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11 SUBA/"/>
    </mc:Choice>
  </mc:AlternateContent>
  <xr:revisionPtr revIDLastSave="2" documentId="8_{C744B385-7EF2-43D1-BDCC-1CC693F59BC8}" xr6:coauthVersionLast="47" xr6:coauthVersionMax="47" xr10:uidLastSave="{91D02583-D8F1-4FC3-A92A-4C0CED4F4863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P28" i="1"/>
  <c r="P27" i="1"/>
  <c r="P26" i="1"/>
  <c r="P25" i="1"/>
  <c r="P24" i="1"/>
  <c r="P23" i="1"/>
  <c r="P22" i="1"/>
  <c r="AP13" i="1" l="1"/>
  <c r="AR13" i="1" s="1"/>
  <c r="AR38" i="1"/>
  <c r="AK13" i="1"/>
  <c r="AM13" i="1" s="1"/>
  <c r="AM38" i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X39" i="1" l="1"/>
  <c r="AM30" i="1"/>
  <c r="AR30" i="1"/>
  <c r="AR39" i="1" s="1"/>
  <c r="AH30" i="1"/>
  <c r="AH39" i="1" s="1"/>
  <c r="AC39" i="1"/>
  <c r="A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<sst xmlns="http://schemas.openxmlformats.org/spreadsheetml/2006/main" count="481" uniqueCount="221">
  <si>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SUBA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</si>
  <si>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</si>
  <si>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</si>
  <si>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</si>
  <si>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</si>
  <si>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</si>
  <si>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</si>
  <si>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31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</si>
  <si>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14913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</si>
  <si>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</si>
  <si>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</si>
  <si>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</si>
  <si>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</si>
  <si>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</si>
  <si>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</si>
  <si>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</si>
  <si>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</si>
  <si>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</si>
  <si>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</si>
  <si>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</si>
  <si>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</si>
  <si>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</si>
  <si>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</si>
  <si>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</si>
  <si>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</si>
  <si>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</si>
  <si>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</si>
  <si>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</si>
  <si>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</si>
  <si>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</si>
  <si>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</si>
  <si>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</si>
  <si>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</si>
  <si>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</si>
  <si>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</si>
  <si>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</si>
  <si>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</si>
  <si>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</si>
  <si>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</si>
  <si>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</si>
  <si>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</si>
  <si>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</si>
  <si>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</si>
  <si>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</si>
  <si>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</si>
  <si>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</si>
  <si>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</si>
  <si>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85%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</si>
  <si>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</si>
  <si>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</si>
  <si>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</si>
  <si>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</si>
  <si>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</si>
  <si>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</si>
  <si>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</si>
  <si>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</si>
  <si>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</si>
  <si>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</si>
  <si>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</si>
  <si>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</si>
  <si>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</si>
  <si>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</si>
  <si>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</si>
  <si>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</si>
  <si>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</si>
  <si>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</si>
  <si>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</si>
  <si>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</si>
  <si>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</si>
  <si>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</si>
  <si>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</si>
  <si>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</si>
  <si>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</si>
  <si>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</si>
  <si>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</si>
  <si>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</si>
  <si>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</si>
  <si>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</si>
  <si>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</si>
  <si>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</si>
  <si>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</si>
  <si>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</si>
  <si>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</si>
  <si>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</si>
  <si>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</si>
  <si>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</si>
  <si>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</si>
  <si>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</si>
  <si>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</si>
  <si>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</si>
  <si>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</si>
  <si>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</si>
  <si>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</si>
  <si>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</si>
  <si>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</si>
  <si>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</si>
  <si>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</si>
  <si>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</si>
  <si>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</si>
  <si>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</si>
  <si>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</si>
  <si>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</si>
  <si>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</si>
  <si>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20.160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</si>
  <si>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</si>
  <si>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</si>
  <si>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</si>
  <si>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</si>
  <si>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</si>
  <si>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</si>
  <si>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</si>
  <si>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</si>
  <si>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</si>
  <si>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5.040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</si>
  <si>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</si>
  <si>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</si>
  <si>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</si>
  <si>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</si>
  <si>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</si>
  <si>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1.237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</si>
  <si>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</si>
  <si>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</si>
  <si>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</si>
  <si>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</si>
  <si>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</si>
  <si>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</si>
  <si>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818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</si>
  <si>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</si>
  <si>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</si>
  <si>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</si>
  <si>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</si>
  <si>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</si>
  <si>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</si>
  <si>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</si>
  <si>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</si>
  <si>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</si>
  <si>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</si>
  <si>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</si>
  <si>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</si>
  <si>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</si>
  <si>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</si>
  <si>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</si>
  <si>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</si>
  <si>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</si>
  <si>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</si>
  <si>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</si>
  <si>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</si>
  <si>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</si>
  <si>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</si>
  <si>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</si>
  <si>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</si>
  <si>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</si>
  <si>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</si>
  <si>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</si>
  <si>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</si>
  <si>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</si>
  <si>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</si>
  <si>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</si>
  <si>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</si>
  <si>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</si>
  <si>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</si>
  <si>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</si>
  <si>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</si>
  <si>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</si>
  <si>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</si>
  <si>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</si>
  <si>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</si>
  <si>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</si>
  <si>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</si>
  <si>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</si>
  <si>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</si>
  <si>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</si>
  <si>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</si>
  <si>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</si>
  <si>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</si>
  <si>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</si>
  <si>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</si>
  <si>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</si>
  <si>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</si>
  <si>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</si>
  <si>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</si>
  <si>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</si>
  <si>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</si>
  <si>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</si>
  <si>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</si>
  <si>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</si>
  <si>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</si>
  <si>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</si>
  <si>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</si>
  <si>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</si>
  <si>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</si>
  <si>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</si>
  <si>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</si>
  <si>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</si>
  <si>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</si>
  <si>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</si>
  <si>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</si>
  <si>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</si>
  <si>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</si>
  <si>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</si>
  <si>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</si>
  <si>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</si>
  <si>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</si>
  <si>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</si>
  <si>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</si>
  <si>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</si>
  <si>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</si>
  <si>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</si>
  <si>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</si>
  <si>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</si>
  <si>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</si>
  <si>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</si>
  <si>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</si>
  <si>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</si>
  <si>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</si>
  <si>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11 de marzo de 2024</t>
  </si>
  <si>
    <t>Realizar 201 operativos de inspección, vigilancia y control en materia de integridad del espacio público</t>
  </si>
  <si>
    <t>Realizar 281 operativos de inspección, vigilancia y control en materia de actividad económica</t>
  </si>
  <si>
    <t>Realizar 18 operativos de inspección, vigilancia y control para dar cumplimiento a los fallos de río Bogotá</t>
  </si>
  <si>
    <t>Realizar 87 operativos de inspección, vigilancia y control en materia de actividad ambiental</t>
  </si>
  <si>
    <r>
      <t xml:space="preserve">Se realiza modificacion, atendiendo la solicutud mediante radicado No 20246140004253 para las metas </t>
    </r>
    <r>
      <rPr>
        <b/>
        <sz val="11"/>
        <color theme="1"/>
        <rFont val="Calibri Light"/>
        <family val="2"/>
        <scheme val="major"/>
      </rPr>
      <t xml:space="preserve">14, 15, 16 y 17 </t>
    </r>
    <r>
      <rPr>
        <sz val="11"/>
        <color theme="1"/>
        <rFont val="Calibri Light"/>
        <family val="2"/>
        <scheme val="major"/>
      </rPr>
      <t xml:space="preserve"> y según radicado de respuesta No  20242200075863 de la Dirección de Gestión Policiva, en el cual aprueba  la solicitud . </t>
    </r>
    <r>
      <rPr>
        <b/>
        <sz val="11"/>
        <color theme="1"/>
        <rFont val="Calibri Light"/>
        <family val="2"/>
        <scheme val="major"/>
      </rPr>
      <t>Caso Hola No 26897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</si>
</sst>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topLeftCell="A21" zoomScaleNormal="100" workbookViewId="0">
      <selection activeCell="E7" sqref="E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40" customFormat="1" ht="23.45" customHeight="1" x14ac:dyDescent="0.25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2" t="s">
        <v>3</v>
      </c>
      <c r="G4" s="73"/>
      <c r="H4" s="73"/>
      <c r="I4" s="73"/>
      <c r="J4" s="73"/>
      <c r="K4" s="74"/>
    </row>
    <row r="5" spans="1:45" s="38" customFormat="1" ht="15" customHeight="1" x14ac:dyDescent="0.25">
      <c r="F5" s="2" t="s">
        <v>4</v>
      </c>
      <c r="G5" s="2" t="s">
        <v>5</v>
      </c>
      <c r="H5" s="72" t="s">
        <v>6</v>
      </c>
      <c r="I5" s="73"/>
      <c r="J5" s="73"/>
      <c r="K5" s="74"/>
    </row>
    <row r="6" spans="1:45" s="38" customFormat="1" x14ac:dyDescent="0.25">
      <c r="F6" s="37">
        <v>1</v>
      </c>
      <c r="G6" s="37" t="s">
        <v>7</v>
      </c>
      <c r="H6" s="75" t="s">
        <v>8</v>
      </c>
      <c r="I6" s="76"/>
      <c r="J6" s="76"/>
      <c r="K6" s="76"/>
    </row>
    <row r="7" spans="1:45" s="38" customFormat="1" ht="60.75" customHeight="1" x14ac:dyDescent="0.25">
      <c r="F7" s="37">
        <v>2</v>
      </c>
      <c r="G7" s="37" t="s">
        <v>215</v>
      </c>
      <c r="H7" s="76" t="s">
        <v>220</v>
      </c>
      <c r="I7" s="76"/>
      <c r="J7" s="76"/>
      <c r="K7" s="76"/>
    </row>
    <row r="8" spans="1:45" s="38" customFormat="1" ht="17.25" customHeight="1" x14ac:dyDescent="0.25">
      <c r="F8" s="37"/>
      <c r="G8" s="37"/>
      <c r="H8" s="76"/>
      <c r="I8" s="76"/>
      <c r="J8" s="76"/>
      <c r="K8" s="76"/>
    </row>
    <row r="9" spans="1:45" s="38" customFormat="1" x14ac:dyDescent="0.25"/>
    <row r="10" spans="1:45" ht="14.45" customHeight="1" x14ac:dyDescent="0.25">
      <c r="A10" s="71" t="s">
        <v>9</v>
      </c>
      <c r="B10" s="71"/>
      <c r="C10" s="71" t="s">
        <v>10</v>
      </c>
      <c r="D10" s="71" t="s">
        <v>11</v>
      </c>
      <c r="E10" s="71"/>
      <c r="F10" s="71"/>
      <c r="G10" s="80" t="s">
        <v>12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1" t="s">
        <v>13</v>
      </c>
      <c r="S10" s="71"/>
      <c r="T10" s="71"/>
      <c r="U10" s="71"/>
      <c r="V10" s="83" t="s">
        <v>14</v>
      </c>
      <c r="W10" s="84"/>
      <c r="X10" s="84"/>
      <c r="Y10" s="84"/>
      <c r="Z10" s="85"/>
      <c r="AA10" s="89" t="s">
        <v>15</v>
      </c>
      <c r="AB10" s="90"/>
      <c r="AC10" s="90"/>
      <c r="AD10" s="90"/>
      <c r="AE10" s="91"/>
      <c r="AF10" s="95" t="s">
        <v>16</v>
      </c>
      <c r="AG10" s="96"/>
      <c r="AH10" s="96"/>
      <c r="AI10" s="96"/>
      <c r="AJ10" s="97"/>
      <c r="AK10" s="101" t="s">
        <v>17</v>
      </c>
      <c r="AL10" s="102"/>
      <c r="AM10" s="102"/>
      <c r="AN10" s="102"/>
      <c r="AO10" s="103"/>
      <c r="AP10" s="107" t="s">
        <v>18</v>
      </c>
      <c r="AQ10" s="108"/>
      <c r="AR10" s="108"/>
      <c r="AS10" s="109"/>
    </row>
    <row r="11" spans="1:45" ht="14.45" customHeight="1" x14ac:dyDescent="0.25">
      <c r="A11" s="71"/>
      <c r="B11" s="71"/>
      <c r="C11" s="71"/>
      <c r="D11" s="71"/>
      <c r="E11" s="71"/>
      <c r="F11" s="71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1"/>
      <c r="S11" s="71"/>
      <c r="T11" s="71"/>
      <c r="U11" s="71"/>
      <c r="V11" s="86"/>
      <c r="W11" s="87"/>
      <c r="X11" s="87"/>
      <c r="Y11" s="87"/>
      <c r="Z11" s="88"/>
      <c r="AA11" s="92"/>
      <c r="AB11" s="93"/>
      <c r="AC11" s="93"/>
      <c r="AD11" s="93"/>
      <c r="AE11" s="94"/>
      <c r="AF11" s="98"/>
      <c r="AG11" s="99"/>
      <c r="AH11" s="99"/>
      <c r="AI11" s="99"/>
      <c r="AJ11" s="100"/>
      <c r="AK11" s="104"/>
      <c r="AL11" s="105"/>
      <c r="AM11" s="105"/>
      <c r="AN11" s="105"/>
      <c r="AO11" s="106"/>
      <c r="AP11" s="110"/>
      <c r="AQ11" s="111"/>
      <c r="AR11" s="111"/>
      <c r="AS11" s="112"/>
    </row>
    <row r="12" spans="1:45" ht="45" x14ac:dyDescent="0.25">
      <c r="A12" s="2" t="s">
        <v>19</v>
      </c>
      <c r="B12" s="2" t="s">
        <v>20</v>
      </c>
      <c r="C12" s="7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 x14ac:dyDescent="0.25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0.85</v>
      </c>
      <c r="P13" s="33">
        <v>0.85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0.85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0.85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5040</v>
      </c>
      <c r="M22" s="21">
        <v>5040</v>
      </c>
      <c r="N22" s="21">
        <v>5040</v>
      </c>
      <c r="O22" s="21">
        <v>5040</v>
      </c>
      <c r="P22" s="21">
        <f t="shared" ref="P22:P29" si="10">SUM(L22:O22)</f>
        <v>20160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5040</v>
      </c>
      <c r="W22" s="21"/>
      <c r="X22" s="21">
        <f t="shared" si="5"/>
        <v>0</v>
      </c>
      <c r="Y22" s="21"/>
      <c r="Z22" s="21"/>
      <c r="AA22" s="29">
        <f t="shared" si="1"/>
        <v>5040</v>
      </c>
      <c r="AB22" s="21"/>
      <c r="AC22" s="21">
        <f t="shared" si="6"/>
        <v>0</v>
      </c>
      <c r="AD22" s="21"/>
      <c r="AE22" s="21"/>
      <c r="AF22" s="29">
        <f t="shared" si="2"/>
        <v>5040</v>
      </c>
      <c r="AG22" s="21"/>
      <c r="AH22" s="21">
        <f t="shared" si="7"/>
        <v>0</v>
      </c>
      <c r="AI22" s="21"/>
      <c r="AJ22" s="21"/>
      <c r="AK22" s="29">
        <f t="shared" si="3"/>
        <v>5040</v>
      </c>
      <c r="AL22" s="21"/>
      <c r="AM22" s="21">
        <f t="shared" si="8"/>
        <v>0</v>
      </c>
      <c r="AN22" s="21"/>
      <c r="AO22" s="21"/>
      <c r="AP22" s="21">
        <f t="shared" si="4"/>
        <v>20160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1260</v>
      </c>
      <c r="M23" s="41">
        <v>1260</v>
      </c>
      <c r="N23" s="41">
        <v>1260</v>
      </c>
      <c r="O23" s="41">
        <v>1260</v>
      </c>
      <c r="P23" s="21">
        <f t="shared" si="10"/>
        <v>5040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1260</v>
      </c>
      <c r="W23" s="21"/>
      <c r="X23" s="21">
        <f t="shared" si="5"/>
        <v>0</v>
      </c>
      <c r="Y23" s="21"/>
      <c r="Z23" s="21"/>
      <c r="AA23" s="29">
        <f t="shared" si="1"/>
        <v>1260</v>
      </c>
      <c r="AB23" s="21"/>
      <c r="AC23" s="21">
        <f t="shared" si="6"/>
        <v>0</v>
      </c>
      <c r="AD23" s="21"/>
      <c r="AE23" s="21"/>
      <c r="AF23" s="29">
        <f t="shared" si="2"/>
        <v>1260</v>
      </c>
      <c r="AG23" s="21"/>
      <c r="AH23" s="21">
        <f t="shared" si="7"/>
        <v>0</v>
      </c>
      <c r="AI23" s="21"/>
      <c r="AJ23" s="21"/>
      <c r="AK23" s="29">
        <f t="shared" si="3"/>
        <v>1260</v>
      </c>
      <c r="AL23" s="21"/>
      <c r="AM23" s="21">
        <f t="shared" si="8"/>
        <v>0</v>
      </c>
      <c r="AN23" s="21"/>
      <c r="AO23" s="21"/>
      <c r="AP23" s="21">
        <f t="shared" si="4"/>
        <v>5040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186</v>
      </c>
      <c r="M24" s="41">
        <v>309</v>
      </c>
      <c r="N24" s="41">
        <v>432</v>
      </c>
      <c r="O24" s="41">
        <v>310</v>
      </c>
      <c r="P24" s="21">
        <f t="shared" si="10"/>
        <v>1237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186</v>
      </c>
      <c r="W24" s="21"/>
      <c r="X24" s="21">
        <f t="shared" si="5"/>
        <v>0</v>
      </c>
      <c r="Y24" s="21"/>
      <c r="Z24" s="21"/>
      <c r="AA24" s="29">
        <f t="shared" si="1"/>
        <v>309</v>
      </c>
      <c r="AB24" s="21"/>
      <c r="AC24" s="21">
        <f t="shared" si="6"/>
        <v>0</v>
      </c>
      <c r="AD24" s="21"/>
      <c r="AE24" s="21"/>
      <c r="AF24" s="29">
        <f t="shared" si="2"/>
        <v>432</v>
      </c>
      <c r="AG24" s="21"/>
      <c r="AH24" s="21">
        <f t="shared" si="7"/>
        <v>0</v>
      </c>
      <c r="AI24" s="21"/>
      <c r="AJ24" s="21"/>
      <c r="AK24" s="29">
        <f t="shared" si="3"/>
        <v>310</v>
      </c>
      <c r="AL24" s="21"/>
      <c r="AM24" s="21">
        <f t="shared" si="8"/>
        <v>0</v>
      </c>
      <c r="AN24" s="21"/>
      <c r="AO24" s="21"/>
      <c r="AP24" s="21">
        <f t="shared" si="4"/>
        <v>1237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123</v>
      </c>
      <c r="M25" s="21">
        <v>204</v>
      </c>
      <c r="N25" s="21">
        <v>285</v>
      </c>
      <c r="O25" s="21">
        <v>206</v>
      </c>
      <c r="P25" s="21">
        <f t="shared" si="10"/>
        <v>818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123</v>
      </c>
      <c r="W25" s="21"/>
      <c r="X25" s="21">
        <f t="shared" si="5"/>
        <v>0</v>
      </c>
      <c r="Y25" s="21"/>
      <c r="Z25" s="21"/>
      <c r="AA25" s="29">
        <f t="shared" si="1"/>
        <v>204</v>
      </c>
      <c r="AB25" s="21"/>
      <c r="AC25" s="21">
        <f t="shared" si="6"/>
        <v>0</v>
      </c>
      <c r="AD25" s="21"/>
      <c r="AE25" s="21"/>
      <c r="AF25" s="29">
        <f t="shared" si="2"/>
        <v>285</v>
      </c>
      <c r="AG25" s="21"/>
      <c r="AH25" s="21">
        <f t="shared" si="7"/>
        <v>0</v>
      </c>
      <c r="AI25" s="21"/>
      <c r="AJ25" s="21"/>
      <c r="AK25" s="29">
        <f t="shared" si="3"/>
        <v>206</v>
      </c>
      <c r="AL25" s="21"/>
      <c r="AM25" s="21">
        <f t="shared" si="8"/>
        <v>0</v>
      </c>
      <c r="AN25" s="21"/>
      <c r="AO25" s="21"/>
      <c r="AP25" s="21">
        <f t="shared" si="4"/>
        <v>818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216</v>
      </c>
      <c r="F26" s="21" t="s">
        <v>81</v>
      </c>
      <c r="G26" s="21" t="s">
        <v>131</v>
      </c>
      <c r="H26" s="21" t="s">
        <v>132</v>
      </c>
      <c r="I26" s="21" t="s">
        <v>51</v>
      </c>
      <c r="J26" s="21" t="s">
        <v>106</v>
      </c>
      <c r="K26" s="21" t="s">
        <v>133</v>
      </c>
      <c r="L26" s="70">
        <v>15</v>
      </c>
      <c r="M26" s="21">
        <v>66</v>
      </c>
      <c r="N26" s="21">
        <v>66</v>
      </c>
      <c r="O26" s="21">
        <v>54</v>
      </c>
      <c r="P26" s="70">
        <f t="shared" si="10"/>
        <v>201</v>
      </c>
      <c r="Q26" s="21" t="s">
        <v>64</v>
      </c>
      <c r="R26" s="21" t="s">
        <v>134</v>
      </c>
      <c r="S26" s="21" t="s">
        <v>135</v>
      </c>
      <c r="T26" s="21" t="s">
        <v>110</v>
      </c>
      <c r="U26" s="21" t="s">
        <v>111</v>
      </c>
      <c r="V26" s="29">
        <f t="shared" si="0"/>
        <v>15</v>
      </c>
      <c r="W26" s="21"/>
      <c r="X26" s="21">
        <f t="shared" si="5"/>
        <v>0</v>
      </c>
      <c r="Y26" s="21"/>
      <c r="Z26" s="21"/>
      <c r="AA26" s="29">
        <f t="shared" si="1"/>
        <v>66</v>
      </c>
      <c r="AB26" s="21"/>
      <c r="AC26" s="21">
        <f t="shared" si="6"/>
        <v>0</v>
      </c>
      <c r="AD26" s="21"/>
      <c r="AE26" s="21"/>
      <c r="AF26" s="29">
        <f t="shared" si="2"/>
        <v>66</v>
      </c>
      <c r="AG26" s="21"/>
      <c r="AH26" s="21">
        <f t="shared" si="7"/>
        <v>0</v>
      </c>
      <c r="AI26" s="21"/>
      <c r="AJ26" s="21"/>
      <c r="AK26" s="29">
        <f t="shared" si="3"/>
        <v>54</v>
      </c>
      <c r="AL26" s="21"/>
      <c r="AM26" s="21">
        <f t="shared" si="8"/>
        <v>0</v>
      </c>
      <c r="AN26" s="21"/>
      <c r="AO26" s="21"/>
      <c r="AP26" s="21">
        <f t="shared" si="4"/>
        <v>201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44</v>
      </c>
      <c r="C27" s="21" t="s">
        <v>101</v>
      </c>
      <c r="D27" s="26" t="s">
        <v>136</v>
      </c>
      <c r="E27" s="21" t="s">
        <v>217</v>
      </c>
      <c r="F27" s="21" t="s">
        <v>81</v>
      </c>
      <c r="G27" s="21" t="s">
        <v>137</v>
      </c>
      <c r="H27" s="21" t="s">
        <v>138</v>
      </c>
      <c r="I27" s="21" t="s">
        <v>51</v>
      </c>
      <c r="J27" s="21" t="s">
        <v>106</v>
      </c>
      <c r="K27" s="21" t="s">
        <v>133</v>
      </c>
      <c r="L27" s="70">
        <v>30</v>
      </c>
      <c r="M27" s="21">
        <v>90</v>
      </c>
      <c r="N27" s="21">
        <v>90</v>
      </c>
      <c r="O27" s="21">
        <v>71</v>
      </c>
      <c r="P27" s="70">
        <f t="shared" si="10"/>
        <v>281</v>
      </c>
      <c r="Q27" s="21" t="s">
        <v>64</v>
      </c>
      <c r="R27" s="21" t="s">
        <v>139</v>
      </c>
      <c r="S27" s="21" t="s">
        <v>135</v>
      </c>
      <c r="T27" s="21" t="s">
        <v>110</v>
      </c>
      <c r="U27" s="21" t="s">
        <v>111</v>
      </c>
      <c r="V27" s="29">
        <f t="shared" si="0"/>
        <v>30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71</v>
      </c>
      <c r="AL27" s="21"/>
      <c r="AM27" s="21">
        <f t="shared" si="8"/>
        <v>0</v>
      </c>
      <c r="AN27" s="21"/>
      <c r="AO27" s="21"/>
      <c r="AP27" s="21">
        <f t="shared" si="4"/>
        <v>281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44</v>
      </c>
      <c r="C28" s="21" t="s">
        <v>101</v>
      </c>
      <c r="D28" s="26" t="s">
        <v>140</v>
      </c>
      <c r="E28" s="21" t="s">
        <v>218</v>
      </c>
      <c r="F28" s="21" t="s">
        <v>81</v>
      </c>
      <c r="G28" s="21" t="s">
        <v>141</v>
      </c>
      <c r="H28" s="21" t="s">
        <v>142</v>
      </c>
      <c r="I28" s="21" t="s">
        <v>51</v>
      </c>
      <c r="J28" s="21" t="s">
        <v>106</v>
      </c>
      <c r="K28" s="21" t="s">
        <v>133</v>
      </c>
      <c r="L28" s="70">
        <v>1</v>
      </c>
      <c r="M28" s="21">
        <v>6</v>
      </c>
      <c r="N28" s="21">
        <v>6</v>
      </c>
      <c r="O28" s="21">
        <v>5</v>
      </c>
      <c r="P28" s="70">
        <f t="shared" si="10"/>
        <v>18</v>
      </c>
      <c r="Q28" s="21" t="s">
        <v>64</v>
      </c>
      <c r="R28" s="21" t="s">
        <v>143</v>
      </c>
      <c r="S28" s="21" t="s">
        <v>135</v>
      </c>
      <c r="T28" s="21" t="s">
        <v>110</v>
      </c>
      <c r="U28" s="21" t="s">
        <v>111</v>
      </c>
      <c r="V28" s="29">
        <f t="shared" si="0"/>
        <v>1</v>
      </c>
      <c r="W28" s="21"/>
      <c r="X28" s="21">
        <f t="shared" si="5"/>
        <v>0</v>
      </c>
      <c r="Y28" s="21"/>
      <c r="Z28" s="21"/>
      <c r="AA28" s="29">
        <f t="shared" si="1"/>
        <v>6</v>
      </c>
      <c r="AB28" s="21"/>
      <c r="AC28" s="21">
        <f t="shared" si="6"/>
        <v>0</v>
      </c>
      <c r="AD28" s="21"/>
      <c r="AE28" s="21"/>
      <c r="AF28" s="29">
        <f t="shared" si="2"/>
        <v>6</v>
      </c>
      <c r="AG28" s="21"/>
      <c r="AH28" s="21">
        <f t="shared" si="7"/>
        <v>0</v>
      </c>
      <c r="AI28" s="21"/>
      <c r="AJ28" s="21"/>
      <c r="AK28" s="29">
        <f t="shared" si="3"/>
        <v>5</v>
      </c>
      <c r="AL28" s="21"/>
      <c r="AM28" s="21">
        <f t="shared" si="8"/>
        <v>0</v>
      </c>
      <c r="AN28" s="21"/>
      <c r="AO28" s="21"/>
      <c r="AP28" s="21">
        <f t="shared" si="4"/>
        <v>18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44</v>
      </c>
      <c r="C29" s="21" t="s">
        <v>101</v>
      </c>
      <c r="D29" s="26" t="s">
        <v>144</v>
      </c>
      <c r="E29" s="21" t="s">
        <v>219</v>
      </c>
      <c r="F29" s="21" t="s">
        <v>81</v>
      </c>
      <c r="G29" s="21" t="s">
        <v>145</v>
      </c>
      <c r="H29" s="21" t="s">
        <v>146</v>
      </c>
      <c r="I29" s="21" t="s">
        <v>51</v>
      </c>
      <c r="J29" s="21" t="s">
        <v>106</v>
      </c>
      <c r="K29" s="21" t="s">
        <v>133</v>
      </c>
      <c r="L29" s="70">
        <v>6</v>
      </c>
      <c r="M29" s="21">
        <v>30</v>
      </c>
      <c r="N29" s="21">
        <v>30</v>
      </c>
      <c r="O29" s="21">
        <v>21</v>
      </c>
      <c r="P29" s="70">
        <f t="shared" si="10"/>
        <v>87</v>
      </c>
      <c r="Q29" s="21" t="s">
        <v>64</v>
      </c>
      <c r="R29" s="21" t="s">
        <v>147</v>
      </c>
      <c r="S29" s="21" t="s">
        <v>135</v>
      </c>
      <c r="T29" s="21" t="s">
        <v>110</v>
      </c>
      <c r="U29" s="21" t="s">
        <v>111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30</v>
      </c>
      <c r="AB29" s="21"/>
      <c r="AC29" s="21">
        <f t="shared" si="6"/>
        <v>0</v>
      </c>
      <c r="AD29" s="21"/>
      <c r="AE29" s="21"/>
      <c r="AF29" s="29">
        <f t="shared" si="2"/>
        <v>30</v>
      </c>
      <c r="AG29" s="21"/>
      <c r="AH29" s="21">
        <f t="shared" si="7"/>
        <v>0</v>
      </c>
      <c r="AI29" s="21"/>
      <c r="AJ29" s="21"/>
      <c r="AK29" s="29">
        <f t="shared" si="3"/>
        <v>21</v>
      </c>
      <c r="AL29" s="21"/>
      <c r="AM29" s="21">
        <f t="shared" si="8"/>
        <v>0</v>
      </c>
      <c r="AN29" s="21"/>
      <c r="AO29" s="21"/>
      <c r="AP29" s="21">
        <f t="shared" si="4"/>
        <v>87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148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 x14ac:dyDescent="0.25">
      <c r="A31" s="36">
        <v>7</v>
      </c>
      <c r="B31" s="27" t="s">
        <v>149</v>
      </c>
      <c r="C31" s="27" t="s">
        <v>150</v>
      </c>
      <c r="D31" s="42" t="s">
        <v>151</v>
      </c>
      <c r="E31" s="43" t="s">
        <v>152</v>
      </c>
      <c r="F31" s="43" t="s">
        <v>153</v>
      </c>
      <c r="G31" s="43" t="s">
        <v>154</v>
      </c>
      <c r="H31" s="43" t="s">
        <v>155</v>
      </c>
      <c r="I31" s="44" t="s">
        <v>156</v>
      </c>
      <c r="J31" s="43" t="s">
        <v>157</v>
      </c>
      <c r="K31" s="43" t="s">
        <v>158</v>
      </c>
      <c r="L31" s="45" t="s">
        <v>159</v>
      </c>
      <c r="M31" s="46">
        <v>0.8</v>
      </c>
      <c r="N31" s="45" t="s">
        <v>159</v>
      </c>
      <c r="O31" s="47">
        <v>0.8</v>
      </c>
      <c r="P31" s="47">
        <v>0.8</v>
      </c>
      <c r="Q31" s="48" t="s">
        <v>160</v>
      </c>
      <c r="R31" s="48" t="s">
        <v>161</v>
      </c>
      <c r="S31" s="43" t="s">
        <v>162</v>
      </c>
      <c r="T31" s="43" t="s">
        <v>163</v>
      </c>
      <c r="U31" s="49" t="s">
        <v>164</v>
      </c>
      <c r="V31" s="50" t="s">
        <v>159</v>
      </c>
      <c r="W31" s="27" t="s">
        <v>159</v>
      </c>
      <c r="X31" s="51" t="s">
        <v>159</v>
      </c>
      <c r="Y31" s="27" t="s">
        <v>159</v>
      </c>
      <c r="Z31" s="27" t="s">
        <v>159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159</v>
      </c>
      <c r="AG31" s="27" t="s">
        <v>159</v>
      </c>
      <c r="AH31" s="27" t="s">
        <v>159</v>
      </c>
      <c r="AI31" s="27" t="s">
        <v>159</v>
      </c>
      <c r="AJ31" s="27" t="s">
        <v>159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 x14ac:dyDescent="0.25">
      <c r="A32" s="36">
        <v>7</v>
      </c>
      <c r="B32" s="27" t="s">
        <v>149</v>
      </c>
      <c r="C32" s="27" t="s">
        <v>150</v>
      </c>
      <c r="D32" s="57" t="s">
        <v>165</v>
      </c>
      <c r="E32" s="48" t="s">
        <v>166</v>
      </c>
      <c r="F32" s="48" t="s">
        <v>153</v>
      </c>
      <c r="G32" s="48" t="s">
        <v>167</v>
      </c>
      <c r="H32" s="48" t="s">
        <v>168</v>
      </c>
      <c r="I32" s="48" t="s">
        <v>169</v>
      </c>
      <c r="J32" s="48" t="s">
        <v>157</v>
      </c>
      <c r="K32" s="48" t="s">
        <v>170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160</v>
      </c>
      <c r="R32" s="48" t="s">
        <v>171</v>
      </c>
      <c r="S32" s="48" t="s">
        <v>172</v>
      </c>
      <c r="T32" s="43" t="s">
        <v>163</v>
      </c>
      <c r="U32" s="49" t="s">
        <v>173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 x14ac:dyDescent="0.25">
      <c r="A33" s="36">
        <v>7</v>
      </c>
      <c r="B33" s="27" t="s">
        <v>149</v>
      </c>
      <c r="C33" s="27" t="s">
        <v>174</v>
      </c>
      <c r="D33" s="57" t="s">
        <v>175</v>
      </c>
      <c r="E33" s="48" t="s">
        <v>176</v>
      </c>
      <c r="F33" s="48" t="s">
        <v>153</v>
      </c>
      <c r="G33" s="48" t="s">
        <v>177</v>
      </c>
      <c r="H33" s="48" t="s">
        <v>178</v>
      </c>
      <c r="I33" s="48" t="s">
        <v>169</v>
      </c>
      <c r="J33" s="48" t="s">
        <v>157</v>
      </c>
      <c r="K33" s="48" t="s">
        <v>179</v>
      </c>
      <c r="L33" s="45" t="s">
        <v>159</v>
      </c>
      <c r="M33" s="46">
        <v>1</v>
      </c>
      <c r="N33" s="46">
        <v>1</v>
      </c>
      <c r="O33" s="47">
        <v>1</v>
      </c>
      <c r="P33" s="47">
        <v>1</v>
      </c>
      <c r="Q33" s="48" t="s">
        <v>160</v>
      </c>
      <c r="R33" s="48" t="s">
        <v>180</v>
      </c>
      <c r="S33" s="48" t="s">
        <v>181</v>
      </c>
      <c r="T33" s="43" t="s">
        <v>163</v>
      </c>
      <c r="U33" s="49" t="s">
        <v>182</v>
      </c>
      <c r="V33" s="53" t="s">
        <v>159</v>
      </c>
      <c r="W33" s="27" t="s">
        <v>159</v>
      </c>
      <c r="X33" s="27" t="s">
        <v>159</v>
      </c>
      <c r="Y33" s="27" t="s">
        <v>159</v>
      </c>
      <c r="Z33" s="27" t="s">
        <v>159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 x14ac:dyDescent="0.25">
      <c r="A34" s="36">
        <v>7</v>
      </c>
      <c r="B34" s="27" t="s">
        <v>149</v>
      </c>
      <c r="C34" s="27" t="s">
        <v>150</v>
      </c>
      <c r="D34" s="57" t="s">
        <v>183</v>
      </c>
      <c r="E34" s="48" t="s">
        <v>184</v>
      </c>
      <c r="F34" s="48" t="s">
        <v>153</v>
      </c>
      <c r="G34" s="48" t="s">
        <v>185</v>
      </c>
      <c r="H34" s="48" t="s">
        <v>186</v>
      </c>
      <c r="I34" s="48" t="s">
        <v>169</v>
      </c>
      <c r="J34" s="48" t="s">
        <v>84</v>
      </c>
      <c r="K34" s="48" t="s">
        <v>185</v>
      </c>
      <c r="L34" s="46">
        <v>1</v>
      </c>
      <c r="M34" s="45" t="s">
        <v>159</v>
      </c>
      <c r="N34" s="46">
        <v>1</v>
      </c>
      <c r="O34" s="47" t="s">
        <v>159</v>
      </c>
      <c r="P34" s="47">
        <v>1</v>
      </c>
      <c r="Q34" s="48" t="s">
        <v>64</v>
      </c>
      <c r="R34" s="48" t="s">
        <v>187</v>
      </c>
      <c r="S34" s="48" t="s">
        <v>187</v>
      </c>
      <c r="T34" s="43" t="s">
        <v>163</v>
      </c>
      <c r="U34" s="49" t="s">
        <v>173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159</v>
      </c>
      <c r="AM34" s="31" t="s">
        <v>159</v>
      </c>
      <c r="AN34" s="31" t="s">
        <v>159</v>
      </c>
      <c r="AO34" s="31" t="s">
        <v>159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 x14ac:dyDescent="0.25">
      <c r="A35" s="36">
        <v>7</v>
      </c>
      <c r="B35" s="27" t="s">
        <v>149</v>
      </c>
      <c r="C35" s="27" t="s">
        <v>150</v>
      </c>
      <c r="D35" s="57" t="s">
        <v>188</v>
      </c>
      <c r="E35" s="27" t="s">
        <v>189</v>
      </c>
      <c r="F35" s="27" t="s">
        <v>153</v>
      </c>
      <c r="G35" s="27" t="s">
        <v>190</v>
      </c>
      <c r="H35" s="27" t="s">
        <v>191</v>
      </c>
      <c r="I35" s="27" t="s">
        <v>192</v>
      </c>
      <c r="J35" s="28" t="s">
        <v>106</v>
      </c>
      <c r="K35" s="27" t="s">
        <v>190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187</v>
      </c>
      <c r="S35" s="63" t="s">
        <v>187</v>
      </c>
      <c r="T35" s="27" t="s">
        <v>193</v>
      </c>
      <c r="U35" s="64" t="s">
        <v>159</v>
      </c>
      <c r="V35" s="64" t="s">
        <v>159</v>
      </c>
      <c r="W35" s="64" t="s">
        <v>159</v>
      </c>
      <c r="X35" s="64" t="s">
        <v>159</v>
      </c>
      <c r="Y35" s="64" t="s">
        <v>159</v>
      </c>
      <c r="Z35" s="64" t="s">
        <v>159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159</v>
      </c>
      <c r="AF35" s="64" t="s">
        <v>159</v>
      </c>
      <c r="AG35" s="64" t="s">
        <v>159</v>
      </c>
      <c r="AH35" s="64" t="s">
        <v>159</v>
      </c>
      <c r="AI35" s="64" t="s">
        <v>159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 x14ac:dyDescent="0.25">
      <c r="A36" s="36">
        <v>5</v>
      </c>
      <c r="B36" s="27" t="s">
        <v>194</v>
      </c>
      <c r="C36" s="27" t="s">
        <v>195</v>
      </c>
      <c r="D36" s="57" t="s">
        <v>196</v>
      </c>
      <c r="E36" s="48" t="s">
        <v>197</v>
      </c>
      <c r="F36" s="48" t="s">
        <v>153</v>
      </c>
      <c r="G36" s="48" t="s">
        <v>198</v>
      </c>
      <c r="H36" s="48" t="s">
        <v>199</v>
      </c>
      <c r="I36" s="48" t="s">
        <v>200</v>
      </c>
      <c r="J36" s="48" t="s">
        <v>106</v>
      </c>
      <c r="K36" s="48" t="s">
        <v>201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202</v>
      </c>
      <c r="S36" s="48" t="s">
        <v>203</v>
      </c>
      <c r="T36" s="43" t="s">
        <v>204</v>
      </c>
      <c r="U36" s="49" t="s">
        <v>205</v>
      </c>
      <c r="V36" s="52">
        <v>1</v>
      </c>
      <c r="W36" s="68"/>
      <c r="X36" s="54">
        <f t="shared" si="14"/>
        <v>0</v>
      </c>
      <c r="Y36" s="52"/>
      <c r="Z36" s="52"/>
      <c r="AA36" s="31" t="s">
        <v>159</v>
      </c>
      <c r="AB36" s="31" t="s">
        <v>159</v>
      </c>
      <c r="AC36" s="31" t="s">
        <v>159</v>
      </c>
      <c r="AD36" s="31" t="s">
        <v>159</v>
      </c>
      <c r="AE36" s="31" t="s">
        <v>159</v>
      </c>
      <c r="AF36" s="31" t="s">
        <v>159</v>
      </c>
      <c r="AG36" s="31" t="s">
        <v>159</v>
      </c>
      <c r="AH36" s="31" t="s">
        <v>159</v>
      </c>
      <c r="AI36" s="31" t="s">
        <v>159</v>
      </c>
      <c r="AJ36" s="31" t="s">
        <v>159</v>
      </c>
      <c r="AK36" s="31" t="s">
        <v>159</v>
      </c>
      <c r="AL36" s="31" t="s">
        <v>159</v>
      </c>
      <c r="AM36" s="31" t="s">
        <v>159</v>
      </c>
      <c r="AN36" s="31" t="s">
        <v>159</v>
      </c>
      <c r="AO36" s="31" t="s">
        <v>159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 x14ac:dyDescent="0.25">
      <c r="A37" s="36">
        <v>5</v>
      </c>
      <c r="B37" s="27" t="s">
        <v>194</v>
      </c>
      <c r="C37" s="27" t="s">
        <v>195</v>
      </c>
      <c r="D37" s="57" t="s">
        <v>206</v>
      </c>
      <c r="E37" s="48" t="s">
        <v>207</v>
      </c>
      <c r="F37" s="48" t="s">
        <v>153</v>
      </c>
      <c r="G37" s="48" t="s">
        <v>208</v>
      </c>
      <c r="H37" s="48" t="s">
        <v>209</v>
      </c>
      <c r="I37" s="48" t="s">
        <v>192</v>
      </c>
      <c r="J37" s="48" t="s">
        <v>84</v>
      </c>
      <c r="K37" s="48" t="s">
        <v>210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211</v>
      </c>
      <c r="R37" s="48" t="s">
        <v>212</v>
      </c>
      <c r="S37" s="48" t="s">
        <v>203</v>
      </c>
      <c r="T37" s="43" t="s">
        <v>204</v>
      </c>
      <c r="U37" s="49" t="s">
        <v>205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213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214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81</v>
      </c>
    </row>
    <row r="3" spans="1:1" x14ac:dyDescent="0.25">
      <c r="A3" t="s">
        <v>48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2024-03-18T20:26:16Z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