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i unidad\2026\SDG\EVALUACION X DEPEN\EJECUCION\INFORMES\DIR GESTION DESARROLLO LOCAL\"/>
    </mc:Choice>
  </mc:AlternateContent>
  <xr:revisionPtr revIDLastSave="0" documentId="8_{03C165CA-23A9-4B58-B54A-1D00B66AF9BD}" xr6:coauthVersionLast="47" xr6:coauthVersionMax="47" xr10:uidLastSave="{00000000-0000-0000-0000-000000000000}"/>
  <bookViews>
    <workbookView xWindow="-108" yWindow="-108" windowWidth="23256" windowHeight="12456" xr2:uid="{3E21FF37-1384-4071-8A3D-0C7CA7F70DDF}"/>
  </bookViews>
  <sheets>
    <sheet name="Acompañamiento Gestión Loc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G9" i="1"/>
  <c r="G18" i="1" s="1"/>
  <c r="F9" i="1"/>
  <c r="F18" i="1" s="1"/>
</calcChain>
</file>

<file path=xl/sharedStrings.xml><?xml version="1.0" encoding="utf-8"?>
<sst xmlns="http://schemas.openxmlformats.org/spreadsheetml/2006/main" count="49" uniqueCount="41">
  <si>
    <t>NO</t>
  </si>
  <si>
    <t>META PLAN DE GESTIÓN</t>
  </si>
  <si>
    <t>NOMBRE DEL INDICADOR</t>
  </si>
  <si>
    <t>PROGRAMACIÓN VIGENCIA 2025</t>
  </si>
  <si>
    <t>RESULTADO ACUMULADO</t>
  </si>
  <si>
    <t>RESULTADO REPORTADO EN FORMATO DE FORMULACIÓN Y SEGUIMIENTO AL PLAN DE GESTIÓN</t>
  </si>
  <si>
    <t>RESULTADO EVALUACIÓN OCI</t>
  </si>
  <si>
    <t>OBSERVACIÓN DE OCI CON RESPECTO A LAS EVIDENCIAS APORTADAS</t>
  </si>
  <si>
    <t>Alcanzar 8000 participantes en procesos de formación para el fortalecimiento de la gestión local</t>
  </si>
  <si>
    <t>Participantes en procesos de formación para el fortalecimiento de la gestión local</t>
  </si>
  <si>
    <t>De acuerdo con la información reportada y la verificación efectuada por la Oficina de Control Interno, se evidenció que la meta establecida para la vigencia evaluada fue cumplida en un 100 %, conforme a lo programado.</t>
  </si>
  <si>
    <t>Realizar cuatro (4) informes de análisis en temas de gestión local que incluyan alertas tempranas para las Alcaldías Locales</t>
  </si>
  <si>
    <t>Infomes de análisis  en temas de gestión local que incluyan alertas tempranas para las Alcaldías Locales</t>
  </si>
  <si>
    <t>Realizar 12 informes de seguimiento y recomendaciones a las alcaldías locales y a los Fondos de Desarrollo Local frente a los procesos de ejecución y materialización de las propuestas ciudadanas priorizadas en presupuestos participativos</t>
  </si>
  <si>
    <t>Informes seguimiento y recomendaciones a las alcaldías locales y a los Fondos de Desarrollo Local frente a los procesos de ejecución y materialización de las propuestas ciudadanas priorizadas en presupuestos participativos</t>
  </si>
  <si>
    <t>Implementar el 100% de la estrategia definida para  materializar las acciones de la Transparencia frente a la gestión de la inversión de las Alcaldías Locales</t>
  </si>
  <si>
    <t>Porcentaje de avance de la estrategia definida para materializar las acciones de  Transparencia frente a la gestión de la inversión de las Alcaldías Locales</t>
  </si>
  <si>
    <t>De acuerdo con la información reportada y la verificación efectuada por la Oficina de Control Interno, se evidenció que la meta establecida para la vigencia evaluada fue cumplida en un 97 %, conforme a lo programado.</t>
  </si>
  <si>
    <t>Elaborar 4 informes contentivos de diágnostico, gestión, resultados y recomendaciones a la gestión de la inversión local de acuerdo con lo establecido por la Unidad de Gestión y Cumplimiento</t>
  </si>
  <si>
    <t>Informes contentivos de diágnostico, gestión, resultados y recomendaciones a la gestión de la inversión local de acuerdo con lo establecido por la Unidad de Gestión y Cumplimiento</t>
  </si>
  <si>
    <t>Implementar 4 programas virtuales (Sharepoint de la comunidad SIPSE) de entrenamiento en materia de SIPSE Local abordando las falencias identificadas en el uso del sistema</t>
  </si>
  <si>
    <t>Programas virtuales de entrenamiento implementados en materia de SIPSE Local abordando las falencias identificadas en el uso del sistema</t>
  </si>
  <si>
    <t>Total metas procesos (80%)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</si>
  <si>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</si>
  <si>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</si>
  <si>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De acuerdo con la información reportada por la OAP, se evidenció que la meta establecida para la vigencia evaluada fue cumplida en un 94,02 %, conforme a lo programado.</t>
  </si>
  <si>
    <t>Actualizar el 100% los documentos del proceso conforme al plan de trabajo definido.</t>
  </si>
  <si>
    <t>Porcentaje de actualización documental</t>
  </si>
  <si>
    <t>De acuerdo con la información reportada por la OAP, se evidenció que la meta establecida para la vigencia evaluada fue cumplida en un 100 %, conforme a lo programado.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</si>
  <si>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</si>
  <si>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</si>
  <si>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</si>
  <si>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</si>
  <si>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</si>
  <si>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</si>
  <si>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De acuerdo con la información reportada por la OAP, se evidenció que la meta establecida para la vigencia evaluada fue cumplida en un 77,89 %, conforme a lo programado.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</si>
  <si>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</si>
  <si>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</si>
  <si>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</si>
  <si>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</si>
  <si>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Total metas transversales (20%)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</si>
</sst>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Calibri Light"/>
      <family val="2"/>
    </font>
    <font>
      <sz val="11"/>
      <name val="Calibri Light"/>
      <family val="2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 Light"/>
      <family val="2"/>
    </font>
    <font>
      <sz val="11"/>
      <color rgb="FF0070C0"/>
      <name val="Calibri Light"/>
      <family val="2"/>
    </font>
    <font>
      <sz val="11"/>
      <color theme="1"/>
      <name val="Garamond"/>
      <family val="1"/>
    </font>
    <font>
      <b/>
      <sz val="11"/>
      <color theme="0"/>
      <name val="Garamond"/>
      <family val="1"/>
    </font>
    <font>
      <sz val="11"/>
      <color rgb="FF0070C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0" fontId="5" fillId="6" borderId="1" xfId="1" applyNumberFormat="1" applyFont="1" applyFill="1" applyBorder="1" applyAlignment="1">
      <alignment horizontal="center" vertical="center" wrapText="1"/>
    </xf>
    <xf numFmtId="10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10" fillId="8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BECAD-3B6C-4F63-8A2F-1E78D894B4A6}">
  <sheetPr>
    <tabColor theme="4" tint="-0.249977111117893"/>
  </sheetPr>
  <dimension ref="A2:H18"/>
  <sheetViews>
    <sheetView tabSelected="1" zoomScale="70" zoomScaleNormal="70" workbookViewId="0">
      <selection activeCell="A2" sqref="A2"/>
    </sheetView>
  </sheetViews>
  <sheetFormatPr baseColWidth="10" defaultColWidth="11.44140625" defaultRowHeight="14.4" x14ac:dyDescent="0.3"/>
  <cols>
    <col min="1" max="1" width="11.44140625" style="27" customWidth="1"/>
    <col min="2" max="2" width="45.109375" style="27" customWidth="1"/>
    <col min="3" max="3" width="32.6640625" style="27" customWidth="1"/>
    <col min="4" max="4" width="20.33203125" style="27" customWidth="1"/>
    <col min="5" max="5" width="17.44140625" style="27" customWidth="1"/>
    <col min="6" max="6" width="27.88671875" style="27" customWidth="1"/>
    <col min="7" max="7" width="19.33203125" style="27" customWidth="1"/>
    <col min="8" max="8" width="59.33203125" style="27" customWidth="1"/>
  </cols>
  <sheetData>
    <row r="2" spans="1:8" ht="7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</row>
    <row r="3" spans="1:8" ht="71.400000000000006" customHeight="1" x14ac:dyDescent="0.3">
      <c r="A3" s="4">
        <v>1</v>
      </c>
      <c r="B3" s="5" t="s">
        <v>8</v>
      </c>
      <c r="C3" s="5" t="s">
        <v>9</v>
      </c>
      <c r="D3" s="6">
        <v>8000</v>
      </c>
      <c r="E3" s="6">
        <v>13264</v>
      </c>
      <c r="F3" s="7">
        <v>1</v>
      </c>
      <c r="G3" s="7">
        <v>1</v>
      </c>
      <c r="H3" s="8" t="s">
        <v>10</v>
      </c>
    </row>
    <row r="4" spans="1:8" ht="62.1" customHeight="1" x14ac:dyDescent="0.3">
      <c r="A4" s="4">
        <v>2</v>
      </c>
      <c r="B4" s="5" t="s">
        <v>11</v>
      </c>
      <c r="C4" s="5" t="s">
        <v>12</v>
      </c>
      <c r="D4" s="6">
        <v>4</v>
      </c>
      <c r="E4" s="6">
        <v>4</v>
      </c>
      <c r="F4" s="7">
        <v>1</v>
      </c>
      <c r="G4" s="7">
        <v>1</v>
      </c>
      <c r="H4" s="8" t="s">
        <v>10</v>
      </c>
    </row>
    <row r="5" spans="1:8" ht="72.599999999999994" customHeight="1" x14ac:dyDescent="0.3">
      <c r="A5" s="4">
        <v>3</v>
      </c>
      <c r="B5" s="5" t="s">
        <v>13</v>
      </c>
      <c r="C5" s="5" t="s">
        <v>14</v>
      </c>
      <c r="D5" s="6">
        <v>12</v>
      </c>
      <c r="E5" s="6">
        <v>12</v>
      </c>
      <c r="F5" s="7">
        <v>1</v>
      </c>
      <c r="G5" s="7">
        <v>1</v>
      </c>
      <c r="H5" s="8" t="s">
        <v>10</v>
      </c>
    </row>
    <row r="6" spans="1:8" ht="67.349999999999994" customHeight="1" x14ac:dyDescent="0.3">
      <c r="A6" s="4">
        <v>4</v>
      </c>
      <c r="B6" s="5" t="s">
        <v>15</v>
      </c>
      <c r="C6" s="5" t="s">
        <v>16</v>
      </c>
      <c r="D6" s="9">
        <v>1</v>
      </c>
      <c r="E6" s="7">
        <v>0.97</v>
      </c>
      <c r="F6" s="7">
        <v>0.97</v>
      </c>
      <c r="G6" s="7">
        <v>0.97</v>
      </c>
      <c r="H6" s="8" t="s">
        <v>17</v>
      </c>
    </row>
    <row r="7" spans="1:8" ht="72" x14ac:dyDescent="0.3">
      <c r="A7" s="4">
        <v>5</v>
      </c>
      <c r="B7" s="5" t="s">
        <v>18</v>
      </c>
      <c r="C7" s="5" t="s">
        <v>19</v>
      </c>
      <c r="D7" s="6">
        <v>4</v>
      </c>
      <c r="E7" s="6">
        <v>4</v>
      </c>
      <c r="F7" s="7">
        <v>1</v>
      </c>
      <c r="G7" s="7">
        <v>1</v>
      </c>
      <c r="H7" s="8" t="s">
        <v>10</v>
      </c>
    </row>
    <row r="8" spans="1:8" ht="57.6" x14ac:dyDescent="0.3">
      <c r="A8" s="4">
        <v>6</v>
      </c>
      <c r="B8" s="5" t="s">
        <v>20</v>
      </c>
      <c r="C8" s="5" t="s">
        <v>21</v>
      </c>
      <c r="D8" s="6">
        <v>4</v>
      </c>
      <c r="E8" s="6">
        <v>4</v>
      </c>
      <c r="F8" s="7">
        <v>1</v>
      </c>
      <c r="G8" s="7">
        <v>1</v>
      </c>
      <c r="H8" s="8" t="s">
        <v>10</v>
      </c>
    </row>
    <row r="9" spans="1:8" ht="27" customHeight="1" x14ac:dyDescent="0.3">
      <c r="A9" s="10"/>
      <c r="B9" s="11" t="s">
        <v>22</v>
      </c>
      <c r="C9" s="11"/>
      <c r="D9" s="11"/>
      <c r="E9" s="11"/>
      <c r="F9" s="12">
        <f>AVERAGE(F3:F8)*80%</f>
        <v>0.79600000000000004</v>
      </c>
      <c r="G9" s="13">
        <f>AVERAGE(G3:G8)*80%</f>
        <v>0.79600000000000004</v>
      </c>
      <c r="H9" s="14"/>
    </row>
    <row r="10" spans="1:8" ht="64.349999999999994" customHeight="1" x14ac:dyDescent="0.3">
      <c r="A10" s="15">
        <v>1</v>
      </c>
      <c r="B10" s="16" t="s">
        <v>23</v>
      </c>
      <c r="C10" s="16" t="s">
        <v>24</v>
      </c>
      <c r="D10" s="17">
        <v>0.8</v>
      </c>
      <c r="E10" s="18">
        <v>0.752</v>
      </c>
      <c r="F10" s="18">
        <v>0.94020000000000004</v>
      </c>
      <c r="G10" s="18">
        <v>0.94020000000000004</v>
      </c>
      <c r="H10" s="19" t="s">
        <v>25</v>
      </c>
    </row>
    <row r="11" spans="1:8" ht="57.6" customHeight="1" x14ac:dyDescent="0.3">
      <c r="A11" s="20">
        <v>2</v>
      </c>
      <c r="B11" s="16" t="s">
        <v>26</v>
      </c>
      <c r="C11" s="16" t="s">
        <v>27</v>
      </c>
      <c r="D11" s="17">
        <v>1</v>
      </c>
      <c r="E11" s="18">
        <v>1</v>
      </c>
      <c r="F11" s="18">
        <v>1</v>
      </c>
      <c r="G11" s="18">
        <v>1</v>
      </c>
      <c r="H11" s="19" t="s">
        <v>28</v>
      </c>
    </row>
    <row r="12" spans="1:8" ht="86.4" x14ac:dyDescent="0.3">
      <c r="A12" s="15">
        <v>3</v>
      </c>
      <c r="B12" s="16" t="s">
        <v>29</v>
      </c>
      <c r="C12" s="16" t="s">
        <v>30</v>
      </c>
      <c r="D12" s="21">
        <v>2</v>
      </c>
      <c r="E12" s="22">
        <v>2</v>
      </c>
      <c r="F12" s="18">
        <v>1</v>
      </c>
      <c r="G12" s="18">
        <v>1</v>
      </c>
      <c r="H12" s="19" t="s">
        <v>28</v>
      </c>
    </row>
    <row r="13" spans="1:8" ht="86.4" x14ac:dyDescent="0.3">
      <c r="A13" s="20">
        <v>4</v>
      </c>
      <c r="B13" s="16" t="s">
        <v>31</v>
      </c>
      <c r="C13" s="16" t="s">
        <v>32</v>
      </c>
      <c r="D13" s="17">
        <v>1</v>
      </c>
      <c r="E13" s="18">
        <v>1</v>
      </c>
      <c r="F13" s="18">
        <v>1</v>
      </c>
      <c r="G13" s="18">
        <v>1</v>
      </c>
      <c r="H13" s="19" t="s">
        <v>28</v>
      </c>
    </row>
    <row r="14" spans="1:8" ht="99" customHeight="1" x14ac:dyDescent="0.3">
      <c r="A14" s="15">
        <v>5</v>
      </c>
      <c r="B14" s="16" t="s">
        <v>33</v>
      </c>
      <c r="C14" s="16" t="s">
        <v>34</v>
      </c>
      <c r="D14" s="17">
        <v>1</v>
      </c>
      <c r="E14" s="18">
        <v>0.77900000000000003</v>
      </c>
      <c r="F14" s="18">
        <v>0.77890000000000004</v>
      </c>
      <c r="G14" s="18">
        <v>0.77890000000000004</v>
      </c>
      <c r="H14" s="19" t="s">
        <v>35</v>
      </c>
    </row>
    <row r="15" spans="1:8" ht="60.6" customHeight="1" x14ac:dyDescent="0.3">
      <c r="A15" s="20">
        <v>6</v>
      </c>
      <c r="B15" s="16" t="s">
        <v>36</v>
      </c>
      <c r="C15" s="16" t="s">
        <v>37</v>
      </c>
      <c r="D15" s="21">
        <v>1</v>
      </c>
      <c r="E15" s="22">
        <v>1</v>
      </c>
      <c r="F15" s="18">
        <v>1</v>
      </c>
      <c r="G15" s="18">
        <v>1</v>
      </c>
      <c r="H15" s="19" t="s">
        <v>28</v>
      </c>
    </row>
    <row r="16" spans="1:8" ht="57.6" x14ac:dyDescent="0.3">
      <c r="A16" s="15">
        <v>7</v>
      </c>
      <c r="B16" s="16" t="s">
        <v>38</v>
      </c>
      <c r="C16" s="16" t="s">
        <v>39</v>
      </c>
      <c r="D16" s="21">
        <v>1</v>
      </c>
      <c r="E16" s="22">
        <v>1</v>
      </c>
      <c r="F16" s="23">
        <v>1</v>
      </c>
      <c r="G16" s="23">
        <v>1</v>
      </c>
      <c r="H16" s="19" t="s">
        <v>28</v>
      </c>
    </row>
    <row r="17" spans="1:8" x14ac:dyDescent="0.3">
      <c r="A17" s="24"/>
      <c r="B17" s="24" t="s">
        <v>40</v>
      </c>
      <c r="C17" s="24"/>
      <c r="D17" s="24"/>
      <c r="E17" s="24"/>
      <c r="F17" s="12">
        <f>AVERAGE(F10:F16)*20%</f>
        <v>0.19197428571428574</v>
      </c>
      <c r="G17" s="25">
        <f>AVERAGE(G10:G16)*20%</f>
        <v>0.19197428571428574</v>
      </c>
      <c r="H17" s="26"/>
    </row>
    <row r="18" spans="1:8" x14ac:dyDescent="0.3">
      <c r="B18" s="28"/>
      <c r="C18" s="28"/>
      <c r="D18" s="28"/>
      <c r="E18" s="28"/>
      <c r="F18" s="29">
        <f>+F9+F17</f>
        <v>0.9879742857142858</v>
      </c>
      <c r="G18" s="29">
        <f>+G9+G17</f>
        <v>0.9879742857142858</v>
      </c>
      <c r="H1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Acompañamiento Gestión Local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Yoleida Bello Mojica</dc:creator>
  <cp:lastModifiedBy>Sandra Yoleida Bello Mojica</cp:lastModifiedBy>
  <dcterms:created xsi:type="dcterms:W3CDTF">2026-02-09T04:39:49Z</dcterms:created>
  <dcterms:modified xsi:type="dcterms:W3CDTF">2026-02-09T04:40:17Z</dcterms:modified>
</cp:coreProperties>
</file>