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66925"/>
  <mc:AlternateContent xmlns:mc="http://schemas.openxmlformats.org/markup-compatibility/2006">
    <mc:Choice Requires="x15">
      <x15ac:absPath xmlns:x15ac="http://schemas.microsoft.com/office/spreadsheetml/2010/11/ac" url="C:\Users\diego.buelvas\Downloads\PPII\"/>
    </mc:Choice>
  </mc:AlternateContent>
  <xr:revisionPtr revIDLastSave="0" documentId="13_ncr:1_{CC648A8A-D2D0-430C-9414-05609671A9A5}" xr6:coauthVersionLast="47" xr6:coauthVersionMax="47" xr10:uidLastSave="{00000000-0000-0000-0000-000000000000}"/>
  <bookViews>
    <workbookView xWindow="-120" yWindow="-120" windowWidth="29040" windowHeight="15720" xr2:uid="{00000000-000D-0000-FFFF-FFFF00000000}"/>
  </bookViews>
  <sheets>
    <sheet name="PI" sheetId="1" r:id="rId1"/>
    <sheet name="Instrucciones" sheetId="3" state="hidden" r:id="rId2"/>
    <sheet name="Listas" sheetId="2" state="hidden" r:id="rId3"/>
  </sheets>
  <definedNames>
    <definedName name="_xlnm._FilterDatabase" localSheetId="0" hidden="1">PI!$D$11:$D$14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2" i="1" l="1"/>
  <c r="AP12" i="1" s="1"/>
  <c r="AR12" i="1" s="1"/>
  <c r="Q14" i="1"/>
  <c r="Q13" i="1"/>
  <c r="AP13" i="1" s="1"/>
  <c r="AR13" i="1" s="1"/>
  <c r="Q11" i="1"/>
  <c r="AP11" i="1" s="1"/>
  <c r="AR11" i="1" s="1"/>
  <c r="AK14" i="1"/>
  <c r="AM14" i="1" s="1"/>
  <c r="AF14" i="1"/>
  <c r="AH14" i="1" s="1"/>
  <c r="AA14" i="1"/>
  <c r="AC14" i="1" s="1"/>
  <c r="V14" i="1"/>
  <c r="X14" i="1" s="1"/>
  <c r="AK13" i="1"/>
  <c r="AM13" i="1" s="1"/>
  <c r="AF13" i="1"/>
  <c r="AH13" i="1" s="1"/>
  <c r="AA13" i="1"/>
  <c r="AC13" i="1" s="1"/>
  <c r="V13" i="1"/>
  <c r="X13" i="1" s="1"/>
  <c r="AP14" i="1"/>
  <c r="AR14" i="1" s="1"/>
  <c r="AK12" i="1"/>
  <c r="AM12" i="1" s="1"/>
  <c r="AK11" i="1"/>
  <c r="AM11" i="1" s="1"/>
  <c r="AF12" i="1"/>
  <c r="AH12" i="1" s="1"/>
  <c r="AF11" i="1"/>
  <c r="AH11" i="1" s="1"/>
  <c r="AA12" i="1"/>
  <c r="AC12" i="1" s="1"/>
  <c r="AA11" i="1"/>
  <c r="AC11" i="1" s="1"/>
  <c r="V12" i="1"/>
  <c r="X12" i="1" s="1"/>
  <c r="V11" i="1"/>
  <c r="X11" i="1" s="1"/>
  <c r="AR15" i="1" l="1"/>
  <c r="X15" i="1"/>
  <c r="AM15" i="1"/>
  <c r="AC15" i="1"/>
  <c r="AH1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Yamile Espinosa Galindo</author>
  </authors>
  <commentList>
    <comment ref="I10" authorId="0" shapeId="0" xr:uid="{00000000-0006-0000-0100-000010000000}">
      <text>
        <r>
          <rPr>
            <b/>
            <sz val="9"/>
            <color indexed="81"/>
            <rFont val="Tahoma"/>
            <family val="2"/>
          </rPr>
          <t xml:space="preserve">Indique la forma en la que se expresa la magnitud de la meta. Ej. Porcentaje, actuaciones administrativas, informes, etc. </t>
        </r>
        <r>
          <rPr>
            <sz val="9"/>
            <color indexed="81"/>
            <rFont val="Tahoma"/>
            <family val="2"/>
          </rPr>
          <t xml:space="preserve">
</t>
        </r>
      </text>
    </comment>
    <comment ref="J10" authorId="0" shapeId="0" xr:uid="{00000000-0006-0000-0100-00000E000000}">
      <text>
        <r>
          <rPr>
            <b/>
            <sz val="9"/>
            <color indexed="81"/>
            <rFont val="Tahoma"/>
            <family val="2"/>
          </rPr>
          <t>Valor inicial que se toma como referencia para comparar el avance de la meta. Es importante indicar la magnitud, unidad de medida y la vigencia en la cual se obtuvo</t>
        </r>
      </text>
    </comment>
    <comment ref="K10" authorId="0" shapeId="0" xr:uid="{00000000-0006-0000-0100-00000D000000}">
      <text>
        <r>
          <rPr>
            <b/>
            <sz val="9"/>
            <color indexed="81"/>
            <rFont val="Tahoma"/>
            <family val="2"/>
          </rPr>
          <t>Indique la fórmula (relación entre variables) que permite medir el cumplimiento de la meta. Debe existir una coherencia lógica entre la magnitud y unidad de medida de la meta y las variables del indicador</t>
        </r>
      </text>
    </comment>
  </commentList>
</comments>
</file>

<file path=xl/sharedStrings.xml><?xml version="1.0" encoding="utf-8"?>
<sst xmlns="http://schemas.openxmlformats.org/spreadsheetml/2006/main" count="270" uniqueCount="206">
  <si>
    <t>DEPENDENCIAS ASOCIADAS</t>
  </si>
  <si>
    <t>CONTROL DE CAMBIOS</t>
  </si>
  <si>
    <t>VERSIÓN</t>
  </si>
  <si>
    <t>FECHA</t>
  </si>
  <si>
    <t>DESCRIPCIÓN</t>
  </si>
  <si>
    <t>META</t>
  </si>
  <si>
    <t>MODELO INTEGRADO DE PLANEACIÓN Y GESTIÓN</t>
  </si>
  <si>
    <t>INDICADOR</t>
  </si>
  <si>
    <t>PROGRAMACIÓN</t>
  </si>
  <si>
    <t>RESULTADO</t>
  </si>
  <si>
    <t>I TRIMESTRE</t>
  </si>
  <si>
    <t>II TRIMESTRE</t>
  </si>
  <si>
    <t>III TRIMESTRE</t>
  </si>
  <si>
    <t>IV TRIMESTRE</t>
  </si>
  <si>
    <t>ACUMULADO VIGENCIA</t>
  </si>
  <si>
    <t>No. META</t>
  </si>
  <si>
    <t>NOMBRE META</t>
  </si>
  <si>
    <t>DIMENSIÓN</t>
  </si>
  <si>
    <t>POLÍTICA</t>
  </si>
  <si>
    <t>TIPO INDICADOR</t>
  </si>
  <si>
    <t>NOMBRE INDICADOR</t>
  </si>
  <si>
    <t>LÍNEA BASE</t>
  </si>
  <si>
    <t>FÓRMULA INDICADOR</t>
  </si>
  <si>
    <t>TIPO PROGRAMACIÓN</t>
  </si>
  <si>
    <t>I TRI</t>
  </si>
  <si>
    <t>II TRI</t>
  </si>
  <si>
    <t>III TRI</t>
  </si>
  <si>
    <t>IV TRI</t>
  </si>
  <si>
    <t>TOTAL VIGENCIA</t>
  </si>
  <si>
    <t>PROGRAMADO</t>
  </si>
  <si>
    <t>EJECUTADO</t>
  </si>
  <si>
    <t>TOTAL</t>
  </si>
  <si>
    <t>DEPENDENCIAS</t>
  </si>
  <si>
    <t>PROYECTOS DE INVERSIÓN</t>
  </si>
  <si>
    <t>OBJETIVO ESTRATÉGICO</t>
  </si>
  <si>
    <t>DIMENSIONES MIPG</t>
  </si>
  <si>
    <t>POLÍTICAS MIPG</t>
  </si>
  <si>
    <t>Despacho SDG</t>
  </si>
  <si>
    <t>7952 - Fortalecimiento institucional de la gestión local en las localidades de Bogotá D.C.</t>
  </si>
  <si>
    <t xml:space="preserve">PEI - Fortalecer la identidad de ciudad mediante la comunicación estratégica y la innovación publica y social, generando cambios comportamentales y valor público. </t>
  </si>
  <si>
    <t>Eficacia</t>
  </si>
  <si>
    <t>Suma</t>
  </si>
  <si>
    <t>OAP - Oficina Asesora de Planeación</t>
  </si>
  <si>
    <t>7983 - Fortalecimiento de la gestión policiva en Bogotá D.C.</t>
  </si>
  <si>
    <t xml:space="preserve">PEI - Fomentar la promoción, garantía, protección, respeto y apropiación de los Derechos Humanos, la Libertad Religiosa y de conciencia, el Dialogo, la convivencia pacífica y la lucha contra el racismo. </t>
  </si>
  <si>
    <t>Eficiencia</t>
  </si>
  <si>
    <t>Constante</t>
  </si>
  <si>
    <t>OAC - Oficina Asesora de Comunicaciones</t>
  </si>
  <si>
    <t>7988 - Fortalecimiento de la capacidad institucional y de los actores sociales para la garantía, promoción y protección de los derechos humanos y de libertad religiosa y de conciencia en Bogotá D.C.</t>
  </si>
  <si>
    <t>PEI - Propiciar la revolución del servicio con criterios de calidad, calidez, eficacia, oportunidad, sostenibilidad y transformación digital.</t>
  </si>
  <si>
    <t>Efectividad</t>
  </si>
  <si>
    <t>Creciente</t>
  </si>
  <si>
    <t>OCI - Oficina de Control Interno</t>
  </si>
  <si>
    <t>7993 - Fortalecimiento del tejido social y la reconstrucción de la confianza con la ciudadanía para promover la cultura de la convivencia basada en el diálogo</t>
  </si>
  <si>
    <t xml:space="preserve">PEI - Fortalecer la articulación de la administración pública central y local para una gestión local y policiva más efectiva y transparente. </t>
  </si>
  <si>
    <t>Decreciente</t>
  </si>
  <si>
    <t>OCDI - Oficina de Control Disciplinario Interno</t>
  </si>
  <si>
    <t>7999 - Implementación de estrategias de innovación publica y social para el fomento de la gestión del conocimiento en Bogotá D.C.</t>
  </si>
  <si>
    <t xml:space="preserve">PEI - Promover la transparencia, la integridad y la participación en la gestión pública, para mejorar la gobernabilidad democrática distrital y local. </t>
  </si>
  <si>
    <t>DRP - Dirección de Relaciones Políticas</t>
  </si>
  <si>
    <t>8004 - Implementación de la estrategia de participación ciudadana en espacios de toma de decisiones públicas en Bogotá D.C.</t>
  </si>
  <si>
    <t xml:space="preserve">PES - Emprender acciones para el fortalecimiento institucional y normativo del Sector Gobierno, que faciliten la gobernabilidad local y la atención integral de las necesidades en materia de espacio público. </t>
  </si>
  <si>
    <t>DJ - Dirección Jurídica</t>
  </si>
  <si>
    <t>8010 - Fortalecimiento de la capacidad institucional y de los actores sociales para la garantía, promoción y protección de los derechos de las comunidades étnicas en Bogotá D.C.</t>
  </si>
  <si>
    <t xml:space="preserve">PES - Producir información sobre participación incidente, políticas públicas y relaciones políticas, que fomente la transparencia, la democracia, la generación de una visión compartida de Ciudad y la toma de decisiones basada en evidencia. </t>
  </si>
  <si>
    <t>DGAEP - Dirección para la Gestión Administrativa Especial de Policía</t>
  </si>
  <si>
    <t>8020 - Fortalecimiento de las relaciones estratégicas de los actores políticos de los diferentes niveles que influyan en la implementación de los programas de la administración Distrital Bogotá D.C.</t>
  </si>
  <si>
    <t xml:space="preserve">PES  -Promover una cultura de paz en el territorio basada en los derechos humanos, que fomente espacios de diálogo, así como la transversalización del enfoque diferencial étnico-racial. </t>
  </si>
  <si>
    <t>No Aplica</t>
  </si>
  <si>
    <t>SGL - Subsecretaría de Gestión Local</t>
  </si>
  <si>
    <t>8037 - Implementación de acciones orientadas a la gestión pública efectiva y transparente en la Secretaria Distrital de Gobierno de Bogotá D.C.</t>
  </si>
  <si>
    <t xml:space="preserve">PES - Desarrollar capacidades técnicas y tecnológicas en el Sector Gobierno para fortalecer el conocimiento, las capacidades institucionales y la articulación interinstitucional hacia la mejora en la prestación de los servicios, la atención oportuna de las peticiones ciudadanas y  la prestación de servicios digitales básicos, que progresivamente permitan avanzar en la estrategia de gobierno abierto, la estructura de datos y la generación de confianza ciudadana. </t>
  </si>
  <si>
    <t>DGDL - Dirección para la Gestión del Desarrollo Local</t>
  </si>
  <si>
    <t>8048 - Fortalecimiento Tecnológico para una Administración Más Eficiente en la Secretaría Distrital de Gobierno Bogotá D.C.</t>
  </si>
  <si>
    <t>DGP - Dirección para la Gestión Policiva</t>
  </si>
  <si>
    <t>8179 - Fortalecimiento de la gestión administrativa y operativa de la Secretaria Distrital de Gobierno Bogotá D.C.</t>
  </si>
  <si>
    <t>SGGD - Subsecretaría de Gobernabilidad y Garantía de Derechos</t>
  </si>
  <si>
    <t>Funcionamiento</t>
  </si>
  <si>
    <t>DDH - Dirección de Derechos Humanos</t>
  </si>
  <si>
    <t>SARLC - Subdirección de Asuntos de Libertad Religiosa y de Conciencia</t>
  </si>
  <si>
    <t>DAE - Dirección de Asuntos Étnicos</t>
  </si>
  <si>
    <t>SAIR - Subdirección de Asuntos Indígenas y Rrom</t>
  </si>
  <si>
    <t>SANARP - Subdirección de Asuntos para Comunidades Negras, Afrocolombianas, Raizales y Palenqueras</t>
  </si>
  <si>
    <t>DCDS - Dirección de Convivencia y Diálogo Social</t>
  </si>
  <si>
    <t>DGTH - Dirección de Gestión del Talento Humano</t>
  </si>
  <si>
    <t>DA - Dirección Administrativa</t>
  </si>
  <si>
    <t>DF - Dirección Financiera</t>
  </si>
  <si>
    <t>DTI - Dirección de Tecnologías e Información</t>
  </si>
  <si>
    <t>DC - Dirección de Contratación</t>
  </si>
  <si>
    <t>OBJETIVOS ESTRATÉGICOS</t>
  </si>
  <si>
    <t>1. Talento Humano</t>
  </si>
  <si>
    <t>Política 1.1. Gestión Estratégica del Talento Humano</t>
  </si>
  <si>
    <t>Política 1.2. Integridad</t>
  </si>
  <si>
    <t>3. Gestión con Valores para Resultados</t>
  </si>
  <si>
    <t>Política 2.1. Planeación institucional</t>
  </si>
  <si>
    <t>4. Evaluación de Resultados</t>
  </si>
  <si>
    <t>Política 2.2. Gestión Presupuestal y Eficiencia del Gasto Público</t>
  </si>
  <si>
    <t>5. Información y Comunicación</t>
  </si>
  <si>
    <t>Política 2.3. Compras y Contratación Pública</t>
  </si>
  <si>
    <t>6. Gestión del Conocimiento y la Innovación</t>
  </si>
  <si>
    <t>Política 3.1. Fortalecimiento organizacional y simplificación de procesos</t>
  </si>
  <si>
    <t>7. Control Interno</t>
  </si>
  <si>
    <t>Política 5.1. Gestión Documental</t>
  </si>
  <si>
    <t>Política 6.1. Gestión del Conocimiento y la Innovación</t>
  </si>
  <si>
    <t>Política 7.1. Control Interno</t>
  </si>
  <si>
    <t>FUENTE DE FINANCIAMIENTO</t>
  </si>
  <si>
    <t>DESCRIPCIÓN ENTREGABLE</t>
  </si>
  <si>
    <t>FUENTE INFORMACIÓN</t>
  </si>
  <si>
    <t>RESPONSABLE EJECUCIÓN</t>
  </si>
  <si>
    <t>RESPONSABLE REPORTE</t>
  </si>
  <si>
    <t xml:space="preserve">DESCRIPCIÓN EVIDENCIA </t>
  </si>
  <si>
    <t>ANÁLISIS CUALITATIVO</t>
  </si>
  <si>
    <t>UNIDAD MEDIDA</t>
  </si>
  <si>
    <t>Descripción de los archivos de evidencia de soporte de cumplimiento de la meta que fueron cargados en las carpetas dispuestas para ese fin. Debe ser coherente con el campo "Entregable".</t>
  </si>
  <si>
    <t>DESCRIPCIÓN EVIDENCIA:</t>
  </si>
  <si>
    <t>Descripción corta que de cuenta de aspectos significativos que ayuden a explicar el valor obtenido en la ejecución, especialmente cuando no se alcanza un cumplimiento óptimo deben relacionarse las dificultades y retrasos y las soluciones implementadas.</t>
  </si>
  <si>
    <t>ANÁLISIS CUALITATIVO:</t>
  </si>
  <si>
    <t>Dependencia responsable de generación del reporte consolidado y su remisión a la OAP de acuerdo con el Decreto Distrital 411 de 2016.</t>
  </si>
  <si>
    <t>RESPONSABLE REPORTE:</t>
  </si>
  <si>
    <t>Dependencia responsables de la ejecución de las actividades de cumplimiento de las metas de acuerdo con el Decreto Distrital 411 de 2016.</t>
  </si>
  <si>
    <t>RESPONSABLE EJECUCIÓN:</t>
  </si>
  <si>
    <t>Defina si la fuente de información es propia a partir de los registros de la actividad desarrollada, o se base en una fuente externa, sea esta de la SDG o no.</t>
  </si>
  <si>
    <t>FUENTE DE INFORMACIÓN:</t>
  </si>
  <si>
    <t>Defina las características de los archivos de soporte de evidencia que darán cuenta del cumplimiento de las actividades que desarrollan la meta.</t>
  </si>
  <si>
    <t>DESCRIPCIÓN ENTREGABLE:</t>
  </si>
  <si>
    <t>Desagregue la magnitud total de la vigencia en periodos trimestrales, de acuerdo con el tipo de programación escogido.</t>
  </si>
  <si>
    <t xml:space="preserve">PROGRAMACIÓN TRIMESTRAL: </t>
  </si>
  <si>
    <t>Seleccione de la lista desplegable el más adecuado de acuerdo con la actividad que se plantea desarrollar la meta (tenga en cuenta que esto determinará la formula de acumulación):
- Suma: Para las metas con tipo de programación “suma”, la magnitud ejecutada de la vigencia será el resultado de sumar la magnitud ejecutada en cada uno de los trimestres cuya fecha de corte de medición se encuentre cerrada. 
- Constante: Para las metas con tipo de programación “constante”, la magnitud ejecutada de la vigencia será equivalente al promedio simple de las magnitudes ejecutadas en cada uno de los trimestres cuya fecha de corte de medición se encuentre cerrada, dividido por el porcentaje tiempo transcurrido de la vigencia. 
- Creciente: Para las metas con tipo de programación “creciente”, la magnitud ejecutada de la vigencia será equivalente a la magnitud máxima ejecutada en cualquiera de los trimestres cuya fecha de corte de medición se encuentre cerrada. 
- Decreciente: Para las metas con tipo de programación “decreciente”, la magnitud ejecutada de la vigencia será equivalente a la magnitud mínima ejecutada en cualquiera de los trimestres cuya fecha de corte de medición se encuentre cerrada.</t>
  </si>
  <si>
    <t>TIPO PROGRAMACIÓN:</t>
  </si>
  <si>
    <t>Debe expresarse como la relación entre la magnitud ejecutada (numerador) y la magnitud programada (denominador).</t>
  </si>
  <si>
    <t>FORMULA INDICADOR:</t>
  </si>
  <si>
    <t>Valor del último corte de información completa disponible para actividades similar o iguales a las que se propone desarrollar la meta. Debe expresarse en la misma unidad de medida que la meta. Su utilidad es brindar referencia frente a las capacidades de ejecutar la magnitud propuesta en el tiempo de vigencia del instrumento de planeación.</t>
  </si>
  <si>
    <t xml:space="preserve">LÍNEA BASE: </t>
  </si>
  <si>
    <t>Indique la unidad de medición en la cual se cuantificará el cumplimiento de la meta. Ejemplo: Personas, Porcentaje, Actividades, etc.</t>
  </si>
  <si>
    <t>UNIDAD DE MEDIDA:</t>
  </si>
  <si>
    <t>Defina un nombre para el indicador de cumplimiento que de cuenta del avance de la meta.</t>
  </si>
  <si>
    <t>NOMBRE INDICADOR:</t>
  </si>
  <si>
    <t>Seleccione de la lista desplegable el más adecuado de acuerdo con la actividad que se plantea desarrollar la meta:
- Eficacia. Es la habilidad de una persona para concretar un objetivo. Tiene que ver con las actividades necesarias para alcanzar un objetivo.
- Eficiencia. Es la capacidad de emplear los mejores recursos, o de optimizar el uso de los recursos y medios disponibles para alcanzar un objetivo.
- Efectividad. Es la competencia de lograr el mejor resultado con la menor cantidad de recursos y en el menor tiempo posible. Es decir, es el equilibrio entre la eficacia (habilidades de las personas) y la eficiencia (medios y recursos) para alcanzar un objetivo.</t>
  </si>
  <si>
    <t>TIPO INDICADOR:</t>
  </si>
  <si>
    <t>MIPG POLÍTICA:</t>
  </si>
  <si>
    <t>MIPG DIMENSIÓN:</t>
  </si>
  <si>
    <t>Correspondientes a los definidos en el Plan Estratégico Institucional (Resolución SDG 0072 de 2024) y el Plan Estratégico Sectorial (Resolución SDG 0073 de 2024). Retomar de la lista desplegable.</t>
  </si>
  <si>
    <t>OBJETIVOS ESTRATÉGICOS:</t>
  </si>
  <si>
    <t>Diligenciar bajo la estructura sintáctica "Verbo fuerte en infinitivo + Magnitud (Número entero) + Unidad de medida + Complemento (condiciones de cumplimiento)"</t>
  </si>
  <si>
    <t>NOMBRE META:</t>
  </si>
  <si>
    <t>No diligenciar. La numeración será definida por la OAP.</t>
  </si>
  <si>
    <t>No. META:</t>
  </si>
  <si>
    <t>CAMPOS</t>
  </si>
  <si>
    <t>FUENTE DE FINANCIAMIENTO:</t>
  </si>
  <si>
    <t>Si las actividades se financiarán únicamente con recursos de Funcionamiento, seleccionar esta opción, de lo contrario retomar de la lista desplegable el proyecto de inversión correspondiente.</t>
  </si>
  <si>
    <t>AÑO VIGENCIA</t>
  </si>
  <si>
    <t>NOMBRE PLAN</t>
  </si>
  <si>
    <t>Plan Institucional de Archivos</t>
  </si>
  <si>
    <t>Plan Anual de Vacantes</t>
  </si>
  <si>
    <t>Plan de Previsión de Recursos Humanos</t>
  </si>
  <si>
    <t>Plan Estratégico de Talento Humano</t>
  </si>
  <si>
    <t>Plan Institucional de Capacitación</t>
  </si>
  <si>
    <t>Plan de Trabajo Anual en Seguridad y Salud en el Trabajo</t>
  </si>
  <si>
    <t>Plan Estratégico de Tecnologías de la Información y las Comunicaciones</t>
  </si>
  <si>
    <t>Plan de Tratamiento de Riesgos de Seguridad y Privacidad de la Información</t>
  </si>
  <si>
    <t>Plan de Seguridad y Privacidad de la Información</t>
  </si>
  <si>
    <t xml:space="preserve">Plan Estratégico de Seguridad Vial </t>
  </si>
  <si>
    <t>De acuerdo con la Resolución SDG 1110 de 2024. Retomar de la lista desplegable.</t>
  </si>
  <si>
    <t>2. Direccionamiento Estratégico</t>
  </si>
  <si>
    <t>Política 3.2. Gobierno Digital</t>
  </si>
  <si>
    <t>Política 3.3. Seguridad Digital</t>
  </si>
  <si>
    <t>Política 3.4. Defensa Jurídica</t>
  </si>
  <si>
    <t>Política 3.5. Mejora Normativa</t>
  </si>
  <si>
    <t>Política 3.6. Participación Ciudadana en la Gestión Pública</t>
  </si>
  <si>
    <t>Política 3.7. Racionalización de Trámites</t>
  </si>
  <si>
    <t>Política 3.8. Servicio al Ciudadano</t>
  </si>
  <si>
    <t>Política 4.1. Seguimiento y evaluación del desempeño institucional</t>
  </si>
  <si>
    <t>Política 5.2. Transparencia, acceso a la información pública y lucha contra la corrupción</t>
  </si>
  <si>
    <t>Política 5.3. Gestión de la Información Estadística</t>
  </si>
  <si>
    <t>Política 3.9. Gestión Ambiental</t>
  </si>
  <si>
    <t>INSTRUCCIONES DE DILIGENCIAMIENTO</t>
  </si>
  <si>
    <t>Plan de Bienestar e Incentivos Institucionales</t>
  </si>
  <si>
    <t>FORMULACIÓN Y SEGUIMIENTO A PLANES INSTITUCIONALES</t>
  </si>
  <si>
    <r>
      <rPr>
        <b/>
        <sz val="11"/>
        <color theme="1"/>
        <rFont val="Calibri Light"/>
        <family val="2"/>
        <scheme val="major"/>
      </rPr>
      <t xml:space="preserve">Código: </t>
    </r>
    <r>
      <rPr>
        <sz val="11"/>
        <color theme="1"/>
        <rFont val="Calibri Light"/>
        <family val="2"/>
        <scheme val="major"/>
      </rPr>
      <t xml:space="preserve">PLE-PIN-F055
</t>
    </r>
    <r>
      <rPr>
        <b/>
        <sz val="11"/>
        <color theme="1"/>
        <rFont val="Calibri Light"/>
        <family val="2"/>
        <scheme val="major"/>
      </rPr>
      <t xml:space="preserve">Versión: </t>
    </r>
    <r>
      <rPr>
        <sz val="11"/>
        <color theme="1"/>
        <rFont val="Calibri Light"/>
        <family val="2"/>
        <scheme val="major"/>
      </rPr>
      <t xml:space="preserve">03
</t>
    </r>
    <r>
      <rPr>
        <b/>
        <sz val="11"/>
        <color theme="1"/>
        <rFont val="Calibri Light"/>
        <family val="2"/>
        <scheme val="major"/>
      </rPr>
      <t xml:space="preserve">Vigencia: </t>
    </r>
    <r>
      <rPr>
        <sz val="11"/>
        <color theme="1"/>
        <rFont val="Calibri Light"/>
        <family val="2"/>
        <scheme val="major"/>
      </rPr>
      <t xml:space="preserve">06 de enero de 2026
</t>
    </r>
    <r>
      <rPr>
        <b/>
        <sz val="11"/>
        <color theme="1"/>
        <rFont val="Calibri Light"/>
        <family val="2"/>
        <scheme val="major"/>
      </rPr>
      <t xml:space="preserve">Caso HOLA: </t>
    </r>
    <r>
      <rPr>
        <sz val="11"/>
        <color theme="1"/>
        <rFont val="Calibri Light"/>
        <family val="2"/>
        <scheme val="major"/>
      </rPr>
      <t>15731</t>
    </r>
  </si>
  <si>
    <t>MT1</t>
  </si>
  <si>
    <t>MT2</t>
  </si>
  <si>
    <t>MT3</t>
  </si>
  <si>
    <t>XX/01/2026</t>
  </si>
  <si>
    <t>Publicación del plan de gestión aprobado CIGD. Caso HOLA: XXXXXX</t>
  </si>
  <si>
    <t>MT4</t>
  </si>
  <si>
    <t>SGI - Subsecretaría de Gestión Institucional</t>
  </si>
  <si>
    <t>Porcentaje</t>
  </si>
  <si>
    <t>Soportes de las diferentes actividades ejecutadas</t>
  </si>
  <si>
    <t>Convocar al curso virtual de “Inducción a la Secretaría Distrital de Gobierno” al 90% de los(as) servidores(as) que se vinculan a la entidad durante cada trimestre.</t>
  </si>
  <si>
    <t>Realizar dos (2) seguimientos al cumplimiento del curso de Inducción dirigido a gerentes públicos de la administración colombiana ofertado por el DAFP y la ESAP.</t>
  </si>
  <si>
    <t>Ejecutar el 85% de las actividades de capacitación programadas durante toda la vigencia en cada trimestre.</t>
  </si>
  <si>
    <t xml:space="preserve">Alcanzar un nivel de satisfacción del 90% de los(as) servidores(as) encuestados(as) respecto a las actividades de capacitación. </t>
  </si>
  <si>
    <t>Porcentaje de servidores/as nuevos/as convocados/as al curso virtual de inducción</t>
  </si>
  <si>
    <t>(Número de servidores(as) nuevos(as) convocados(as) al curso virtual de inducción / Total de servidores(as) nuevos(as)) ×100.</t>
  </si>
  <si>
    <t>Seguimientos realizados al cumplimiento del curso de inducción</t>
  </si>
  <si>
    <t>Seguimientos</t>
  </si>
  <si>
    <t>N.A.</t>
  </si>
  <si>
    <t>Número de seguimientos  realizados al cumplimiento del curso de inducción</t>
  </si>
  <si>
    <t>Porcentaje de actividades de capacitación ejecutadas</t>
  </si>
  <si>
    <t>(Número de actividades de capacitación ejecutadas en el periodo / Total de actividades de capacitación planeadas durante el periodo) ×100.</t>
  </si>
  <si>
    <t>Porcentaje de servidores(as) satisfechos(as) con las actividades de capacitación.</t>
  </si>
  <si>
    <t>(Número de servidores(as) satisfechos(as) en el periodo) / Total de servidores(as) encuestados(as) para el periodo.) ×100.</t>
  </si>
  <si>
    <t>Correos electrónicos de la convocatoria.</t>
  </si>
  <si>
    <t>Base de datos Excel con los registros de los seguimientos realizados.</t>
  </si>
  <si>
    <t>Los soportes, según corresponda, pueden ser: grabaciones de las sesiones, actas de capacitación, registros de asistencia, registros fotográficos y/o presentaciones..</t>
  </si>
  <si>
    <t>Archivo Excel con la encuesta de medición del nivel de satisfacción de las actividades de capacitación.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</si>
</sst>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3" formatCode="_-* #,##0.00_-;\-* #,##0.00_-;_-* &quot;-&quot;??_-;_-@_-"/>
    <numFmt numFmtId="164" formatCode="0.0"/>
  </numFmts>
  <fonts count="21" x14ac:knownFonts="1">
    <font>
      <sz val="11"/>
      <color theme="1"/>
      <name val="Calibri"/>
      <family val="2"/>
      <scheme val="minor"/>
    </font>
    <font>
      <sz val="11"/>
      <color theme="1"/>
      <name val="Calibri Light"/>
      <family val="2"/>
      <scheme val="major"/>
    </font>
    <font>
      <b/>
      <sz val="11"/>
      <color theme="1"/>
      <name val="Calibri Light"/>
      <family val="2"/>
      <scheme val="major"/>
    </font>
    <font>
      <sz val="11"/>
      <color theme="1"/>
      <name val="Calibri"/>
      <family val="2"/>
      <scheme val="minor"/>
    </font>
    <font>
      <b/>
      <sz val="14"/>
      <color theme="1"/>
      <name val="Calibri Light"/>
      <family val="2"/>
      <scheme val="major"/>
    </font>
    <font>
      <b/>
      <sz val="14"/>
      <name val="Calibri Light"/>
      <family val="2"/>
      <scheme val="major"/>
    </font>
    <font>
      <b/>
      <sz val="9"/>
      <color indexed="81"/>
      <name val="Tahoma"/>
      <family val="2"/>
    </font>
    <font>
      <sz val="9"/>
      <color indexed="81"/>
      <name val="Tahoma"/>
      <family val="2"/>
    </font>
    <font>
      <sz val="11"/>
      <color theme="1"/>
      <name val="Aptos"/>
      <family val="2"/>
      <charset val="1"/>
    </font>
    <font>
      <sz val="8"/>
      <name val="Calibri"/>
      <family val="2"/>
      <scheme val="minor"/>
    </font>
    <font>
      <sz val="11"/>
      <color theme="1"/>
      <name val="Calibri Light"/>
      <family val="2"/>
    </font>
    <font>
      <b/>
      <sz val="11"/>
      <color theme="1"/>
      <name val="Calibri"/>
      <family val="2"/>
      <scheme val="minor"/>
    </font>
    <font>
      <b/>
      <sz val="10"/>
      <color theme="1"/>
      <name val="Calibri Light"/>
      <family val="2"/>
      <scheme val="major"/>
    </font>
    <font>
      <sz val="10"/>
      <color theme="1"/>
      <name val="Calibri Light"/>
      <family val="2"/>
      <scheme val="major"/>
    </font>
    <font>
      <b/>
      <sz val="11"/>
      <color theme="0"/>
      <name val="Calibri Light"/>
      <family val="2"/>
      <scheme val="major"/>
    </font>
    <font>
      <b/>
      <sz val="10"/>
      <color theme="0"/>
      <name val="Calibri Light"/>
      <family val="2"/>
      <scheme val="major"/>
    </font>
    <font>
      <u/>
      <sz val="11"/>
      <color theme="10"/>
      <name val="Calibri"/>
      <family val="2"/>
      <scheme val="minor"/>
    </font>
    <font>
      <sz val="10"/>
      <name val="Arial"/>
      <family val="2"/>
    </font>
    <font>
      <b/>
      <sz val="16"/>
      <color theme="1"/>
      <name val="Calibri"/>
      <family val="2"/>
      <scheme val="minor"/>
    </font>
    <font>
      <b/>
      <sz val="16"/>
      <color theme="1"/>
      <name val="Calibri Light"/>
      <family val="2"/>
      <scheme val="major"/>
    </font>
    <font>
      <sz val="11"/>
      <name val="Calibri Light"/>
      <family val="2"/>
    </font>
  </fonts>
  <fills count="16">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rgb="FFFFFFFF"/>
        <bgColor rgb="FF000000"/>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8" tint="-0.499984740745262"/>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2"/>
        <bgColor indexed="64"/>
      </patternFill>
    </fill>
    <fill>
      <patternFill patternType="solid">
        <fgColor indexed="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s>
  <cellStyleXfs count="6">
    <xf numFmtId="0" fontId="0" fillId="0" borderId="0"/>
    <xf numFmtId="9" fontId="3" fillId="0" borderId="0" applyFont="0" applyFill="0" applyBorder="0" applyAlignment="0" applyProtection="0"/>
    <xf numFmtId="41" fontId="3" fillId="0" borderId="0" applyFont="0" applyFill="0" applyBorder="0" applyAlignment="0" applyProtection="0"/>
    <xf numFmtId="0" fontId="16" fillId="0" borderId="0" applyNumberFormat="0" applyFill="0" applyBorder="0" applyAlignment="0" applyProtection="0"/>
    <xf numFmtId="0" fontId="17" fillId="0" borderId="0"/>
    <xf numFmtId="43" fontId="3" fillId="0" borderId="0" applyFont="0" applyFill="0" applyBorder="0" applyAlignment="0" applyProtection="0"/>
  </cellStyleXfs>
  <cellXfs count="88">
    <xf numFmtId="0" fontId="0" fillId="0" borderId="0" xfId="0"/>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pplyAlignment="1">
      <alignment horizontal="justify" vertical="center" wrapText="1"/>
    </xf>
    <xf numFmtId="0" fontId="1" fillId="4" borderId="0" xfId="0" applyFont="1" applyFill="1" applyAlignment="1">
      <alignment wrapText="1"/>
    </xf>
    <xf numFmtId="0" fontId="2" fillId="4" borderId="0" xfId="0" applyFont="1" applyFill="1" applyAlignment="1">
      <alignment vertical="center" wrapText="1"/>
    </xf>
    <xf numFmtId="0" fontId="1" fillId="4" borderId="0" xfId="0" applyFont="1" applyFill="1" applyAlignment="1">
      <alignment vertical="center" wrapText="1"/>
    </xf>
    <xf numFmtId="0" fontId="1" fillId="4" borderId="1" xfId="0" applyFont="1" applyFill="1" applyBorder="1" applyAlignment="1">
      <alignment horizontal="center" vertical="center" wrapText="1"/>
    </xf>
    <xf numFmtId="0" fontId="8" fillId="0" borderId="0" xfId="0" applyFont="1" applyAlignment="1">
      <alignment wrapText="1"/>
    </xf>
    <xf numFmtId="0" fontId="1" fillId="0" borderId="5" xfId="0" applyFont="1" applyBorder="1" applyAlignment="1">
      <alignment vertical="center" wrapText="1"/>
    </xf>
    <xf numFmtId="0" fontId="10" fillId="0" borderId="1" xfId="0" applyFont="1" applyBorder="1" applyAlignment="1">
      <alignment horizontal="justify" vertical="center" wrapText="1"/>
    </xf>
    <xf numFmtId="0" fontId="2" fillId="4"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4" fillId="9" borderId="1" xfId="0" applyFont="1" applyFill="1" applyBorder="1" applyAlignment="1">
      <alignment wrapText="1"/>
    </xf>
    <xf numFmtId="0" fontId="12" fillId="6"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3" fillId="0" borderId="0" xfId="0" applyFont="1" applyAlignment="1">
      <alignment wrapText="1"/>
    </xf>
    <xf numFmtId="0" fontId="15"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0" fontId="12" fillId="12" borderId="1" xfId="0" applyFont="1" applyFill="1" applyBorder="1" applyAlignment="1">
      <alignment horizontal="center" vertical="center" wrapText="1"/>
    </xf>
    <xf numFmtId="0" fontId="12" fillId="13"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1" fillId="0" borderId="0" xfId="0" applyFont="1" applyAlignment="1">
      <alignment horizontal="center"/>
    </xf>
    <xf numFmtId="0" fontId="10" fillId="5" borderId="1" xfId="0" applyFont="1" applyFill="1" applyBorder="1" applyAlignment="1">
      <alignment horizontal="center" vertical="center" wrapText="1"/>
    </xf>
    <xf numFmtId="10" fontId="1" fillId="0" borderId="1" xfId="1" applyNumberFormat="1" applyFont="1" applyBorder="1" applyAlignment="1">
      <alignment horizontal="right" vertical="center" wrapText="1"/>
    </xf>
    <xf numFmtId="164" fontId="4" fillId="9" borderId="1" xfId="1" applyNumberFormat="1" applyFont="1" applyFill="1" applyBorder="1" applyAlignment="1">
      <alignment horizontal="right" wrapText="1"/>
    </xf>
    <xf numFmtId="1" fontId="4" fillId="9" borderId="1" xfId="1" applyNumberFormat="1" applyFont="1" applyFill="1" applyBorder="1" applyAlignment="1">
      <alignment horizontal="right" wrapText="1"/>
    </xf>
    <xf numFmtId="164" fontId="1" fillId="0" borderId="1" xfId="0" applyNumberFormat="1" applyFont="1" applyBorder="1" applyAlignment="1">
      <alignment horizontal="right" vertical="center" wrapText="1"/>
    </xf>
    <xf numFmtId="10" fontId="4" fillId="9" borderId="1" xfId="1" applyNumberFormat="1" applyFont="1" applyFill="1" applyBorder="1" applyAlignment="1">
      <alignment horizontal="right" wrapText="1"/>
    </xf>
    <xf numFmtId="164" fontId="2" fillId="0" borderId="1" xfId="0" applyNumberFormat="1" applyFont="1" applyBorder="1" applyAlignment="1">
      <alignment horizontal="right" vertical="center" wrapText="1"/>
    </xf>
    <xf numFmtId="10" fontId="2" fillId="0" borderId="1" xfId="1" applyNumberFormat="1" applyFont="1" applyBorder="1" applyAlignment="1">
      <alignment horizontal="right" vertical="center" wrapText="1"/>
    </xf>
    <xf numFmtId="0" fontId="2" fillId="4" borderId="7" xfId="0" applyFont="1" applyFill="1" applyBorder="1" applyAlignment="1">
      <alignment horizontal="center" vertical="center" wrapText="1"/>
    </xf>
    <xf numFmtId="0" fontId="8" fillId="0" borderId="0" xfId="0" applyFont="1"/>
    <xf numFmtId="0" fontId="0" fillId="0" borderId="0" xfId="0" applyAlignment="1">
      <alignment vertical="center"/>
    </xf>
    <xf numFmtId="0" fontId="1" fillId="4" borderId="1" xfId="0" applyFont="1" applyFill="1" applyBorder="1" applyAlignment="1">
      <alignment horizontal="center" wrapText="1"/>
    </xf>
    <xf numFmtId="0" fontId="11" fillId="0" borderId="1" xfId="0" applyFont="1" applyBorder="1" applyAlignment="1">
      <alignment vertical="center"/>
    </xf>
    <xf numFmtId="0" fontId="0" fillId="0" borderId="1" xfId="0" applyBorder="1" applyAlignment="1">
      <alignment vertical="center" wrapText="1"/>
    </xf>
    <xf numFmtId="0" fontId="18" fillId="14" borderId="1" xfId="0" applyFont="1" applyFill="1" applyBorder="1" applyAlignment="1">
      <alignment horizontal="center" vertical="center"/>
    </xf>
    <xf numFmtId="0" fontId="4" fillId="0" borderId="0" xfId="0" applyFont="1" applyAlignment="1">
      <alignment wrapText="1"/>
    </xf>
    <xf numFmtId="10" fontId="19" fillId="9" borderId="1" xfId="1" applyNumberFormat="1" applyFont="1" applyFill="1" applyBorder="1" applyAlignment="1">
      <alignment horizontal="right" wrapText="1"/>
    </xf>
    <xf numFmtId="10" fontId="1" fillId="0" borderId="1" xfId="0" applyNumberFormat="1" applyFont="1" applyBorder="1" applyAlignment="1">
      <alignment horizontal="center" vertical="center" wrapText="1"/>
    </xf>
    <xf numFmtId="9" fontId="10" fillId="0" borderId="1" xfId="0" applyNumberFormat="1" applyFont="1" applyBorder="1" applyAlignment="1">
      <alignment horizontal="center" vertical="center" wrapText="1"/>
    </xf>
    <xf numFmtId="9" fontId="1" fillId="0" borderId="1" xfId="1" applyFont="1" applyBorder="1" applyAlignment="1">
      <alignment horizontal="center" vertical="center" wrapText="1"/>
    </xf>
    <xf numFmtId="9" fontId="1" fillId="0" borderId="1" xfId="1" applyFont="1" applyFill="1" applyBorder="1" applyAlignment="1">
      <alignment horizontal="center" vertical="center" wrapText="1"/>
    </xf>
    <xf numFmtId="9" fontId="1" fillId="0" borderId="1" xfId="1" applyFont="1" applyBorder="1" applyAlignment="1">
      <alignment horizontal="right" vertical="center" wrapText="1"/>
    </xf>
    <xf numFmtId="9" fontId="2" fillId="0" borderId="1" xfId="1" applyFont="1" applyBorder="1" applyAlignment="1">
      <alignment horizontal="right"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5"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4" fillId="10" borderId="2" xfId="0" applyFont="1" applyFill="1" applyBorder="1" applyAlignment="1">
      <alignment horizontal="center" vertical="center" wrapText="1"/>
    </xf>
    <xf numFmtId="0" fontId="14" fillId="10" borderId="4" xfId="0" applyFont="1" applyFill="1" applyBorder="1" applyAlignment="1">
      <alignment horizontal="center" vertical="center" wrapText="1"/>
    </xf>
    <xf numFmtId="0" fontId="2" fillId="11" borderId="2"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2" borderId="2" xfId="0" applyFont="1" applyFill="1" applyBorder="1" applyAlignment="1">
      <alignment horizontal="center" vertical="center" wrapText="1"/>
    </xf>
    <xf numFmtId="0" fontId="2" fillId="12" borderId="4" xfId="0" applyFont="1" applyFill="1" applyBorder="1" applyAlignment="1">
      <alignment horizontal="center" vertical="center" wrapText="1"/>
    </xf>
    <xf numFmtId="0" fontId="2" fillId="12" borderId="3"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3" xfId="0" applyFont="1" applyFill="1" applyBorder="1" applyAlignment="1">
      <alignment horizontal="center" vertical="center" wrapText="1"/>
    </xf>
    <xf numFmtId="0" fontId="2" fillId="13" borderId="2"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3" xfId="0" applyFont="1" applyFill="1" applyBorder="1" applyAlignment="1">
      <alignment horizontal="center" vertical="center" wrapText="1"/>
    </xf>
    <xf numFmtId="0" fontId="2" fillId="8" borderId="2"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8" borderId="6"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8" fillId="14" borderId="1" xfId="0" applyFont="1" applyFill="1" applyBorder="1" applyAlignment="1">
      <alignment horizontal="center" vertical="center"/>
    </xf>
    <xf numFmtId="0" fontId="10" fillId="0" borderId="1" xfId="0" applyFont="1" applyBorder="1" applyAlignment="1">
      <alignment horizontal="center" vertical="center" wrapText="1"/>
    </xf>
    <xf numFmtId="1" fontId="1" fillId="0" borderId="1" xfId="1" applyNumberFormat="1" applyFont="1" applyBorder="1" applyAlignment="1">
      <alignment horizontal="center" vertical="center" wrapText="1"/>
    </xf>
    <xf numFmtId="0" fontId="20" fillId="15" borderId="1" xfId="4" applyFont="1" applyFill="1" applyBorder="1" applyAlignment="1">
      <alignment horizontal="center" vertical="center" wrapText="1"/>
    </xf>
    <xf numFmtId="0" fontId="20" fillId="0" borderId="1" xfId="4" applyFont="1" applyBorder="1" applyAlignment="1">
      <alignment horizontal="center" vertical="center" wrapText="1"/>
    </xf>
    <xf numFmtId="1" fontId="1" fillId="0" borderId="1" xfId="1" applyNumberFormat="1" applyFont="1" applyBorder="1" applyAlignment="1">
      <alignment horizontal="right" vertical="center" wrapText="1"/>
    </xf>
    <xf numFmtId="1" fontId="2" fillId="0" borderId="1" xfId="1" applyNumberFormat="1" applyFont="1" applyBorder="1" applyAlignment="1">
      <alignment horizontal="right" vertical="center" wrapText="1"/>
    </xf>
  </cellXfs>
  <cellStyles count="6">
    <cellStyle name="Hyperlink" xfId="3" xr:uid="{DE6EC381-D3D0-44CE-8411-BFB25E820AB1}"/>
    <cellStyle name="Millares [0] 2" xfId="2" xr:uid="{0A132118-CF93-4274-A58D-F85900ECC8DD}"/>
    <cellStyle name="Millares 2" xfId="5" xr:uid="{BCEDFB53-D0BC-4DEA-AB83-B39FAE18EAEE}"/>
    <cellStyle name="Normal" xfId="0" builtinId="0"/>
    <cellStyle name="Normal 2" xfId="4" xr:uid="{E1463F09-F0B1-4FA3-B190-85AD993B8A82}"/>
    <cellStyle name="Porcentaje" xfId="1" builtinId="5"/>
  </cellStyles>
  <dxfs count="0"/>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0</xdr:row>
      <xdr:rowOff>38099</xdr:rowOff>
    </xdr:from>
    <xdr:to>
      <xdr:col>1</xdr:col>
      <xdr:colOff>1419225</xdr:colOff>
      <xdr:row>0</xdr:row>
      <xdr:rowOff>695324</xdr:rowOff>
    </xdr:to>
    <xdr:pic>
      <xdr:nvPicPr>
        <xdr:cNvPr id="2" name="Imagen 1">
          <a:extLst>
            <a:ext uri="{FF2B5EF4-FFF2-40B4-BE49-F238E27FC236}">
              <a16:creationId xmlns:a16="http://schemas.microsoft.com/office/drawing/2014/main" id="{0D703797-4AAF-448D-A59A-0DA885684A1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4" y="38099"/>
          <a:ext cx="1857376" cy="65722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R15"/>
  <sheetViews>
    <sheetView tabSelected="1" topLeftCell="AI7" zoomScaleNormal="100" workbookViewId="0">
      <selection activeCell="AN13" sqref="AN13"/>
    </sheetView>
  </sheetViews>
  <sheetFormatPr baseColWidth="10" defaultColWidth="10.85546875" defaultRowHeight="15" x14ac:dyDescent="0.25"/>
  <cols>
    <col min="1" max="1" width="7" style="1" customWidth="1"/>
    <col min="2" max="2" width="42.85546875" style="1" customWidth="1"/>
    <col min="3" max="3" width="42.7109375" style="1" customWidth="1"/>
    <col min="4" max="4" width="42.85546875" style="1" customWidth="1"/>
    <col min="5" max="5" width="28.5703125" style="1" customWidth="1"/>
    <col min="6" max="6" width="42.85546875" style="1" customWidth="1"/>
    <col min="7" max="12" width="21.42578125" style="1" customWidth="1"/>
    <col min="13" max="16" width="10" style="1" customWidth="1"/>
    <col min="17" max="17" width="14.28515625" style="1" customWidth="1"/>
    <col min="18" max="21" width="21.42578125" style="1" customWidth="1"/>
    <col min="22" max="24" width="14.28515625" style="1" customWidth="1"/>
    <col min="25" max="25" width="42.85546875" style="1" customWidth="1"/>
    <col min="26" max="26" width="28.5703125" style="1" customWidth="1"/>
    <col min="27" max="29" width="14.28515625" style="1" customWidth="1"/>
    <col min="30" max="30" width="42.85546875" style="1" customWidth="1"/>
    <col min="31" max="31" width="28.5703125" style="1" customWidth="1"/>
    <col min="32" max="34" width="14.28515625" style="1" customWidth="1"/>
    <col min="35" max="35" width="42.85546875" style="1" customWidth="1"/>
    <col min="36" max="36" width="28.5703125" style="1" customWidth="1"/>
    <col min="37" max="39" width="14.28515625" style="1" customWidth="1"/>
    <col min="40" max="40" width="42.85546875" style="1" customWidth="1"/>
    <col min="41" max="41" width="28.5703125" style="1" customWidth="1"/>
    <col min="42" max="44" width="14.28515625" style="1" customWidth="1"/>
    <col min="45" max="46" width="16.5703125" style="1" customWidth="1"/>
    <col min="47" max="47" width="39.42578125" style="1" customWidth="1"/>
    <col min="48" max="16384" width="10.85546875" style="1"/>
  </cols>
  <sheetData>
    <row r="1" spans="1:44" s="6" customFormat="1" ht="61.5" customHeight="1" x14ac:dyDescent="0.25">
      <c r="A1" s="54" t="s">
        <v>177</v>
      </c>
      <c r="B1" s="55"/>
      <c r="C1" s="55"/>
      <c r="D1" s="55"/>
      <c r="E1" s="55"/>
      <c r="F1" s="55"/>
      <c r="G1" s="55"/>
      <c r="H1" s="53" t="s">
        <v>178</v>
      </c>
      <c r="I1" s="53"/>
    </row>
    <row r="2" spans="1:44" s="8" customFormat="1" x14ac:dyDescent="0.25">
      <c r="A2" s="35"/>
      <c r="B2" s="13"/>
      <c r="C2" s="13"/>
      <c r="D2" s="13"/>
      <c r="E2" s="13"/>
      <c r="F2" s="13"/>
      <c r="G2" s="13"/>
      <c r="H2" s="13"/>
      <c r="I2" s="13"/>
      <c r="J2" s="13"/>
      <c r="K2" s="13"/>
      <c r="L2" s="13"/>
      <c r="M2" s="13"/>
      <c r="N2" s="7"/>
      <c r="O2" s="7"/>
      <c r="P2" s="7"/>
      <c r="Q2" s="7"/>
    </row>
    <row r="3" spans="1:44" s="6" customFormat="1" ht="15" customHeight="1" x14ac:dyDescent="0.25">
      <c r="A3" s="79" t="s">
        <v>151</v>
      </c>
      <c r="B3" s="79"/>
      <c r="C3" s="55" t="s">
        <v>156</v>
      </c>
      <c r="E3" s="79" t="s">
        <v>1</v>
      </c>
      <c r="F3" s="79"/>
      <c r="G3" s="79"/>
      <c r="H3" s="79"/>
      <c r="I3" s="79"/>
    </row>
    <row r="4" spans="1:44" s="6" customFormat="1" ht="15" customHeight="1" x14ac:dyDescent="0.25">
      <c r="A4" s="79"/>
      <c r="B4" s="79"/>
      <c r="C4" s="55"/>
      <c r="E4" s="14" t="s">
        <v>2</v>
      </c>
      <c r="F4" s="14" t="s">
        <v>3</v>
      </c>
      <c r="G4" s="79" t="s">
        <v>4</v>
      </c>
      <c r="H4" s="79"/>
      <c r="I4" s="79"/>
    </row>
    <row r="5" spans="1:44" s="6" customFormat="1" ht="15" customHeight="1" x14ac:dyDescent="0.25">
      <c r="A5" s="79" t="s">
        <v>0</v>
      </c>
      <c r="B5" s="79"/>
      <c r="C5" s="80" t="s">
        <v>84</v>
      </c>
      <c r="E5" s="9">
        <v>1</v>
      </c>
      <c r="F5" s="9" t="s">
        <v>182</v>
      </c>
      <c r="G5" s="53" t="s">
        <v>183</v>
      </c>
      <c r="H5" s="53"/>
      <c r="I5" s="53"/>
    </row>
    <row r="6" spans="1:44" s="6" customFormat="1" x14ac:dyDescent="0.25">
      <c r="A6" s="79"/>
      <c r="B6" s="79"/>
      <c r="C6" s="80"/>
      <c r="E6" s="9"/>
      <c r="F6" s="9"/>
      <c r="G6" s="80"/>
      <c r="H6" s="80"/>
      <c r="I6" s="80"/>
    </row>
    <row r="7" spans="1:44" s="6" customFormat="1" ht="15" customHeight="1" x14ac:dyDescent="0.25">
      <c r="A7" s="79" t="s">
        <v>150</v>
      </c>
      <c r="B7" s="79"/>
      <c r="C7" s="38">
        <v>2026</v>
      </c>
      <c r="E7" s="9"/>
      <c r="F7" s="9"/>
      <c r="G7" s="80"/>
      <c r="H7" s="80"/>
      <c r="I7" s="80"/>
    </row>
    <row r="8" spans="1:44" s="6" customFormat="1" x14ac:dyDescent="0.25"/>
    <row r="9" spans="1:44" ht="37.5" customHeight="1" x14ac:dyDescent="0.25">
      <c r="A9" s="70" t="s">
        <v>5</v>
      </c>
      <c r="B9" s="71"/>
      <c r="C9" s="77" t="s">
        <v>105</v>
      </c>
      <c r="D9" s="77" t="s">
        <v>89</v>
      </c>
      <c r="E9" s="70" t="s">
        <v>6</v>
      </c>
      <c r="F9" s="71"/>
      <c r="G9" s="72" t="s">
        <v>7</v>
      </c>
      <c r="H9" s="73"/>
      <c r="I9" s="73"/>
      <c r="J9" s="73"/>
      <c r="K9" s="73"/>
      <c r="L9" s="74" t="s">
        <v>8</v>
      </c>
      <c r="M9" s="75"/>
      <c r="N9" s="75"/>
      <c r="O9" s="75"/>
      <c r="P9" s="75"/>
      <c r="Q9" s="76"/>
      <c r="R9" s="50" t="s">
        <v>9</v>
      </c>
      <c r="S9" s="51"/>
      <c r="T9" s="51"/>
      <c r="U9" s="52"/>
      <c r="V9" s="67" t="s">
        <v>10</v>
      </c>
      <c r="W9" s="68"/>
      <c r="X9" s="68"/>
      <c r="Y9" s="68"/>
      <c r="Z9" s="69"/>
      <c r="AA9" s="64" t="s">
        <v>11</v>
      </c>
      <c r="AB9" s="65"/>
      <c r="AC9" s="65"/>
      <c r="AD9" s="65"/>
      <c r="AE9" s="66"/>
      <c r="AF9" s="61" t="s">
        <v>12</v>
      </c>
      <c r="AG9" s="62"/>
      <c r="AH9" s="62"/>
      <c r="AI9" s="62"/>
      <c r="AJ9" s="63"/>
      <c r="AK9" s="58" t="s">
        <v>13</v>
      </c>
      <c r="AL9" s="59"/>
      <c r="AM9" s="59"/>
      <c r="AN9" s="59"/>
      <c r="AO9" s="60"/>
      <c r="AP9" s="56" t="s">
        <v>14</v>
      </c>
      <c r="AQ9" s="57"/>
      <c r="AR9" s="57"/>
    </row>
    <row r="10" spans="1:44" s="20" customFormat="1" ht="25.5" x14ac:dyDescent="0.2">
      <c r="A10" s="25" t="s">
        <v>15</v>
      </c>
      <c r="B10" s="25" t="s">
        <v>16</v>
      </c>
      <c r="C10" s="78"/>
      <c r="D10" s="78"/>
      <c r="E10" s="25" t="s">
        <v>17</v>
      </c>
      <c r="F10" s="25" t="s">
        <v>18</v>
      </c>
      <c r="G10" s="16" t="s">
        <v>19</v>
      </c>
      <c r="H10" s="16" t="s">
        <v>20</v>
      </c>
      <c r="I10" s="16" t="s">
        <v>112</v>
      </c>
      <c r="J10" s="16" t="s">
        <v>21</v>
      </c>
      <c r="K10" s="16" t="s">
        <v>22</v>
      </c>
      <c r="L10" s="17" t="s">
        <v>23</v>
      </c>
      <c r="M10" s="17" t="s">
        <v>24</v>
      </c>
      <c r="N10" s="17" t="s">
        <v>25</v>
      </c>
      <c r="O10" s="17" t="s">
        <v>26</v>
      </c>
      <c r="P10" s="17" t="s">
        <v>27</v>
      </c>
      <c r="Q10" s="17" t="s">
        <v>28</v>
      </c>
      <c r="R10" s="19" t="s">
        <v>106</v>
      </c>
      <c r="S10" s="19" t="s">
        <v>107</v>
      </c>
      <c r="T10" s="19" t="s">
        <v>108</v>
      </c>
      <c r="U10" s="19" t="s">
        <v>109</v>
      </c>
      <c r="V10" s="24" t="s">
        <v>29</v>
      </c>
      <c r="W10" s="24" t="s">
        <v>30</v>
      </c>
      <c r="X10" s="24" t="s">
        <v>9</v>
      </c>
      <c r="Y10" s="24" t="s">
        <v>111</v>
      </c>
      <c r="Z10" s="24" t="s">
        <v>110</v>
      </c>
      <c r="AA10" s="18" t="s">
        <v>29</v>
      </c>
      <c r="AB10" s="18" t="s">
        <v>30</v>
      </c>
      <c r="AC10" s="18" t="s">
        <v>9</v>
      </c>
      <c r="AD10" s="18" t="s">
        <v>111</v>
      </c>
      <c r="AE10" s="18" t="s">
        <v>110</v>
      </c>
      <c r="AF10" s="23" t="s">
        <v>29</v>
      </c>
      <c r="AG10" s="23" t="s">
        <v>30</v>
      </c>
      <c r="AH10" s="23" t="s">
        <v>9</v>
      </c>
      <c r="AI10" s="23" t="s">
        <v>111</v>
      </c>
      <c r="AJ10" s="23" t="s">
        <v>110</v>
      </c>
      <c r="AK10" s="22" t="s">
        <v>29</v>
      </c>
      <c r="AL10" s="22" t="s">
        <v>30</v>
      </c>
      <c r="AM10" s="22" t="s">
        <v>9</v>
      </c>
      <c r="AN10" s="22" t="s">
        <v>111</v>
      </c>
      <c r="AO10" s="22" t="s">
        <v>110</v>
      </c>
      <c r="AP10" s="21" t="s">
        <v>29</v>
      </c>
      <c r="AQ10" s="21" t="s">
        <v>30</v>
      </c>
      <c r="AR10" s="21" t="s">
        <v>9</v>
      </c>
    </row>
    <row r="11" spans="1:44" s="5" customFormat="1" ht="120" x14ac:dyDescent="0.25">
      <c r="A11" s="4" t="s">
        <v>179</v>
      </c>
      <c r="B11" s="2" t="s">
        <v>188</v>
      </c>
      <c r="C11" s="11" t="s">
        <v>75</v>
      </c>
      <c r="D11" s="11" t="s">
        <v>49</v>
      </c>
      <c r="E11" s="11" t="s">
        <v>90</v>
      </c>
      <c r="F11" s="11" t="s">
        <v>91</v>
      </c>
      <c r="G11" s="2" t="s">
        <v>40</v>
      </c>
      <c r="H11" s="9" t="s">
        <v>192</v>
      </c>
      <c r="I11" s="44" t="s">
        <v>186</v>
      </c>
      <c r="J11" s="45">
        <v>0.9</v>
      </c>
      <c r="K11" s="82" t="s">
        <v>193</v>
      </c>
      <c r="L11" s="12" t="s">
        <v>46</v>
      </c>
      <c r="M11" s="46">
        <v>0.9</v>
      </c>
      <c r="N11" s="46">
        <v>0.9</v>
      </c>
      <c r="O11" s="46">
        <v>0.9</v>
      </c>
      <c r="P11" s="46">
        <v>0.9</v>
      </c>
      <c r="Q11" s="46">
        <f>AVERAGE(M11:P11)</f>
        <v>0.9</v>
      </c>
      <c r="R11" s="84" t="s">
        <v>202</v>
      </c>
      <c r="S11" s="3" t="s">
        <v>187</v>
      </c>
      <c r="T11" s="2" t="s">
        <v>84</v>
      </c>
      <c r="U11" s="2" t="s">
        <v>84</v>
      </c>
      <c r="V11" s="48">
        <f>M11</f>
        <v>0.9</v>
      </c>
      <c r="W11" s="31"/>
      <c r="X11" s="28">
        <f t="shared" ref="X11:X14" si="0">IFERROR(IF(W11/V11&gt;1,1,W11/V11),0)</f>
        <v>0</v>
      </c>
      <c r="Y11" s="2"/>
      <c r="Z11" s="2"/>
      <c r="AA11" s="48">
        <f t="shared" ref="AA11:AA14" si="1">N11</f>
        <v>0.9</v>
      </c>
      <c r="AB11" s="31"/>
      <c r="AC11" s="28">
        <f t="shared" ref="AC11:AC14" si="2">IFERROR(IF(AB11/AA11&gt;1,1,AB11/AA11),0)</f>
        <v>0</v>
      </c>
      <c r="AD11" s="2"/>
      <c r="AE11" s="2"/>
      <c r="AF11" s="48">
        <f t="shared" ref="AF11:AF14" si="3">O11</f>
        <v>0.9</v>
      </c>
      <c r="AG11" s="31"/>
      <c r="AH11" s="28">
        <f t="shared" ref="AH11:AH14" si="4">IFERROR(IF(AG11/AF11&gt;1,1,AG11/AF11),0)</f>
        <v>0</v>
      </c>
      <c r="AI11" s="2"/>
      <c r="AJ11" s="2"/>
      <c r="AK11" s="48">
        <f t="shared" ref="AK11:AK14" si="5">P11</f>
        <v>0.9</v>
      </c>
      <c r="AL11" s="31"/>
      <c r="AM11" s="28">
        <f t="shared" ref="AM11:AM14" si="6">IFERROR(IF(AL11/AK11&gt;1,1,AL11/AK11),0)</f>
        <v>0</v>
      </c>
      <c r="AN11" s="2"/>
      <c r="AO11" s="2"/>
      <c r="AP11" s="49">
        <f t="shared" ref="AP11:AP14" si="7">Q11</f>
        <v>0.9</v>
      </c>
      <c r="AQ11" s="33"/>
      <c r="AR11" s="34">
        <f t="shared" ref="AR11:AR14" si="8">IFERROR(IF(AQ11/AP11&gt;1,1,AQ11/AP11),0)</f>
        <v>0</v>
      </c>
    </row>
    <row r="12" spans="1:44" s="5" customFormat="1" ht="75" x14ac:dyDescent="0.25">
      <c r="A12" s="27" t="s">
        <v>180</v>
      </c>
      <c r="B12" s="12" t="s">
        <v>189</v>
      </c>
      <c r="C12" s="11" t="s">
        <v>75</v>
      </c>
      <c r="D12" s="11" t="s">
        <v>49</v>
      </c>
      <c r="E12" s="11" t="s">
        <v>90</v>
      </c>
      <c r="F12" s="11" t="s">
        <v>91</v>
      </c>
      <c r="G12" s="2" t="s">
        <v>40</v>
      </c>
      <c r="H12" s="3" t="s">
        <v>194</v>
      </c>
      <c r="I12" s="44" t="s">
        <v>195</v>
      </c>
      <c r="J12" s="45" t="s">
        <v>196</v>
      </c>
      <c r="K12" s="82" t="s">
        <v>197</v>
      </c>
      <c r="L12" s="12" t="s">
        <v>41</v>
      </c>
      <c r="M12" s="83">
        <v>0</v>
      </c>
      <c r="N12" s="83">
        <v>1</v>
      </c>
      <c r="O12" s="83">
        <v>0</v>
      </c>
      <c r="P12" s="83">
        <v>1</v>
      </c>
      <c r="Q12" s="83">
        <f>SUM(M12:P12)</f>
        <v>2</v>
      </c>
      <c r="R12" s="84" t="s">
        <v>203</v>
      </c>
      <c r="S12" s="9" t="s">
        <v>187</v>
      </c>
      <c r="T12" s="2" t="s">
        <v>84</v>
      </c>
      <c r="U12" s="2" t="s">
        <v>84</v>
      </c>
      <c r="V12" s="86">
        <f t="shared" ref="V12" si="9">M12</f>
        <v>0</v>
      </c>
      <c r="W12" s="31"/>
      <c r="X12" s="28">
        <f t="shared" si="0"/>
        <v>0</v>
      </c>
      <c r="Y12" s="2"/>
      <c r="Z12" s="2"/>
      <c r="AA12" s="86">
        <f t="shared" si="1"/>
        <v>1</v>
      </c>
      <c r="AB12" s="31"/>
      <c r="AC12" s="28">
        <f t="shared" si="2"/>
        <v>0</v>
      </c>
      <c r="AD12" s="2"/>
      <c r="AE12" s="2"/>
      <c r="AF12" s="86">
        <f t="shared" si="3"/>
        <v>0</v>
      </c>
      <c r="AG12" s="31"/>
      <c r="AH12" s="28">
        <f t="shared" si="4"/>
        <v>0</v>
      </c>
      <c r="AI12" s="2"/>
      <c r="AJ12" s="2"/>
      <c r="AK12" s="86">
        <f t="shared" si="5"/>
        <v>1</v>
      </c>
      <c r="AL12" s="31"/>
      <c r="AM12" s="28">
        <f t="shared" si="6"/>
        <v>0</v>
      </c>
      <c r="AN12" s="2"/>
      <c r="AO12" s="2"/>
      <c r="AP12" s="87">
        <f t="shared" si="7"/>
        <v>2</v>
      </c>
      <c r="AQ12" s="33"/>
      <c r="AR12" s="34">
        <f t="shared" si="8"/>
        <v>0</v>
      </c>
    </row>
    <row r="13" spans="1:44" s="5" customFormat="1" ht="120" x14ac:dyDescent="0.25">
      <c r="A13" s="27" t="s">
        <v>181</v>
      </c>
      <c r="B13" s="12" t="s">
        <v>190</v>
      </c>
      <c r="C13" s="11" t="s">
        <v>75</v>
      </c>
      <c r="D13" s="11" t="s">
        <v>49</v>
      </c>
      <c r="E13" s="11" t="s">
        <v>90</v>
      </c>
      <c r="F13" s="11" t="s">
        <v>91</v>
      </c>
      <c r="G13" s="2" t="s">
        <v>40</v>
      </c>
      <c r="H13" s="3" t="s">
        <v>198</v>
      </c>
      <c r="I13" s="44" t="s">
        <v>186</v>
      </c>
      <c r="J13" s="45">
        <v>0.8</v>
      </c>
      <c r="K13" s="82" t="s">
        <v>199</v>
      </c>
      <c r="L13" s="12" t="s">
        <v>46</v>
      </c>
      <c r="M13" s="47">
        <v>0.85</v>
      </c>
      <c r="N13" s="47">
        <v>0.85</v>
      </c>
      <c r="O13" s="47">
        <v>0.85</v>
      </c>
      <c r="P13" s="47">
        <v>0.85</v>
      </c>
      <c r="Q13" s="46">
        <f>AVERAGE(M13:P13)</f>
        <v>0.85</v>
      </c>
      <c r="R13" s="85" t="s">
        <v>204</v>
      </c>
      <c r="S13" s="9" t="s">
        <v>187</v>
      </c>
      <c r="T13" s="2" t="s">
        <v>84</v>
      </c>
      <c r="U13" s="2" t="s">
        <v>84</v>
      </c>
      <c r="V13" s="48">
        <f t="shared" ref="V13:V14" si="10">M13</f>
        <v>0.85</v>
      </c>
      <c r="W13" s="31"/>
      <c r="X13" s="28">
        <f t="shared" si="0"/>
        <v>0</v>
      </c>
      <c r="Y13" s="2"/>
      <c r="Z13" s="2"/>
      <c r="AA13" s="48">
        <f t="shared" si="1"/>
        <v>0.85</v>
      </c>
      <c r="AB13" s="31"/>
      <c r="AC13" s="28">
        <f t="shared" si="2"/>
        <v>0</v>
      </c>
      <c r="AD13" s="2"/>
      <c r="AE13" s="2"/>
      <c r="AF13" s="48">
        <f t="shared" si="3"/>
        <v>0.85</v>
      </c>
      <c r="AG13" s="31"/>
      <c r="AH13" s="28">
        <f t="shared" si="4"/>
        <v>0</v>
      </c>
      <c r="AI13" s="2"/>
      <c r="AJ13" s="2"/>
      <c r="AK13" s="48">
        <f t="shared" si="5"/>
        <v>0.85</v>
      </c>
      <c r="AL13" s="31"/>
      <c r="AM13" s="28">
        <f t="shared" si="6"/>
        <v>0</v>
      </c>
      <c r="AN13" s="2"/>
      <c r="AO13" s="2"/>
      <c r="AP13" s="49">
        <f t="shared" si="7"/>
        <v>0.85</v>
      </c>
      <c r="AQ13" s="33"/>
      <c r="AR13" s="34">
        <f t="shared" si="8"/>
        <v>0</v>
      </c>
    </row>
    <row r="14" spans="1:44" s="5" customFormat="1" ht="105" x14ac:dyDescent="0.25">
      <c r="A14" s="27" t="s">
        <v>184</v>
      </c>
      <c r="B14" s="12" t="s">
        <v>191</v>
      </c>
      <c r="C14" s="11" t="s">
        <v>75</v>
      </c>
      <c r="D14" s="11" t="s">
        <v>49</v>
      </c>
      <c r="E14" s="11" t="s">
        <v>90</v>
      </c>
      <c r="F14" s="11" t="s">
        <v>91</v>
      </c>
      <c r="G14" s="2" t="s">
        <v>40</v>
      </c>
      <c r="H14" s="3" t="s">
        <v>200</v>
      </c>
      <c r="I14" s="44" t="s">
        <v>186</v>
      </c>
      <c r="J14" s="45">
        <v>0.9</v>
      </c>
      <c r="K14" s="82" t="s">
        <v>201</v>
      </c>
      <c r="L14" s="12" t="s">
        <v>46</v>
      </c>
      <c r="M14" s="46">
        <v>0.9</v>
      </c>
      <c r="N14" s="46">
        <v>0.9</v>
      </c>
      <c r="O14" s="46">
        <v>0.9</v>
      </c>
      <c r="P14" s="46">
        <v>0.9</v>
      </c>
      <c r="Q14" s="46">
        <f>AVERAGE(M14:P14)</f>
        <v>0.9</v>
      </c>
      <c r="R14" s="84" t="s">
        <v>205</v>
      </c>
      <c r="S14" s="9" t="s">
        <v>187</v>
      </c>
      <c r="T14" s="2" t="s">
        <v>84</v>
      </c>
      <c r="U14" s="2" t="s">
        <v>84</v>
      </c>
      <c r="V14" s="48">
        <f t="shared" si="10"/>
        <v>0.9</v>
      </c>
      <c r="W14" s="31"/>
      <c r="X14" s="28">
        <f t="shared" si="0"/>
        <v>0</v>
      </c>
      <c r="Y14" s="2"/>
      <c r="Z14" s="2"/>
      <c r="AA14" s="48">
        <f t="shared" si="1"/>
        <v>0.9</v>
      </c>
      <c r="AB14" s="31"/>
      <c r="AC14" s="28">
        <f t="shared" si="2"/>
        <v>0</v>
      </c>
      <c r="AD14" s="2"/>
      <c r="AE14" s="2"/>
      <c r="AF14" s="48">
        <f t="shared" si="3"/>
        <v>0.9</v>
      </c>
      <c r="AG14" s="31"/>
      <c r="AH14" s="28">
        <f t="shared" si="4"/>
        <v>0</v>
      </c>
      <c r="AI14" s="2"/>
      <c r="AJ14" s="2"/>
      <c r="AK14" s="48">
        <f t="shared" si="5"/>
        <v>0.9</v>
      </c>
      <c r="AL14" s="31"/>
      <c r="AM14" s="28">
        <f t="shared" si="6"/>
        <v>0</v>
      </c>
      <c r="AN14" s="2"/>
      <c r="AO14" s="2"/>
      <c r="AP14" s="49">
        <f t="shared" si="7"/>
        <v>0.9</v>
      </c>
      <c r="AQ14" s="33"/>
      <c r="AR14" s="34">
        <f t="shared" si="8"/>
        <v>0</v>
      </c>
    </row>
    <row r="15" spans="1:44" s="42" customFormat="1" ht="21" x14ac:dyDescent="0.35">
      <c r="A15" s="15"/>
      <c r="B15" s="15" t="s">
        <v>31</v>
      </c>
      <c r="C15" s="15"/>
      <c r="D15" s="15"/>
      <c r="E15" s="15"/>
      <c r="F15" s="15"/>
      <c r="G15" s="15"/>
      <c r="H15" s="15"/>
      <c r="I15" s="15"/>
      <c r="J15" s="15"/>
      <c r="K15" s="15"/>
      <c r="L15" s="15"/>
      <c r="M15" s="30"/>
      <c r="N15" s="30"/>
      <c r="O15" s="30"/>
      <c r="P15" s="30"/>
      <c r="Q15" s="30"/>
      <c r="R15" s="15"/>
      <c r="S15" s="15"/>
      <c r="T15" s="15"/>
      <c r="U15" s="15"/>
      <c r="V15" s="15"/>
      <c r="W15" s="29"/>
      <c r="X15" s="32">
        <f>AVERAGE(X11:X14)</f>
        <v>0</v>
      </c>
      <c r="Y15" s="15"/>
      <c r="Z15" s="15"/>
      <c r="AA15" s="30"/>
      <c r="AB15" s="29"/>
      <c r="AC15" s="32">
        <f>AVERAGE(AC11:AC14)</f>
        <v>0</v>
      </c>
      <c r="AD15" s="15"/>
      <c r="AE15" s="15"/>
      <c r="AF15" s="30"/>
      <c r="AG15" s="29"/>
      <c r="AH15" s="32">
        <f>AVERAGE(AH11:AH14)</f>
        <v>0</v>
      </c>
      <c r="AI15" s="15"/>
      <c r="AJ15" s="15"/>
      <c r="AK15" s="30"/>
      <c r="AL15" s="29"/>
      <c r="AM15" s="32">
        <f>AVERAGE(AM11:AM14)</f>
        <v>0</v>
      </c>
      <c r="AN15" s="15"/>
      <c r="AO15" s="15"/>
      <c r="AP15" s="30"/>
      <c r="AQ15" s="29"/>
      <c r="AR15" s="43">
        <f>AVERAGE(AR11:AR14)</f>
        <v>0</v>
      </c>
    </row>
  </sheetData>
  <sheetProtection formatCells="0" formatRows="0" insertRows="0" insertHyperlinks="0" deleteRows="0" sort="0" autoFilter="0" pivotTables="0"/>
  <mergeCells count="24">
    <mergeCell ref="G5:I5"/>
    <mergeCell ref="G6:I6"/>
    <mergeCell ref="G7:I7"/>
    <mergeCell ref="A3:B4"/>
    <mergeCell ref="A5:B6"/>
    <mergeCell ref="A7:B7"/>
    <mergeCell ref="C3:C4"/>
    <mergeCell ref="C5:C6"/>
    <mergeCell ref="R9:U9"/>
    <mergeCell ref="H1:I1"/>
    <mergeCell ref="A1:G1"/>
    <mergeCell ref="AP9:AR9"/>
    <mergeCell ref="AK9:AO9"/>
    <mergeCell ref="AF9:AJ9"/>
    <mergeCell ref="AA9:AE9"/>
    <mergeCell ref="V9:Z9"/>
    <mergeCell ref="A9:B9"/>
    <mergeCell ref="G9:K9"/>
    <mergeCell ref="L9:Q9"/>
    <mergeCell ref="E9:F9"/>
    <mergeCell ref="C9:C10"/>
    <mergeCell ref="D9:D10"/>
    <mergeCell ref="G4:I4"/>
    <mergeCell ref="E3:I3"/>
  </mergeCells>
  <phoneticPr fontId="9" type="noConversion"/>
  <dataValidations count="2">
    <dataValidation allowBlank="1" showInputMessage="1" showErrorMessage="1" error="Escriba un texto " promptTitle="Cualquier contenido" sqref="I8 E4:E7" xr:uid="{00000000-0002-0000-0100-000000000000}"/>
    <dataValidation type="decimal" allowBlank="1" showInputMessage="1" showErrorMessage="1" sqref="V11:X14 AP11:AP14 AA11:AA14 AF11:AF14 AK11:AK14 AC11:AC15 AH11:AH15 AM11:AM15 AR11:AR15 W15:X15" xr:uid="{2620A730-8CA7-472C-88BC-172E885C72B7}">
      <formula1>0</formula1>
      <formula2>1000000</formula2>
    </dataValidation>
  </dataValidations>
  <pageMargins left="0.7" right="0.7" top="0.75" bottom="0.75" header="0.3" footer="0.3"/>
  <pageSetup paperSize="9" orientation="portrait" r:id="rId1"/>
  <ignoredErrors>
    <ignoredError sqref="Q12" formula="1"/>
  </ignoredErrors>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error="Escriba un texto " promptTitle="Cualquier contenido" xr:uid="{00000000-0002-0000-0100-000001000000}">
          <x14:formula1>
            <xm:f>Listas!#REF!</xm:f>
          </x14:formula1>
          <xm:sqref>I16:I1048576</xm:sqref>
        </x14:dataValidation>
        <x14:dataValidation type="list" allowBlank="1" showInputMessage="1" showErrorMessage="1" xr:uid="{D42C5450-6ED3-4564-A887-50449244D0BF}">
          <x14:formula1>
            <xm:f>Listas!$B$2:$B$13</xm:f>
          </x14:formula1>
          <xm:sqref>C11:C14</xm:sqref>
        </x14:dataValidation>
        <x14:dataValidation type="list" allowBlank="1" showInputMessage="1" showErrorMessage="1" xr:uid="{368CAFF5-BE04-4FFF-B338-51D69BA23554}">
          <x14:formula1>
            <xm:f>Listas!$C$2:$C$10</xm:f>
          </x14:formula1>
          <xm:sqref>D11:D14</xm:sqref>
        </x14:dataValidation>
        <x14:dataValidation type="list" allowBlank="1" showInputMessage="1" showErrorMessage="1" xr:uid="{644DEEAA-0D3C-4060-99CA-C576A2F91A4D}">
          <x14:formula1>
            <xm:f>Listas!$F$2:$F$4</xm:f>
          </x14:formula1>
          <xm:sqref>G11:G14</xm:sqref>
        </x14:dataValidation>
        <x14:dataValidation type="list" allowBlank="1" showInputMessage="1" showErrorMessage="1" xr:uid="{F27B990B-F8E1-43B0-B8F7-E94519E68711}">
          <x14:formula1>
            <xm:f>Listas!$G$2:$G$5</xm:f>
          </x14:formula1>
          <xm:sqref>L11:L14</xm:sqref>
        </x14:dataValidation>
        <x14:dataValidation type="list" allowBlank="1" showInputMessage="1" showErrorMessage="1" xr:uid="{04D58E5A-C535-424D-AAB5-8991AB9C5DFB}">
          <x14:formula1>
            <xm:f>Listas!$D$2:$D$9</xm:f>
          </x14:formula1>
          <xm:sqref>E11:E14</xm:sqref>
        </x14:dataValidation>
        <x14:dataValidation type="list" allowBlank="1" showInputMessage="1" showErrorMessage="1" xr:uid="{80A19DC1-4D67-4B84-B2EE-734B5921D124}">
          <x14:formula1>
            <xm:f>Listas!$A$2:$A$25</xm:f>
          </x14:formula1>
          <xm:sqref>T11:U14</xm:sqref>
        </x14:dataValidation>
        <x14:dataValidation type="list" allowBlank="1" showInputMessage="1" showErrorMessage="1" xr:uid="{94BFE97B-46A0-467F-9442-89239FE74AC9}">
          <x14:formula1>
            <xm:f>Listas!$H$2:$H$12</xm:f>
          </x14:formula1>
          <xm:sqref>C3:C4</xm:sqref>
        </x14:dataValidation>
        <x14:dataValidation type="list" allowBlank="1" showInputMessage="1" showErrorMessage="1" xr:uid="{07B51FF0-401A-45B7-B515-DEE3D60817A2}">
          <x14:formula1>
            <xm:f>Listas!$E$2:$E$22</xm:f>
          </x14:formula1>
          <xm:sqref>F11:F14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92E5-47B3-4CF5-A63B-57027FE34DD8}">
  <dimension ref="A1:B21"/>
  <sheetViews>
    <sheetView workbookViewId="0">
      <selection activeCell="B9" sqref="B9"/>
    </sheetView>
  </sheetViews>
  <sheetFormatPr baseColWidth="10" defaultRowHeight="15" x14ac:dyDescent="0.25"/>
  <cols>
    <col min="1" max="1" width="29" style="37" bestFit="1" customWidth="1"/>
    <col min="2" max="2" width="70.42578125" style="37" customWidth="1"/>
  </cols>
  <sheetData>
    <row r="1" spans="1:2" ht="21" x14ac:dyDescent="0.25">
      <c r="A1" s="81" t="s">
        <v>175</v>
      </c>
      <c r="B1" s="81"/>
    </row>
    <row r="2" spans="1:2" ht="21" x14ac:dyDescent="0.25">
      <c r="A2" s="41" t="s">
        <v>147</v>
      </c>
      <c r="B2" s="41" t="s">
        <v>4</v>
      </c>
    </row>
    <row r="3" spans="1:2" x14ac:dyDescent="0.25">
      <c r="A3" s="39" t="s">
        <v>146</v>
      </c>
      <c r="B3" s="40" t="s">
        <v>145</v>
      </c>
    </row>
    <row r="4" spans="1:2" ht="45" x14ac:dyDescent="0.25">
      <c r="A4" s="39" t="s">
        <v>144</v>
      </c>
      <c r="B4" s="40" t="s">
        <v>143</v>
      </c>
    </row>
    <row r="5" spans="1:2" ht="45" x14ac:dyDescent="0.25">
      <c r="A5" s="39" t="s">
        <v>148</v>
      </c>
      <c r="B5" s="40" t="s">
        <v>149</v>
      </c>
    </row>
    <row r="6" spans="1:2" ht="45" x14ac:dyDescent="0.25">
      <c r="A6" s="39" t="s">
        <v>142</v>
      </c>
      <c r="B6" s="40" t="s">
        <v>141</v>
      </c>
    </row>
    <row r="7" spans="1:2" ht="30" x14ac:dyDescent="0.25">
      <c r="A7" s="39" t="s">
        <v>140</v>
      </c>
      <c r="B7" s="40" t="s">
        <v>162</v>
      </c>
    </row>
    <row r="8" spans="1:2" ht="30" x14ac:dyDescent="0.25">
      <c r="A8" s="39" t="s">
        <v>139</v>
      </c>
      <c r="B8" s="40" t="s">
        <v>162</v>
      </c>
    </row>
    <row r="9" spans="1:2" ht="150" x14ac:dyDescent="0.25">
      <c r="A9" s="39" t="s">
        <v>138</v>
      </c>
      <c r="B9" s="40" t="s">
        <v>137</v>
      </c>
    </row>
    <row r="10" spans="1:2" ht="30" x14ac:dyDescent="0.25">
      <c r="A10" s="39" t="s">
        <v>136</v>
      </c>
      <c r="B10" s="40" t="s">
        <v>135</v>
      </c>
    </row>
    <row r="11" spans="1:2" ht="30" x14ac:dyDescent="0.25">
      <c r="A11" s="39" t="s">
        <v>134</v>
      </c>
      <c r="B11" s="40" t="s">
        <v>133</v>
      </c>
    </row>
    <row r="12" spans="1:2" ht="75" x14ac:dyDescent="0.25">
      <c r="A12" s="39" t="s">
        <v>132</v>
      </c>
      <c r="B12" s="40" t="s">
        <v>131</v>
      </c>
    </row>
    <row r="13" spans="1:2" ht="30" x14ac:dyDescent="0.25">
      <c r="A13" s="39" t="s">
        <v>130</v>
      </c>
      <c r="B13" s="40" t="s">
        <v>129</v>
      </c>
    </row>
    <row r="14" spans="1:2" ht="300" x14ac:dyDescent="0.25">
      <c r="A14" s="39" t="s">
        <v>128</v>
      </c>
      <c r="B14" s="40" t="s">
        <v>127</v>
      </c>
    </row>
    <row r="15" spans="1:2" ht="30" x14ac:dyDescent="0.25">
      <c r="A15" s="39" t="s">
        <v>126</v>
      </c>
      <c r="B15" s="40" t="s">
        <v>125</v>
      </c>
    </row>
    <row r="16" spans="1:2" ht="30" x14ac:dyDescent="0.25">
      <c r="A16" s="39" t="s">
        <v>124</v>
      </c>
      <c r="B16" s="40" t="s">
        <v>123</v>
      </c>
    </row>
    <row r="17" spans="1:2" ht="45" x14ac:dyDescent="0.25">
      <c r="A17" s="39" t="s">
        <v>122</v>
      </c>
      <c r="B17" s="40" t="s">
        <v>121</v>
      </c>
    </row>
    <row r="18" spans="1:2" ht="30" x14ac:dyDescent="0.25">
      <c r="A18" s="39" t="s">
        <v>120</v>
      </c>
      <c r="B18" s="40" t="s">
        <v>119</v>
      </c>
    </row>
    <row r="19" spans="1:2" ht="30" x14ac:dyDescent="0.25">
      <c r="A19" s="39" t="s">
        <v>118</v>
      </c>
      <c r="B19" s="40" t="s">
        <v>117</v>
      </c>
    </row>
    <row r="20" spans="1:2" ht="60" x14ac:dyDescent="0.25">
      <c r="A20" s="39" t="s">
        <v>116</v>
      </c>
      <c r="B20" s="40" t="s">
        <v>115</v>
      </c>
    </row>
    <row r="21" spans="1:2" ht="45" x14ac:dyDescent="0.25">
      <c r="A21" s="39" t="s">
        <v>114</v>
      </c>
      <c r="B21" s="40" t="s">
        <v>113</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workbookViewId="0">
      <selection activeCell="A21" sqref="A21"/>
    </sheetView>
  </sheetViews>
  <sheetFormatPr baseColWidth="10" defaultColWidth="11.42578125" defaultRowHeight="15" x14ac:dyDescent="0.25"/>
  <cols>
    <col min="1" max="1" width="94.28515625" bestFit="1" customWidth="1"/>
    <col min="2" max="2" width="72.85546875" customWidth="1"/>
    <col min="3" max="3" width="120.42578125" customWidth="1"/>
    <col min="4" max="4" width="40.28515625" bestFit="1" customWidth="1"/>
    <col min="5" max="5" width="84" bestFit="1" customWidth="1"/>
    <col min="6" max="6" width="15.7109375" bestFit="1" customWidth="1"/>
    <col min="7" max="7" width="21" bestFit="1" customWidth="1"/>
    <col min="8" max="8" width="69.140625" bestFit="1" customWidth="1"/>
  </cols>
  <sheetData>
    <row r="1" spans="1:8" s="26" customFormat="1" x14ac:dyDescent="0.25">
      <c r="A1" s="26" t="s">
        <v>32</v>
      </c>
      <c r="B1" s="26" t="s">
        <v>33</v>
      </c>
      <c r="C1" s="26" t="s">
        <v>34</v>
      </c>
      <c r="D1" s="26" t="s">
        <v>35</v>
      </c>
      <c r="E1" s="26" t="s">
        <v>36</v>
      </c>
      <c r="F1" s="26" t="s">
        <v>19</v>
      </c>
      <c r="G1" s="26" t="s">
        <v>23</v>
      </c>
      <c r="H1" s="26" t="s">
        <v>151</v>
      </c>
    </row>
    <row r="2" spans="1:8" x14ac:dyDescent="0.25">
      <c r="A2" t="s">
        <v>37</v>
      </c>
      <c r="B2" t="s">
        <v>38</v>
      </c>
      <c r="C2" t="s">
        <v>39</v>
      </c>
      <c r="D2" t="s">
        <v>90</v>
      </c>
      <c r="E2" s="36" t="s">
        <v>91</v>
      </c>
      <c r="F2" t="s">
        <v>40</v>
      </c>
      <c r="G2" t="s">
        <v>41</v>
      </c>
      <c r="H2" t="s">
        <v>152</v>
      </c>
    </row>
    <row r="3" spans="1:8" x14ac:dyDescent="0.25">
      <c r="A3" t="s">
        <v>42</v>
      </c>
      <c r="B3" t="s">
        <v>43</v>
      </c>
      <c r="C3" t="s">
        <v>44</v>
      </c>
      <c r="D3" t="s">
        <v>163</v>
      </c>
      <c r="E3" s="36" t="s">
        <v>92</v>
      </c>
      <c r="F3" t="s">
        <v>45</v>
      </c>
      <c r="G3" t="s">
        <v>46</v>
      </c>
      <c r="H3" t="s">
        <v>153</v>
      </c>
    </row>
    <row r="4" spans="1:8" x14ac:dyDescent="0.25">
      <c r="A4" t="s">
        <v>47</v>
      </c>
      <c r="B4" t="s">
        <v>48</v>
      </c>
      <c r="C4" t="s">
        <v>49</v>
      </c>
      <c r="D4" t="s">
        <v>93</v>
      </c>
      <c r="E4" s="36" t="s">
        <v>94</v>
      </c>
      <c r="F4" t="s">
        <v>50</v>
      </c>
      <c r="G4" t="s">
        <v>51</v>
      </c>
      <c r="H4" t="s">
        <v>154</v>
      </c>
    </row>
    <row r="5" spans="1:8" x14ac:dyDescent="0.25">
      <c r="A5" t="s">
        <v>52</v>
      </c>
      <c r="B5" t="s">
        <v>53</v>
      </c>
      <c r="C5" t="s">
        <v>54</v>
      </c>
      <c r="D5" t="s">
        <v>95</v>
      </c>
      <c r="E5" s="36" t="s">
        <v>96</v>
      </c>
      <c r="G5" t="s">
        <v>55</v>
      </c>
      <c r="H5" t="s">
        <v>155</v>
      </c>
    </row>
    <row r="6" spans="1:8" x14ac:dyDescent="0.25">
      <c r="A6" t="s">
        <v>56</v>
      </c>
      <c r="B6" t="s">
        <v>57</v>
      </c>
      <c r="C6" t="s">
        <v>58</v>
      </c>
      <c r="D6" t="s">
        <v>97</v>
      </c>
      <c r="E6" s="36" t="s">
        <v>98</v>
      </c>
      <c r="H6" t="s">
        <v>156</v>
      </c>
    </row>
    <row r="7" spans="1:8" x14ac:dyDescent="0.25">
      <c r="A7" t="s">
        <v>59</v>
      </c>
      <c r="B7" t="s">
        <v>60</v>
      </c>
      <c r="C7" t="s">
        <v>61</v>
      </c>
      <c r="D7" t="s">
        <v>99</v>
      </c>
      <c r="E7" s="36" t="s">
        <v>100</v>
      </c>
      <c r="H7" t="s">
        <v>176</v>
      </c>
    </row>
    <row r="8" spans="1:8" x14ac:dyDescent="0.25">
      <c r="A8" t="s">
        <v>62</v>
      </c>
      <c r="B8" t="s">
        <v>63</v>
      </c>
      <c r="C8" t="s">
        <v>64</v>
      </c>
      <c r="D8" t="s">
        <v>101</v>
      </c>
      <c r="E8" s="36" t="s">
        <v>164</v>
      </c>
      <c r="H8" t="s">
        <v>157</v>
      </c>
    </row>
    <row r="9" spans="1:8" x14ac:dyDescent="0.25">
      <c r="A9" t="s">
        <v>65</v>
      </c>
      <c r="B9" t="s">
        <v>66</v>
      </c>
      <c r="C9" t="s">
        <v>67</v>
      </c>
      <c r="D9" s="36" t="s">
        <v>68</v>
      </c>
      <c r="E9" s="36" t="s">
        <v>165</v>
      </c>
      <c r="H9" t="s">
        <v>158</v>
      </c>
    </row>
    <row r="10" spans="1:8" x14ac:dyDescent="0.25">
      <c r="A10" t="s">
        <v>69</v>
      </c>
      <c r="B10" t="s">
        <v>70</v>
      </c>
      <c r="C10" t="s">
        <v>71</v>
      </c>
      <c r="E10" s="36" t="s">
        <v>166</v>
      </c>
      <c r="H10" t="s">
        <v>159</v>
      </c>
    </row>
    <row r="11" spans="1:8" x14ac:dyDescent="0.25">
      <c r="A11" t="s">
        <v>72</v>
      </c>
      <c r="B11" t="s">
        <v>73</v>
      </c>
      <c r="E11" s="36" t="s">
        <v>167</v>
      </c>
      <c r="H11" t="s">
        <v>160</v>
      </c>
    </row>
    <row r="12" spans="1:8" x14ac:dyDescent="0.25">
      <c r="A12" t="s">
        <v>74</v>
      </c>
      <c r="B12" t="s">
        <v>75</v>
      </c>
      <c r="E12" s="36" t="s">
        <v>168</v>
      </c>
      <c r="H12" t="s">
        <v>161</v>
      </c>
    </row>
    <row r="13" spans="1:8" x14ac:dyDescent="0.25">
      <c r="A13" t="s">
        <v>76</v>
      </c>
      <c r="B13" t="s">
        <v>77</v>
      </c>
      <c r="E13" s="36" t="s">
        <v>169</v>
      </c>
    </row>
    <row r="14" spans="1:8" x14ac:dyDescent="0.25">
      <c r="A14" t="s">
        <v>78</v>
      </c>
      <c r="E14" s="36" t="s">
        <v>170</v>
      </c>
      <c r="F14" s="10"/>
    </row>
    <row r="15" spans="1:8" x14ac:dyDescent="0.25">
      <c r="A15" t="s">
        <v>79</v>
      </c>
      <c r="E15" s="36" t="s">
        <v>174</v>
      </c>
      <c r="F15" s="10"/>
    </row>
    <row r="16" spans="1:8" x14ac:dyDescent="0.25">
      <c r="A16" t="s">
        <v>80</v>
      </c>
      <c r="E16" s="36" t="s">
        <v>171</v>
      </c>
      <c r="F16" s="10"/>
    </row>
    <row r="17" spans="1:6" x14ac:dyDescent="0.25">
      <c r="A17" t="s">
        <v>81</v>
      </c>
      <c r="E17" s="36" t="s">
        <v>102</v>
      </c>
      <c r="F17" s="10"/>
    </row>
    <row r="18" spans="1:6" x14ac:dyDescent="0.25">
      <c r="A18" t="s">
        <v>82</v>
      </c>
      <c r="E18" s="36" t="s">
        <v>172</v>
      </c>
      <c r="F18" s="10"/>
    </row>
    <row r="19" spans="1:6" x14ac:dyDescent="0.25">
      <c r="A19" t="s">
        <v>83</v>
      </c>
      <c r="E19" s="36" t="s">
        <v>173</v>
      </c>
      <c r="F19" s="10"/>
    </row>
    <row r="20" spans="1:6" x14ac:dyDescent="0.25">
      <c r="A20" t="s">
        <v>185</v>
      </c>
      <c r="E20" s="36" t="s">
        <v>103</v>
      </c>
      <c r="F20" s="10"/>
    </row>
    <row r="21" spans="1:6" x14ac:dyDescent="0.25">
      <c r="A21" t="s">
        <v>84</v>
      </c>
      <c r="D21" s="36"/>
      <c r="E21" s="36" t="s">
        <v>104</v>
      </c>
      <c r="F21" s="10"/>
    </row>
    <row r="22" spans="1:6" x14ac:dyDescent="0.25">
      <c r="A22" t="s">
        <v>85</v>
      </c>
      <c r="E22" s="36" t="s">
        <v>68</v>
      </c>
    </row>
    <row r="23" spans="1:6" x14ac:dyDescent="0.25">
      <c r="A23" t="s">
        <v>86</v>
      </c>
    </row>
    <row r="24" spans="1:6" x14ac:dyDescent="0.25">
      <c r="A24" t="s">
        <v>87</v>
      </c>
    </row>
    <row r="25" spans="1:6" x14ac:dyDescent="0.25">
      <c r="A25" t="s">
        <v>88</v>
      </c>
    </row>
  </sheetData>
  <sheetProtection formatCells="0" formatColumns="0" formatRows="0" insertColumns="0" insertRows="0" insertHyperlinks="0" deleteColumns="0" deleteRows="0" sort="0" autoFilter="0" pivotTable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1BFFB4411CFC54CA6A3FA228255AE4E" ma:contentTypeVersion="20" ma:contentTypeDescription="Crear nuevo documento." ma:contentTypeScope="" ma:versionID="e2c61d711546a8d177325e865e6eca1a">
  <xsd:schema xmlns:xsd="http://www.w3.org/2001/XMLSchema" xmlns:xs="http://www.w3.org/2001/XMLSchema" xmlns:p="http://schemas.microsoft.com/office/2006/metadata/properties" xmlns:ns2="4d1d2e24-7be0-47eb-a1db-99cc6d75caff" xmlns:ns3="d6eaa91c-3afb-4015-aba1-5ff992c1a5ca" targetNamespace="http://schemas.microsoft.com/office/2006/metadata/properties" ma:root="true" ma:fieldsID="f0f8f8eb9048146977135574a6b0b1e3" ns2:_="" ns3:_="">
    <xsd:import namespace="4d1d2e24-7be0-47eb-a1db-99cc6d75caff"/>
    <xsd:import namespace="d6eaa91c-3afb-4015-aba1-5ff992c1a5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2:_Flow_SignoffStatu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1d2e24-7be0-47eb-a1db-99cc6d75ca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Flow_SignoffStatus" ma:index="18" nillable="true" ma:displayName="Estado de aprobación" ma:internalName="Estado_x0020_de_x0020_aprobaci_x00f3_n">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1310d8ee-99bf-4ea4-9dbe-e9e068685e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6eaa91c-3afb-4015-aba1-5ff992c1a5ca"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3879f101-e3f4-43e5-bfb2-af477e66da4d}" ma:internalName="TaxCatchAll" ma:showField="CatchAllData" ma:web="d6eaa91c-3afb-4015-aba1-5ff992c1a5c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4d1d2e24-7be0-47eb-a1db-99cc6d75caff" xsi:nil="true"/>
    <lcf76f155ced4ddcb4097134ff3c332f xmlns="4d1d2e24-7be0-47eb-a1db-99cc6d75caff">
      <Terms xmlns="http://schemas.microsoft.com/office/infopath/2007/PartnerControls"/>
    </lcf76f155ced4ddcb4097134ff3c332f>
    <TaxCatchAll xmlns="d6eaa91c-3afb-4015-aba1-5ff992c1a5ca" xsi:nil="true"/>
  </documentManagement>
</p:properties>
</file>

<file path=customXml/itemProps1.xml><?xml version="1.0" encoding="utf-8"?>
<ds:datastoreItem xmlns:ds="http://schemas.openxmlformats.org/officeDocument/2006/customXml" ds:itemID="{3E09EF61-0500-4E28-8CCA-67C1D8CF6B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1d2e24-7be0-47eb-a1db-99cc6d75caff"/>
    <ds:schemaRef ds:uri="d6eaa91c-3afb-4015-aba1-5ff992c1a5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65251AB-C88B-4079-B78F-2291AC2E7ABC}">
  <ds:schemaRefs>
    <ds:schemaRef ds:uri="http://schemas.microsoft.com/sharepoint/v3/contenttype/forms"/>
  </ds:schemaRefs>
</ds:datastoreItem>
</file>

<file path=customXml/itemProps3.xml><?xml version="1.0" encoding="utf-8"?>
<ds:datastoreItem xmlns:ds="http://schemas.openxmlformats.org/officeDocument/2006/customXml" ds:itemID="{1BD912C2-67FF-4F74-B857-B8D2F5FE6CA6}">
  <ds:schemaRefs>
    <ds:schemaRef ds:uri="http://schemas.microsoft.com/office/2006/metadata/properties"/>
    <ds:schemaRef ds:uri="http://schemas.microsoft.com/office/infopath/2007/PartnerControls"/>
    <ds:schemaRef ds:uri="4d1d2e24-7be0-47eb-a1db-99cc6d75caff"/>
    <ds:schemaRef ds:uri="d6eaa91c-3afb-4015-aba1-5ff992c1a5c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PI</vt:lpstr>
      <vt:lpstr>Instrucciones</vt:lpstr>
      <vt:lpstr>Listas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casas</dc:creator>
  <cp:keywords/>
  <dc:description/>
  <cp:lastModifiedBy>Diego Luis Buelvas Ramirez</cp:lastModifiedBy>
  <cp:revision/>
  <dcterms:created xsi:type="dcterms:W3CDTF">2021-01-25T18:44:53Z</dcterms:created>
  <dcterms:modified xsi:type="dcterms:W3CDTF">2026-01-07T19:47:36Z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0x01010041BFFB4411CFC54CA6A3FA228255AE4E</vt:lpwstr>
  </property>
  <property fmtid="{D5CDD505-2E9C-101B-9397-08002B2CF9AE}" pid="3" name="MediaServiceImageTags">
    <vt:lpwstr/>
  </property>
</Properties>
</file>