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hidePivotFieldList="1"/>
  <mc:AlternateContent xmlns:mc="http://schemas.openxmlformats.org/markup-compatibility/2006">
    <mc:Choice Requires="x15">
      <x15ac:absPath xmlns:x15ac="http://schemas.microsoft.com/office/spreadsheetml/2010/11/ac" url="H:\Mi unidad\SDG\AUDITORIA MIPG\INFORME FINAL\INFORME FINAL\"/>
    </mc:Choice>
  </mc:AlternateContent>
  <xr:revisionPtr revIDLastSave="0" documentId="8_{12053173-51AF-49DB-A6A0-2D6CE40DBBBF}" xr6:coauthVersionLast="47" xr6:coauthVersionMax="47" xr10:uidLastSave="{00000000-0000-0000-0000-000000000000}"/>
  <bookViews>
    <workbookView xWindow="-108" yWindow="-108" windowWidth="23256" windowHeight="12456" tabRatio="884" firstSheet="1" activeTab="1" xr2:uid="{00000000-000D-0000-FFFF-FFFF00000000}"/>
  </bookViews>
  <sheets>
    <sheet name="Hoja2" sheetId="33" state="hidden" r:id="rId1"/>
    <sheet name="Consolidado" sheetId="15" r:id="rId2"/>
    <sheet name="1. Gestión Estratégica T Humano" sheetId="26" r:id="rId3"/>
    <sheet name="2. Integridad" sheetId="27" r:id="rId4"/>
    <sheet name="3. Planeación Institucional" sheetId="16" r:id="rId5"/>
    <sheet name="4. Gestión Presupuestal" sheetId="17" r:id="rId6"/>
    <sheet name="5. Compras y contratación" sheetId="18" r:id="rId7"/>
    <sheet name="6. Fortalecimiento Org" sheetId="19" r:id="rId8"/>
    <sheet name="7. Gobierno Digital" sheetId="30" r:id="rId9"/>
    <sheet name="8. Seguridad Digital" sheetId="31" r:id="rId10"/>
    <sheet name="9. Defensa Jurídica" sheetId="2" r:id="rId11"/>
    <sheet name="10. Mejora Normativa" sheetId="3" r:id="rId12"/>
    <sheet name="11. Part. Ciudadana Gest. Púb." sheetId="4" r:id="rId13"/>
    <sheet name="12.Racionalización Trámites SGI" sheetId="6" r:id="rId14"/>
    <sheet name="13. Servicio al Ciudadano" sheetId="7" r:id="rId15"/>
    <sheet name="14. Gestión Ambiental Dir. Admi" sheetId="9" r:id="rId16"/>
    <sheet name="15. Seg y evalu del desempeño" sheetId="20" r:id="rId17"/>
    <sheet name="16. Gestión Documental" sheetId="28" r:id="rId18"/>
    <sheet name="17. Transparencia acceso la inf" sheetId="29" r:id="rId19"/>
    <sheet name="18. Gestión información esta" sheetId="21" r:id="rId20"/>
    <sheet name="19. Gestión Conocimiento  OAP" sheetId="11" r:id="rId21"/>
    <sheet name="20 .Control Interno" sheetId="10" r:id="rId22"/>
  </sheets>
  <definedNames>
    <definedName name="_xlnm._FilterDatabase" localSheetId="2" hidden="1">'1. Gestión Estratégica T Humano'!$A$2:$H$22</definedName>
    <definedName name="_xlnm._FilterDatabase" localSheetId="17" hidden="1">'16. Gestión Documental'!$A$2:$H$22</definedName>
    <definedName name="_xlnm._FilterDatabase" localSheetId="18" hidden="1">'17. Transparencia acceso la inf'!$A$2:$H$22</definedName>
    <definedName name="_xlnm._FilterDatabase" localSheetId="1" hidden="1">Consolidado!$A$2:$G$22</definedName>
    <definedName name="_xlnm.Print_Area" localSheetId="20">'19. Gestión Conocimiento  OAP'!$A$1:$I$22</definedName>
    <definedName name="_xlnm.Print_Area" localSheetId="21">'20 .Control Interno'!$A$1:$H$22</definedName>
    <definedName name="_xlnm.Print_Area" localSheetId="10">'9. Defensa Jurídica'!$A$1:$H$22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1" i="26" l="1"/>
  <c r="G20" i="26"/>
  <c r="G19" i="26"/>
  <c r="G18" i="26"/>
  <c r="G17" i="26"/>
  <c r="G16" i="26"/>
  <c r="G15" i="26"/>
  <c r="G14" i="26"/>
  <c r="G13" i="26"/>
  <c r="G12" i="26"/>
  <c r="G11" i="26"/>
  <c r="G10" i="26"/>
  <c r="G9" i="26"/>
  <c r="G8" i="26"/>
  <c r="G7" i="26"/>
  <c r="G6" i="26"/>
  <c r="G5" i="26"/>
  <c r="G4" i="26"/>
  <c r="G3" i="26"/>
  <c r="G21" i="31"/>
  <c r="G20" i="31"/>
  <c r="G19" i="31"/>
  <c r="G18" i="31"/>
  <c r="G17" i="31"/>
  <c r="G16" i="31"/>
  <c r="G15" i="31"/>
  <c r="G14" i="31"/>
  <c r="G13" i="31"/>
  <c r="G12" i="31"/>
  <c r="G11" i="31"/>
  <c r="G10" i="31"/>
  <c r="G9" i="31"/>
  <c r="G8" i="31"/>
  <c r="G7" i="31"/>
  <c r="G6" i="31"/>
  <c r="G5" i="31"/>
  <c r="G3" i="31"/>
  <c r="G4" i="31"/>
  <c r="G22" i="31"/>
  <c r="G21" i="30"/>
  <c r="G20" i="30"/>
  <c r="G19" i="30"/>
  <c r="G18" i="30"/>
  <c r="G17" i="30"/>
  <c r="G16" i="30"/>
  <c r="G15" i="30"/>
  <c r="G14" i="30"/>
  <c r="G13" i="30"/>
  <c r="G12" i="30"/>
  <c r="G11" i="30"/>
  <c r="G10" i="30"/>
  <c r="G9" i="30"/>
  <c r="G8" i="30"/>
  <c r="G7" i="30"/>
  <c r="G6" i="30"/>
  <c r="G5" i="30"/>
  <c r="G4" i="30"/>
  <c r="G3" i="30"/>
  <c r="G22" i="30"/>
  <c r="G3" i="27"/>
  <c r="G4" i="27"/>
  <c r="G5" i="27"/>
  <c r="G6" i="27"/>
  <c r="G7" i="27"/>
  <c r="G8" i="27"/>
  <c r="G9" i="27"/>
  <c r="G10" i="27"/>
  <c r="G11" i="27"/>
  <c r="G12" i="27"/>
  <c r="G13" i="27"/>
  <c r="G14" i="27"/>
  <c r="G15" i="27"/>
  <c r="G16" i="27"/>
  <c r="G17" i="27"/>
  <c r="G18" i="27"/>
  <c r="G19" i="27"/>
  <c r="G20" i="27"/>
  <c r="G21" i="27"/>
  <c r="G22" i="27"/>
  <c r="G21" i="29"/>
  <c r="G20" i="29"/>
  <c r="G19" i="29"/>
  <c r="G18" i="29"/>
  <c r="G17" i="29"/>
  <c r="G16" i="29"/>
  <c r="G15" i="29"/>
  <c r="G14" i="29"/>
  <c r="G13" i="29"/>
  <c r="G12" i="29"/>
  <c r="G11" i="29"/>
  <c r="G10" i="29"/>
  <c r="G9" i="29"/>
  <c r="G8" i="29"/>
  <c r="G7" i="29"/>
  <c r="G6" i="29"/>
  <c r="G5" i="29"/>
  <c r="G4" i="29"/>
  <c r="G3" i="29"/>
  <c r="G21" i="28"/>
  <c r="G20" i="28"/>
  <c r="G19" i="28"/>
  <c r="G18" i="28"/>
  <c r="G17" i="28"/>
  <c r="G16" i="28"/>
  <c r="G15" i="28"/>
  <c r="G14" i="28"/>
  <c r="G13" i="28"/>
  <c r="G12" i="28"/>
  <c r="G11" i="28"/>
  <c r="G10" i="28"/>
  <c r="G9" i="28"/>
  <c r="G8" i="28"/>
  <c r="G7" i="28"/>
  <c r="G6" i="28"/>
  <c r="G5" i="28"/>
  <c r="G4" i="28"/>
  <c r="G3" i="28"/>
  <c r="G21" i="21"/>
  <c r="G20" i="21"/>
  <c r="G19" i="21"/>
  <c r="G18" i="21"/>
  <c r="G17" i="21"/>
  <c r="G16" i="21"/>
  <c r="G15" i="21"/>
  <c r="G14" i="21"/>
  <c r="G13" i="21"/>
  <c r="G12" i="21"/>
  <c r="G11" i="21"/>
  <c r="G10" i="21"/>
  <c r="G9" i="21"/>
  <c r="G8" i="21"/>
  <c r="G7" i="21"/>
  <c r="G6" i="21"/>
  <c r="G5" i="21"/>
  <c r="G4" i="21"/>
  <c r="G3" i="21"/>
  <c r="G22" i="21"/>
  <c r="G22" i="20"/>
  <c r="G21" i="20"/>
  <c r="G20" i="20"/>
  <c r="G19" i="20"/>
  <c r="G3" i="20"/>
  <c r="G4" i="20"/>
  <c r="G5" i="20"/>
  <c r="G6" i="20"/>
  <c r="G7" i="20"/>
  <c r="G8" i="20"/>
  <c r="G10" i="20"/>
  <c r="G11" i="20"/>
  <c r="G12" i="20"/>
  <c r="G13" i="20"/>
  <c r="G14" i="20"/>
  <c r="G15" i="20"/>
  <c r="G16" i="20"/>
  <c r="G17" i="20"/>
  <c r="G18" i="20"/>
  <c r="G23" i="20"/>
  <c r="G22" i="19"/>
  <c r="G21" i="19"/>
  <c r="G20" i="19"/>
  <c r="G19" i="19"/>
  <c r="G18" i="19"/>
  <c r="G17" i="19"/>
  <c r="G16" i="19"/>
  <c r="G15" i="19"/>
  <c r="G14" i="19"/>
  <c r="G13" i="19"/>
  <c r="G12" i="19"/>
  <c r="G11" i="19"/>
  <c r="G10" i="19"/>
  <c r="G8" i="19"/>
  <c r="G7" i="19"/>
  <c r="G6" i="19"/>
  <c r="G5" i="19"/>
  <c r="G4" i="19"/>
  <c r="G3" i="19"/>
  <c r="G23" i="19"/>
  <c r="G21" i="18"/>
  <c r="G20" i="18"/>
  <c r="G19" i="18"/>
  <c r="G18" i="18"/>
  <c r="G17" i="18"/>
  <c r="G16" i="18"/>
  <c r="G15" i="18"/>
  <c r="G14" i="18"/>
  <c r="G13" i="18"/>
  <c r="G12" i="18"/>
  <c r="G11" i="18"/>
  <c r="G10" i="18"/>
  <c r="G9" i="18"/>
  <c r="G8" i="18"/>
  <c r="G7" i="18"/>
  <c r="G6" i="18"/>
  <c r="G5" i="18"/>
  <c r="G4" i="18"/>
  <c r="G3" i="18"/>
  <c r="G22" i="18"/>
  <c r="G21" i="17"/>
  <c r="G20" i="17"/>
  <c r="G3" i="17"/>
  <c r="G4" i="17"/>
  <c r="G5" i="17"/>
  <c r="G6" i="17"/>
  <c r="G7" i="17"/>
  <c r="G8" i="17"/>
  <c r="G9" i="17"/>
  <c r="G10" i="17"/>
  <c r="G11" i="17"/>
  <c r="G12" i="17"/>
  <c r="G13" i="17"/>
  <c r="G14" i="17"/>
  <c r="G15" i="17"/>
  <c r="G16" i="17"/>
  <c r="G17" i="17"/>
  <c r="G18" i="17"/>
  <c r="G19" i="17"/>
  <c r="G22" i="17"/>
  <c r="G22" i="16"/>
  <c r="G21" i="16"/>
  <c r="G20" i="16"/>
  <c r="G19" i="16"/>
  <c r="G3" i="16"/>
  <c r="G4" i="16"/>
  <c r="G5" i="16"/>
  <c r="G6" i="16"/>
  <c r="G7" i="16"/>
  <c r="G8" i="16"/>
  <c r="G10" i="16"/>
  <c r="G11" i="16"/>
  <c r="G12" i="16"/>
  <c r="G13" i="16"/>
  <c r="G14" i="16"/>
  <c r="G15" i="16"/>
  <c r="G16" i="16"/>
  <c r="G17" i="16"/>
  <c r="G18" i="16"/>
  <c r="G23" i="16"/>
  <c r="G21" i="11"/>
  <c r="G20" i="11"/>
  <c r="G19" i="11"/>
  <c r="G18" i="11"/>
  <c r="G17" i="11"/>
  <c r="G16" i="11"/>
  <c r="G15" i="11"/>
  <c r="G14" i="11"/>
  <c r="G13" i="11"/>
  <c r="G12" i="11"/>
  <c r="G11" i="11"/>
  <c r="G10" i="11"/>
  <c r="G9" i="11"/>
  <c r="G8" i="11"/>
  <c r="G7" i="11"/>
  <c r="G6" i="11"/>
  <c r="G5" i="11"/>
  <c r="G4" i="11"/>
  <c r="G3" i="11"/>
  <c r="G22" i="11"/>
  <c r="G21" i="10"/>
  <c r="G20" i="10"/>
  <c r="G19" i="10"/>
  <c r="G18" i="10"/>
  <c r="G17" i="10"/>
  <c r="G16" i="10"/>
  <c r="G15" i="10"/>
  <c r="G14" i="10"/>
  <c r="G13" i="10"/>
  <c r="G12" i="10"/>
  <c r="G11" i="10"/>
  <c r="G10" i="10"/>
  <c r="G9" i="10"/>
  <c r="G8" i="10"/>
  <c r="G7" i="10"/>
  <c r="G3" i="10"/>
  <c r="G4" i="10"/>
  <c r="G5" i="10"/>
  <c r="G6" i="10"/>
  <c r="G22" i="10"/>
  <c r="G21" i="9"/>
  <c r="G20" i="9"/>
  <c r="G19" i="9"/>
  <c r="G18" i="9"/>
  <c r="G17" i="9"/>
  <c r="G16" i="9"/>
  <c r="G15" i="9"/>
  <c r="G14" i="9"/>
  <c r="G13" i="9"/>
  <c r="G12" i="9"/>
  <c r="G11" i="9"/>
  <c r="G10" i="9"/>
  <c r="G9" i="9"/>
  <c r="G8" i="9"/>
  <c r="G7" i="9"/>
  <c r="G6" i="9"/>
  <c r="G5" i="9"/>
  <c r="G4" i="9"/>
  <c r="G3" i="9"/>
  <c r="G22" i="9"/>
  <c r="G3" i="7"/>
  <c r="G4" i="7"/>
  <c r="G5" i="7"/>
  <c r="G6" i="7"/>
  <c r="G7" i="7"/>
  <c r="G8" i="7"/>
  <c r="G9" i="7"/>
  <c r="G10" i="7"/>
  <c r="G11" i="7"/>
  <c r="G12" i="7"/>
  <c r="G13" i="7"/>
  <c r="G14" i="7"/>
  <c r="G15" i="7"/>
  <c r="G16" i="7"/>
  <c r="G17" i="7"/>
  <c r="G18" i="7"/>
  <c r="G19" i="7"/>
  <c r="G20" i="7"/>
  <c r="G21" i="7"/>
  <c r="G3" i="6"/>
  <c r="G4" i="6"/>
  <c r="G5" i="6"/>
  <c r="G6" i="6"/>
  <c r="G7" i="6"/>
  <c r="G8" i="6"/>
  <c r="G9" i="6"/>
  <c r="G10" i="6"/>
  <c r="G11" i="6"/>
  <c r="G12" i="6"/>
  <c r="G13" i="6"/>
  <c r="G14" i="6"/>
  <c r="G15" i="6"/>
  <c r="G16" i="6"/>
  <c r="G17" i="6"/>
  <c r="G18" i="6"/>
  <c r="G19" i="6"/>
  <c r="G20" i="6"/>
  <c r="G21" i="6"/>
  <c r="G3" i="4"/>
  <c r="G4" i="4"/>
  <c r="G5" i="4"/>
  <c r="G6" i="4"/>
  <c r="G7" i="4"/>
  <c r="G8" i="4"/>
  <c r="G9" i="4"/>
  <c r="G10" i="4"/>
  <c r="G11" i="4"/>
  <c r="G12" i="4"/>
  <c r="G13" i="4"/>
  <c r="G14" i="4"/>
  <c r="G15" i="4"/>
  <c r="G16" i="4"/>
  <c r="G17" i="4"/>
  <c r="G18" i="4"/>
  <c r="G19" i="4"/>
  <c r="G20" i="4"/>
  <c r="G21" i="4"/>
  <c r="G22" i="4"/>
  <c r="G3" i="3"/>
  <c r="G4" i="3"/>
  <c r="G5" i="3"/>
  <c r="G6" i="3"/>
  <c r="G7" i="3"/>
  <c r="G8" i="3"/>
  <c r="G9" i="3"/>
  <c r="G10" i="3"/>
  <c r="G11" i="3"/>
  <c r="G12" i="3"/>
  <c r="G13" i="3"/>
  <c r="G14" i="3"/>
  <c r="G15" i="3"/>
  <c r="G16" i="3"/>
  <c r="G17" i="3"/>
  <c r="G18" i="3"/>
  <c r="G19" i="3"/>
  <c r="G20" i="3"/>
  <c r="G21" i="3"/>
  <c r="G22" i="3"/>
  <c r="G14" i="2"/>
  <c r="G15" i="2"/>
  <c r="G16" i="2"/>
  <c r="G17" i="2"/>
  <c r="G18" i="2"/>
  <c r="G19" i="2"/>
  <c r="G21" i="2"/>
  <c r="G11" i="2"/>
  <c r="G12" i="2"/>
  <c r="G13" i="2"/>
  <c r="G9" i="2"/>
  <c r="G10" i="2"/>
  <c r="G8" i="2"/>
  <c r="G6" i="2"/>
  <c r="G7" i="2"/>
  <c r="G4" i="2"/>
  <c r="G5" i="2"/>
  <c r="G3" i="2"/>
  <c r="G22" i="2"/>
  <c r="G22" i="28" l="1"/>
  <c r="G22" i="26"/>
  <c r="G22" i="29"/>
  <c r="G22" i="6"/>
  <c r="G22"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tc={E355FD6B-4FFD-42AE-AE75-6F0DFA428411}</author>
  </authors>
  <commentList>
    <comment ref="E15" authorId="0" shapeId="0" xr:uid="{00000000-0006-0000-0F00-000001000000}">
      <text>
        <t>[Comentario encadenado]
Su versión de Excel le permite leer este comentario encadenado; sin embargo, las ediciones que se apliquen se quitarán si el archivo se abre en una versión más reciente de Excel. Más información: https://go.microsoft.com/fwlink/?linkid=870924
Comentario:
    No aplica</t>
      </text>
    </comment>
  </commentList>
</comments>
</file>

<file path=xl/sharedStrings.xml><?xml version="1.0" encoding="utf-8"?>
<sst xmlns="http://schemas.openxmlformats.org/spreadsheetml/2006/main" count="2584" uniqueCount="434">
  <si>
    <t>Etiquetas de columna</t>
  </si>
  <si>
    <t>Control Interno</t>
  </si>
  <si>
    <t>Direccionamiento Estratégico</t>
  </si>
  <si>
    <t>Evaluación de Resultados</t>
  </si>
  <si>
    <t>Gestión con Valores para Resultados</t>
  </si>
  <si>
    <t>Gestión del Conocimiento y la Innovación</t>
  </si>
  <si>
    <t>Información y Comunicación</t>
  </si>
  <si>
    <t>Talento Humano</t>
  </si>
  <si>
    <t>Total general</t>
  </si>
  <si>
    <t>Promedio de Porcentaje Cumplimiento</t>
  </si>
  <si>
    <t>ANÁLISIS DEL GRADO DE CUMPLIMIENTO POR POLÍTICA DE GESTIÓN Y DESEMPEÑO INSTITUCIONAL</t>
  </si>
  <si>
    <t>Dimensión</t>
  </si>
  <si>
    <t>No.</t>
  </si>
  <si>
    <t>Política de Gestión y Desempeño Institucional</t>
  </si>
  <si>
    <t>Dependencia Líder de la Política</t>
  </si>
  <si>
    <t>Porcentaje Cumplimiento</t>
  </si>
  <si>
    <t>Dimension</t>
  </si>
  <si>
    <t>RESPONSABLE</t>
  </si>
  <si>
    <t>Gestión Estratégica del Talento Humano</t>
  </si>
  <si>
    <t>Dirección de Gestión del Talento Humano</t>
  </si>
  <si>
    <t>SANDRA BELLO</t>
  </si>
  <si>
    <t>Integridad</t>
  </si>
  <si>
    <t>Planeación Institucional</t>
  </si>
  <si>
    <t>Oficina Asesora de Planeación</t>
  </si>
  <si>
    <t>CAROLINA GOMEZ</t>
  </si>
  <si>
    <t>Gestión Presupuestal y Eficiencia del Gasto Público</t>
  </si>
  <si>
    <t>Dirección Financiera; Oficina Asesora de Planeación</t>
  </si>
  <si>
    <t>Compras y Contratación Pública</t>
  </si>
  <si>
    <t>Dirección de Contratación</t>
  </si>
  <si>
    <t>Fortalecimiento organizacional y simplificación de procesos</t>
  </si>
  <si>
    <t>Gobierno Digital</t>
  </si>
  <si>
    <t>Dirección de Tecnologías e Información</t>
  </si>
  <si>
    <t>Seguridad Digital</t>
  </si>
  <si>
    <t>Defensa Jurídica</t>
  </si>
  <si>
    <t>Dirección Jurídica</t>
  </si>
  <si>
    <t>PETER VARGAS</t>
  </si>
  <si>
    <t>Mejora Normativa</t>
  </si>
  <si>
    <t>Participación Ciudadana en la Gestión Pública</t>
  </si>
  <si>
    <t xml:space="preserve">Subsecretaría para la Gobernabilidad y la Garantía de Derechos; </t>
  </si>
  <si>
    <t>Racionalización de Trámites</t>
  </si>
  <si>
    <t>Subsecretaría de Gestión Institucional – Servicio de Atención al Ciudadano; Oficina Asesora de Planeación; Dependencias con trámites/procedimientos administrativos y/o consultas de información dirigidos a la ciudadania.</t>
  </si>
  <si>
    <t>Servicio al Ciudadano</t>
  </si>
  <si>
    <t>Subsecretaría de Gestión Institucional – Servicio de Atención al Ciudadano</t>
  </si>
  <si>
    <t>Gestión Ambiental Componente</t>
  </si>
  <si>
    <t>Oficina Asesora de Planeación; Dirección Administrativa</t>
  </si>
  <si>
    <t>Seguimiento y Evaluación del Desempeño Institucional</t>
  </si>
  <si>
    <t>Gestión Documental</t>
  </si>
  <si>
    <t>Dirección Administrativa</t>
  </si>
  <si>
    <t>Transparencia, acceso a la información pública y lucha contra la corrupción</t>
  </si>
  <si>
    <t>Subsecretaría de Gestión Institucional; Oficina Asesora de Comunicaciones</t>
  </si>
  <si>
    <t>Gestión de la Información Estadística</t>
  </si>
  <si>
    <t>Gestión del conocimiento y la innovación</t>
  </si>
  <si>
    <t>Oficina Asesora de Planeación; Subsecretaría de Gestión Local; Subsecretaría de Gobernabilidad y Garantía de Derechos; Dirección de Relaciones Políticas</t>
  </si>
  <si>
    <t>Oficina Asesora de Planeación; Oficina de Control Interno</t>
  </si>
  <si>
    <r>
      <t xml:space="preserve">MATRIZ POLÍTICAS MIPG
Gestión Estratégica del Talento Humano
</t>
    </r>
    <r>
      <rPr>
        <sz val="14"/>
        <color rgb="FF000000"/>
        <rFont val="Arial"/>
        <family val="2"/>
      </rPr>
      <t>(01 de enero al 30 de septiembre de 2025)</t>
    </r>
  </si>
  <si>
    <t>Artículo Resulución 1110 de 2024 Secretaría Distrital de Gobierno</t>
  </si>
  <si>
    <t>Responsabilidad u obligación</t>
  </si>
  <si>
    <t>Criterio / Aspecto a Verificar 
Políticas</t>
  </si>
  <si>
    <t>Pregunta / Solicitud</t>
  </si>
  <si>
    <t>Cumple (Si/No/Parcialmente)</t>
  </si>
  <si>
    <t>% Cumplimiento</t>
  </si>
  <si>
    <t>Observaciones / Recomendaciones OCI</t>
  </si>
  <si>
    <t>Art. 2 Responsabilidades</t>
  </si>
  <si>
    <t>Los líderes de las políticas del MIPG deben establecer los lineamientos y las herramientas de gestión institucional para la operativización de estas, en concordancia con sus funciones y competencias.</t>
  </si>
  <si>
    <t>Lineamientos documentados para la política.</t>
  </si>
  <si>
    <t>¿Cuenta con los lineamientos de la política en concordancia con sus funciones y competencias?
Aportar la evidencia correspondiente.</t>
  </si>
  <si>
    <t>Parcialmente</t>
  </si>
  <si>
    <t>Se evidenció que la política de Gestión Documental se encuentra formalizada en el marco de las funciones asignadas a la Dirección Administrativa, a través de la Política de Gestión Documental, versión 1 del 4 de mayo de 2018.  Sus lineamientos se desarrollan mediante los siguientes instrumentos:
* Plan Institucional de Archivos PINAR, Versión 03 del 30 de enero de 2020. 
* Programa de Gestión Documental - PGD, Versión 1 del 25 de octubre de 2018.
* Tabla de Retención Documental (TRD)
No obstante, se identificó que tanto la política como los principales instrumentos que orientan la función archivistica se encuentran desactualizados, limitando la capacidad de asegurar una administración documental alineada con los principios y objetivos de MIPG.
Se recomienda actualizar  la política y los documentos que la desarrollan (PINAR, PGD, TRD), de manera que reflejen los cambios normativos,  con el fin de asegurar su vigencia y coherencia con las necesidades actuales de la Entidad.</t>
  </si>
  <si>
    <t>Art. 5  Plan de Sostenibilidad de MIPG Prágrafo</t>
  </si>
  <si>
    <t>Los líderes de las políticas deberán reportar el cumplimiento de las acciones identificadas junto con sus respectivas evidencias de manera trimestral a través de las herramientas determinadas para tal fin.</t>
  </si>
  <si>
    <t>Reportes trimestrales del cumplimiento de las acciones de mejora contínua.</t>
  </si>
  <si>
    <t>¿Cuenta con reportes trimestrales del cumplimiento de las acciones y cómo evidencia su reporte?
Remitir los reportes trimestrales realizados junto con sus respectias evidencias.</t>
  </si>
  <si>
    <t>Cumple</t>
  </si>
  <si>
    <t xml:space="preserve">Se evidencian reportes trimestrales en el Plan de Sostenibilidad de MIPG 2025, de las siguientes actividades programadas:
1.  Presentar  en el Comité Institucional de Gestión y Desempeño sobre el avance de la implementación de la política de Gestión Documental.
2. Desarrollar (2) mesas técnicas de la políticaGestión Documental. acorde a lo establecido en la Resolución 1110 de 2024.
No obstante, de acuerdo con el seguimiento realizado al Plan de Sostenibilidad con corte a 30 de septiembre de 2025, publicado en la página de la SDG,  se identificó que la actividad No. 2 no cuenta con reporte de avance.  
Se recomienda fortalecer el cumplimiento oportuno de las actividades programadas y asegurar la consolidación y cargue de la información en los plazos establecidos, garantizando la trazabilidad de los avances.
</t>
  </si>
  <si>
    <t>Art. 25. Responsabilidades mesas técnicas</t>
  </si>
  <si>
    <t>Formular las necesidades de recursos físicos y financieros para la implementación de las políticas de gestión y desempeño a su cargo.</t>
  </si>
  <si>
    <t>Formulación de las necesidades de recursos físicos y financieros para la implementación de la política.</t>
  </si>
  <si>
    <t>¿Cuenta con la formulación de las necesidades de recursos físicos y financieros, y cómo evidencia su gestión para la implementación de la política?</t>
  </si>
  <si>
    <t>La Dirección Administrativa aportó PAC, donde contempla tanto el recurso humano (profesionales, técnicos y auxiliares), como el recurso de infraestructura necesario para la ejecución de la gestión documental.</t>
  </si>
  <si>
    <t>Solicitar a la Presidencia y secretaría técnica del Comité, a través de quien lidera, la incorporación de los asuntos que considere pertinentes en la agenda de las sesiones del CIGD</t>
  </si>
  <si>
    <t>Solicitudes de inclusión de temas relevantes de la política en las agendas del Comité Institucional de Gestión y Desempeño.</t>
  </si>
  <si>
    <t xml:space="preserve">¿Cuenta con solicitudes formales para la inclusión de temas en la agenda del CIGD durante la vigencia 2025?
En caso afirmativo, remitir evidencia del trámite y actas donde se encuentran formalmente  registradas. </t>
  </si>
  <si>
    <t>No Aplica</t>
  </si>
  <si>
    <t xml:space="preserve">Establecer las herramientas, instrumentos y/o lineamientos necesarios para la aplicación de las políticas de gestión y desempeño institucional a su cargo y coordinar su respectiva articulación y gestión.
</t>
  </si>
  <si>
    <t>Herramientas, instrumentos y/o lineamientos que orienten la aplicación de la política y su integración.</t>
  </si>
  <si>
    <t>¿Cuenta con herramientas o lineamientos definidos para la aplicación de la política y cómo evidencia su articulación e implementación?</t>
  </si>
  <si>
    <t>La Dirección Administrativa cuenta con procedimientos formalizados en el Sistema Integrado de Gestión de la SDG, relacionados con la aplicación de la Política en Gestión Documental:
GDI-GPD-P002 V3 GESTIÓN DEL PATRIMONIO DOCUMENTAL.
GDI-GPD-P003 V3 PRODUCCIÓN DOCUMENTAL
GDI-GPD-P004 V6 GESTIÓN Y TRÁMITE DOCUMENTAL
GDI-GPD-P005 V5 ORGANIZACIÓN DOCUMENTAL
GDI-GPD-P006 V3 TRANSFERENCIAS DOCUMENTALES
GDI-GPD-P007 V4 DISPOSICIÓN DE DOCUMENTOS
GDI-GPD-P008 V4 CONSERVACIÓN DOCUMENTAL
GDI-GPD-P009 V4 VALORACIÓN DEL DOCUMENTO
Se destaca que dichos procedimientos se encuentran actualizados durante el 2024 y 2025.</t>
  </si>
  <si>
    <t xml:space="preserve">Adelantar y promover acciones permanentes de autodiagnóstico para facilitar la valoración interna de la gestión.
</t>
  </si>
  <si>
    <t>Ejercicios de autodiagnóstico periódicos y documentación de resultados.</t>
  </si>
  <si>
    <t>¿Cuenta con mecanismos de autodiagnóstico implementados?
Evidenciar los ejercicios de autodiagnóstico realizados durante la vigencia 2025,  la periodicidad y la documentación de los resultados.</t>
  </si>
  <si>
    <t>A partir de la evidencia suministrada se observa autodiagnóstico propuesto por el Archivo General de la Nación y por la herramienta de la función pública.</t>
  </si>
  <si>
    <t xml:space="preserve">Definir el plan de acción correspondiente, de la adecuada implementación, sostenibilidad y mejora de los atributos de calidad de las políticas de gestión y desempeño institucional.
</t>
  </si>
  <si>
    <t>Plan de acción vigente y actualizado, con actividades, responsables, cronograma y metas orientadas a la mejora de la política.</t>
  </si>
  <si>
    <t>¿Cuenta con un plan de acción para la política que lidera y como evidencia su ejecución, seguimiento y actualización?
Remitir el  plan de acción vigente para 2025</t>
  </si>
  <si>
    <t>Se evidencia publicación en Matiz del Plan de Gestión Nivel Central Vigencia 2025 - III Trimestre.</t>
  </si>
  <si>
    <t>Realizar el respectivo seguimiento al grado de avance de la implementación de las políticas de gestión y desempeño institucional y formular las acciones de mejora que permitan optimizar la eficacia, eficiencia y efectividad de estas.</t>
  </si>
  <si>
    <t>Seguimiento periódico al avance de la política y definición de acciones de mejora.</t>
  </si>
  <si>
    <t>¿Cuenta con registros de seguimiento al avance de la política durante la vigencia 2025 y cómo evidencia la formulación y aplicación de las acciones de mejora?</t>
  </si>
  <si>
    <t>Reportar y/o cargar la información requerida y/o las evidencias que correspondan, que sea solicitada por las instancias, entidades u organismos nacionales y/o distritales, en relación con el Modelo Integrado de Planeación y Gestión, con calidad y oportunidad.</t>
  </si>
  <si>
    <t>Entrega de requerimientos de información de las instacias competentes con oportunidad.</t>
  </si>
  <si>
    <t>¿Cuenta con reportes o cargas de información solicitadas por las instancias competentes y cómo evidencia su entrega oportuna?</t>
  </si>
  <si>
    <t>DIligenciamiento del cuestionario FURAG de la política.</t>
  </si>
  <si>
    <t>Elaborar y/o revisar la documentación necesaria y solicitada, para el desarrollo de los temas a cargo, de cada uno de los equipos técnicos, acorde con los lineamientos establecidos.</t>
  </si>
  <si>
    <t>Elaboración y revisión de documentación requerida para el desarrollo de temas a cargo conforme a los lineamientos establecidos.</t>
  </si>
  <si>
    <t>¿Cuenta con documentación elaborada o revisada requerida conforme a los lineamientos institucionales y cómo lo evidencia?</t>
  </si>
  <si>
    <t>Documentación asociada a la política publciada en MATIZ</t>
  </si>
  <si>
    <t>Desarrollar acciones de promoción, divulgación, sensibilización y/o capacitación de las herramientas, instrumentos y/o lineamientos que apoyan la implementación de las políticas de gestión y desempeño institucional a su cargo.</t>
  </si>
  <si>
    <t>Promoción de la apropiación de la política mediante acciones de divulgación, sensibilización y/o capacitación.</t>
  </si>
  <si>
    <t>¿Cuenta con acciones de divulgación, sensibilización y/o capacitación realizadas sobre la política y como evidencia su ejecución?
Aportar los soportes de las actividades realizadas.</t>
  </si>
  <si>
    <t>Se evidencia publicación en Matiz del Plan de Gestión Nivel Central Vigencia 2025 - III Trimestre,  en el cual se asocian actividades de capacitación sobre lineamientos archivísticos.  El analisis de avance del seguimiento da cuenta de su realización durante los tres primeros trimestres de 2025,</t>
  </si>
  <si>
    <t>Presentar los informes que sean requeridos, por el Comité Institucional de Gestión y Desempeño o cualquier otra instancia interna o externa, sobre los asuntos a su cargo.</t>
  </si>
  <si>
    <t>Presentación de informes requeridos ante las instancias correspondientes.</t>
  </si>
  <si>
    <t>¿Cuenta con informes presentados durante la vigencia 2025 al CIGD o cualquier otra instancia y cómo evidencia su entrega?</t>
  </si>
  <si>
    <t>A partir de la evidencia suministrada,  se identifica informe realizado ante la alta dirección en materia de gestión documental para la Rendición de Cuentas 2024,</t>
  </si>
  <si>
    <t>Las demás que sean asignadas en relación con el Sistema Integrado de Gestión y su marco de referencia el Modelo Integrado de Planeación y Gestión – MIPG.</t>
  </si>
  <si>
    <t>Otras actividades asignadas formalmente en el marco del MIPG.</t>
  </si>
  <si>
    <t>¿Cuenta con asignaciones adicionales relacionadas con el MIPG y cómo evidencia su cumplimiento?</t>
  </si>
  <si>
    <t>A partir de la evidencia suministrada,  se identifica que la Dirección Administrativa tiene asignaciones adicionales en  (PTEP) componente 3. Cultura de la legalidad y estado abierto- Acceso a la Información Pública y Transparencia.</t>
  </si>
  <si>
    <t>Art. 26. Operación de las mesas técnicas</t>
  </si>
  <si>
    <t>El líder definirá las fechas en las que se adelantarán las reuniones de la mesa técnica respectiva.</t>
  </si>
  <si>
    <t>Cronograma de reuniones de la mesa técnica.</t>
  </si>
  <si>
    <t>¿Cuenta con un cronograma definido de reuniones de la mesa técnica y cómo evidencia su comunicación a los participantes?
Remitir el cronograma o planeación de las reuniones de las mesas técnicas.</t>
  </si>
  <si>
    <t>Si bien en el Plan de Sostenibilidad se incluyen las mesas técnicas como actividades programadas para la vigencia, el documento no especifica las fechas previstas para su realización, tampoco registra avance de la realización de estas mesas técnicas con corte a 30 de septiembre de 2025.
Sin embargo, a partir de la evidencia suministrada se evidencia calendario de Teams con programación de mesas intermedias.</t>
  </si>
  <si>
    <t>Las mesas técnicas constituidas deberán realizar mínimo una (01) sesión por semestre, sin perjuicio de que se puedan convocar cuando se requiera, dejando la respectiva acta de la reunión. Las citaciones a las reuniones de las mesas las efectuará el líder de aquella.</t>
  </si>
  <si>
    <t>Periodicidad mínima de las reuniones, actas de reunión.</t>
  </si>
  <si>
    <t>¿Cuenta con registros de reuniones de la mesa técnica?
Remitir las actas de las mesas técnicas realizadas.</t>
  </si>
  <si>
    <t>De acuerdo con el seguimiento al Plan de Sostenibilidad correspondiente al tercer trimestre de 2025, la actividad se registra sin reporte de avance. 
No obstante, de acuerdo a la evidencia suministrada se evidencia mesa de trabajo de conformación expedientes híbridos contractuales Alcaldía Local de Sumapaz.</t>
  </si>
  <si>
    <t xml:space="preserve">El líder invitará a los servidores públicos y contratistas que se estimen pertinentes, de acuerdo con los temas que se abordarán.
</t>
  </si>
  <si>
    <t>El líder invita a los servidores públicos o contratistas pertinentes conforme a los temas de cada sesión.</t>
  </si>
  <si>
    <t>¿Cuenta con invitaciones o convocatorias a las reuniones de la mesa técnica?
Remitir soporte de la invitaciones o convocatorias realizadas</t>
  </si>
  <si>
    <t>A partir de la evidencia suministrada,  se identifica invitación a través de la plataforma Teams.</t>
  </si>
  <si>
    <t>Preparar la presentación y demás información que el líder requiera presentar ante el Comité Institucional de Gestión y Desempeño</t>
  </si>
  <si>
    <t>Presentaciones realizadas ante el CIGD.</t>
  </si>
  <si>
    <t>¿Realizó presentaciones para las sesiones del CIGD  durante la vigencia 2025?
En caso afirmativo remitir la presentación .</t>
  </si>
  <si>
    <t>Entregar con mínimo diez (10) días de antelación a la realización de cada sesión del CIGD, al presidente y/o a la secretaría técnica del Comité Institucional de Gestión y Desempeño la documentación correspondiente.</t>
  </si>
  <si>
    <t>Oportunidad de la entrega de las presentaciones realizadas para CIGD.</t>
  </si>
  <si>
    <t>Remitir soporte de la entrega de la presentación.</t>
  </si>
  <si>
    <t>Conservar los registros de asistencia, las evidencias y actas de reunión de la respectiva Mesa Técnica y demás documentos de apoyo utilizados en la deliberación de los asuntos de su competencia.</t>
  </si>
  <si>
    <t>Los registros de las reuniones de las mesas técnicas se archivan de manera organizada y accesible.</t>
  </si>
  <si>
    <t>¿Cuenta con registros, actas y evidencias de las reuniones de la mesa técnica y cómo evidencia su conservación?</t>
  </si>
  <si>
    <t>De acuerdo con el seguimiento al Plan de Sostenibilidad correspondiente al tercer trimestre de 2025, la actividad se registra sin reporte de avance. 
No obstante, de acuerdo a la evidencia suministrada se evidencia mesa de trabajo de conformación expedientes híbridos contractuales Alcaldía Local de Sumapaz.
Se recomienda se realice el archivo y conservación del acta de reunión y soportes ya que la evidencia suministrada no corresponde a la mesa de trabajo. La captura es de un archivo del informe de seguimiento con radicado 20254213483282, REMISION INFORME SEGUIMIENTO ESTRATÉGICO AL CUMPLIMIENTO DE LA NORMATIVA ARCHIVÍSTICA, PERÍODO DE REFERENCIA 2024.</t>
  </si>
  <si>
    <t>TOTAL CUMPLIMIENTO</t>
  </si>
  <si>
    <r>
      <t xml:space="preserve">MATRIZ POLÍTICAS MIPG
Integridad
</t>
    </r>
    <r>
      <rPr>
        <sz val="14"/>
        <color rgb="FF000000"/>
        <rFont val="Arial"/>
        <family val="2"/>
      </rPr>
      <t>(01 de enero al 30 de septiembre de 2025)</t>
    </r>
  </si>
  <si>
    <t>A partir de la evidencia suministrada, se verificó que la Política cuenta con lineamientos a través de los siguientes instrumentos:
* Código de Integridad de la SDG, adoptado mediante Resolución 0782 del 12 de septiembre de 2018.
* GCO-GCI-IN036 V1. Instrucciones para la gestión de las recusaciones por conflictos de intereses</t>
  </si>
  <si>
    <t>Se evidencian reportes trimestrales en el Plan de Sostenibilidad de MIPG 2025, de las siguientes actividades programadas:
* Presentar  en el Comité Institucional de Gestión y Desempeño sobre el avance de la implementación de la política de Integridad.
* Desarrollar (2) mesas técnicas de la política de Integridad  acorde a lo establecido en la Resolución 1110 de 2024.
* Aplicar encuesta de apropiación de los valores del Código de Integridad.
* Diseñar un (1) mecanismo de análisis de las declaraciones de conflictos de intereses, impedimentos y recusaciones como insumo para mejorar las Instrucciones GCO-GCI-IN036, a través de mesas de trabajo articuladas con la Subsecretaría de Gestión Institucional, Dirección de Contratación y la Oficina Jurídica.
No obstante, de acuerdo con el seguimiento realizado al Plan de Sostenibilidad con corte a 30 de septiembre de 2025, publicado en la página de la SDG,  se identificó que las actividades No. 2 y 3 no cuentan con reporte de avance.  
Se recomienda fortalecer el cumplimiento oportuno de las actividades programadas y asegurar la consolidación y cargue de la información en los plazos establecidos, garantizando la trazabilidad de los avances.</t>
  </si>
  <si>
    <t xml:space="preserve">
A partir de la evidencia suministrada se evidencia la formulación del Plan de Gestión de la Política de Integridad y Gestión de Conflictos de Interés para la vigencia 2026, en el cual se incluye acápite de recursos de capital humano y tecnológico.
</t>
  </si>
  <si>
    <t>A partir de la evidencia suministrada,  se evidencia que la DGTH presentó temas relacionados con la política de integridad:
1. Presentación de avances en la implementación de la Política Estratégica de Integridad. (Acta No. 2 Sesión Extraordinaria 28/03/2025)</t>
  </si>
  <si>
    <t>La DGTH cuenta con documentos formalizados en el Sistema Integrado de Gestión de la SDG, relacionados con la aplicación de la Política de Integridad.</t>
  </si>
  <si>
    <t>A partir de la evidencia suministrada,  se evidencia que se aplicaron dos (2) instrumentos de autodiagnóstico dispuestos por Función Pública:
• Autodiagnóstico para la Gestión de Conflictos de Intereses.
• Autodiagnóstico de gestión del Código de Integridad.</t>
  </si>
  <si>
    <t xml:space="preserve">A partir de la evidencia suministrada, se evidencia el plan de acción de la política de integridad. </t>
  </si>
  <si>
    <t xml:space="preserve">A partir de la evidencia suministrada, se evidencia el plan de acción de la política de integridad. 
Adicionalmente,  se destaca en la sesión del CIGD, del 28/03/2025, se presentó avance de la implementación de la política de Gestión Estratégica de Talento Humano e Integridad. </t>
  </si>
  <si>
    <t>A partir de la evidencia suministrada, se verificó la realización de las siguientes socializaciones y/o capacitaciones:
Autodiagnóstico  Política de Integridad - 17/03/2025
Autodiagnóstico Conflicto de Intereses   - 17/03/2025</t>
  </si>
  <si>
    <t>Si bien en el Plan de Sostenibilidad se incluyen las mesas técnicas como actividades programadas para la vigencia, el documento no especifica las fechas previstas para su realización. tampoco registra avance de la realización de estas mesas técnicas con corte a 30 de septiembre de 2025.</t>
  </si>
  <si>
    <t>No Cumple</t>
  </si>
  <si>
    <t>Se evidencian las actas de  sesión de marzo  de 2025 se presentaron avances y resultados en la implementación de los Planes Institucionales bajo el liderazgo operativo de la DGTH, los cuales sustentan la implementación de la Política de Integridad.</t>
  </si>
  <si>
    <t>A partir de la evidencia suministrada,  se evidencia correo de envío de la presentación,  el cual se da en respuesta a solicitud de la OAP.</t>
  </si>
  <si>
    <r>
      <t xml:space="preserve">MATRIZ POLÍTICAS MIPG
Planeación Institucional
</t>
    </r>
    <r>
      <rPr>
        <sz val="14"/>
        <color rgb="FF000000"/>
        <rFont val="Arial"/>
        <family val="2"/>
      </rPr>
      <t>(01 de enero al 30 de septiembre de 2025)</t>
    </r>
  </si>
  <si>
    <r>
      <t xml:space="preserve">Se evidenció que la entidad cuenta con lineamientos internos relacionados con la política de planeación institucional los cuales fueron aportados por la OAP y se describen a continnuación: 
1. </t>
    </r>
    <r>
      <rPr>
        <b/>
        <sz val="10"/>
        <color theme="1"/>
        <rFont val="Arial"/>
        <family val="2"/>
      </rPr>
      <t>PLE-PIN-M002</t>
    </r>
    <r>
      <rPr>
        <sz val="10"/>
        <color theme="1"/>
        <rFont val="Arial"/>
        <family val="2"/>
      </rPr>
      <t xml:space="preserve"> Manual de Planeación y Medición Institucional V05 del 07/05/2025. 
2. </t>
    </r>
    <r>
      <rPr>
        <b/>
        <sz val="10"/>
        <color theme="1"/>
        <rFont val="Arial"/>
        <family val="2"/>
      </rPr>
      <t>PLE-PIN-P005</t>
    </r>
    <r>
      <rPr>
        <sz val="10"/>
        <color theme="1"/>
        <rFont val="Arial"/>
        <family val="2"/>
      </rPr>
      <t xml:space="preserve"> Procedimiento Formulación y Seguimiento de los Planes de Gestión V10 del 09/09/2025.
3. </t>
    </r>
    <r>
      <rPr>
        <b/>
        <sz val="10"/>
        <color theme="1"/>
        <rFont val="Arial"/>
        <family val="2"/>
      </rPr>
      <t>PLE-PIN-P009</t>
    </r>
    <r>
      <rPr>
        <sz val="10"/>
        <color theme="1"/>
        <rFont val="Arial"/>
        <family val="2"/>
      </rPr>
      <t xml:space="preserve"> Procedimiento  Gestión del Plan Estrat´rgico Institucional V04 del 12/12/2024. 
4. </t>
    </r>
    <r>
      <rPr>
        <b/>
        <sz val="10"/>
        <color theme="1"/>
        <rFont val="Arial"/>
        <family val="2"/>
      </rPr>
      <t>PLE-PIN-P013</t>
    </r>
    <r>
      <rPr>
        <sz val="10"/>
        <color theme="1"/>
        <rFont val="Arial"/>
        <family val="2"/>
      </rPr>
      <t xml:space="preserve"> Procedimiento Formulación y Seguimiento de los Planes Institucionales V02 del 07/05/2025. 
5. </t>
    </r>
    <r>
      <rPr>
        <b/>
        <sz val="10"/>
        <color theme="1"/>
        <rFont val="Arial"/>
        <family val="2"/>
      </rPr>
      <t>PLE-PGS-P002</t>
    </r>
    <r>
      <rPr>
        <sz val="10"/>
        <color theme="1"/>
        <rFont val="Arial"/>
        <family val="2"/>
      </rPr>
      <t xml:space="preserve"> Procedimiento Formulación, Aprobación y Seguimiento del Plan Estratégico Sectorial V02 del 23/12/2024. </t>
    </r>
  </si>
  <si>
    <t>Para la vigencia 2025, la Oficina Asesora de Planeación aportó el seguimiento trimestral efectuado al plan de sostenibilidad de MIPG de la vigencia 2025 en cumplimiento de las acciones, para la implementación de la política. relacionadas a continuación: 
1. Plan de Sostenibilidad MIPG (trimestral)</t>
  </si>
  <si>
    <r>
      <t xml:space="preserve">
Para la formulación de las necesidades de recursos la Entidad cuenta con</t>
    </r>
    <r>
      <rPr>
        <i/>
        <sz val="10"/>
        <color theme="1"/>
        <rFont val="Arial"/>
        <family val="2"/>
      </rPr>
      <t xml:space="preserve"> el Plan Anual de Adquisiciones para adelantar los procesos de contratación en el cual se establecieron las necesidades  de la Secretaría Distrital de Gobierno.</t>
    </r>
    <r>
      <rPr>
        <sz val="10"/>
        <color theme="1"/>
        <rFont val="Arial"/>
        <family val="2"/>
      </rPr>
      <t>"</t>
    </r>
  </si>
  <si>
    <t xml:space="preserve">
Para el perido evaluado se evidenció en el acta del 28 enero de 2025 del CIGD el numeral 3 "Aprobación baja de bienes".  </t>
  </si>
  <si>
    <r>
      <t xml:space="preserve">
En el desarrollo de la presente auditoría, la Oficina de Control Interno (OCI) evidenció los memorandos interno remitidos por la OAP a las dependencias de la entidad cuyo asunto es "formulación de la planeación institucional",  numeral 4 "</t>
    </r>
    <r>
      <rPr>
        <i/>
        <sz val="10"/>
        <color theme="1"/>
        <rFont val="Arial"/>
        <family val="2"/>
      </rPr>
      <t>Auto diagnóstico" en el que se indica"Con el objetivo de contar con un ejercicio de diagnóstico organizacional que sirva como base para la elaboración  de la propuesta de formulación/programación de los diferentes instrumentos de planeación institucional para la vigencia 2026, anexo a esta comunicación se encuentra la herramienta denominada “Autodiagnóstico”, la cual retoma la metodología FODA (Fortalezas – Oportunidades – Debilidades - Amenazas) para analizar los factores  internos y externos que deben ser tenidos en cuenta y a los cuales debe responder la propuesta de las metas</t>
    </r>
    <r>
      <rPr>
        <sz val="10"/>
        <color theme="1"/>
        <rFont val="Arial"/>
        <family val="2"/>
      </rPr>
      <t xml:space="preserve">", los cuales se detallan a continuación: 
1. 20251300349653 del 12/09/2025 remitido a la Subsecretaría de Gestión Local 
2. 20251300349663 del 12/09/2025 remitido a la Subsecretaría de Gobernabilidad y Garantía de Derechos 
3.20251300349673 del 12/09/2025 remitido a la Subsecretaría de gestión Institucional
4.20251300349883 del 12/09/2025 remitido a la Oficina de Control Interno  
5.20251300349693 del 12/09/2025 remitido a la Oficina de Control Disciplinario Interno
6.20251300349703 del 12/09/2025 remitido a la Oficina Asesora de Comunicaciones
7.20251300349713 del 12/09/2025 remitido a la Dirección Jurídica
8.20251300349723 del 12/09/2025 remitido a la Dirección de Relaciones Políticas
9.20251300411281 del 12/09/2025 remitido a la Oficina Asesora de Planeación del DADEP   
10.9.20251300411291 del 12/09/2025 remitido a la Oficina Asesora de Planeación del IDPAC.
</t>
    </r>
  </si>
  <si>
    <t xml:space="preserve">
Como mecanismo de auto dignostico se evidenció  el seguimiento al plan de gestión institucional con corte al tercer trimestre 2025, en el que se relacionan las metas y su respectivo  seguimiento. 
</t>
  </si>
  <si>
    <r>
      <t xml:space="preserve">Para la verificación del avance de la política, se  evidenciaron las  actas del Comité Institucional de Gestión y Desempeño del 28 de enero de 2025, en el que fue presentado en el numeral 2 </t>
    </r>
    <r>
      <rPr>
        <i/>
        <sz val="10"/>
        <color theme="1"/>
        <rFont val="Arial"/>
        <family val="2"/>
      </rPr>
      <t>"Presentación y aprobación de la Planeación Institucional 2025" y el acta  d28 de marzo de 2025 numeral 3 "Avance de la implementación de la política de Gestión Planeación Institucional".</t>
    </r>
  </si>
  <si>
    <t xml:space="preserve">Se evidenció certificado de diligenciamiento del departamento admiistrativo  de la función pública en el que se indica "Que se ha diligenciado la información a través del aplicativo FURAG (…)" del 11/04/2025, así mismo se evidenció forulario diligenciado de la medición desempeño institucional vigencia 2024. </t>
  </si>
  <si>
    <t xml:space="preserve">
Para el periodo evaluado con corte a septiembre 2025, se evidenciaron las siguientes capacitaciones y/o socializaciones realizadas por la OAP:
1. Presentación y listado de asistencia -Capacitación Direccionamiento Estratégico y Gestión por Procesos único grupo dependencias del nivel central y alcaldías locales del 27/05/2025
2. Listado de asistencia MIPG - único grupo dependencias del nivel central y alcaldías locales del 23/05/2025.
3. MIPG - Alianza Departamento Administrtivo de la Función Pública - DAFP Invitación general para todos los servidores 
</t>
  </si>
  <si>
    <r>
      <t xml:space="preserve">Para la verificación del avance de la política, se  evidenció el acta del Comité Institucional de Gestión y Desempeño del 28 de marzo de 2025, en el que fue presentado en el numeral 12 </t>
    </r>
    <r>
      <rPr>
        <i/>
        <sz val="10"/>
        <color theme="1"/>
        <rFont val="Arial"/>
        <family val="2"/>
      </rPr>
      <t>"Seguimiento Política de Gestión Presupuestal "</t>
    </r>
    <r>
      <rPr>
        <sz val="10"/>
        <color theme="1"/>
        <rFont val="Arial"/>
        <family val="2"/>
      </rPr>
      <t xml:space="preserve">. 
Así mismo la Dirección Financiera aportó el seguimiento a la ejecución vigencia y reservas con corte a marzo y mayo de 2025. (presentaciones). </t>
    </r>
  </si>
  <si>
    <t>Si bien en el Plan de Sostenibilidad se incluyen las mesas técnicas como actividades programadas para la vigencia, el documento no especifica las fechas previstas para su realización.</t>
  </si>
  <si>
    <t xml:space="preserve">Se evidenció la presentación, el listado de asistencia y el acta correspondiente a la mesa técnica de las políticas de planeación institucional y seguimiento y evaluación del MIPG correspondiente al primer semestre  de 2025, del 27 de junio de 2025. </t>
  </si>
  <si>
    <t>Para la presente auditoría no se aportaron las evidencias que acreditaran la remisión de la presentación; sin embargo, se verificó la existencia del  acta del 27/06/2025 cuyo objetivo es "mesas técnicas de las políticas de planeación institucional y seguimiento y evaluación del mipg correspondientes al primer semestre de 2025".</t>
  </si>
  <si>
    <t xml:space="preserve">Se evidenció presentación correspondiente a la "Comité Institucional de gestión y Desempeño" de enero de 2025, para la sesión del CIGD del mismo periodo. </t>
  </si>
  <si>
    <r>
      <t xml:space="preserve">MATRIZ POLÍTICAS MIPG
Gestión Presupuestal y Eficiencia del Gasto Público
</t>
    </r>
    <r>
      <rPr>
        <sz val="14"/>
        <color rgb="FF000000"/>
        <rFont val="Arial"/>
        <family val="2"/>
      </rPr>
      <t>(01 de enero al 30 de septiembre de 2025)</t>
    </r>
  </si>
  <si>
    <t>Se evidenció que la entidad cuenta con lineamientos internos relacionados con la política de Gestión Presupuestal y Eficiencia del gasto Pública aportado  por la Dirección Financiera. 
1. GCO-GCI-M002-Manual de Políticas Contables V5 del 12/09/2025. 
2. GCO-GCI-P005 Procedimiento para  gestión de pagos
3.GCO-GCI-P006 Procedimiento interno contable de nomina
4. GCO-GCI-P007 Procedimiento interno de conciliación de cartera con áreas fuentes y Dirección Financiera.
5.GCO-GCI-P008 Generación de Estados Financieros contratistas, proveedores y Asociados nivel central.
6. GCO-GCI-P009 Procedimiento contablede recaudo
7. GCO-GCI-P010 Procedimiento Contable de Causación y pago mediante archivo plano</t>
  </si>
  <si>
    <t xml:space="preserve">Para la vigencia 2025, la Dirección Financiera aportó el seguimiento trimestral efectuado al plan de sostenibilidad contable de la vigencia 2025 en cumplimiento de las acciones, para la implementación de la política. relacionadas a continuación: 
1.Plan de Sostenibilidad Contable 2025 (trimestral)
2. Plan de Sostenibilidad MIPG </t>
  </si>
  <si>
    <r>
      <t>La Dirección Financiera aportó 15 actas de inicio de los contratos  a cargo de dicha dirección la relación ( 771, 1094,292,335,387,568,647,683,713,744,759,778,413,726,797) como parte de los recursos financieros requeridos para la implementación de la política. 
De manera adicional la Dirección Financiera informo: "</t>
    </r>
    <r>
      <rPr>
        <i/>
        <sz val="10"/>
        <color theme="1"/>
        <rFont val="Arial"/>
        <family val="2"/>
      </rPr>
      <t>Se contruyó el Plan Anual de Adquisiciones para adelantar los procesos de contratación de la Dirección Financiera, en el cual se establecieron las necesidades para realizar seguimiento a la ejecución financiera, presupuestal y de giros de la Secretaría Distrital de Gobierno.</t>
    </r>
    <r>
      <rPr>
        <sz val="10"/>
        <color theme="1"/>
        <rFont val="Arial"/>
        <family val="2"/>
      </rPr>
      <t>"</t>
    </r>
  </si>
  <si>
    <r>
      <t xml:space="preserve">
Para el perido evaluado la Dirección Financiera Informó que  para las sesiones del CIGD:</t>
    </r>
    <r>
      <rPr>
        <i/>
        <sz val="10"/>
        <color theme="1"/>
        <rFont val="Arial"/>
        <family val="2"/>
      </rPr>
      <t>"Desde la Oficina Asesora de Planeación remiten las solicitudes formales para inclusión de temas en el CIGD".</t>
    </r>
  </si>
  <si>
    <r>
      <t xml:space="preserve">
Para el periodo evaluado la Dirección Financiera informó: "</t>
    </r>
    <r>
      <rPr>
        <i/>
        <sz val="10"/>
        <color theme="1"/>
        <rFont val="Arial"/>
        <family val="2"/>
      </rPr>
      <t>En el marco de la ejecución presupuestal, se generan las alertas correspondientes a los gerentes de proyecto y a la Subsecretaria de Gestión Institucional en lo referente a los gastos de funcionamiento.</t>
    </r>
    <r>
      <rPr>
        <sz val="10"/>
        <color theme="1"/>
        <rFont val="Arial"/>
        <family val="2"/>
      </rPr>
      <t>"</t>
    </r>
  </si>
  <si>
    <t xml:space="preserve">
Como mecanismo de auto dignostico de la Dirección Financiera se evidenció  el seguimiento al plan de gestión institucional con corte al tercer trimestre 2025, en el que se relacionan 2 metas y su respectivo  seguimiento. 
</t>
  </si>
  <si>
    <r>
      <t xml:space="preserve">Para la verificación del avance de la política, se  evidenció el acta del Comité Institucional de Gestión y Desempeño del 28 de marzo de 2025, en el que fue presentado en el numeral 12 </t>
    </r>
    <r>
      <rPr>
        <i/>
        <sz val="10"/>
        <color theme="1"/>
        <rFont val="Arial"/>
        <family val="2"/>
      </rPr>
      <t>"Seguimiento Política de Gestión Presupuestal "</t>
    </r>
    <r>
      <rPr>
        <sz val="10"/>
        <color theme="1"/>
        <rFont val="Arial"/>
        <family val="2"/>
      </rPr>
      <t xml:space="preserve">. 
Así mismo la Dirección Financiera aportó las siguientes evidencias del avance de la implementación de la política: 
 -formatos "Evidencia de reunión" de las mesas técnicas del proceso de garantías del 11/06/2025, y seguimiento presupuestal con la subsecretaria de gobernabilidad. 
- Seguimiento ejecución vigencia y reservas con corte a marzo y mayo de 2025. (presentaciones). </t>
    </r>
  </si>
  <si>
    <t>En la vigencia 2025, desde la Dirección Financiera se realizó el cargue del presupuesto apropiado para la vigencia 2026.</t>
  </si>
  <si>
    <r>
      <t>Para la divulgación sensibilización y/o capacitación la Dirección Financiera informó: "</t>
    </r>
    <r>
      <rPr>
        <i/>
        <sz val="10"/>
        <color theme="1"/>
        <rFont val="Arial"/>
        <family val="2"/>
      </rPr>
      <t>La ejecucción presupuestal es socializada en los comités de seguimiento realizado por la Subsecretaria de Gestión Institucional y en los comités directivos</t>
    </r>
    <r>
      <rPr>
        <sz val="10"/>
        <color theme="1"/>
        <rFont val="Arial"/>
        <family val="2"/>
      </rPr>
      <t xml:space="preserve">"
Adicionalmente, se evidenciaron los seguimiento ejecución vigencia y reservas con corte a marzo y mayo de 2025. (presentaciones).  </t>
    </r>
  </si>
  <si>
    <t xml:space="preserve">De acuerdo con el seguimiento al Plan de Sostenibilidad correspondiente al tercer trimestre de 2025, la actividad se registra "Se alcalzó el 50% de avance programado para la vigencia", así mismo se evidenciaron los formatos "Evidencia de reunión" de las mesas técnicas del proceso de garantías del 11/06/2025, y seguimiento presupuestal con la subsecretaria de gobernabilidad y los Seguimiento ejecución vigencia y reservas con corte a marzo y mayo de 2025. </t>
  </si>
  <si>
    <t>Se observaron los correos electronicos de las convocatorias a las mesas técnicas  remitidos por la Dirección Finanaciera a las diferentes dependencias de la entidad.</t>
  </si>
  <si>
    <t xml:space="preserve">
Se evidenció presentación correspondiente a la "Ejecucuón del presupuestal SDG 2025", con corte a julio.
</t>
  </si>
  <si>
    <t xml:space="preserve">Para la presente auditoría no se aportaron las evidencias que acreditaran la remisión de la presentación; sin embargo, se verificó la existencia de las actas del CIGD en las cuales se documentaron los avances de la política. </t>
  </si>
  <si>
    <r>
      <t xml:space="preserve">MATRIZ POLÍTICAS MIPG
Compras y Contratación Pública
</t>
    </r>
    <r>
      <rPr>
        <sz val="14"/>
        <color rgb="FF000000"/>
        <rFont val="Arial"/>
        <family val="2"/>
      </rPr>
      <t>(01 de enero al 30 de septiembre de 2025)</t>
    </r>
  </si>
  <si>
    <t>Se evidenció que la entidad cuenta con lineamientos internos relacionados con la política de compras y contratación pública los cuales fueron aportados por la Dirección de Contratación y se describen a continuación:
1. Plan Anual de Adquisiciones
2. GCO-GCI-IN001-Lineamientos de Buenas Prácticas V05 del 12/05/2025
3.GCO-GCI-C-Caracterización  V03 del 10/05/2023
4.GCO-GCI-M003-Manual de Contratación v06 del 28/09/2022
5. GCO-GCI-M005-Manual de Buenas Prácticas v03 21/12/2022
6.GCO-GCI-P001-Procedimiento para la Adquisición y Administración de Bienes y Servicios V06 del 18/08/2023
7.Guia de Contratación Sostenible</t>
  </si>
  <si>
    <t xml:space="preserve">Para la vigencia 2025, la Dirección de Contratación aportó los seguimientos trimestrales efectuados para el cumplimiento de las acciones, para la implementación de la política, relacionadas a continuación: 
1.Reporte Sipse Ejecución Contractual (trimestral)
2. Plan de Sostenibilidad MIPG </t>
  </si>
  <si>
    <t xml:space="preserve">La Dirección de Contratación aportó la relación de los contrataistas, como parte de los recursos financieros requeridos para la implementación de la política. </t>
  </si>
  <si>
    <r>
      <t xml:space="preserve">
Para el perido evaluado la Dirección de Contratación Informó:</t>
    </r>
    <r>
      <rPr>
        <i/>
        <sz val="10"/>
        <color theme="1"/>
        <rFont val="Arial"/>
        <family val="2"/>
      </rPr>
      <t>"No se ha solicitado la inclusión de temas relevantes de la politica de Compras y Contratación Pública"</t>
    </r>
    <r>
      <rPr>
        <sz val="10"/>
        <color theme="1"/>
        <rFont val="Arial"/>
        <family val="2"/>
      </rPr>
      <t xml:space="preserve">, para las sesiones del CIDG. </t>
    </r>
  </si>
  <si>
    <t xml:space="preserve">
Para la aplicación de la polítíca la Dirección de Contratación cuenta con lineamientos internos relacionados a continuación:
1.GCO-GCI-M003-Manual de Contratación v 06 del 28/09/2022
2. GCO-GCI-M005-Manual de Buenas Prácticas v03 21/12/2022
3.GCO-GCI-P001-Procedimiento para la Adquisición y Administración de Bienes y Servicios V06 del 18/08/2023
</t>
  </si>
  <si>
    <t xml:space="preserve">Para la vigencia 2025, la Dirección de Contratación cuenta con el plan de  gestión institucional del tercer trimestre 
1.Plan de gestión institucional  tercer trimestre y los documentos soportes del seguimiento efectuado. 
</t>
  </si>
  <si>
    <t xml:space="preserve">Como mecanismo de auto dignostico la Dirección de Contratación aportó el seguimiento al plan de gestión institucional con corte al tercer trimestre 2025, en el que se relacionan 4 metas (5,6,7,8) y el seguimiento a las mismas. 
Así mismo se evidenciaron los documentos soportes que dan cuenta del cumplimiento de estas. </t>
  </si>
  <si>
    <r>
      <t xml:space="preserve">Para la verificación del avance de la política, se  evidenció el acta del Comité Institucional de Gestión y Desempeño del 28 de marzo de 2025, en el que fue presentado en el numeral 7 </t>
    </r>
    <r>
      <rPr>
        <i/>
        <sz val="10"/>
        <color theme="1"/>
        <rFont val="Arial"/>
        <family val="2"/>
      </rPr>
      <t>"Avance de la implementación de la política de Compras y Contratación pública 2024"</t>
    </r>
    <r>
      <rPr>
        <sz val="10"/>
        <color theme="1"/>
        <rFont val="Arial"/>
        <family val="2"/>
      </rPr>
      <t xml:space="preserve">. </t>
    </r>
  </si>
  <si>
    <t>Se evidenció correo electrónico del 07/04/2025remitido por la dirección de contratación  a la OAP cuyo asunto es "Aporbación respuestas FURAG política de compras y contratación".</t>
  </si>
  <si>
    <t xml:space="preserve">En el desarrollo de la presente auditoría, la Oficina de Control Interno (OCI) evidenciaron los siguientes documentos aportados por la Dirección de Contratación: 
1. Presentación de la Política de Compras y Contratación Pública 
2. PAA V14  y su publicación del 22/10/2025, así mismo la publicación de las versiones anteriores ( 1 del 09/01/2025 a la13 del 24/09/2025).
3.GCO-GCI-M003-Manual de Contratación v 06 del 28/09/2022
4. GCO-GCI-M005-Manual de Buenas Prácticas v03 21/12/2022
5.GCO-GCI-P001-Procedimiento para la Adquisición y Administración de Bienes y Servicios V06 del 18/08/2023.
6.Seguimiento trimestral a la ejecución contractual 2025. </t>
  </si>
  <si>
    <r>
      <t>De acuerdo con la información remitida por la Dirección de Contratación para el periodo evaluado, no se realizaron actividades de divulgación, sensibilización y/o capacitación sobre la política. Sin embargo, se evidenció la presentación de "</t>
    </r>
    <r>
      <rPr>
        <i/>
        <sz val="10"/>
        <color theme="1"/>
        <rFont val="Arial"/>
        <family val="2"/>
      </rPr>
      <t>Ley de Garantías Contratación 2026</t>
    </r>
    <r>
      <rPr>
        <sz val="10"/>
        <color theme="1"/>
        <rFont val="Arial"/>
        <family val="2"/>
      </rPr>
      <t xml:space="preserve">"  en la que se indican las fases para el proceso de contratación llevada a cabo durante el mes de octubre de 2025.
Adicionalmente, se evidenciaron las actas del seguimiento a la ejecución del PAA durante la  vigencia 2025 (abril-septiembre). </t>
    </r>
  </si>
  <si>
    <t>De acuerdo con el seguimiento al Plan de Sostenibilidad correspondiente al tercer trimestre de 2025, la actividad se registra sin reporte de avance. No obstante, se evidenciaron las actas de reunión relacionadas con el seguimiento al PAA, realizadas entre el periodo abril y septiembre de 2025, las cuales hacen parte de las estrategias implementadas para la puesta en marcha y ejecución de la política.</t>
  </si>
  <si>
    <t>Se observaron los memorandos remitidos por la Dirección de Contratación a las diferentes dependencias de la entidad durante la vigencia 2025, periodo (abril -septiembre).</t>
  </si>
  <si>
    <t xml:space="preserve">Se evidenció presentación correspondiente a la "implementación política de compras y contratación pública" del  marzo de 2025, para la sesión del CIGD del mismo periodo. </t>
  </si>
  <si>
    <r>
      <t xml:space="preserve">MATRIZ POLÍTICAS MIPG
Fortalecimiento organizacional y simplificación de procesos
</t>
    </r>
    <r>
      <rPr>
        <sz val="14"/>
        <color rgb="FF000000"/>
        <rFont val="Arial"/>
        <family val="2"/>
      </rPr>
      <t>(01 de enero al 30 de septiembre de 2025)</t>
    </r>
  </si>
  <si>
    <t xml:space="preserve">Se evidenció que la entidad cuenta con lineamientos internos relacionados con la política de Fortalecimiento Organizacional los cuales fueron aportados por la OAP y se describen a continnuación: 
1. PLE-PIN-C Caracterización del Proceso  V05 del 27/06/2025. 
2. PLE-PIN-M008 Manual del Sistema de Gestión  V01 del 29/09/2023.
3. PLE-PIN-P014 Procedimiento  Elaboración y control de los documentos del 
Sistema de Gestión  V03 del 30/09/2025. </t>
  </si>
  <si>
    <r>
      <t xml:space="preserve">Para la verificación del avance de la política, se  evidenciaron las  actas del Comité Institucional de Gestión y Desempeño del 11 de junio de 2025, en el que fue presentado en el numeral 2 </t>
    </r>
    <r>
      <rPr>
        <i/>
        <sz val="10"/>
        <color theme="1"/>
        <rFont val="Arial"/>
        <family val="2"/>
      </rPr>
      <t>"Avance en la implementación de la política de Fortalecimiento Organizacional y Simplificación de procesos  "</t>
    </r>
  </si>
  <si>
    <t xml:space="preserve">Para el periodo evaluado con corte a septiembre 2025, se evidenciaron las siguientes capacitaciones y/o socializaciones realizadas por la OAP:
1. Presentación y listado de asistencia -Capacitación Direccionamiento Estratégico y Gestión por Procesos único grupo dependencias del nivel central y alcaldías locales del 27/05/2025
2. Listado de asistencia MIPG - único grupo dependencias del nivel central y alcaldías locales del 23/05/2025.
3. MIPG - Alianza Departamento Administrtivo de la Función Pública - DAFP Invitación general para todos los servidores 
</t>
  </si>
  <si>
    <t xml:space="preserve">Para la presentación de informes requeridos, por el Comité Institucional de Gestión y Desempeño  sobre los asuntos a su cargo. Se evidenció el acta del 11 de junio de 2025 en la que se indica en el numeral 2 "Avance en la implementación de la política de Fortalecimiento Organizacional y Simplificación de procesos ". </t>
  </si>
  <si>
    <t>Se evidenció la presentación,  y el acta correspondiente a la mesa técnica defortalecimiento organizacional simplificación de procesos del 11 de junio de 2025, en la que trataron temas tales como:
 1. Generalidades  Política de Fortalecimiento Organizacional y Simplificación de procesos​
2. Actualización documental - MATIZ​
3. Instrumentos o herramientas: Avance en la contratación del sistema de información para el sistema de gestión ​
4. Acciones de promoción, divulgación y sensibilización de la política​
5.Necesidades de recursos físicos y financieros para la implementación de la política​
6. Plan de fortalecimiento de la política – líneas de acción​
7.Revisión de temas a presentar en el marco del CIGD</t>
  </si>
  <si>
    <t>Para la presente auditoría no se aportaron las evidencias que acreditaran la remisión de la presentación; sin embargo, se verificó la existencia del  acta del 11/06/2025 cuyo objetivo es "mesa técnica fortalecimiento organizacional -simplificación del proceso"</t>
  </si>
  <si>
    <t xml:space="preserve">Para el periodo evaluado con corte a septiembre 2025, se evidenció las presentación para la sesión del CIGD de junio de 2025, en la que se indica en el numeral 2 el avance de la implementación de la política fortalecimiento organizacional y simplificación de procesos. </t>
  </si>
  <si>
    <t xml:space="preserve">
 Se evidenció el acta del 11 de junio de 2025 en la que se indica en el numeral 2 "Avance en la implementación de la política de Fortalecimiento Organizacional y Simplificación de procesos ". </t>
  </si>
  <si>
    <r>
      <t xml:space="preserve">MATRIZ POLÍTICAS MIPG
Gobierno Digital
</t>
    </r>
    <r>
      <rPr>
        <sz val="14"/>
        <color rgb="FF000000"/>
        <rFont val="Arial"/>
        <family val="2"/>
      </rPr>
      <t>(01 de enero al 30 de septiembre de 2025)</t>
    </r>
  </si>
  <si>
    <t xml:space="preserve">Se evidenció que la entidad cuenta con lineamientos internos relacionados con la política de gobierno digital los cuales se encuentran formalizados en el Plan Estratégico de Tecnologías de la información V06 28/01/205 -GDI-TIC-PL001 -PETI, dicho plan corresponde a la  estrategia de TI que alinea la gestión tecnológica con las funciones y competencias de la Dirección de Tecnologías e Información con la estrategia institucional de la SDG.
1. GDI-TIC-M002-Manual Plan de Continuidad TI - V04 del 20/09/2025.
2.  GDI-TIC M004 - Manual de Gestión de Seguridad de la Información V11 del 04/12/2024.
3. GDI-TIC-M005 - Manual de Soporte Físico y Lógico de la Infraestructura Tecnológica de la Secretaría Distrital de Gobierno
4. GDI-TIC-M007 - Política para el tratamiento y protección de datos personales V 03 del 18/12/2023.
</t>
  </si>
  <si>
    <r>
      <t>Con relación a los reportes trimestrales se indagó con la DTI  la cual informó "</t>
    </r>
    <r>
      <rPr>
        <i/>
        <sz val="10"/>
        <color theme="1"/>
        <rFont val="Arial"/>
        <family val="2"/>
      </rPr>
      <t>Para la vigencia 2025, se dió cumplimiento al Plan de Sostenibilidad MIPG el cual contempla las siguientes metas y acciones programadas para la Política de Gobierno Digital:
Tercer Trimestre (T3-2025):
Actividad de Gestión: Presentar en el Comité Institucional de Gestión y Desempeño un informe sobre el avance de la implementación de la Política de Gobierno Digital.
Meta: Seguimiento al avance de la implementación de la política de Gobierno Digital.
Cumplimiento: Presentación realizada en el CIGD realizado el 11/06/2025</t>
    </r>
    <r>
      <rPr>
        <sz val="10"/>
        <color theme="1"/>
        <rFont val="Arial"/>
        <family val="2"/>
      </rPr>
      <t xml:space="preserve">
</t>
    </r>
  </si>
  <si>
    <t xml:space="preserve">
Se evidenció documento de formulación del proyecto 8048 el cual  corresponde a "Fortalecer la capacidad tecnologica de la secretaraia distrital de gobierno digital y la ejecución de un proceso de trasnformación digital", en el cual contiene aspectos tales como: estudio de necesidad, descripción del proyecto, indicadores de evaluación, sostenibilidad del proyecto, análisis del proyecto entre otros. 
Adicionalmete se evidenció ficha de estadística básica de onversión distrital -EBI del proyecto 8048 en la que se muestra los componentes de inversión y flujo financiero. </t>
  </si>
  <si>
    <r>
      <t>Se evidenció correo electrónico del 05/06/2025 remitido a la secretaria técnica del comité Institucional de gestión y desempeño en el que se indica "</t>
    </r>
    <r>
      <rPr>
        <i/>
        <sz val="10"/>
        <color theme="1"/>
        <rFont val="Arial"/>
        <family val="2"/>
      </rPr>
      <t>Desde la Dirección de Tecnologías e Información solicitamos amablemente incluir un tema en la agenda del próximo Comité Institucional de Gestión y Desempeño Tema: Arquitectura Empresarial como habilitador de la Política de Gobierno Digital.</t>
    </r>
    <r>
      <rPr>
        <sz val="10"/>
        <color theme="1"/>
        <rFont val="Arial"/>
        <family val="2"/>
      </rPr>
      <t>"
Así mismo se evidenció  el acta del Comité Institucional de Gestión y Desempeño del 11 de junio de 2025, en el que fue presentado en el numeral 11 "Arquitectura empresarial".</t>
    </r>
  </si>
  <si>
    <t xml:space="preserve">Se evidenció que la entidad cuenta con lineamientos internos relacionados con la política de gobierno digital los cuales se encuentran formalizados en el Plan Estratégico de Tecnologías de la información V06 28/01/205 -GDI-TIC-PL001 -PETI, dicho plan corresponde a la  estrategia de TI que alinea la gestión tecnológica con las funciones y competencias de la Dirección de Tecnologías e Información con la estrategia institucional de la SDG.
1. GDI-TIC-M002-Manual Plan de Continuidad TI - V04 del 20/09/2025.
2. GDI-TIC-PL002 -Plan de Seguridad y Privacidad de la Información V07 del 28/01/2025
3.GDI-TIC-PL003 -Plan de Tratamiento de Riesgos de Seguridad y Privacidad de la Información V06 del 28/01/2025. 
4.  GDI-TIC M004 - Manual de Gestión de Seguridad de la Información V11 del 04/12/2024.
6. GDI-TIC-M005 - Manual de Soporte Físico y Lógico de la Infraestructura Tecnológica de la Secretaría Distrital de Gobierno
7. GDI-TIC-M007 - Política para el tratamiento y protección de datos personales V 03 del 18/12/2023.
</t>
  </si>
  <si>
    <t>En el desarrollo de la presente auditoría, la Oficina de Control Interno (OCI) evidenció el dcocumento "Evaluación de madurez y estrategía de arquitecrura empresarial AE en la secretaria distrital de gobierno", en el que se presentan los resultados consolidados de AE, GGTI Y GPTI."</t>
  </si>
  <si>
    <t xml:space="preserve">1.GDI-TIC-PL00 Plan Estratégico de Tecnologías de la información V06 28/01/2025 -PETI
2. GDI-TIC-PL002 -Plan de Seguridad y Privacidad de la Información V07 del 28/01/2025
3.GDI-TIC-PL003 -Plan de Tratamiento de Riesgos de Seguridad y Privacidad de la Información V06 del 28/01/2025. </t>
  </si>
  <si>
    <r>
      <t xml:space="preserve">Para la verificación del avance de la política, se  evidenció el  acta del Comité Institucional de Gestión y Desempeño del 11 de junio de 2025, en el que fue presentado en el numeral 10 </t>
    </r>
    <r>
      <rPr>
        <i/>
        <sz val="10"/>
        <color theme="1"/>
        <rFont val="Arial"/>
        <family val="2"/>
      </rPr>
      <t>"Avance de la implementación de las políticas: Gobierno Digital y Seguridad Digital".</t>
    </r>
    <r>
      <rPr>
        <sz val="10"/>
        <color theme="1"/>
        <rFont val="Arial"/>
        <family val="2"/>
      </rPr>
      <t xml:space="preserve">
Así mismo se evidenciaron los informes al avance de la política tales como: 
1. Informe Avance Plan de Gestión TI - meta 1 del primer, segundo y tercer trimestre de 2025. 
2. Informe avance Plan de Seguridad y Privacidad de la Información  del primer segundo  y tercer  trimestre de 2025. 
3. Informe de Avance Plan de Tratamiento de Riesgos del primer trimestre 2025
</t>
    </r>
  </si>
  <si>
    <t xml:space="preserve">Se evidenció el diligenciamiento del cuestionario de la política de gobierno digital del departamento admiistrativo  de la función pública. </t>
  </si>
  <si>
    <t>1. Informe Avance Plan de Gestión TI - meta 1 del primer, segundo y tercer trimestre de 2025. 
2. Informe avance Plan de Seguridad y Privacidad de la Información  del primer segundo  y tercer  trimestre de 2025. 
3. Informe de Avance Plan de Tratamiento de Riesgos del primer trimestre 2025
4. PLE-PIN-P017 Gestión de los Riesgos de Seguridad de la Información V02 del 08/05/2025</t>
  </si>
  <si>
    <r>
      <t>Se evidenció memorando remitido por la Dirección de Tecnologías de la Información a la Dirección de Gestión del Talento Humano, cuyo asunto es "</t>
    </r>
    <r>
      <rPr>
        <i/>
        <sz val="10"/>
        <color theme="1"/>
        <rFont val="Arial"/>
        <family val="2"/>
      </rPr>
      <t>Solicitud de inclusión de temáticas de Uso y Apropiación de Tecnología en el Plan Institucional de Capacitación vigencia 2025</t>
    </r>
    <r>
      <rPr>
        <sz val="10"/>
        <color theme="1"/>
        <rFont val="Arial"/>
        <family val="2"/>
      </rPr>
      <t xml:space="preserve">". en el que se indica diferentes tematicas, no obstante, dicho memorando no cuenta con número de radicación. A continuación se relacionan 10 de las 21 temas: 
1. Seguridad y Privacidad de la Información
2.Gestión de la información, protección de datos personale
3.Arquitectura empresarial
4.Data Analytics y Toma de Decisiones Basadas en Datos 
5.Gestión del Cambio Organizacional
6.Inteligencia Emocional y Resiliencia
7.Levantamiento de requerimientos de software
8.Metodologías innovadoras de trabajo en equipo
9. Herramientas colaborativas de ofimática
10.Innovación y Transformación Digital
Así mismo se  evidenció el memorando con radicado No. 20254100333063 del 01/09/2025 remitido por la Dirección de Gestión del Talento Humano a los servidores de planta cuyo asunto es "Socialización oferta e inscripciónes seminarios Plan Institucional de Capacitación-PIC 2025", en los que se incluyen los numerales 5 y 6 "Seminario académico implementación de la política de gobierno digital  y la política de seguridad digital ".  
Se evidenció presentación "Arquitectura Empresarial en la SDG" - sensibilización de conceptos base 2025. </t>
    </r>
  </si>
  <si>
    <t>1. Informe Avance Plan de Gestión TI - meta 1 del primer, segundo y tercer trimestre de 2025. 
2. Informe avance Plan de Seguridad y Privacidad de la Información  del primer segundo  y tercer  trimestre de 2025. 
3. Informe de Avance Plan de Tratamiento de Riesgos del primer trimestre 2025</t>
  </si>
  <si>
    <r>
      <t>Se evidenció acta del 27 de mayo de 2025 cuyo objeto es "Mesa Técnica Política de Gobierno Digital" en la cual se indica "</t>
    </r>
    <r>
      <rPr>
        <i/>
        <sz val="10"/>
        <color theme="1"/>
        <rFont val="Arial"/>
        <family val="2"/>
      </rPr>
      <t>Se realizó seguimiento a las actividades y tareas en curso en la DTI  las cuales contribuyen al avance de la implementación de la Política Gobierno Digital en la entidad:"</t>
    </r>
    <r>
      <rPr>
        <sz val="10"/>
        <color theme="1"/>
        <rFont val="Arial"/>
        <family val="2"/>
      </rPr>
      <t xml:space="preserve">
</t>
    </r>
  </si>
  <si>
    <r>
      <t>Se evidenció el correo electrónico del 15 de julio de 2025, cuyo asunto es "Comité Técnico Seguimiento Semanal DTI" en el que se indica "</t>
    </r>
    <r>
      <rPr>
        <i/>
        <sz val="10"/>
        <color theme="1"/>
        <rFont val="Arial"/>
        <family val="2"/>
      </rPr>
      <t>(...)  con el fin de hacer seguimiento semanal a las tareas y compromisos establecidos en la DTI para cada equipo de trabajo"</t>
    </r>
    <r>
      <rPr>
        <sz val="10"/>
        <color theme="1"/>
        <rFont val="Arial"/>
        <family val="2"/>
      </rPr>
      <t xml:space="preserve">
</t>
    </r>
  </si>
  <si>
    <t xml:space="preserve">
Para el periodo evaluado con corte se evidenciaron las siguientes presentaciones: 
1. política Gobierno Digital - Avances Vigencia 2025. 
</t>
  </si>
  <si>
    <t>Se evidenció correo electrónico del 05/06/2025 remitido a la secretaria técnica del comité Institucional de gestión y desempeño en el que se indica "Desde la Dirección de Tecnologías e Información solicitamos amablemente incluir un tema en la agenda del próximo Comité Institucional de Gestión y Desempeño Tema: Arquitectura Empresarial como habilitador de la Política de Gobierno Digital."</t>
  </si>
  <si>
    <r>
      <t xml:space="preserve">
Se evidenció acta del 27 de mayo de 2025 cuyo objeto es "Mesa Técnica Política de Gobierno Digital" en la cual se indica "</t>
    </r>
    <r>
      <rPr>
        <i/>
        <sz val="10"/>
        <color theme="1"/>
        <rFont val="Arial"/>
        <family val="2"/>
      </rPr>
      <t>Se realizó seguimiento a las actividades y tareas en curso en la DTI  las cuales contribuyen al avance de la implementación de la Política Gobierno Digital en la entidad:"</t>
    </r>
    <r>
      <rPr>
        <sz val="10"/>
        <color theme="1"/>
        <rFont val="Arial"/>
        <family val="2"/>
      </rPr>
      <t xml:space="preserve">
</t>
    </r>
  </si>
  <si>
    <r>
      <t xml:space="preserve">MATRIZ POLÍTICAS MIPG
Seguridad Digital
</t>
    </r>
    <r>
      <rPr>
        <sz val="14"/>
        <color rgb="FF000000"/>
        <rFont val="Arial"/>
        <family val="2"/>
      </rPr>
      <t>(01 de enero al 30 de septiembre de 2025)</t>
    </r>
  </si>
  <si>
    <t>Se evidenció que la entidad cuenta conel Manual de Gestion de Seguridad de la Informacion, cuyo proposito, para dar cumplimiento a lo establecido en el componente de seguridad  y privacidad de la información y seguridad digital de la estrategia de gobierno digital y el Modelo Integrado de Planeación y Gestión-MIPG, según lo establecido en el Decreto 1078 de 2015.
1.GDI-TIC M004-Manual de Gestión de Seguridad de la Información V11 del 04/12/2024.</t>
  </si>
  <si>
    <r>
      <t>Con relación a los reportes trimestrales se indagó con la DTI  la cual informó "</t>
    </r>
    <r>
      <rPr>
        <i/>
        <sz val="10"/>
        <color theme="1"/>
        <rFont val="Arial"/>
        <family val="2"/>
      </rPr>
      <t>La DTI como lider del proceso remite los reportes trimestrales de seguimiento y monitoreo al Plan de Seguridad y Privacidad de la Informacion, al Plan de Gestion de TI y al Plan Tratamiento de Riesgos, de acuerdo al cronograma establecido."</t>
    </r>
    <r>
      <rPr>
        <sz val="10"/>
        <color theme="1"/>
        <rFont val="Arial"/>
        <family val="2"/>
      </rPr>
      <t xml:space="preserve">
Así mismo se evidenciaron los siguientes reportes:
1. Informe Avance Plan de Gestión TI - meta 1 del primer, segundo y tercer trimestre de 2025. 
2. Informe avance Plan de Seguridad y Privacidad de la Información  del primer segundo  y tercer  trimestre de 2025. 
3. Informe de Avance Plan de Tratamiento de Riesgos del primer trimestre 2025</t>
    </r>
  </si>
  <si>
    <r>
      <t>Respecto a la formulación de las necesidades de recursos físicos y financieros la DTI aportó los siguientes documentos: 
1. Estudios previos licitació pública -anexo técnico el cual consigana temas tales: equipo mínimo de trabajo, canales de atención, disponibilidad de mesa de servicio, personal de mantenimiento entre otros. 
2. actas de inicio de los contratos 541 y 755 de 2025 cuyos objetivos son  "</t>
    </r>
    <r>
      <rPr>
        <i/>
        <sz val="10"/>
        <color theme="1"/>
        <rFont val="Arial"/>
        <family val="2"/>
      </rPr>
      <t>prestar los servicios profesionales como oficial de seguridad de la información en la secretaria distrital de gobierno" "prestar servicios profesionales para apoyar la implementacion de el modelo de seguridad de la información (mspi) y la arquitectura de seguridad digital en el marco de la adopción y cumplimiento de la política de gobierno digital del modelo integrado de planeación y gestión -mipg"</t>
    </r>
    <r>
      <rPr>
        <sz val="10"/>
        <color theme="1"/>
        <rFont val="Arial"/>
        <family val="2"/>
      </rPr>
      <t xml:space="preserve"> respectivamente.</t>
    </r>
  </si>
  <si>
    <r>
      <t xml:space="preserve">Para el periodo de evaluación no se aportaron solicitudes de incusión de temas para la agenda del CIGD, sin embargo, la DTI informó:" </t>
    </r>
    <r>
      <rPr>
        <i/>
        <sz val="10"/>
        <color theme="1"/>
        <rFont val="Arial"/>
        <family val="2"/>
      </rPr>
      <t>En el CIGD del 28 de enero El Ingeniero Mario Alexander Ortiz Salgado, Director de Tecnologías e Información, presenta la generalidad de 
los temas incluidos en los planes institucionales a su cargo, destacando los compromisos en materia de seguridad digital, renovación tecnológica y gestión de riesgos de seguridad."</t>
    </r>
    <r>
      <rPr>
        <sz val="10"/>
        <color theme="1"/>
        <rFont val="Arial"/>
        <family val="2"/>
      </rPr>
      <t xml:space="preserve">
se evidenció  el acta del Comité Institucional de Gestión y Desempeño del 28 de enero de 2025, en el que fue presentado en el numeral 11 "Presentación y aprobación de la Planeación Institucional 2025". - Dirección de Técnologias de Información. 
</t>
    </r>
  </si>
  <si>
    <t>Se evidenció que la entidad cuenta conel Manual de Gestion de Seguridad de la Informacion, cuyo proposito, para dar cumplimiento a lo establecido en el componente de seguridad  y privacidad de la información y seguridad digital de la estrategia de gobierno digital y el Modelo Integrado de Planeación y Gestión-MIPG, según lo establecido en el Decreto 1078 de 2015.
1.GDI-TIC M004-Manual de Gestión de Seguridad de la Información V11 del 04/12/2024.
2. GDI-TIC-P009-Gestión de incidentes de Seguridad de la información V01 del 20/12/2022
3.  PLE-PIN-P017 Gestión de los Riesgos de Seguridad de la Información  V02 del 08/05/2025
4. GDI-TIC-P004 -Identificación y Valoración de Activos de  Información V03 del 26/09/2023
5. GDI-TIC-IN021 -Instrucciones para el transporte de medios físicos que contienen información V01 del 15/05/2025. 
6. GDI-TIC-IN020 Instrucciones para la priorización y categorización de incidentes de seguridad de la información  V01 del 20/12/2022
7. : PLE-PIN-M001 - Manual de Gestión del Riesgo V09 del 30/10 2023</t>
  </si>
  <si>
    <t xml:space="preserve">En el desarrollo de la presente auditoría, la Oficina de Control Interno (OCI) evidenció el dcocumento  en Excel"instrumento evaluación MSPI 2025 II Trimestre 18-06-2025",correspondiente al instrumento de identificación de la linea base de seguridad administrativa y técnica hoja levantamiento de información. </t>
  </si>
  <si>
    <t xml:space="preserve">
1. GDI-TIC-PL002 -Plan de Seguridad y Privacidad de la Información V07 del 28/01/2025
2.GDI-TIC-PL003 -Plan de Tratamiento de Riesgos de Seguridad y Privacidad de la Información V06 del 28/01/2025. </t>
  </si>
  <si>
    <t xml:space="preserve">Se evidenció el diligenciamiento del cuestionario de la política de seguridad digital del departamento admiistrativo  de la función pública. </t>
  </si>
  <si>
    <t xml:space="preserve">Se evidenció documento "Sensibilización de seguridad y ciberseguridad en el que se indican las actividades efectuadas en durante la vigencia con corte septiembre 2025. </t>
  </si>
  <si>
    <r>
      <t xml:space="preserve">Se evidenció acta del 16 de junio de 2025 cuyo objeto es "Mesa Técnica seuridad  Digital" en la cual se indica </t>
    </r>
    <r>
      <rPr>
        <i/>
        <sz val="10"/>
        <color theme="1"/>
        <rFont val="Arial"/>
        <family val="2"/>
      </rPr>
      <t>"Se realizó seguimiento de las actividades de Seguridad Digital, que se han desarrollado y de las que se encuentran pendientes en el primer semestre:"</t>
    </r>
    <r>
      <rPr>
        <sz val="10"/>
        <color theme="1"/>
        <rFont val="Arial"/>
        <family val="2"/>
      </rPr>
      <t xml:space="preserve">
</t>
    </r>
  </si>
  <si>
    <t xml:space="preserve">Se evidenció captura de pantalla cuyo asunto es "Comité técnico-Seguimiento semanal" citación realizada para el 03/06/2025. 
</t>
  </si>
  <si>
    <t xml:space="preserve">
Para el periodo evaluado con corte se evidenciaron las siguientes presentaciones: 
1. Política Seguridad Digital - Avances Vigencia 2025. 
</t>
  </si>
  <si>
    <r>
      <t xml:space="preserve">MATRIZ POLÍTICAS MIPG
Defensa Jurídica
</t>
    </r>
    <r>
      <rPr>
        <sz val="14"/>
        <color rgb="FF000000"/>
        <rFont val="Arial"/>
        <family val="2"/>
      </rPr>
      <t>(01 de enero al 30 de septiembre de 2025)</t>
    </r>
  </si>
  <si>
    <t>Resulución 1110 de 2024 Secretaría Distrital de Gobierno</t>
  </si>
  <si>
    <t>CUMPLIMIENTO</t>
  </si>
  <si>
    <t>Observaciones OCI</t>
  </si>
  <si>
    <t>De la evidencia aportada, se identifica que las acciones de seguimiento y control de la Dirección Jurídica frente a la Agenda Regulatoria cumplen con lo establecido en el Artículo 2, la implementación de herramientas de gestión y lineamientos institucionales permiten la operativización de la Política de Defensa Jurídica.</t>
  </si>
  <si>
    <t>De la evidencia aportada, se identifica que por parte de la Dirección Jurídica se aportó evidencia que de cuenta que  fueron efectuados reportes con la freuencia que demanda la temática.</t>
  </si>
  <si>
    <t>De la evidencia aportada, se identifica que las actuaciones de la Dirección Jurídica en el marco del Proyecto 8179 cumplen plenamente con lo dispuesto en el Artículo 25, al evidenciar la formulación formal de las necesidades de recursos para la implementación de la política bajo su liderazgo.</t>
  </si>
  <si>
    <t>De la evidencia aportada, se identifica que la remisión de actas y soportes por parte de la Dirección Jurídica aporta al cumplimiento del Artículo 25, al identificarse gestión para elevar asuntos jurídicos relevantes a la agenda del CIGD y asegurar su análisis institucional.</t>
  </si>
  <si>
    <t>Establecer las herramientas, instrumentos y/o lineamientos necesarios para la aplicación de las políticas de gestión y desempeño institucional a su cargo y coordinar su respectiva articulación y gestión.</t>
  </si>
  <si>
    <t>De la evidencia aportada, se identifica que se cuenta con herramientas o lineamientos definidos para la aplicación de la política</t>
  </si>
  <si>
    <t>Adelantar y promover acciones permanentes de autodiagnóstico para facilitar la valoración interna de la gestión.</t>
  </si>
  <si>
    <t xml:space="preserve">De la evidencia aportada, mediante correo electrónico del 26 de noviembre de 2025, se identifica diligenciamiento de matriz FODA y con ello "Dimensiones", en donde se observa que de manera integral se efectúo actividad de autodiagóstico.
Observándose la necesidad de generar un estándar institucional formalmente definido para la realización de estos análisis, esta ausencia, dificulta la trazabilidad, uniformidad y comparabilidad de los ejercicios de valoración interna, afectando la calidad del seguimiento y limitando la capacidad de emitir alertas tempranas sobre brechas de cumplimiento del MIPG.
Por lo tanto, se recomienda a la Oficina Asesora de Planeación que, en cumplimiento de su responsabilidad normativa como segunda línea de defensa establezca y formalice un estándar institucional para la ejecución de autodiagnósticos del MIPG, que incluya metodología, criterios de valoración, periodicidad, fuentes de evidencia, responsables y mecanismos de consolidación. Este estándar debe ser adoptado por los líderes de política, en cumplimiento de su obligación de definir lineamientos y herramientas de gestión, garantizando así uniformidad y rigor técnico en la valoración interna.
Dicho instrumento permitirá:
• Asegurar coherencia en los análisis realizados por las diferentes políticas del MIPG,
• Mejorar la calidad y consistencia de la información reportada,
• Facilitar el seguimiento y toma de decisiones en las Mesas Técnicas, y
• Fortalecer la capacidad institucional para identificar y cerrar brechas de manera oportuna.
Además de contribuir para que la entidad consolide un autodiagnóstico técnico, medible y alineado con los lineamientos del MIPG y del DAFP, fortaleciendo la mejora continua y la toma de decisiones basadas en evidencia.
</t>
  </si>
  <si>
    <t>Definir el plan de acción correspondiente, de la adecuada implementación, sostenibilidad y mejora de los atributos de calidad de las políticas de gestión y desempeño institucional.</t>
  </si>
  <si>
    <t>De la evidencia aportada, se identifica que la documentación del Plan de Mejoramiento y del PEI cumple con lo dispuesto en el Artículo 25, al demostrar que la Dirección Jurídica ha definido y ejecutado planes de acción enfocados en la sostenibilidad, seguimiento y mejora de los atributos de calidad de la política a su cargo.</t>
  </si>
  <si>
    <t>De la evidencia aportada, se identifica que las reuniones internas adelantadas por la Dirección Jurídica cumplen con lo dispuesto en el Artículo 25, al evidenciar el seguimiento periódico a la implementación de las políticas bajo su responsabilidad y la generación de espacios de análisis para la formulación de acciones de mejora.</t>
  </si>
  <si>
    <t>De la evideicna aportada, se identifica que fue diligenciado el FURAG alusivo a la vigencia 2024</t>
  </si>
  <si>
    <t>De la evidencia aportada, se identifica que se elaboran las actas de las sesiones ordinarias y extraordinarias, en las cuales se consignan las deliberaciones, decisiones y líneas de trabajo jurídico adoptadas conforme a la Política de Defensa Jurídica y las directrices normativas del sector Gobierno.</t>
  </si>
  <si>
    <t>De la evidencia aportada, se identificó información que da cuenta del  Desarrollo de acciones de promoción, divulgación, sensibilización y/o capacitación de las herramientas, instrumentos y/o lineamientos que apoyan la implementación de las políticas de gestión y desempeño institucional a su cargo.</t>
  </si>
  <si>
    <t>De la evidencia aportada, se identificó evidencia que da cuenta de informes presentados durante la vigencia 2025 al CIGD</t>
  </si>
  <si>
    <t>Se informó que no existen asignaciones adicionales</t>
  </si>
  <si>
    <t>De la evidencia aportada, se identificó información que da cuenta de cronogamas aprobados por el comité en las que se adelantarán las reuniones de la mesa técnica respectiva.</t>
  </si>
  <si>
    <t>De la evidencia aportada, se identificó información que da cuenta de la temática.</t>
  </si>
  <si>
    <t>El líder invitará a los servidores públicos y contratistas que se estimen pertinentes, de acuerdo con los temas que se abordarán.</t>
  </si>
  <si>
    <t>De la evidencia aportada, se identificó información que da cuenta de la temática, esto mediante correo electrónico del 15 de octubre de 2025, "Comité Sectorial de Gestión y Desempeño Asincrónica 14 de octubre 2025"</t>
  </si>
  <si>
    <t>De la evidencia aportada, se identificó que se cuenta con registros de mesas técnicas lideradas por la Dirección Jurídica, sin embargo se sugiere que estas sean documentadas a través de actas.</t>
  </si>
  <si>
    <r>
      <t xml:space="preserve">MATRIZ POLÍTICAS MIPG
Mejora Normativa
</t>
    </r>
    <r>
      <rPr>
        <sz val="14"/>
        <color rgb="FF000000"/>
        <rFont val="Arial"/>
        <family val="2"/>
      </rPr>
      <t>(01 de enero al 30 de septiembre de 2025)</t>
    </r>
  </si>
  <si>
    <t xml:space="preserve">De la evidencia aportada, mediante correo electrónico del 26 de noviembre de 2025, se identifica diligenciamiento de matriz FODA y con ello "Dimensiones", en donde se observa que de manera integral se efectúo actividad de autodiagóstico.
Observándose la necesidad de generar un estándar institucional formalmente definido para la realización de estos análisis, esta ausencia, dificulta la trazabilidad, uniformidad y comparabilidad de los ejercicios de valoración interna, afectando la calidad del seguimiento y limitando la capacidad de emitir alertas tempranas sobre brechas de cumplimiento del MIPG.
Por lo tanto, se recomienda a la Oficina Asesora de Planeación que, en cumplimiento de su responsabilidad normativa como segunda línea de defensa establezca y formalice un estándar institucional para la ejecución de autodiagnósticos del MIPG, que incluya metodología, criterios de valoración, periodicidad, fuentes de evidencia, responsables y mecanismos de consolidación. Este estándar debe ser adoptado por los líderes de política, en cumplimiento de su obligación de definir lineamientos y herramientas de gestión, garantizando así uniformidad y rigor técnico en la valoración interna.
Dicho instrumento permitirá:
• Asegurar coherencia en los análisis realizados por las diferentes políticas del MIPG,
• Mejorar la calidad y consistencia de la información reportada,
• Facilitar el seguimiento y toma de decisiones en las Mesas Técnicas, y
• Fortalecer la capacidad institucional para identificar y cerrar brechas de manera oportuna.
Además de contribuir para que la entidad consolide un autodiagnóstico técnico, medible y alineado con los lineamientos del MIPG y del DAFP, fortaleciendo la mejora continua y la toma de decisiones basadas en evidencia.
</t>
  </si>
  <si>
    <r>
      <t xml:space="preserve">MATRIZ POLÍTICAS MIPG
Participación Ciudadana en la Gestión Pública
</t>
    </r>
    <r>
      <rPr>
        <sz val="14"/>
        <color rgb="FF000000"/>
        <rFont val="Arial"/>
        <family val="2"/>
      </rPr>
      <t>(01 de enero al 30 de septiembre de 2025)</t>
    </r>
  </si>
  <si>
    <t>De la evidencia aportada, se allegó "Plan de Participación Ciudadana V2 alusivo a la vigencia 2025, sin embargo el documento indica que "Esta versión del Plan Institucional no es la más actualizada", aunado a lo anteior, la preentación que se anexa corresponde a la vigencia 2024, por lo tanto, no se identifica plenamente que se cuente con los lineamientos definidos para la política.</t>
  </si>
  <si>
    <t>De la evidencia aportada, se allegó Plan de sostenibilidad, sin embargo no se evidencia los reportes trimestrales de cumplimiento de las acciones</t>
  </si>
  <si>
    <t>Se aportó la "Ficha de Estadística Básica de Inversión Distrital EBI_D" cuyo nombre de proyecto "4 Implementación de la estrategia de participación ciudadana en espacios de toma de decisiones públicas en Bogotá D.C", con la cual se evidencia que para la vigencia 2025, se contó con la formulación de necesidades para la implementeación de la política.</t>
  </si>
  <si>
    <t>De conformidad con la evidencia aportada, la OCI concluye que la solicitud y presentación del Plan Marco de Participación Ciudadana ante el CIGD cumple con lo dispuesto en el Artículo 2, al evidenciar la incorporación formal del tema en la agenda del comité, conforme al procedimiento establecido, esta actuación demuestra liderazgo, articulación interdependencial y compromiso con la planeación y seguimiento de las políticas institucionales.</t>
  </si>
  <si>
    <t>De conforidad con la evidencia aportada, se identifica que se cuenta con herramienta para la aplicación de la política esto a traves del Plan de Participación Ciudadana 2025.</t>
  </si>
  <si>
    <t xml:space="preserve">De la revisión de la evidencia suministrada, se identificaron los documentos “Consolidado PIPC 2025”, “Plan de Participación Ciudadana 2025 – Seguimiento 3T” y “Plan de Participación Ciudadana 2025”, los cuales reflejan avances en la planeación y seguimiento de la política. No obstante, si bien se tiene conocimiento de acciones adelantadas por la entidad para atender los requerimientos del FURAG, dichas acciones podrían constituir insumos valiosos para ejercicios de autodiagnóstico.
Observándose la necesidad de generar un estándar institucional formalmente definido para la realización de estos análisis, esta ausencia, dificulta la trazabilidad, uniformidad y comparabilidad de los ejercicios de valoración interna, afectando la calidad del seguimiento y limitando la capacidad de emitir alertas tempranas sobre brechas de cumplimiento del MIPG.
Por lo tanto, se recomienda a la Oficina Asesora de Planeación que, en cumplimiento de su responsabilidad normativa como segunda línea de defensa establezca y formalice un estándar institucional para la ejecución de autodiagnósticos del MIPG, que incluya metodología, criterios de valoración, periodicidad, fuentes de evidencia, responsables y mecanismos de consolidación. Este estándar debe ser adoptado por los líderes de política, en cumplimiento de su obligación de definir lineamientos y herramientas de gestión, garantizando así uniformidad y rigor técnico en la valoración interna.
Dicho instrumento permitirá:
• Asegurar coherencia en los análisis realizados por las diferentes políticas del MIPG,
• Mejorar la calidad y consistencia de la información reportada,
• Facilitar el seguimiento y toma de decisiones en las Mesas Técnicas, y
• Fortalecer la capacidad institucional para identificar y cerrar brechas de manera oportuna.
Además de contribuir para que la entidad consolide un autodiagnóstico técnico, medible y alineado con los lineamientos del MIPG y del DAFP, fortaleciendo la mejora continua y la toma de decisiones basadas en evidencia.
</t>
  </si>
  <si>
    <t>De la evidencia aportada, se identifica que en efecto se cuenta con el "Plan de Participación Ciudadana para la vigencia 2025".</t>
  </si>
  <si>
    <t>De la evidencia aportada, se identifica que en efecto dureante los tres primeros trimestres se ha efectuado seguimiento del avance al Plan de Participación Ciudadana para la vigencia 2025.</t>
  </si>
  <si>
    <t>De la evidenica aportada se identifican seguimientos trimestrales realizados a través de la herramienta dispuesta por la OAP y presentación requerida por la Secretaría General para el diligenciamiento del formulario FURAG, ; igualmente, se allegó "Plan de Participación Ciudadana V2 alusivo a la vigencia 2025, sin embargo el documento indica que "Esta versión del Plan Institucional no es la más actualizada", aunado a lo anteior, la preentación que se anexa corresponde a la vigencia 2024, por lo tanto, no se identifica plenamente que se cuente con los lineamientos definidos para la política.</t>
  </si>
  <si>
    <t>De la evidenica aportada se identifica herramienta diligenciada para el reporte del formulario FURAG</t>
  </si>
  <si>
    <t>De la evidenica aportada se identifica acciones de capacitación realizadas sobre la política durante la vigencia 2025.</t>
  </si>
  <si>
    <t>De la evidencia aportada, se identifica la presentación de informe de ejecución del PIPC.</t>
  </si>
  <si>
    <t>De la evidenica aportada, se identifican asignaciones adicionales y desarrolladas</t>
  </si>
  <si>
    <t>Se consultó el "Plan de Sostenibilidad", en donde se incluyen las mesas técnicas como actividades programadas para la vigencia, el documento no especifica las fechas previstas para su realización.</t>
  </si>
  <si>
    <t xml:space="preserve">De la evidencia aportada, se observa "Mesa de trabajo Plan Institucional de Participación Ciudadana- Furag"; "Acta 01 de 2025 CIGD", "Mesa PIPC y Furag IIIsesión", "Convocatoria mesa técnica PPC_ Mayo" y "Convocatoria mesa técnica PPC_ septiembre". </t>
  </si>
  <si>
    <t>De la evidencia aportada, se identifican invitaciones y convocatorias de mesas técnicas</t>
  </si>
  <si>
    <t>De la evidencia aportada, se identifica que en efecto fureon realizadas presentaciones para las sesiones del CIGD durante la vigencia 2025.</t>
  </si>
  <si>
    <t>De la evidencia aportada, se identifica que en efecto fue atendida la temática.</t>
  </si>
  <si>
    <t>De la evidencia aportada, se identifican registros que dan cuenta de reuniones de la mesa técnica.</t>
  </si>
  <si>
    <r>
      <t xml:space="preserve">MATRIZ POLÍTICAS MIPG
Racionalización de Trámites
</t>
    </r>
    <r>
      <rPr>
        <sz val="14"/>
        <color rgb="FF000000"/>
        <rFont val="Arial"/>
        <family val="2"/>
      </rPr>
      <t>(01 de enero al 30 de septiembre de 2025)</t>
    </r>
  </si>
  <si>
    <t>De la evidencia aportada, se identifica lineamientos de la política en concordancia con sus funciones y competencias, esto mediante "Plan Estratégico Institucional"</t>
  </si>
  <si>
    <t>De la evidencia aportada, se identifica "Informe del Progama de  
Transparencia y Ética Pública – PTEP", el cual contempla el período de enero a octubre de 2025 y "Programa de Transparencia y Ética Pública"</t>
  </si>
  <si>
    <t>De la evidencia aportada, se identifica la formulación de las necesidades de recursos físicos y financieros, esto a través de la "PAA VERSION 14".</t>
  </si>
  <si>
    <t>De la evidencia aportada, mediante correo electrónico del 27 de noviembre de 2025, se observa la estrategia de racionalización de trámites identifica y prioriza los servicios a racionalizar en el año 2025, es importante señalar que desde el año 2024, se avanzó en lo pertinente para poner en consideración del comité institucional de gestión y desempeño asunto relacionados con la estrategia de racionalización del año 2025. De esta forma, se registró en la carpeta correspondiente el acta de la CIGD del 26 de diciembre de 2024, así como los correos de presentación del tema de racionalización de trámites y la aceptación de la invitación.</t>
  </si>
  <si>
    <t>De la evidencia aportada se identifica el Manual de Atención a la Ciuadadanía SAC-M001, el cual despliega lineamientos para aportar en la aplicación de la política, así mismo, se aporta "Matriz Reporte Politica Publica Distrital de Servicio a la Ciudadanía y lasevidencias registradas en la carpeta dispuesta I y II TRIMESTRE 2025"</t>
  </si>
  <si>
    <t>De la evidencia aportada se identifica autodiagnostico del proceso Servicio Atención a la Ciudadanía con la matriz DOFA.
No obstante, si bien se tiene conocimiento de acciones adelantadas por la entidad, dichas acciones podrían constituir insumos valiosos para ejercicios de autodiagnóstico.
Sin embargo, no se evidencia la existencia de un estándar institucional formalmente definido para la realización de estos análisis, esta ausencia, dificulta la trazabilidad, uniformidad y comparabilidad de los ejercicios de valoración interna, afectando la calidad del seguimiento y limitando la capacidad de emitir alertas tempranas sobre brechas de cumplimiento del MIPG.
Se recomienda a la Oficina Asesora de Planeación que, en cumplimiento de su responsabilidad normativa como segunda línea de defensa, establezca y formalice un estándar institucional para la ejecución de autodiagnósticos del MIPG, que incluya metodología, criterios de valoración, periodicidad, fuentes de evidencia, responsables y mecanismos de consolidación. Este estándar debe ser adoptado por los líderes de política, en cumplimiento de su obligación de definir lineamientos y herramientas de gestión, garantizando así uniformidad y rigor técnico en la valoración interna.
Dicho instrumento permitirá:
•asegurar coherencia en los análisis realizados por las diferentes políticas del MIPG,
•mejorar la calidad y consistencia de la información reportada,
•facilitar el seguimiento y toma de decisiones en las Mesas Técnicas, y
•fortalecer la capacidad institucional para identificar y cerrar brechas de manera oportuna.</t>
  </si>
  <si>
    <t>De la evidencia aportada, se identifica el "Progama de Transparencia y Ética Pública".</t>
  </si>
  <si>
    <t>De la evidencia aportada, se identifica avances de racionalización corte agosto 2025, así como reporte estrategia de racionalización sac y el reporte de Polticia Publica Distrital de Servicio a la Ciudadanía.</t>
  </si>
  <si>
    <t>Si bien se evidencia cumplimiento de las temática, tambien lo es, que la "Matriz documentación acciones de racionalización vigencia 2025", señala "Fecha del registro de la información" el 31 de enero de 2025, por lo que se recomienda la verificación y actualización de las fechas en que es diligenciada la información y con ello el seguimiento.</t>
  </si>
  <si>
    <t>De la evidencia aportada, mediante correo electrónico del 27 de noviembre de 2025, se identifica el desarrollo de encuestas, lo cual da cuenta que se cuenta con acciones de divulgación, sensibilización y/o capacitación realizadas sobre la política y como evidencia su ejecución</t>
  </si>
  <si>
    <t>De la evidencia aportada, mediante correo electrónico del 27 de noviembre de 2025, se identificó que en el Plan Institucional de Participación Ciudadana (PIPC), se realizó la caracterización de toda la oferta institucional brindada por las dependencias que tienen relacionamiento con la ciudadanía, en cumplimiento de las estrategias, proyectos y programas. Esta caracterización incluyó los servicios adicionales al portafolio que la SDG ofrece a la ciudadanía, con el propósito de estructurar el contenido de cada servicio. A este ejercicio se le denominó ‘Caracterización de la Oferta Institucional.</t>
  </si>
  <si>
    <t>De la evidencia aportada, mediante correo electrónico del 27 de noviembre de 2025, se registra como evidencia, el cronograma de ejecución de la estrategia de racionalización para los servicios de Certificado de Residencia y Propiedad Horizontal, con el correo de ajuste al mismo cronograma.</t>
  </si>
  <si>
    <t>De la evidencia aportada, mediante correo electrónico del 27 de noviembre de 2025, se evidencia reuniones desarrolladas en el marco de la racionalización de trámtes, en la cual se incluyen grabaciones, transcripciones, asistencias y presentaciones.</t>
  </si>
  <si>
    <t>De la evidencia aportada, mediante correo electrónico del 27 de noviembre de 2025, se observan convocatorias a las reuniones de la mesa técnica.</t>
  </si>
  <si>
    <t>De la evidencia aportada, se identifica Mesa Tecnica - Estrategia_Racionalizacion 2025 de jun2025</t>
  </si>
  <si>
    <t>De la evidencia aportada, se identifica remisión de presentaciones para Comité de Gestión y Desempeño junio 2025</t>
  </si>
  <si>
    <t xml:space="preserve">De la evidencia aportada, mediante correo electrónico del 27 de noviembre de 2025, se evidencia </t>
  </si>
  <si>
    <r>
      <t xml:space="preserve">MATRIZ POLÍTICAS MIPG
Servicio al Ciudadano
</t>
    </r>
    <r>
      <rPr>
        <sz val="14"/>
        <color rgb="FF000000"/>
        <rFont val="Arial"/>
        <family val="2"/>
      </rPr>
      <t>(01 de enero al 30 de septiembre de 2025)</t>
    </r>
  </si>
  <si>
    <t>De la evidencia aportada, mediante correo electrónico del 27 de noviembre de 2025, se identifican las actas de CIGD del 28 de diciembre de 2024, 28 de Marzo de 2025 y 16 de septiembre que hacen mención a la inclusión del tema Política Pública de Servicio a la Ciudadanía.</t>
  </si>
  <si>
    <t>De la evidencia aportada, se identifica la formulación de las necesidades de recursos físicos y financieros, esto a través del "Manual de Atención a la Ciudadanía".</t>
  </si>
  <si>
    <t>De la evidencia aportada, mediante correo electrónico del 27 de noviembre de 2025, se identifica autodiagnostico del proceso Servicio Atención a la Ciudadanía con la matriz DOFA, identificada en el archivo excel hoja con el nombre "Contexto proceso". Se puede citar por ejemplo en oportunidades el numeral 8 y 9; donde el 8 "Cooperación con entes de control y veedurías para fortalecer transparencia" donde la entidad realiza un trabajo continuo de seguimiento a las peticiones ciudadanas que busca cumplir con la calidad de las respuestas en los tiempos de ley (evidencia: registro mensual del seguimiento a las PQRS, Alertas preventivas a las dependencias, Informes de Calidad de las Respuestas de las PQRS)
Sin embargo, sse observa la necesidad de generar un estándar institucional formalmente definido para la realización de estos análisis, esta ausencia, dificulta la trazabilidad, uniformidad y comparabilidad de los ejercicios de valoración interna, afectando la calidad del seguimiento y limitando la capacidad de emitir alertas tempranas sobre brechas de cumplimiento del MIPG.
Por lo tanto, se recomienda a la Oficina Asesora de Planeación que, en cumplimiento de su responsabilidad normativa como segunda línea de defensa establezca y formalice un estándar institucional para la ejecución de autodiagnósticos del MIPG, que incluya metodología, criterios de valoración, periodicidad, fuentes de evidencia, responsables y mecanismos de consolidación. Este estándar debe ser adoptado por los líderes de política, en cumplimiento de su obligación de definir lineamientos y herramientas de gestión, garantizando así uniformidad y rigor técnico en la valoración interna.
Dicho instrumento permitirá:
• Asegurar coherencia en los análisis realizados por las diferentes políticas del MIPG,
• Mejorar la calidad y consistencia de la información reportada,
• Facilitar el seguimiento y toma de decisiones en las Mesas Técnicas, y
• Fortalecer la capacidad institucional para identificar y cerrar brechas de manera oportuna.
Además de contribuir para que la entidad consolide un autodiagnóstico técnico, medible y alineado con los lineamientos del MIPG y del DAFP, fortaleciendo la mejora continua y la toma de decisiones basadas en evidencia.</t>
  </si>
  <si>
    <t>De la evidencia aportada, mediante correo electrónico del 27 de noviembre de 2025, se realiza seguimiento a la ejecución de las actividades en el Reporte de Política Pública Distrital de Servicio a la Ciudadanía I semestre 2025.</t>
  </si>
  <si>
    <t>De la evidencia aportada, se identifica la formulación de las necesidades de recursos físicos y financieros, esto a través del "Reporte semestral de seguimiento a Políticas Públicas – del primer y segundo trimestre de 2025".</t>
  </si>
  <si>
    <t>De la evidencia aportada, el registro da cuenta de Actualización de información financiera de productos – Planes de Acción de Políticas Públicas Distritales, Continuidad productos de Política Pública SC - Secretaría de Gobierno y finalmente Reporte Primer semestre de la Política Pública Distrital de Servicio a la Ciudadanía</t>
  </si>
  <si>
    <t>De la evidencia aportada, se identifica "Mapa de procesos Servicio Atención a la Ciudadanía".</t>
  </si>
  <si>
    <t>De la evidencia aportada, mediante correo electrónico del 27 de noviembre de 2025, se obsevó que en lo refente al curso Moodle SAC, se cuenta con la Unidad 3: Política Pública Distrital de Servicio a la Ciudadanía, teniendo en cuenta que en el Plan de Gestión. Aunque no quedó en ningún plan, ese curso quedó relacionado en el formato tipo de estudios previos para la contratación por prestación de servicios de apoyo dentro del clausurado General. Es decir se estableció la obligatoriedad para realizar y aprobar ese curso y pasar como máximo antes de la tercera cuenta el certificado correspondiente.
Así mismo se registran las actas de inducción, capacitación, sensibilización y estrategias pedagogicas que durante la vigencia 2025 se han impartido a los Servidores y colaboradores de la entidad, incluyendo personal del Servicio de Vigilancia y Servicios Generales de Nivel Central y de las Alcaldías Locales, con relación a los protocolos de atención, canales de atención, que es gobierno, oferta de trámites y servicios, encuestas, manuales, gestión de PQRS.
Sumado a lo anterior, los procesos de retroalimetación y refuerzo a los servidores y colaboradores del equipo SAC en el marco del fortalecimiento de la atención presencial y telefónica.
Por último, se anexa el curso avanzado https://moodle.gobiernobogota.gov.co/course/view.php?id=185 para los miembro del equipo SAC, en la plataforma MOODLE, el cual contien un temario avanzado sobr los aspectos a tener en cuenta en la implementación de la política pública de Servicio de Atención a la Ciudadanía.</t>
  </si>
  <si>
    <t>De la evidencia aportada, mediante correo electrónico del 27 de noviembre de 2025, se obsevó que se registrtan las actas de reunión del CIGD y el CSGD, que permite evidenciar el informe de avances de la Política Pública de Servicio a la Ciudadanía.</t>
  </si>
  <si>
    <t>De la evidencia aportada, mediante correo electrónico del 27 de noviembre de 2025, y en atención a la asignación adicional en el Plan Institucional de Participación Ciudadana - PIPC, se realiza la caracterización de toda la oferta institucional que brindan desde las dependencias que tienen relacionamiento con la ciudadanía en cumplimiento de las estrategias, proyectos y programas, por los servicios adicionales al portafolio de servicios que tiene la SDG de cara a la ciudadanía, donde se buscaba estructurar el contenido del servicio. Esa caracterización se definió como Caracterización de la Oferta Instituciona</t>
  </si>
  <si>
    <t>De la evidencia aportada, mediante correo electrónico del 27 de noviembre de 2025, se observan mesas de trabajo desarrolladas en el marco de la Política Pública de Servicio a la Ciudadanía, mediante los cuales se identifica la articulación interinstitucional requerida para el fortalecimiento de la gestión pública orientada al ciudadano, conforme a los principios de coordinación y enfoque de servicio.
Asimismo, se anexan las evidencias de las reuniones técnicas adelantadas con la Dirección de Tecnologías de la Información, denominadas “Líderes Orfeo”, cuyo propósito ha sido avanzar en el diseño y la implementación de mejoras en la herramienta ORFEO.
De igual manera, se aportan actas de reunión con Red Cade, en las que se documenta el seguimiento efectuado para asegurar la presencia permanente de un servidor en el punto de atención presencial, cumpliendo con los estándares de disponibilidad, orientación y acompañamiento definidos por la Política Pública de Servicio a la Ciudadanía.
Así como acta correspondiente a la reunión con DADEP e IDPAC, espacios en los que se abordó la coordinación de competencias del sector Gobierno y se adelantó la socialización de información institucional en un escenario de participación ciudadana.</t>
  </si>
  <si>
    <t>De la evidencia aportada, mediante correo electrónico del 27 de noviembre de 2025, se aportan archivos correspondientes a las mesas de trabajo realizadas en el marco de la Política Pública de Servicio a la Ciudadanía. En los que se identifica la convocatoria e invitación formal dirigida tanto al Comité Institucional de Gestión y Desempeño (CIGD) como al Comité Sectorial de Gestión y Desempeño (CSGD).</t>
  </si>
  <si>
    <t>De la evidencia aportada, se identifica remisión de presentaciones para Comité de Gestión y Desempeño marzo 2025</t>
  </si>
  <si>
    <t>De la evidencia aportada, mediante correo electrónico del 27 de noviembre de 2025, no se identifican registros, actas y evidencias de las reuniones de la mesa técnica.</t>
  </si>
  <si>
    <r>
      <t xml:space="preserve">MATRIZ POLÍTICAS MIPG
Gestión Ambiental
</t>
    </r>
    <r>
      <rPr>
        <sz val="14"/>
        <color theme="1"/>
        <rFont val="Arial"/>
        <family val="2"/>
      </rPr>
      <t>(01 de enero al 30 de septiembre de 2025)</t>
    </r>
  </si>
  <si>
    <t>De la evidencia aportada se identifica el Manual del Sistema de Gestión Ambiental Nivel Central y Local, mediante el cual se establecen lineamientos por los cuales se implementan los requisitos de la NTC ISO 14001:2015 e ISO 50001 en la Secretaría Distrital de Gobierno en su nivel central y local, con el fin de lograr una articulación y mejora continua del sistema de gestión ambiental y energético en la entidad.</t>
  </si>
  <si>
    <t>De la evidencia aportada, se identifica que de las 3 actividades dispuestas a través del "Plan de Sostenibilidad MIPG" se reporta "evidencia" para las 2 primeras respecto del 2do trimestre de 2025.</t>
  </si>
  <si>
    <t>De la evidencia aportada, se identifica que mediante acta N° 8 del Comité Insititucional de Gestión y Desempeño, celebrada el 13 de diciembre de 2024, en la "Revisión por la Dirección Sistema de Gestión Ambiental", se presenta la propuesta del plan de acción del Plan Institucional de Gestión Ambiental para la vigencia 2025, la cual fue aprobada por los integrantes del comité.</t>
  </si>
  <si>
    <t>De la evidencia aportada, se identifica que mediante documentos tales como:
04-06-2025 Mesa Técnica Ambiental
acta_cigd_junio_de_2025_fir_dfg
Mesa Técnica Gestión Ambiental
RE_ Solicitud temas Comité Institucional de Gestión y Desempeño - sesión agosto
Revisión por la Dirección Gestión Ambiental
Solicitud de temas para Comité Institucional de Gestión y Desempeño
Solicitud temas Comité Institucional de Gestión y Desempeño - sesión nooviembre 2025. se da cumplimiento a la temática</t>
  </si>
  <si>
    <t>De la evidencia aportada, se identifica que se cuenta con documentos tales como: Planeación Gestión ambiental 2025 y ple-pin-m007_v4, mediante los cuales se disponen de herramientas definidos para la aplicación de la política.</t>
  </si>
  <si>
    <t>De la evidencia aportada, se identifica que se cuenta con documentos tales como: Planeación Gestión ambiental 2025 y Alcaldías Locales, entre otros.
Sin embargo, no se evidencia la existencia de un estándar institucional formalmente definido para la realización de estos análisis, esta ausencia, dificulta la trazabilidad, uniformidad y comparabilidad de los ejercicios de valoración interna, afectando la calidad del seguimiento y limitando la capacidad de emitir alertas tempranas sobre brechas de cumplimiento del MIPG.
Se recomienda a la Oficina Asesora de Planeación que, en cumplimiento de su responsabilidad normativa como segunda línea de defensa, establezca y formalice un estándar institucional para la ejecución de autodiagnósticos del MIPG, que incluya metodología, criterios de valoración, periodicidad, fuentes de evidencia, responsables y mecanismos de consolidación. Este estándar debe ser adoptado por los líderes de política, en cumplimiento de su obligación de definir lineamientos y herramientas de gestión, garantizando así uniformidad y rigor técnico en la valoración interna.
Dicho instrumento permitirá:
•	asegurar coherencia en los análisis realizados por las diferentes políticas del MIPG,
•	mejorar la calidad y consistencia de la información reportada,
•	facilitar el seguimiento y toma de decisiones en las Mesas Técnicas, y
•	fortalecer la capacidad institucional para identificar y cerrar brechas de manera oportuna.</t>
  </si>
  <si>
    <t>De la evidencia aportada, se identifica documentos denominado "Planeación Gestión ambiental 2025", mediante el cual se disponen de plan de acción para la política.</t>
  </si>
  <si>
    <t>De la evidencia aportada, se identifica que mediante documentos tales como:
Mesa Técnica Ambiental
acta_cigd_junio_de_2025_fir_dfg
Mesa Técnica Gestión Ambiental
Planeación Gestión ambiental 2025
Revisión por la Dirección Gestión Ambiental, con los cuales se da cumplimiento a la temática.</t>
  </si>
  <si>
    <t>De la evidencia aportada, se identifica que mediante documentos tales como:
FURAG - PLANEACIÓN INSTITUCIONAL, entre otras, con las cuales se da cumplimiento a la temática.</t>
  </si>
  <si>
    <t>De la evidencia aportada, se identifica que mediante documentos defindos en el Sistema Integrado de Gestión, el Proceso Planeación Institucional establece lineamientos para el diseño, ejecución, monitoreo y seguimiento de la
Planeación Institucional, los proyectos de inversión, el Sistema de Gestión y el Sistema de Gestión Ambiental de manera articulada y participativa, con las cuales se da cumplimiento a la temática.</t>
  </si>
  <si>
    <t>De la evidencia aportada, se identifica que mediante documentos tales como:
Generalidades Sistema de Gestión Ambiental 2025 y Socialización Generalidades Sistema de Gestión Ambiental 2025 , se da cumplimiento a la temática.</t>
  </si>
  <si>
    <t>No existen asignaciones adicionales</t>
  </si>
  <si>
    <t>De la evidencia aportada, se identifica documento denominado "Plan de Sostenibilidad MIPG - 2025_0  V2", con el cual se da cumplimiento a la temática.</t>
  </si>
  <si>
    <t>De la evidencia aportada, se identifica documento denominado "Mesa Técnica Ambiental", celebrada el 04.06.2025,con el cual se da cumplimiento a la temática.</t>
  </si>
  <si>
    <t>De la evidencia aportada, se identifica documento denominado "acta_cigd_junio_de_2025_fir_dfg" y "Revisión por la Dirección Gestión Ambiental", con los cuales se da cumplimiento a la temática.</t>
  </si>
  <si>
    <t>De la evidencia aportada, se identifica documento denominado "Presentación CIGD- Gestión Ambiental", con el cual se da cumplimiento a la temática.</t>
  </si>
  <si>
    <t>De la evidencia aportada, se identifica documentos denominados "Mesa Técnica Ambiental", mediante los cuales, se observan registros de reuniones de las mesas técnicas, documentos con los cuales se da cumplimiento a la temática.</t>
  </si>
  <si>
    <r>
      <t xml:space="preserve">MATRIZ POLÍTICAS MIPG
Seguimiento y Evaluación del Desempeño Institucional
</t>
    </r>
    <r>
      <rPr>
        <sz val="14"/>
        <color rgb="FF000000"/>
        <rFont val="Arial"/>
        <family val="2"/>
      </rPr>
      <t>(01 de enero al 30 de septiembre de 2025)</t>
    </r>
  </si>
  <si>
    <r>
      <t xml:space="preserve">Se evidenció que la entidad cuenta con lineamientos internos relacionados con la política de seguimiento y evaluación del desempeño institucional los cuales fueron aportados por la OAP y se describen a continnuación: 
1. </t>
    </r>
    <r>
      <rPr>
        <b/>
        <sz val="10"/>
        <color theme="1"/>
        <rFont val="Arial"/>
        <family val="2"/>
      </rPr>
      <t>PLE-PIN-M002</t>
    </r>
    <r>
      <rPr>
        <sz val="10"/>
        <color theme="1"/>
        <rFont val="Arial"/>
        <family val="2"/>
      </rPr>
      <t xml:space="preserve"> Manual de Planeación y Medición Institucional V05 del 07/05/2025. 
2. </t>
    </r>
    <r>
      <rPr>
        <b/>
        <sz val="10"/>
        <color theme="1"/>
        <rFont val="Arial"/>
        <family val="2"/>
      </rPr>
      <t>PLE-PIN-P005</t>
    </r>
    <r>
      <rPr>
        <sz val="10"/>
        <color theme="1"/>
        <rFont val="Arial"/>
        <family val="2"/>
      </rPr>
      <t xml:space="preserve"> Procedimiento Formulación y Seguimiento de los Planes de Gestión V10 del 09/09/2025.
3. </t>
    </r>
    <r>
      <rPr>
        <b/>
        <sz val="10"/>
        <color theme="1"/>
        <rFont val="Arial"/>
        <family val="2"/>
      </rPr>
      <t>PLE-PIN-P009</t>
    </r>
    <r>
      <rPr>
        <sz val="10"/>
        <color theme="1"/>
        <rFont val="Arial"/>
        <family val="2"/>
      </rPr>
      <t xml:space="preserve"> Procedimiento  Gestión del Plan Estratégico Institucional V04 del 12/12/2024. 
4. </t>
    </r>
    <r>
      <rPr>
        <b/>
        <sz val="10"/>
        <color theme="1"/>
        <rFont val="Arial"/>
        <family val="2"/>
      </rPr>
      <t>PLE-PIN-P013</t>
    </r>
    <r>
      <rPr>
        <sz val="10"/>
        <color theme="1"/>
        <rFont val="Arial"/>
        <family val="2"/>
      </rPr>
      <t xml:space="preserve"> Procedimiento Formulación y Seguimiento de los Planes Institucionales V02 del 07/05/2025. 
5. </t>
    </r>
    <r>
      <rPr>
        <b/>
        <sz val="10"/>
        <color theme="1"/>
        <rFont val="Arial"/>
        <family val="2"/>
      </rPr>
      <t>PLE-PGS-P002</t>
    </r>
    <r>
      <rPr>
        <sz val="10"/>
        <color theme="1"/>
        <rFont val="Arial"/>
        <family val="2"/>
      </rPr>
      <t xml:space="preserve"> Procedimiento Formulación, Aprobación y Seguimiento del Plan Estratégico Sectorial V02 del 23/12/2024. </t>
    </r>
  </si>
  <si>
    <r>
      <t xml:space="preserve">Para la verificación del avance de la política, se  evidenciaron las  actas del Comité Institucional de Gestión y Desempeño del 11 de septiembre de 2025, en el que fue presentado en el numeral 2 </t>
    </r>
    <r>
      <rPr>
        <i/>
        <sz val="10"/>
        <color theme="1"/>
        <rFont val="Arial"/>
        <family val="2"/>
      </rPr>
      <t>"Socialización comparativo resultados Índice de Desempeño Institucional 2023-2024​".</t>
    </r>
  </si>
  <si>
    <t>Para el periodo evaluado con corte a septiembre 2025, se evidenciaron las siguientes capacitaciones y/o socializaciones realizadas por la OAP:
1. Listado de asistencia -Capacitación socialización monitoreo de riesgos del 12/03/2025
2. Formato evidencia de reunión - Capacitación a promotores sobre sistemas de gestión, planeación institucional y sectorial y socialización resultados monitoreo de riesgos IIIQ-2024
3. Presentación sistema de gestión MIPG, planeación Institucional y sectorial de marzo de 2025
4. Listado de asaistencia Indicadores de proceso del 03/10/2025
5. Presentación Indicadores bases para su construcción de octubre de 2025
6. Presentación y Listado de asistencia estrategia de formulación de la planeación instirucional 2026 del nivel central del 18/09/2025.</t>
  </si>
  <si>
    <t>Para el periodo evaluado con corte se evidenció las presentación para la sesión del CIGD, del 11 de septiembre de 2025, en el que fue presentado en el numeral 2 "Socialización comparativo resultados Índice de Desempeño Institucional 2023-2024​".</t>
  </si>
  <si>
    <r>
      <t xml:space="preserve">MATRIZ POLÍTICAS MIPG
Gestión Documental
</t>
    </r>
    <r>
      <rPr>
        <sz val="14"/>
        <color rgb="FF000000"/>
        <rFont val="Arial"/>
        <family val="2"/>
      </rPr>
      <t>(01 de enero al 30 de septiembre de 2025)</t>
    </r>
  </si>
  <si>
    <r>
      <t xml:space="preserve">MATRIZ POLÍTICAS MIPG
Transparencia, acceso a la información pública y lucha contra la corrupción
</t>
    </r>
    <r>
      <rPr>
        <sz val="14"/>
        <color rgb="FF000000"/>
        <rFont val="Arial"/>
        <family val="2"/>
      </rPr>
      <t>(01 de enero al 30 de septiembre de 2025)</t>
    </r>
  </si>
  <si>
    <t>A partir de la evidencia suministrada, se verificó que la Política se encuentra documentada en el siguiete documento:
CES-M001 - Manual de Direccionamiento Estratégico para las
Comunicaciones V4.</t>
  </si>
  <si>
    <t xml:space="preserve">Se evidencian reportes trimestrales en el Plan de Sostenibilidad de MIPG 2025, de las siguientes actividades programadas:
* Presentar  en el Comité Institucional de Gestión y Desempeño sobre el avance de la implementación de la política de Transparencia y acceso a la información pública y lucha contra la corrupción.
* Desarrollar (2) mesas técnicas de la política Transparencia y acceso a la información pública y lucha contra la corrupción.  acorde a lo establecido en la Resolución 1110 de 2024.
No obstante, de acuerdo con el seguimiento realizado al Plan de Sostenibilidad con corte a 30 de septiembre de 2025, publicado en la página de la SDG,  se identificó que la actividad No. 2 no cuenta con reporte de avance.  
Se recomienda fortalecer el cumplimiento oportuno de las actividades programadas y asegurar la consolidación y cargue de la información en los plazos establecidos, garantizando la trazabilidad de los avances.
</t>
  </si>
  <si>
    <t xml:space="preserve">La OAC aportó la relación de los contrataistas, como parte de los recursos financieros requeridos para la implementación de la política. </t>
  </si>
  <si>
    <t>La OAC cuenta con documentos formalizados en el Sistema Integrado de Gestión de la SDG, relacionados con la aplicación de la Política de Transparencia, acceso a la información pública y lucha contra la corrupción.</t>
  </si>
  <si>
    <t xml:space="preserve">No se evidencia diligenciamiento de autodiagnósitco a través de la herramienta de la Función Pública o de la SDG.
Sin embargo, a partir de la evidencia suministrada,  se obseva encuesta de percepción de canales de comunicación externos.  
</t>
  </si>
  <si>
    <t>A partir de la evidencia suministrada, se evidenció Informe de Implementación de la Estrategia Macro de Comunicación Externa vigencia 2025.  Avance 1 Septiembre 2025.</t>
  </si>
  <si>
    <t>De acuerdo con el seguimiento al Plan de Sostenibilidad correspondiente al tercer trimestre de 2025, la actividad se registra sin reporte de avance. 
No obstante, de acuerdo a la evidencia suministrada se evidencia mesa de trabajo de Cronograma Diseño Gráfico del 27/01/2025.</t>
  </si>
  <si>
    <r>
      <t xml:space="preserve">MATRIZ POLÍTICAS MIPG
Gestión de la Información Estadística
</t>
    </r>
    <r>
      <rPr>
        <sz val="14"/>
        <color rgb="FF000000"/>
        <rFont val="Arial"/>
        <family val="2"/>
      </rPr>
      <t>(01 de enero al 30 de septiembre de 2025)</t>
    </r>
  </si>
  <si>
    <t xml:space="preserve">Se evidenció que la entidad cuenta con lineamientos internos relacionados con la política de gestión de la información estadistica los cuales fueron aportados por la OAP y se describen a continnuación: 
1. GCN-C Caracterización del proceso V04 del 10/05/2023. 
2. GCN-P009 Procedimiento Gestión de información estadística V03 del 21/03/2025.
3. PLE-PIN-P009 Procedimiento  Gestión del Plan Estratégico Institucional V04 del 12/12/2024. 
4. : PLE-PIN-PL026 Plan Estratégico Institucional V01 del 30/01/2025. 
</t>
  </si>
  <si>
    <r>
      <t>Se evidenció correo electrónico del 18/03/2025 remitido a la secretaria técnica del comité Institucional de gestión y desempeño en el que se indica "</t>
    </r>
    <r>
      <rPr>
        <i/>
        <sz val="10"/>
        <color theme="1"/>
        <rFont val="Arial"/>
        <family val="2"/>
      </rPr>
      <t>Adjunto presentación de las políticas de Gestión de Conocimiento e Innovación, y de Gestión de la Información Estadística, así como los planes que serán objeto de aprobación</t>
    </r>
    <r>
      <rPr>
        <sz val="10"/>
        <color theme="1"/>
        <rFont val="Arial"/>
        <family val="2"/>
      </rPr>
      <t>."</t>
    </r>
  </si>
  <si>
    <t xml:space="preserve">En el desarrollo de la presente auditoría, la Oficina de Control Interno (OCI) evidenció el plan de acción politica gestión estadistica, en el que se incluye el autodiagnostico por categorias,las actividades de gestión, el puntaje y las observaciones a las mismas. 
</t>
  </si>
  <si>
    <t xml:space="preserve">
Plan de acción estadístico distrital PED 2025-2029</t>
  </si>
  <si>
    <r>
      <t xml:space="preserve">Para la verificación del avance de la política, se  evidenció el  acta del Comité Institucional de Gestión y Desempeño del 28 de marzo de 2025, en el que fue presentado en el numeral 2 </t>
    </r>
    <r>
      <rPr>
        <i/>
        <sz val="10"/>
        <color theme="1"/>
        <rFont val="Arial"/>
        <family val="2"/>
      </rPr>
      <t>"Socialización y aprobación de los planes de Fortalecimiento de la Política de Gestión del Conocimiento e Innovación y de la Política de Gestión de la Información Estadística".</t>
    </r>
    <r>
      <rPr>
        <sz val="10"/>
        <color theme="1"/>
        <rFont val="Arial"/>
        <family val="2"/>
      </rPr>
      <t xml:space="preserve">
Así mismo se evidenció el informe de las acciones para el fortalecimiento institucional en materia de gestión del conocimiento, innovación y estadistica del tercer trimestre de la vigencia 2025</t>
    </r>
  </si>
  <si>
    <t>Se evidenció acta  del 12 de junio de 2025 cuyo objetivo es "Socialización documentación mínima para las Operaciones Estadísticas"
Listado de asistencia "Capacitación Analítica Institucional e Información Estadística grupos 1 y 2 - equipos nivel central y Alcaldias Locales" del 4 y 13 de junio de 2025. 
Acta No. 1 del comité sectorial de gestión y desempeño de gobierno del 30 de abril de 2025 numeral  3 "Socialización plan de acción del plan estadístico distrital 2025-2029"</t>
  </si>
  <si>
    <t>Para la verificación del avance de la política, se  evidenció el  acta del Comité Institucional de Gestión y Desempeño del 28 de marzo de 2025, en el que fue presentado en el numeral 2 "Socialización y aprobación de los planes de Fortalecimiento de la Política de Gestión del Conocimiento e Innovación y de la Política de Gestión de la Información Estadística".
Acta No. 1 del comité sectorial de gestión y desempeño de gobierno del 30 de abril de 2025 numeral  3 "Socialización plan de acción del plan estadístico distrital 2025-2029"</t>
  </si>
  <si>
    <r>
      <t xml:space="preserve">Se evidenció acta del 19 de mayo de 2025 cuyo objeto es "Mesa Técnica Gestión de la Información Estadística - PGIE" en la cual se indica como parte del orden del día 
</t>
    </r>
    <r>
      <rPr>
        <i/>
        <sz val="10"/>
        <color theme="1"/>
        <rFont val="Arial"/>
        <family val="2"/>
      </rPr>
      <t>"1) Socializar las responsabilidades de la Mesa Técnica de la Política de Gestión de Información Estadística de acuerdo con la Resolución 1110 de 2024
2) Socializar el Plan Estadístico Distrital, su marco normativo, el contexto nacional y distrital, antecedentes de su construcción y especificidades del mismo para el sector gobierno. 
3) Socializar las acciones de la SDG contempladas en el Plan de Acción del Plan Estadístico Distrital -PED</t>
    </r>
    <r>
      <rPr>
        <sz val="10"/>
        <color theme="1"/>
        <rFont val="Arial"/>
        <family val="2"/>
      </rPr>
      <t>"</t>
    </r>
  </si>
  <si>
    <t>Se evidenció el correo electrónico del 29 de abaril de 2025, cuyo asunto es "primera sesión comité sectorial de gestión y desempeño" en el que se indica "De manera atenta me permito convocar a la primera sesión del comité sectorial de gestión y desempeño (...)" en el que se incluyen dentro del orden del día el numeral 3 "Socialización Plan de acción del plan estadístico distrital 2025-2029" 
Correos electrónnicos del 04 y 11 de junio de2025 cuyo asunto es "Recordatorio invitación capacitación Analítica Institucional e Información Estadística G1b_ 4 junio2025 10:00 a.m." y "Invitación Capacitación Analítica Institucional e Información Estadística G2" respectivamente. 
Correo electrónico del09/06/2025 cuyo asunto es "ENCUENTRO DE ENLACES PED: documentación mínima que se ha establecido para OOEE" en el que se indica: " (...) Me permito extenderles la invitación para el primer encuentro virtual de enlaces del Plan Estadís (...)"</t>
  </si>
  <si>
    <t xml:space="preserve">
Para el periodo evaluado con corte se evidenciaron las siguientes presentaciones: 
1. Comité sectorial de gestión y desempeño  de abril de 2025. 
2. Indicadores bases para su construcción  de octubre de 2025. 
3. Analítica y estadística  en la SDG de junio de 2025. 
</t>
  </si>
  <si>
    <r>
      <t xml:space="preserve">MATRIZ POLÍTICAS MIPG
Gestión del conocimiento y la innovación
</t>
    </r>
    <r>
      <rPr>
        <sz val="14"/>
        <color rgb="FF000000"/>
        <rFont val="Arial"/>
        <family val="2"/>
      </rPr>
      <t>(01 de enero al 30 de septiembre de 2025)</t>
    </r>
  </si>
  <si>
    <t>De la evidencia aportada, se identifica la regulación y articulación del MIPG  a través de la Resolución 1110 del 05 de diciembre de 2024, igualmente, a tavés de Plan Estratégico Institucional se da la traducción de las políticas MIPG en metas estratégicas, incorporando las políticas institucionales (como Gobierno Digital, Seguridad y Privacidad, Participación Ciudadana, Defensa Jurídica, etc.) dentro de sus objetivos estratégicos y líneas de acción, asegurando coherencia entre planeación, gestión y resultados.
Es así, que documentación como la referida permite que la entidad cuente con la debida estructura y dirección a traves del PEI  (qué y hacia dónde), y la Resolución 1110 da la estructura y las reglas (quién y cómo).</t>
  </si>
  <si>
    <t xml:space="preserve">1) Resolución 1110 de 2024 - Establece funciones líder política de Gestión de Conocimiento y Mesas técnicas
2) Alineación con los objetivos institucionales: en el Plan Estratégico Institucional y en el Plan de Gestión del proceso de Gestión de Conocimiento.
3) Documentos del Sistema de Gestión para el proceso de Gestión de Conocimiento, en donde se establece la operativización de las herramientas de gestión institucional (solo aquellos que aplican a la política de Gestión de Conocimiento e Innovación)
4) Plan de fortalecimiento de la Política de Gestión de Conocimiento e Innovación, aprobado por el Comité Institucional de Gestión y Desempeño al inicio de la vigencia. </t>
  </si>
  <si>
    <t>De la evidencia aportada, se concluye que el Plan de Sostenibilidad del MIPG y las evidencias trimestrales de ejecución son instrumentos esenciales para dar cumplimiento al Artículo 5 del Plan de Sostenibilidad del MIPG, al permitir verificar de manera objetiva el avance real de las acciones y la trazabilidad entre lo planificado y lo ejecutado.
Su aplicación refleja compromiso institucional con la gestión basada en resultados y fortalece el autocontrol, la mejora continua y la rendición de cuentas ante el CIGD.
Se sugiere implementar una herramienta única (como una matriz o repositorio digital) donde los líderes de política registren sus avances y anexen las evidencias trimestrales, de modo que la información esté centralizada, actualizada y sea fácilmente verificable por la Oficina de Control Interno y el CIGD.</t>
  </si>
  <si>
    <t>Plan de sostenibilidad y evidencias de la ejecución de las actividades programadas para los primeros 3 trimestres de la vigencia.</t>
  </si>
  <si>
    <t>De la evidencia aportada, se concluye que la formulación y ejecución de estos proyectos de inversión dan cumplimiento efectivo al Artículo 25, al evidenciar que la entidad ha dispuesto los medios y recursos para operacionalizar las políticas de gestión y desempeño.
Su ejecución aporta al fortalecimiento institucional, a la mejora del desempeño y a la sostenibilidad del MIPG en la Secretaría Distrital de Gobierno.
Finalmente es importante mantener la trazabilidad entre las metas de cada proyecto y las acciones específicas de las políticas MIPG, para asegurar que los recursos asignados continúen respondiendo de forma directa a los objetivos estratégicos de gestión y desempeño.</t>
  </si>
  <si>
    <t>Proyectos de inversión por líder de la política y de acuerdo a las acciones que lidera:
8179 - Fortalecimiento MIPG y GESCOINN
8020 Observatorio Asuntos Politicos
7999 Observatorio Conflictividad y Laboratorio GOLAB
7952 Observatorio Gestion Local</t>
  </si>
  <si>
    <t>De la evidencia aportada, se identificó que han sido efectuadas solicitues a la secretaría técnica del Comité, como lo es la inclusión de la aprobación del Plan de fortalecimiento de la Política de Gestión de Conocimiento e Innovación en la agenda del Comité Institucional de Gestión y Desempeño al inicio de la vigencia.</t>
  </si>
  <si>
    <t>Correo electrónico enviado al secretario técnico del CIGD para inclusión de la aprobación del Plan de fortalecimiento de la Política de Gestión de Conocimiento e Innovación en la agenda del Comité Institucional de Gestión y Desempeño al inicio de la vigencia.</t>
  </si>
  <si>
    <t>De la evideicna aportada, se concluye que la Mesa Técnica de Gestión del Conocimiento e Innovación da cumplimiento efectivo al Artículo 25 del MIPG, al establecer las bases técnicas y de articulación necesarias para la aplicación de la política en la vigencia 2025.
Su gestión fortalece la planeación institucional, la gobernanza del conocimiento y la cultura de innovación, asegurando que las políticas se implementen con respaldo técnico y coordinación transversal.
Se recomienda, consolidar un mecanismo de seguimiento periódico a la ejecución del Plan de Fortalecimiento, que permita evaluar el avance de las acciones acordadas y garantizar la retroalimentación continua entre los líderes de política y el CIGD.</t>
  </si>
  <si>
    <t>Mesa técnica de Gestión de conocimiento e innovación, en la cual se articuló con los líderes de la política y sus representantes la implementación de la misma en la vigencia 2025, mediante la aprobación de la primera versión del Plan de fortalecimiento de la Política de Gestión de Conocimiento e Innovación 2025, previo a la presentación al CIGD (instancia que aprueba la versión definitiva)</t>
  </si>
  <si>
    <t>De la evideicna aportada, se observa desarrollo del autodiagnóstico y la construcción del Plan de Fortalecimiento, sin embargo, no se identifica cuando fue realizado, así mismo, se refiere un cumplimiento del 90,8%, presnetanado porcentajes de ejecución que resulta importantes sean atendidos con el ánimo de incrementar el cumplimiento de los componentes que allí se disponen.
Se recomienda formalizar la aplicación periódica del autodiagnóstico como práctica institucional anual, integrando sus resultados al Sistema Integrado de Gestión (SIG) para asegurar su trazabilidad y seguimiento por parte del CIGD y la Oficina de Control Interno.</t>
  </si>
  <si>
    <t>Autodiagnóstico de la política y Plan de fortalecimiento de la Política de Gestión de Conocimiento e Innovación 2025, a partir de los resultados del autodiagnostico. Se solicitó al DAFP por medio de un derecho de petición, el formulario de autodiganostico actualizado de acuerdo a la última versión del Manual Operativo de MIPG, frente a lo cual nos refirieron libertad para elaborar uno propio o utilizar el antiguo que estaba en la página del DAFP.</t>
  </si>
  <si>
    <t>De la evideicna aportada, se observa desarrollo del autodiagnóstico y la construcción del Plan de Acción para Fortalecimiento, sin embargo, no se identifica cuando fue realizado, así mismo, se refiere un cumplimiento del 90,8%, presnetanado porcentajes de ejecución que resulta importantes sean atendidos con el ánimo de incrementar el cumplimiento de los componentes que allí se disponen.
Se recomienda formalizar la aplicación periódica del autodiagnóstico como práctica institucional anual, integrando sus resultados al Sistema Integrado de Gestión (SIG) para asegurar su trazabilidad y seguimiento por parte del CIGD y la Oficina de Control Interno.</t>
  </si>
  <si>
    <t>Plan de fortalecimiento de la Política de Gestión de Conocimiento e Innovación 2025</t>
  </si>
  <si>
    <t>De la evideicna aportada, se identifica que las acciones desarrolladas por la Mesa Técnica dan cumplimiento efectivo al Artículo 25 del MIPG, al demostrar una gestión basada en seguimiento, evaluación y mejora continua.</t>
  </si>
  <si>
    <t>Mesa técnica de Gestión de conocimiento e innovación, en la cual se hizo seguimiento a los avances de las actividades y acciones de mejora. 
Informes trimestrales para Plan Estratégico Institucional
Plan de Gestión para el proceso de Gestión de conocimiento 2025</t>
  </si>
  <si>
    <t>FURAG</t>
  </si>
  <si>
    <t>De la evideicna aportada, se evidencia que la Mesa Técnica de Gestión del Conocimiento e Innovación (GESCOINN) contribuye al cumplimiento del Artículo 25 del Plan de Sostenibilidad del MIPG, al adelantar la revisión y actualización de la documentación del Sistema de Gestión vinculada con los procesos de los observatorios que la integran.</t>
  </si>
  <si>
    <t>Mesa técnica de Gestión de conocimiento e innovación, en la cual se hizo seguimiento a los avances de las actividades y acciones de mejora. 
Actualización de los documentos del sistema de gestión por parte de los Observatorios que hacen parte de la Mesa Técnica de GESCOINN</t>
  </si>
  <si>
    <t>De la evideicna aportada, se evidencia que las capacitaciones y charlas desarrolladas dan cumplimiento del MIPG, al identificarse acciones concretas de promoción, divulgación y formación que facilitan la implementación y sostenibilidad de las políticas institucionales, acciones fortalecen la cultura organizacional orientada al aprendizaje, la innovación y la mejora continua.
Se recomienda consolidar un registro único de asistencia, temáticas y resultados de las capacitaciones, que permita evaluar el impacto real de estas acciones en la implementación y madurez de las políticas MIPG.</t>
  </si>
  <si>
    <t>Charlas en el marco del Plan institucional de Capacitación, para:
a) Gestión del conocimiento
b) Innovación
c) Analítica y Estadística
Charlas en la OAP para apropiación del sistema de gestión
Charlas para innovación con alcaldías locales
Charla de Indicadores</t>
  </si>
  <si>
    <t>De la evideicna aportada, se identifica reporte institucional formal, programada y articulada con las instancias de dirección y control, práctica que fortalece la transparencia y la coordinación interdependencial dentro del Sistema de Gestión Institucional.</t>
  </si>
  <si>
    <t>INSTANCIA INTERNA: OAP - Plan Estratégico Institucional
NOTA: para el CIGD, se tiene planeado presentar el informe en el cuarto trimestre, fecha tentativa para noviembre de 2025.</t>
  </si>
  <si>
    <t>De la evideicna aportada, se identifica que las mesas de trabajo y la preparación del documento de respuestas FURAG 2025 dan cumplimiento efectivo al Artículo 25 del MIPG, al constituir una acción complementaria vinculada al Sistema Integrado de Gestión y al proceso de planeación y seguimiento institucional, actividades que fortalecen la capacidad de respuesta de la entidad frente a los ejercicios de autoevaluación del DAFP y consolidan una cultura de mejora continua y gestión anticipada.</t>
  </si>
  <si>
    <t>Mesas de trabajo con el fin de establecer mejoras relacionadas con los resultados FURAG vigencia 2024, para cierre de brechas, se elaboró documento Excel con repuestas FURAG vigencia 2025 (serán usadas en la vigencia 2026 cuando lo solcite DAFP).</t>
  </si>
  <si>
    <t>De la evideicna aportada, se identifica que la planificación de reuniones incluida en el Plan de Fortalecimiento cumple con lo establecido en el Artículo 26, al reflejar la definición formal y documentada de las fechas para el desarrollo de las mesas técnicas, práctica favorece la organización, el seguimiento y la articulación efectiva entre los miembros de la mesa y las instancias de dirección.</t>
  </si>
  <si>
    <t xml:space="preserve">Los integrantes de la Mesa técnica de Gestión de conocimiento e innovación, elaboraron el Plan de fortalecimiento de la Política de Gestión de Conocimiento e Innovación 2025, en el cual se estableció la planeación de las reuniones de las mesas técnicas para el segundo y cuarto trimestre. Se anexa documento filtrado para evidenciar dicha infomración. </t>
  </si>
  <si>
    <t>De la evideicna aportada, se identifica la realización de las dos mesas técnicas en febrero y abril cumple plenamente con lo dispuesto en el Artículo 26 del MIPG, al superar la exigencia mínima de una sesión semestral y mantener evidencia formal de su desarrollo mediante actas, práctica refleja compromiso institucional con la planeación, el seguimiento y la mejora continua en la implementación de la política de Gestión del Conocimiento e Innovación.</t>
  </si>
  <si>
    <t>Se llevaron a cabo dos mesas técnicas, una en febrero y otra en abril. Se anexan actas.</t>
  </si>
  <si>
    <t>De la evideicna aportada, se identifica que las convocatorias realizadas por el jefe de la OAP cumplen plenamente con el Artículo 26 del MIPG, al evidenciar la participación activa del líder en la gestión y convocatoria de los actores pertinentes para el desarrollo de las mesas técnica.</t>
  </si>
  <si>
    <t>Para las mesas técnicas, el jefe de la OAP realizó la convocatoria correspondiente. Se anexan invitaciones.</t>
  </si>
  <si>
    <t>De la evideicna aportada, se identifica la elaboración de la presentación y el soporte documental de las consultas ciudadanas, laas cuales contribuyen al cumplimiento, al evidenciar que el líder preparó y sustentó adecuadamente la información requerida para la aprobación del plan ante el CIGD.</t>
  </si>
  <si>
    <t>Presentación en powerpoint, Plan de fortalecimiento de la Política de Gestión de Conocimiento e Innovación 2025, pantallazos de consultas ciudadanas sobre el plan a aprobar por el CIGD.</t>
  </si>
  <si>
    <t>De la evideicna aportada, se identifica que el envío del correo con la documentación requerida cumple al evidenciar la entrega formal y anticipada del material necesario para la sesión del CIGD, acción que refleja responsabilidad en la gestión del líder de política y compromiso con los tiempos institucionales definidos para la planeación y coordinación del comité.</t>
  </si>
  <si>
    <t>Correo electrónico enviado al secretario técnico del CIGD con la ppt</t>
  </si>
  <si>
    <t>La OCI concluye que la conservación de los documentos y evidencias de la Mesa Técnica en el SharePoint institucional cumple, al asegurar la preservación, accesibilidad y respaldo formal de los registros relacionados con las deliberaciones de la mesa.</t>
  </si>
  <si>
    <t>Si, se adjuntan. Igualmente, los documentos reposan en el Sharepoint de la Oficina Asesora de Planeación, en esta ruta: 
https://gobiernobogota.sharepoint.com/:f:/s/grOficinaAsesoradePlaneacion/EvWU87F9MjFKmw9ikMxWDCkBzKoWwPiJ7fgoZkIN4WOUAg?e=4sApdu</t>
  </si>
  <si>
    <r>
      <t xml:space="preserve">MATRIZ POLÍTICAS MIPG
Control Interno
</t>
    </r>
    <r>
      <rPr>
        <sz val="14"/>
        <color rgb="FF000000"/>
        <rFont val="Arial"/>
        <family val="2"/>
      </rPr>
      <t>(01 de enero al 30 de septiembre de 2025)</t>
    </r>
  </si>
  <si>
    <t>De la evidencia aportada, se identifica la "Caracterización del proceso Evaluación Independiente", cuyo objetivo es "Evaluar la efectividad de sistema de Control Interno de manera independiente, objetiva y oportuna, a través de seguimientos y auditorías que permitan generar alertas tempranas para contribuir con el mejoramiento continuo en la gestión institucional", así como el "Manual de Gestión del Riesgo", contándose entonces con lineamientos de la política en concordancia con sus funciones y competencias.</t>
  </si>
  <si>
    <t>De la evidencia aportada, se identifica "Plan de Sostenibilidad MIPG - 2025 Seguimiento corte septiembre, precisando que solo se tiene la programación de dos (2) actividades ejecutadas en el segundo trimestre. Asimismo, se obsrva el "Mesa técnica control interno".</t>
  </si>
  <si>
    <t>De la evidencia aportada, se identifica gestiones para la implementación del Software "SUITE VISION EMPRESARIAL".</t>
  </si>
  <si>
    <t>De la evidencia aportada, si bien la Oficina Asesora de Planeación al ser el secretario técnico del comité, se obervan listas de asistencia en dónde se destaca que uno de los compromisos adquiridos es "Presentar en el próximo CIGD el balance de depuración de los planes de mejoramiento", entre otros.</t>
  </si>
  <si>
    <t>No fue aportada evidencia, sin embargo, no se identifica la existencia de un estándar institucional formalmente definido para la realización de estos análisis, esta ausencia, dificulta la trazabilidad, uniformidad y comparabilidad de los ejercicios de valoración interna, afectando la calidad del seguimiento y limitando la capacidad de emitir alertas tempranas sobre brechas de cumplimiento del MIPG.
Se recomienda a la Oficina Asesora de Planeación que, en cumplimiento de su responsabilidad normativa como segunda línea de defensa, establezca y formalice un estándar institucional para la ejecución de autodiagnósticos del MIPG, que incluya metodología, criterios de valoración, periodicidad, fuentes de evidencia, responsables y mecanismos de consolidación. Este estándar debe ser adoptado por los líderes de política, en cumplimiento de su obligación de definir lineamientos y herramientas de gestión, garantizando así uniformidad y rigor técnico en la valoración interna.
Dicho instrumento permitirá:
• asegurar coherencia en los análisis realizados por las diferentes políticas del MIPG,
• mejorar la calidad y consistencia de la información reportada,
• facilitar el seguimiento y toma de decisiones en las Mesas Técnicas, y
• fortalecer la capacidad institucional para identificar y cerrar brechas de manera oportuna.</t>
  </si>
  <si>
    <t>De la evidencia aportada, se identifica la "Plan de Sostenibilidad MIPG - 2025 Seguimiento corte septiembre".</t>
  </si>
  <si>
    <t>De la evidencia aportada, se identifica la "Certificado emitido por el DAF, respecto del diligenciamiento del aplicativo "FURAG".</t>
  </si>
  <si>
    <t>De la evidencia aportada, se identifica la "Caracterización del proceso Evaluación Independiente", cuyo objetivo es "Evaluar la efectividad de sistema de Control Interno de manera independiente, objetiva y oportuna, a través de seguimientos y auditorías que permitan generar alertas tempranas para contribuir con el mejoramiento continuo en la gestión institucional", así como el "Manual de Gestión del Riesgo", contándose entonces con lineamientos de la política en concordancia con sus funciones y competencias. Asimismo, fue aportado "Listado maestro de documentos Internos de la Secretaría Distrital de Gobierno".</t>
  </si>
  <si>
    <t>De la evidencia aportada, se identifica la "Asistencia_Cap_Direccionamiento_Estrategico_Gestion_Procesos_27_mayo_2025", "Asistencia_Cap_Gestion_del_Riesgo_29 mayo_2025", "Capacitación MIPG 2025", entre otros, que dan cuenta del cumplimiento de la temática.</t>
  </si>
  <si>
    <t>De la evidencia aportada, se identifica la "CActa CIGD junio de 2025 fir DFG", "acta_cigd_28_de_marzo_de_2025_fir_dfg", "acta_comite_28_de_enero_de_2025_fir_dfg_0" y "Comité Institucional de Gestión y Desempeño junio 2025", , que dan cuenta del cumplimiento de la temática.</t>
  </si>
  <si>
    <t>No fueron efectuadas asignaciones adicionales relacionadas con el MIPG.</t>
  </si>
  <si>
    <t>De la evidencia aportada, se identifica el "Plan de Sostenibilidad MIPG - 2025_0  V2 (2) seguimiento", "Solicitud Mesa técnica - Política de control interno 2do semestre", que dan cuenta del cumplimiento de la temática.</t>
  </si>
  <si>
    <t>De la evidencia aportada, se identifica lista de asistencia de "Mesa técnica Política de control interno" del 26 de mayo de 2025, que da cuenta del cumplimiento de la temática.</t>
  </si>
  <si>
    <t>De la evidencia aportada, se identifica lista de asistencia de "Solicitud Mesa técnica - Política de control interno", que da cuenta del cumplimiento de la temática.</t>
  </si>
  <si>
    <t>De la evidencia aportada, se identifican presentaciones "Comité Institucional de Gestión y Desempeño junio 2025", "Presentación comité enero 2025" y "Presentación comité marzo", que dan cuenta del cumplimiento de la temática.</t>
  </si>
  <si>
    <t>De la evidencia aportada, se identifican presentación "CPresentación a Corte Marzo 7 de Estado Planes de Mejoramiento Internos - Mimec", que dan cuenta del cumplimiento de la temática.</t>
  </si>
  <si>
    <t>Se evidencian capacitaciones y divulgación del Programa de Transparencia y Ética Pública (PTEP).</t>
  </si>
  <si>
    <t xml:space="preserve">A partir de la evidencia suministrada, se verificó que la Política cuenta con lineamientos definidos para su implementación,  soportados en los siguientes planes:
• Plan Estratégico de Talento Humano - PETH
• Plan Anual de Vacantes - PAV
• Plan de Previsión de Recursos Humanos - PPRH
• Plan Institucional de Capacitación - PIC
• Plan de Bienestar e Incentivos - PBI
• Plan de la Seguridad y Salud en el Trabajo - SGSST
Se destaca que dichos instrumentos se encuentran actualizados,  lo que evidencia un ejercicio de revisión y mantenimiento que fortalece su articulación con el Modelo Integrado de Planeación y Gestión. </t>
  </si>
  <si>
    <t>Se evidencian reportes trimestrales en el Plan de Sostenibilidad de MIPG 2025, de las siguientes actividades programadas:
* Presentar  en el Comité Institucional de Gestión y Desempeño sobre el avance de la implementación de la política de gestión Estratégica de Talento Humano.
* Desarrollar (2) mesas técnicas de la política Gestión Estratégica del Talento Humano  acorde a lo establecido en la Resolución 1110 de 2024.
* Expedir una circular o memorando desde el Despacho solicitando a los servidores públicos del nivel directivo, asesor y alcaldes locales de la entidad realizar el curso de inducción para gerentes públicos dispuesto por Función Pública o la ESAP.
No obstante, de acuerdo con el seguimiento realizado al Plan de Sostenibilidad con corte a 30 de septiembre de 2025, publicado en la página de la SDG,  se identificó que la actividad No. 2 no cuenta con reporte de avance.   
Se recomienda fortalecer el cumplimiento oportuno de las actividades programadas y asegurar la consolidación y cargue de la información en los plazos establecidos, garantizando la trazabilidad de los avances.</t>
  </si>
  <si>
    <t>A partir de la evidencia suministrada,  se aportaron los planes institucionales, en los cuales se especifican los recursos requeridos para atender necesidades identificadas y programadas en los cronogramas de trabajo, como los presupuestos para el PIC, Plan de Bienestar e Incentivos-PBI.  Asi mismo establece los recursos financieros, técnicos y de personal necesarios para el Plan SGSST.</t>
  </si>
  <si>
    <t>A partir de la evidencia suministrada,  se evidencia que la DGTH presentó temas relacionados con la política estratégica de gestión del talento humano para revisión y aprobación del CIGD:
1. Aprobación de los Planes Institucionales bajo el liderazgo operativo de la DGTH en el mes de enero. (Acta No. 1  Sesión Ordinaria 28/01/2025).
2. Presentación de avances en la implementación de la Política Estratégica de Talento Humano. (Acta No. 2 Sesión Extraordinaria 28/03/2025)</t>
  </si>
  <si>
    <t>La DGTH cuenta con documentos formalizados en el Sistema Integrado de Gestión de la SDG, relacionados con la aplicación de la Política de Gestión Estratégica del Talento Humano.</t>
  </si>
  <si>
    <t>A partir de la evidencia suministrada,  se evidencia que la DGTH  aplicó el instrumento de Autodiagnóstico de la Política Gestión Estratégica del Talento Humano dispuesto por Función Pública.</t>
  </si>
  <si>
    <t>Se evidencia publicación en Matiz del Plane de Gestión Nivel Central Vigencia 2025 - III Trimestre.</t>
  </si>
  <si>
    <t>Se evidencia publicación en Matiz del Plan de Gestión Nivel Central Vigencia 2025 - III Trimestre.
Adicinalmene,  se destaca  que en las sesiones de marzo y septiembre de 2025 del CIGD, se presentaron avances y resultados en la implementación de los Planes Institucionales bajo el liderazgo operativo de la DGTH, los cuales sustentan la implementación de la Política de Gestión del Talento Humano.</t>
  </si>
  <si>
    <t>A partir de la evidencia suministrada, se verificó la realización de las siguientes socializaciones y/o capacitaciones:
Socialización proceso de encargos - 14/03/2025
Capacitación Fortalecimiento MIPG  - 26/06/2025</t>
  </si>
  <si>
    <t>En las sesiones de marzo y septiembre de 2025 se presentaron avances y resultados en la implementación de los Planes Institucionales bajo el liderazgo operativo de la DGTH, los cuales sustentan la implementación de la Política de Gestión del Talento Humano.</t>
  </si>
  <si>
    <t>Si bien en el Plan de Sostenibilidad se incluyen las mesas técnicas como actividades programadas para la vigencia, el documento no especifica las fechas previstas para su realización,  tampoco registra avance de la realización de estas mesas técnicas con corte a 30 de septiembre de 2025.</t>
  </si>
  <si>
    <t>Se evidencian las actas de  sesión de marzo  de 2025 se presentaron avances y resultados en la implementación de los Planes Institucionales bajo el liderazgo operativo de la DGTH, los cuales sustentan la implementación de la Política de Gestión del Talento Humano.</t>
  </si>
  <si>
    <t>A partir de la evidencia suministrada, se verificó la realización de las siguientes capacitaciones:
Capacitación MIPG - Dimensión 5 - 26/06/2025
Capacitaciones en el marco del PTEP.</t>
  </si>
  <si>
    <t xml:space="preserve">
A partir de la evidencia suministrada,  se identifica acta de mesa de trabajo de Cronograma Diseño Gráficodel 27/10/2025 y de los ejercicios de capacitación del  PTEP.</t>
  </si>
  <si>
    <t>De la evidencia aportada, se identifica que las acciones de seguimiento y control de la Dirección Jurídica frente a la Agenda Regulatoria cumplen con lo establecido en el Artículo 2, la implementación de herramientas de gestión y lineamientos institucionales permiten la operativización de la Política de Mejora Normativa.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</si>
</sst>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color theme="1"/>
      <name val="Aptos Narrow"/>
      <family val="2"/>
      <scheme val="minor"/>
    </font>
    <font>
      <sz val="10"/>
      <color theme="1"/>
      <name val="Arial"/>
      <family val="2"/>
    </font>
    <font>
      <b/>
      <sz val="10"/>
      <color theme="1"/>
      <name val="Arial"/>
      <family val="2"/>
    </font>
    <font>
      <b/>
      <sz val="10"/>
      <color rgb="FFFF0000"/>
      <name val="Arial"/>
      <family val="2"/>
    </font>
    <font>
      <sz val="10"/>
      <color rgb="FF000000"/>
      <name val="Arial"/>
      <family val="2"/>
      <charset val="1"/>
    </font>
    <font>
      <b/>
      <sz val="10"/>
      <color rgb="FF000000"/>
      <name val="Arial"/>
      <family val="2"/>
    </font>
    <font>
      <sz val="10"/>
      <color rgb="FF000000"/>
      <name val="Arial"/>
      <family val="2"/>
    </font>
    <font>
      <b/>
      <sz val="13"/>
      <color rgb="FF000000"/>
      <name val="Arial"/>
      <family val="2"/>
    </font>
    <font>
      <sz val="11"/>
      <color theme="1"/>
      <name val="Aptos Narrow"/>
      <family val="2"/>
      <scheme val="minor"/>
    </font>
    <font>
      <b/>
      <sz val="13"/>
      <color theme="1"/>
      <name val="Arial"/>
      <family val="2"/>
    </font>
    <font>
      <sz val="11"/>
      <color rgb="FF000000"/>
      <name val="Aptos Narrow"/>
      <family val="2"/>
      <scheme val="minor"/>
    </font>
    <font>
      <b/>
      <sz val="14"/>
      <color rgb="FF000000"/>
      <name val="Arial"/>
      <family val="2"/>
    </font>
    <font>
      <sz val="14"/>
      <color rgb="FF000000"/>
      <name val="Arial"/>
      <family val="2"/>
    </font>
    <font>
      <b/>
      <sz val="14"/>
      <color theme="1"/>
      <name val="Arial"/>
      <family val="2"/>
    </font>
    <font>
      <sz val="14"/>
      <color theme="1"/>
      <name val="Arial"/>
      <family val="2"/>
    </font>
    <font>
      <sz val="10"/>
      <name val="Arial"/>
      <family val="2"/>
    </font>
    <font>
      <b/>
      <sz val="9"/>
      <color theme="1"/>
      <name val="Aptos Narrow"/>
      <family val="2"/>
      <scheme val="minor"/>
    </font>
    <font>
      <sz val="9"/>
      <color theme="1"/>
      <name val="Aptos Narrow"/>
      <family val="2"/>
      <scheme val="minor"/>
    </font>
    <font>
      <sz val="9"/>
      <color rgb="FF7030A0"/>
      <name val="Aptos Narrow"/>
      <family val="2"/>
      <scheme val="minor"/>
    </font>
    <font>
      <sz val="9"/>
      <color theme="9" tint="-0.499984740745262"/>
      <name val="Aptos Narrow"/>
      <family val="2"/>
      <scheme val="minor"/>
    </font>
    <font>
      <sz val="9"/>
      <name val="Aptos Narrow"/>
      <family val="2"/>
      <scheme val="minor"/>
    </font>
    <font>
      <i/>
      <sz val="10"/>
      <color theme="1"/>
      <name val="Arial"/>
      <family val="2"/>
    </font>
    <font>
      <sz val="13"/>
      <color theme="1"/>
      <name val="Arial"/>
      <family val="2"/>
    </font>
    <font>
      <b/>
      <sz val="14"/>
      <color theme="1"/>
      <name val="Aptos Narrow"/>
      <family val="2"/>
      <scheme val="minor"/>
    </font>
    <font>
      <b/>
      <sz val="10"/>
      <name val="Arial"/>
      <family val="2"/>
    </font>
    <font>
      <b/>
      <sz val="13"/>
      <name val="Arial"/>
      <family val="2"/>
    </font>
    <font>
      <sz val="13"/>
      <name val="Arial"/>
      <family val="2"/>
    </font>
  </fonts>
  <fills count="8">
    <fill>
      <patternFill patternType="none"/>
    </fill>
    <fill>
      <patternFill patternType="gray125"/>
    </fill>
    <fill>
      <patternFill patternType="solid">
        <fgColor theme="3" tint="0.89999084444715716"/>
        <bgColor indexed="64"/>
      </patternFill>
    </fill>
    <fill>
      <patternFill patternType="solid">
        <fgColor rgb="FFDAE9F8"/>
        <bgColor rgb="FF000000"/>
      </patternFill>
    </fill>
    <fill>
      <patternFill patternType="solid">
        <fgColor rgb="FFA6A6A6"/>
        <bgColor rgb="FF000000"/>
      </patternFill>
    </fill>
    <fill>
      <patternFill patternType="solid">
        <fgColor theme="0" tint="-0.34998626667073579"/>
        <bgColor indexed="64"/>
      </patternFill>
    </fill>
    <fill>
      <patternFill patternType="solid">
        <fgColor theme="0"/>
        <bgColor indexed="64"/>
      </patternFill>
    </fill>
    <fill>
      <patternFill patternType="solid">
        <fgColor theme="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9" fontId="8" fillId="0" borderId="0" applyFont="0" applyFill="0" applyBorder="0" applyAlignment="0" applyProtection="0"/>
  </cellStyleXfs>
  <cellXfs count="84">
    <xf numFmtId="0" fontId="0" fillId="0" borderId="0" xfId="0"/>
    <xf numFmtId="0" fontId="1" fillId="0" borderId="0" xfId="0" applyFont="1" applyAlignment="1">
      <alignment horizontal="center"/>
    </xf>
    <xf numFmtId="0" fontId="1" fillId="0" borderId="0" xfId="0" applyFont="1"/>
    <xf numFmtId="0" fontId="2" fillId="0" borderId="1" xfId="0" applyFont="1" applyBorder="1" applyAlignment="1">
      <alignment horizontal="center" vertical="center" wrapText="1"/>
    </xf>
    <xf numFmtId="0" fontId="3" fillId="0" borderId="0" xfId="0" applyFont="1" applyAlignment="1">
      <alignment vertical="center"/>
    </xf>
    <xf numFmtId="0" fontId="2" fillId="2"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wrapText="1"/>
    </xf>
    <xf numFmtId="0" fontId="1" fillId="2" borderId="1" xfId="0" applyFont="1" applyFill="1" applyBorder="1" applyAlignment="1">
      <alignment horizontal="justify" vertical="center" wrapText="1"/>
    </xf>
    <xf numFmtId="0" fontId="1" fillId="0" borderId="1" xfId="0" applyFont="1" applyBorder="1" applyAlignment="1">
      <alignment horizontal="center" vertical="center" wrapText="1"/>
    </xf>
    <xf numFmtId="0" fontId="1" fillId="0" borderId="1" xfId="0" applyFont="1" applyBorder="1" applyAlignment="1">
      <alignment horizontal="left" vertical="center" wrapText="1"/>
    </xf>
    <xf numFmtId="0" fontId="5" fillId="3" borderId="1" xfId="0" applyFont="1" applyFill="1" applyBorder="1" applyAlignment="1">
      <alignment horizontal="center" vertical="center" wrapText="1"/>
    </xf>
    <xf numFmtId="0" fontId="6" fillId="0" borderId="0" xfId="0" applyFont="1"/>
    <xf numFmtId="9" fontId="2" fillId="0" borderId="1" xfId="1" applyFont="1" applyBorder="1" applyAlignment="1">
      <alignment horizontal="center" vertical="center" wrapText="1"/>
    </xf>
    <xf numFmtId="9" fontId="9" fillId="5" borderId="0" xfId="0" applyNumberFormat="1" applyFont="1" applyFill="1" applyAlignment="1">
      <alignment horizontal="center" vertical="center"/>
    </xf>
    <xf numFmtId="0" fontId="7" fillId="4" borderId="2" xfId="0" applyFont="1" applyFill="1" applyBorder="1" applyAlignment="1">
      <alignment vertical="center"/>
    </xf>
    <xf numFmtId="9" fontId="7" fillId="4" borderId="0" xfId="0" applyNumberFormat="1" applyFont="1" applyFill="1" applyAlignment="1">
      <alignment horizontal="center" vertical="center"/>
    </xf>
    <xf numFmtId="0" fontId="1" fillId="0" borderId="1" xfId="0" applyFont="1" applyBorder="1" applyAlignment="1">
      <alignment horizontal="justify" vertical="center"/>
    </xf>
    <xf numFmtId="9" fontId="2" fillId="0" borderId="1" xfId="1" applyFont="1" applyFill="1" applyBorder="1" applyAlignment="1">
      <alignment horizontal="center" vertical="center" wrapText="1"/>
    </xf>
    <xf numFmtId="9" fontId="6" fillId="0" borderId="1" xfId="0" applyNumberFormat="1" applyFont="1" applyBorder="1" applyAlignment="1">
      <alignment horizontal="justify" vertical="center" wrapText="1"/>
    </xf>
    <xf numFmtId="0" fontId="1" fillId="0" borderId="1" xfId="0" applyFont="1" applyBorder="1" applyAlignment="1">
      <alignment horizontal="justify" vertical="center" wrapText="1"/>
    </xf>
    <xf numFmtId="0" fontId="6" fillId="0" borderId="1" xfId="0" applyFont="1" applyBorder="1" applyAlignment="1">
      <alignment horizontal="justify" vertical="center" wrapText="1"/>
    </xf>
    <xf numFmtId="0" fontId="6" fillId="0" borderId="1" xfId="0" applyFont="1" applyBorder="1" applyAlignment="1">
      <alignment horizontal="justify" vertical="center"/>
    </xf>
    <xf numFmtId="0" fontId="1" fillId="6" borderId="1" xfId="0" applyFont="1" applyFill="1" applyBorder="1" applyAlignment="1">
      <alignment horizontal="center" vertical="center" wrapText="1"/>
    </xf>
    <xf numFmtId="0" fontId="15" fillId="0" borderId="1" xfId="0" applyFont="1" applyBorder="1" applyAlignment="1">
      <alignment horizontal="justify" vertical="center" wrapText="1"/>
    </xf>
    <xf numFmtId="0" fontId="16" fillId="0" borderId="1" xfId="0" applyFont="1" applyBorder="1" applyAlignment="1">
      <alignment horizontal="center" vertical="center" wrapText="1"/>
    </xf>
    <xf numFmtId="0" fontId="17" fillId="0" borderId="0" xfId="0" applyFont="1" applyAlignment="1">
      <alignment vertical="center"/>
    </xf>
    <xf numFmtId="0" fontId="17" fillId="0" borderId="0" xfId="0" applyFont="1"/>
    <xf numFmtId="0" fontId="17" fillId="2" borderId="1" xfId="0" applyFont="1" applyFill="1" applyBorder="1" applyAlignment="1">
      <alignment vertical="center" wrapText="1"/>
    </xf>
    <xf numFmtId="0" fontId="17" fillId="2" borderId="1" xfId="0" applyFont="1" applyFill="1" applyBorder="1" applyAlignment="1">
      <alignment horizontal="justify" vertical="center" wrapText="1"/>
    </xf>
    <xf numFmtId="0" fontId="20" fillId="2" borderId="1" xfId="0" applyFont="1" applyFill="1" applyBorder="1" applyAlignment="1">
      <alignment vertical="center" wrapText="1"/>
    </xf>
    <xf numFmtId="0" fontId="16" fillId="7" borderId="1" xfId="0" applyFont="1" applyFill="1" applyBorder="1" applyAlignment="1">
      <alignment horizontal="center" vertical="center" wrapText="1"/>
    </xf>
    <xf numFmtId="0" fontId="17" fillId="7" borderId="1" xfId="0" applyFont="1" applyFill="1" applyBorder="1" applyAlignment="1">
      <alignment vertical="center" wrapText="1"/>
    </xf>
    <xf numFmtId="0" fontId="17" fillId="7" borderId="1" xfId="0" applyFont="1" applyFill="1" applyBorder="1" applyAlignment="1">
      <alignment horizontal="justify" vertical="center" wrapText="1"/>
    </xf>
    <xf numFmtId="0" fontId="18" fillId="0" borderId="3" xfId="0" applyFont="1" applyBorder="1" applyAlignment="1">
      <alignment horizontal="center" vertical="center" wrapText="1"/>
    </xf>
    <xf numFmtId="0" fontId="19"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16" fillId="2" borderId="1" xfId="0" applyFont="1" applyFill="1" applyBorder="1" applyAlignment="1">
      <alignment horizontal="center" vertical="center" wrapText="1"/>
    </xf>
    <xf numFmtId="0" fontId="17" fillId="0" borderId="0" xfId="0" applyFont="1" applyAlignment="1">
      <alignment horizontal="center"/>
    </xf>
    <xf numFmtId="0" fontId="13" fillId="0" borderId="0" xfId="0" applyFont="1" applyAlignment="1">
      <alignment vertical="center" wrapText="1"/>
    </xf>
    <xf numFmtId="0" fontId="1" fillId="0" borderId="1" xfId="0" applyFont="1" applyBorder="1"/>
    <xf numFmtId="0" fontId="22" fillId="5" borderId="0" xfId="0" applyFont="1" applyFill="1"/>
    <xf numFmtId="0" fontId="0" fillId="0" borderId="0" xfId="0" pivotButton="1"/>
    <xf numFmtId="9" fontId="0" fillId="0" borderId="0" xfId="0" applyNumberFormat="1"/>
    <xf numFmtId="0" fontId="1" fillId="0" borderId="1" xfId="0" applyFont="1" applyBorder="1" applyAlignment="1">
      <alignment vertical="center" wrapText="1"/>
    </xf>
    <xf numFmtId="0" fontId="1" fillId="0" borderId="1" xfId="0" applyFont="1" applyBorder="1" applyAlignment="1">
      <alignment horizontal="justify" vertical="top" wrapText="1"/>
    </xf>
    <xf numFmtId="0" fontId="1" fillId="0" borderId="1" xfId="0" applyFont="1" applyBorder="1" applyAlignment="1">
      <alignment horizontal="justify"/>
    </xf>
    <xf numFmtId="0" fontId="1" fillId="0" borderId="1" xfId="0" applyFont="1" applyBorder="1" applyAlignment="1">
      <alignment wrapText="1"/>
    </xf>
    <xf numFmtId="9" fontId="20" fillId="2" borderId="1" xfId="0" applyNumberFormat="1" applyFont="1" applyFill="1" applyBorder="1" applyAlignment="1">
      <alignment horizontal="center"/>
    </xf>
    <xf numFmtId="9" fontId="20" fillId="2" borderId="3" xfId="0" applyNumberFormat="1" applyFont="1" applyFill="1" applyBorder="1" applyAlignment="1">
      <alignment horizontal="center"/>
    </xf>
    <xf numFmtId="9" fontId="20" fillId="7" borderId="1" xfId="0" applyNumberFormat="1" applyFont="1" applyFill="1" applyBorder="1" applyAlignment="1">
      <alignment horizontal="center"/>
    </xf>
    <xf numFmtId="9" fontId="20" fillId="7" borderId="3" xfId="0" applyNumberFormat="1" applyFont="1" applyFill="1" applyBorder="1" applyAlignment="1">
      <alignment horizontal="center"/>
    </xf>
    <xf numFmtId="9" fontId="0" fillId="0" borderId="0" xfId="1" applyFont="1"/>
    <xf numFmtId="0" fontId="4" fillId="0" borderId="1" xfId="0" applyFont="1" applyBorder="1" applyAlignment="1">
      <alignment vertical="center" wrapText="1"/>
    </xf>
    <xf numFmtId="0" fontId="6" fillId="0" borderId="4" xfId="0" applyFont="1" applyBorder="1" applyAlignment="1">
      <alignment horizontal="justify" vertical="center" wrapText="1"/>
    </xf>
    <xf numFmtId="0" fontId="1" fillId="0" borderId="4" xfId="0" applyFont="1" applyBorder="1" applyAlignment="1">
      <alignment horizontal="justify" vertical="center" wrapText="1"/>
    </xf>
    <xf numFmtId="0" fontId="6" fillId="0" borderId="5" xfId="0" applyFont="1" applyBorder="1" applyAlignment="1">
      <alignment horizontal="justify" vertical="center" wrapText="1"/>
    </xf>
    <xf numFmtId="0" fontId="4" fillId="0" borderId="4" xfId="0" applyFont="1" applyBorder="1" applyAlignment="1">
      <alignment horizontal="justify" vertical="center" wrapText="1"/>
    </xf>
    <xf numFmtId="0" fontId="4" fillId="0" borderId="4" xfId="0" applyFont="1" applyBorder="1" applyAlignment="1">
      <alignment vertical="center" wrapText="1"/>
    </xf>
    <xf numFmtId="0" fontId="10" fillId="0" borderId="4" xfId="0" applyFont="1" applyBorder="1" applyAlignment="1">
      <alignment horizontal="justify" vertical="center" wrapText="1"/>
    </xf>
    <xf numFmtId="0" fontId="6" fillId="0" borderId="6" xfId="0" applyFont="1" applyBorder="1" applyAlignment="1">
      <alignment horizontal="justify" vertical="center" wrapText="1"/>
    </xf>
    <xf numFmtId="0" fontId="24" fillId="2" borderId="1" xfId="0" applyFont="1" applyFill="1" applyBorder="1" applyAlignment="1">
      <alignment horizontal="center" vertical="center" wrapText="1"/>
    </xf>
    <xf numFmtId="0" fontId="15" fillId="2" borderId="1" xfId="0" applyFont="1" applyFill="1" applyBorder="1" applyAlignment="1">
      <alignment horizontal="center" vertical="center" wrapText="1"/>
    </xf>
    <xf numFmtId="0" fontId="15" fillId="2" borderId="1" xfId="0" applyFont="1" applyFill="1" applyBorder="1" applyAlignment="1">
      <alignment vertical="center" wrapText="1"/>
    </xf>
    <xf numFmtId="0" fontId="15" fillId="2" borderId="1" xfId="0" applyFont="1" applyFill="1" applyBorder="1" applyAlignment="1">
      <alignment horizontal="justify" vertical="center" wrapText="1"/>
    </xf>
    <xf numFmtId="0" fontId="15" fillId="0" borderId="1" xfId="0" applyFont="1" applyBorder="1" applyAlignment="1">
      <alignment horizontal="center" vertical="center" wrapText="1"/>
    </xf>
    <xf numFmtId="0" fontId="24" fillId="0" borderId="1" xfId="0" applyFont="1" applyBorder="1" applyAlignment="1">
      <alignment horizontal="center" vertical="center" wrapText="1"/>
    </xf>
    <xf numFmtId="9" fontId="24" fillId="0" borderId="1" xfId="1" applyFont="1" applyBorder="1" applyAlignment="1">
      <alignment horizontal="center" vertical="center" wrapText="1"/>
    </xf>
    <xf numFmtId="0" fontId="15" fillId="0" borderId="1" xfId="0" applyFont="1" applyBorder="1" applyAlignment="1">
      <alignment vertical="center" wrapText="1"/>
    </xf>
    <xf numFmtId="9" fontId="25" fillId="5" borderId="0" xfId="0" applyNumberFormat="1" applyFont="1" applyFill="1" applyAlignment="1">
      <alignment horizontal="center" vertical="center"/>
    </xf>
    <xf numFmtId="0" fontId="26" fillId="5" borderId="0" xfId="0" applyFont="1" applyFill="1"/>
    <xf numFmtId="0" fontId="16" fillId="2" borderId="1" xfId="0" applyFont="1" applyFill="1" applyBorder="1" applyAlignment="1">
      <alignment horizontal="center" vertical="center" wrapText="1"/>
    </xf>
    <xf numFmtId="0" fontId="16" fillId="7" borderId="1" xfId="0" applyFont="1" applyFill="1" applyBorder="1" applyAlignment="1">
      <alignment horizontal="center" vertical="center" wrapText="1"/>
    </xf>
    <xf numFmtId="0" fontId="23" fillId="0" borderId="0" xfId="0" applyFont="1" applyAlignment="1">
      <alignment horizontal="center" vertical="center"/>
    </xf>
    <xf numFmtId="0" fontId="11" fillId="0" borderId="1" xfId="0" applyFont="1" applyBorder="1" applyAlignment="1">
      <alignment horizontal="center" vertical="center" wrapText="1"/>
    </xf>
    <xf numFmtId="0" fontId="25" fillId="5" borderId="2" xfId="0" applyFont="1" applyFill="1" applyBorder="1" applyAlignment="1">
      <alignment horizontal="center" vertical="center"/>
    </xf>
    <xf numFmtId="0" fontId="9" fillId="5" borderId="2" xfId="0" applyFont="1" applyFill="1" applyBorder="1" applyAlignment="1">
      <alignment horizontal="center" vertical="center"/>
    </xf>
    <xf numFmtId="0" fontId="1"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2" fillId="0" borderId="1" xfId="0" applyFont="1" applyBorder="1" applyAlignment="1">
      <alignment horizontal="center" vertical="center" wrapText="1"/>
    </xf>
    <xf numFmtId="9" fontId="2" fillId="0" borderId="1" xfId="1" applyFont="1" applyBorder="1" applyAlignment="1">
      <alignment horizontal="center" vertical="center" wrapText="1"/>
    </xf>
    <xf numFmtId="0" fontId="1" fillId="0" borderId="1" xfId="0" applyFont="1" applyBorder="1" applyAlignment="1">
      <alignment horizontal="justify" vertical="center" wrapText="1"/>
    </xf>
    <xf numFmtId="0" fontId="13" fillId="0" borderId="1" xfId="0" applyFont="1" applyBorder="1" applyAlignment="1">
      <alignment horizontal="center" vertical="center" wrapText="1"/>
    </xf>
    <xf numFmtId="0" fontId="7" fillId="4" borderId="2" xfId="0" applyFont="1" applyFill="1" applyBorder="1" applyAlignment="1">
      <alignment horizontal="center" vertical="center"/>
    </xf>
  </cellXfs>
  <cellStyles count="2">
    <cellStyle name="Normal" xfId="0" builtinId="0"/>
    <cellStyle name="Porcentaje" xfId="1" builtinId="5"/>
  </cellStyles>
  <dxfs count="27">
    <dxf>
      <font>
        <b/>
        <i val="0"/>
        <strike val="0"/>
        <u val="none"/>
        <color theme="7"/>
      </font>
    </dxf>
    <dxf>
      <font>
        <b/>
        <i val="0"/>
        <strike val="0"/>
        <color theme="8"/>
      </font>
      <fill>
        <patternFill patternType="none">
          <bgColor auto="1"/>
        </patternFill>
      </fill>
    </dxf>
    <dxf>
      <font>
        <b/>
        <i val="0"/>
        <strike val="0"/>
        <color theme="9"/>
      </font>
      <fill>
        <patternFill patternType="none">
          <bgColor auto="1"/>
        </patternFill>
      </fill>
    </dxf>
    <dxf>
      <font>
        <b/>
        <i val="0"/>
        <strike val="0"/>
        <color rgb="FFFF0000"/>
      </font>
      <fill>
        <patternFill patternType="none">
          <bgColor auto="1"/>
        </patternFill>
      </fill>
    </dxf>
    <dxf>
      <font>
        <b/>
        <i val="0"/>
        <strike val="0"/>
        <u val="none"/>
        <color theme="7"/>
      </font>
    </dxf>
    <dxf>
      <font>
        <b/>
        <i val="0"/>
        <strike val="0"/>
        <color theme="8"/>
      </font>
      <fill>
        <patternFill patternType="none">
          <bgColor auto="1"/>
        </patternFill>
      </fill>
    </dxf>
    <dxf>
      <font>
        <b/>
        <i val="0"/>
        <strike val="0"/>
        <color theme="9"/>
      </font>
      <fill>
        <patternFill patternType="none">
          <bgColor auto="1"/>
        </patternFill>
      </fill>
    </dxf>
    <dxf>
      <font>
        <b/>
        <i val="0"/>
        <strike val="0"/>
        <color rgb="FFFF0000"/>
      </font>
      <fill>
        <patternFill patternType="none">
          <bgColor auto="1"/>
        </patternFill>
      </fill>
    </dxf>
    <dxf>
      <font>
        <b/>
        <i val="0"/>
        <u val="none"/>
        <color auto="1"/>
      </font>
      <fill>
        <patternFill patternType="solid">
          <bgColor theme="0"/>
        </patternFill>
      </fill>
    </dxf>
    <dxf>
      <font>
        <b/>
        <i val="0"/>
        <strike val="0"/>
        <u val="none"/>
        <color theme="7"/>
      </font>
    </dxf>
    <dxf>
      <font>
        <b/>
        <i val="0"/>
        <strike val="0"/>
        <color theme="8"/>
      </font>
      <fill>
        <patternFill patternType="none">
          <bgColor auto="1"/>
        </patternFill>
      </fill>
    </dxf>
    <dxf>
      <font>
        <b/>
        <i val="0"/>
        <strike val="0"/>
        <color theme="9"/>
      </font>
      <fill>
        <patternFill patternType="none">
          <bgColor auto="1"/>
        </patternFill>
      </fill>
    </dxf>
    <dxf>
      <font>
        <b/>
        <i val="0"/>
        <strike val="0"/>
        <color rgb="FFFF0000"/>
      </font>
      <fill>
        <patternFill patternType="none">
          <bgColor auto="1"/>
        </patternFill>
      </fill>
    </dxf>
    <dxf>
      <font>
        <b/>
        <i val="0"/>
        <strike val="0"/>
        <u val="none"/>
        <color theme="7"/>
      </font>
    </dxf>
    <dxf>
      <font>
        <b/>
        <i val="0"/>
        <strike val="0"/>
        <color theme="8"/>
      </font>
      <fill>
        <patternFill patternType="none">
          <bgColor auto="1"/>
        </patternFill>
      </fill>
    </dxf>
    <dxf>
      <font>
        <b/>
        <i val="0"/>
        <strike val="0"/>
        <color theme="9"/>
      </font>
      <fill>
        <patternFill patternType="none">
          <bgColor auto="1"/>
        </patternFill>
      </fill>
    </dxf>
    <dxf>
      <font>
        <b/>
        <i val="0"/>
        <strike val="0"/>
        <color rgb="FFFF0000"/>
      </font>
      <fill>
        <patternFill patternType="none">
          <bgColor auto="1"/>
        </patternFill>
      </fill>
    </dxf>
    <dxf>
      <font>
        <b/>
        <i val="0"/>
        <strike val="0"/>
        <u val="none"/>
        <color theme="7"/>
      </font>
    </dxf>
    <dxf>
      <font>
        <b/>
        <i val="0"/>
        <strike val="0"/>
        <color theme="8"/>
      </font>
      <fill>
        <patternFill patternType="none">
          <bgColor auto="1"/>
        </patternFill>
      </fill>
    </dxf>
    <dxf>
      <font>
        <b/>
        <i val="0"/>
        <strike val="0"/>
        <color theme="9"/>
      </font>
      <fill>
        <patternFill patternType="none">
          <bgColor auto="1"/>
        </patternFill>
      </fill>
    </dxf>
    <dxf>
      <font>
        <b/>
        <i val="0"/>
        <strike val="0"/>
        <color rgb="FFFF0000"/>
      </font>
      <fill>
        <patternFill patternType="none">
          <bgColor auto="1"/>
        </patternFill>
      </fill>
    </dxf>
    <dxf>
      <font>
        <b/>
        <i val="0"/>
        <color auto="1"/>
      </font>
      <fill>
        <patternFill>
          <fgColor theme="0"/>
          <bgColor theme="0"/>
        </patternFill>
      </fill>
    </dxf>
    <dxf>
      <font>
        <b/>
        <i val="0"/>
        <color auto="1"/>
      </font>
      <fill>
        <patternFill>
          <fgColor theme="0"/>
          <bgColor theme="0"/>
        </patternFill>
      </fill>
    </dxf>
    <dxf>
      <font>
        <b/>
        <i val="0"/>
        <strike val="0"/>
        <color rgb="FFFF0000"/>
      </font>
      <fill>
        <patternFill patternType="none">
          <bgColor auto="1"/>
        </patternFill>
      </fill>
    </dxf>
    <dxf>
      <font>
        <b/>
        <i val="0"/>
        <strike val="0"/>
        <u val="none"/>
        <color theme="7"/>
      </font>
    </dxf>
    <dxf>
      <font>
        <b/>
        <i val="0"/>
        <strike val="0"/>
        <color theme="8"/>
      </font>
      <fill>
        <patternFill patternType="none">
          <bgColor auto="1"/>
        </patternFill>
      </fill>
    </dxf>
    <dxf>
      <font>
        <b/>
        <i val="0"/>
        <strike val="0"/>
        <color theme="9"/>
      </font>
      <fill>
        <patternFill patternType="none">
          <bgColor auto="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 Id="rId30" Type="http://schemas.openxmlformats.org/officeDocument/2006/relationships/customXml" Target="../customXml/item3.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Cumplimiento</a:t>
            </a:r>
            <a:r>
              <a:rPr lang="es-CO" baseline="0"/>
              <a:t> por Dimensión</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1.6959605303731112E-2"/>
          <c:y val="0.16303404782735492"/>
          <c:w val="0.54517422139993832"/>
          <c:h val="0.75308508311461064"/>
        </c:manualLayout>
      </c:layout>
      <c:barChart>
        <c:barDir val="col"/>
        <c:grouping val="clustered"/>
        <c:varyColors val="0"/>
        <c:ser>
          <c:idx val="0"/>
          <c:order val="0"/>
          <c:tx>
            <c:strRef>
              <c:f>Hoja2!$B$2</c:f>
              <c:strCache>
                <c:ptCount val="1"/>
                <c:pt idx="0">
                  <c:v>Control Interno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Hoja2!$B$3</c:f>
              <c:numCache>
                <c:formatCode>0%</c:formatCode>
                <c:ptCount val="1"/>
                <c:pt idx="0">
                  <c:v>0.94</c:v>
                </c:pt>
              </c:numCache>
            </c:numRef>
          </c:val>
          <c:extLst>
            <c:ext xmlns:c16="http://schemas.microsoft.com/office/drawing/2014/chart" uri="{C3380CC4-5D6E-409C-BE32-E72D297353CC}">
              <c16:uniqueId val="{00000000-9DF8-41A9-B766-3699FAFBC49C}"/>
            </c:ext>
          </c:extLst>
        </c:ser>
        <c:ser>
          <c:idx val="1"/>
          <c:order val="1"/>
          <c:tx>
            <c:strRef>
              <c:f>Hoja2!$C$2</c:f>
              <c:strCache>
                <c:ptCount val="1"/>
                <c:pt idx="0">
                  <c:v>Direccionamiento Estratégico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Hoja2!$C$3</c:f>
              <c:numCache>
                <c:formatCode>0%</c:formatCode>
                <c:ptCount val="1"/>
                <c:pt idx="0">
                  <c:v>0.93</c:v>
                </c:pt>
              </c:numCache>
            </c:numRef>
          </c:val>
          <c:extLst>
            <c:ext xmlns:c16="http://schemas.microsoft.com/office/drawing/2014/chart" uri="{C3380CC4-5D6E-409C-BE32-E72D297353CC}">
              <c16:uniqueId val="{00000001-9DF8-41A9-B766-3699FAFBC49C}"/>
            </c:ext>
          </c:extLst>
        </c:ser>
        <c:ser>
          <c:idx val="2"/>
          <c:order val="2"/>
          <c:tx>
            <c:strRef>
              <c:f>Hoja2!$D$2</c:f>
              <c:strCache>
                <c:ptCount val="1"/>
                <c:pt idx="0">
                  <c:v>Evaluación de Resultados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Hoja2!$D$3</c:f>
              <c:numCache>
                <c:formatCode>0%</c:formatCode>
                <c:ptCount val="1"/>
                <c:pt idx="0">
                  <c:v>0.97</c:v>
                </c:pt>
              </c:numCache>
            </c:numRef>
          </c:val>
          <c:extLst>
            <c:ext xmlns:c16="http://schemas.microsoft.com/office/drawing/2014/chart" uri="{C3380CC4-5D6E-409C-BE32-E72D297353CC}">
              <c16:uniqueId val="{00000002-9DF8-41A9-B766-3699FAFBC49C}"/>
            </c:ext>
          </c:extLst>
        </c:ser>
        <c:ser>
          <c:idx val="3"/>
          <c:order val="3"/>
          <c:tx>
            <c:strRef>
              <c:f>Hoja2!$E$2</c:f>
              <c:strCache>
                <c:ptCount val="1"/>
                <c:pt idx="0">
                  <c:v>Gestión con Valores para Resultados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Hoja2!$E$3</c:f>
              <c:numCache>
                <c:formatCode>0%</c:formatCode>
                <c:ptCount val="1"/>
                <c:pt idx="0">
                  <c:v>0.98</c:v>
                </c:pt>
              </c:numCache>
            </c:numRef>
          </c:val>
          <c:extLst>
            <c:ext xmlns:c16="http://schemas.microsoft.com/office/drawing/2014/chart" uri="{C3380CC4-5D6E-409C-BE32-E72D297353CC}">
              <c16:uniqueId val="{00000003-9DF8-41A9-B766-3699FAFBC49C}"/>
            </c:ext>
          </c:extLst>
        </c:ser>
        <c:ser>
          <c:idx val="4"/>
          <c:order val="4"/>
          <c:tx>
            <c:strRef>
              <c:f>Hoja2!$F$2</c:f>
              <c:strCache>
                <c:ptCount val="1"/>
                <c:pt idx="0">
                  <c:v>Gestión del Conocimiento y la Innovación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Hoja2!$F$3</c:f>
              <c:numCache>
                <c:formatCode>0%</c:formatCode>
                <c:ptCount val="1"/>
                <c:pt idx="0">
                  <c:v>1</c:v>
                </c:pt>
              </c:numCache>
            </c:numRef>
          </c:val>
          <c:extLst>
            <c:ext xmlns:c16="http://schemas.microsoft.com/office/drawing/2014/chart" uri="{C3380CC4-5D6E-409C-BE32-E72D297353CC}">
              <c16:uniqueId val="{00000004-9DF8-41A9-B766-3699FAFBC49C}"/>
            </c:ext>
          </c:extLst>
        </c:ser>
        <c:ser>
          <c:idx val="5"/>
          <c:order val="5"/>
          <c:tx>
            <c:strRef>
              <c:f>Hoja2!$G$2</c:f>
              <c:strCache>
                <c:ptCount val="1"/>
                <c:pt idx="0">
                  <c:v>Información y Comunicación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Hoja2!$G$3</c:f>
              <c:numCache>
                <c:formatCode>0%</c:formatCode>
                <c:ptCount val="1"/>
                <c:pt idx="0">
                  <c:v>0.91</c:v>
                </c:pt>
              </c:numCache>
            </c:numRef>
          </c:val>
          <c:extLst>
            <c:ext xmlns:c16="http://schemas.microsoft.com/office/drawing/2014/chart" uri="{C3380CC4-5D6E-409C-BE32-E72D297353CC}">
              <c16:uniqueId val="{00000005-9DF8-41A9-B766-3699FAFBC49C}"/>
            </c:ext>
          </c:extLst>
        </c:ser>
        <c:ser>
          <c:idx val="6"/>
          <c:order val="6"/>
          <c:tx>
            <c:strRef>
              <c:f>Hoja2!$H$2</c:f>
              <c:strCache>
                <c:ptCount val="1"/>
                <c:pt idx="0">
                  <c:v>Talento Humano</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Hoja2!$H$3</c:f>
              <c:numCache>
                <c:formatCode>0%</c:formatCode>
                <c:ptCount val="1"/>
                <c:pt idx="0">
                  <c:v>0.91</c:v>
                </c:pt>
              </c:numCache>
            </c:numRef>
          </c:val>
          <c:extLst>
            <c:ext xmlns:c16="http://schemas.microsoft.com/office/drawing/2014/chart" uri="{C3380CC4-5D6E-409C-BE32-E72D297353CC}">
              <c16:uniqueId val="{00000006-9DF8-41A9-B766-3699FAFBC49C}"/>
            </c:ext>
          </c:extLst>
        </c:ser>
        <c:dLbls>
          <c:showLegendKey val="0"/>
          <c:showVal val="1"/>
          <c:showCatName val="0"/>
          <c:showSerName val="0"/>
          <c:showPercent val="0"/>
          <c:showBubbleSize val="0"/>
        </c:dLbls>
        <c:gapWidth val="150"/>
        <c:overlap val="-25"/>
        <c:axId val="2066708143"/>
        <c:axId val="2066699503"/>
      </c:barChart>
      <c:catAx>
        <c:axId val="2066708143"/>
        <c:scaling>
          <c:orientation val="minMax"/>
        </c:scaling>
        <c:delete val="1"/>
        <c:axPos val="b"/>
        <c:numFmt formatCode="General" sourceLinked="1"/>
        <c:majorTickMark val="none"/>
        <c:minorTickMark val="none"/>
        <c:tickLblPos val="nextTo"/>
        <c:crossAx val="2066699503"/>
        <c:crosses val="autoZero"/>
        <c:auto val="1"/>
        <c:lblAlgn val="ctr"/>
        <c:lblOffset val="100"/>
        <c:noMultiLvlLbl val="0"/>
      </c:catAx>
      <c:valAx>
        <c:axId val="2066699503"/>
        <c:scaling>
          <c:orientation val="minMax"/>
        </c:scaling>
        <c:delete val="1"/>
        <c:axPos val="l"/>
        <c:numFmt formatCode="0%" sourceLinked="1"/>
        <c:majorTickMark val="none"/>
        <c:minorTickMark val="none"/>
        <c:tickLblPos val="nextTo"/>
        <c:crossAx val="2066708143"/>
        <c:crosses val="autoZero"/>
        <c:crossBetween val="between"/>
      </c:valAx>
      <c:spPr>
        <a:noFill/>
        <a:ln>
          <a:noFill/>
        </a:ln>
        <a:effectLst/>
      </c:spPr>
    </c:plotArea>
    <c:legend>
      <c:legendPos val="t"/>
      <c:layout>
        <c:manualLayout>
          <c:xMode val="edge"/>
          <c:yMode val="edge"/>
          <c:x val="0.58228183095370345"/>
          <c:y val="0.26893518518518517"/>
          <c:w val="0.31930007939571847"/>
          <c:h val="0.6579877515310586"/>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Cumplimiento por Política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Consolidado!$E$2</c:f>
              <c:strCache>
                <c:ptCount val="1"/>
                <c:pt idx="0">
                  <c:v>Porcentaje Cumplimiento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Consolidado!$C$3:$C$22</c:f>
              <c:strCache>
                <c:ptCount val="20"/>
                <c:pt idx="0">
                  <c:v>Gestión Estratégica del Talento Humano</c:v>
                </c:pt>
                <c:pt idx="1">
                  <c:v>Integridad</c:v>
                </c:pt>
                <c:pt idx="2">
                  <c:v>Planeación Institucional</c:v>
                </c:pt>
                <c:pt idx="3">
                  <c:v>Gestión Presupuestal y Eficiencia del Gasto Público</c:v>
                </c:pt>
                <c:pt idx="4">
                  <c:v>Compras y Contratación Pública</c:v>
                </c:pt>
                <c:pt idx="5">
                  <c:v>Fortalecimiento organizacional y simplificación de procesos</c:v>
                </c:pt>
                <c:pt idx="6">
                  <c:v>Gobierno Digital</c:v>
                </c:pt>
                <c:pt idx="7">
                  <c:v>Seguridad Digital</c:v>
                </c:pt>
                <c:pt idx="8">
                  <c:v>Defensa Jurídica</c:v>
                </c:pt>
                <c:pt idx="9">
                  <c:v>Mejora Normativa</c:v>
                </c:pt>
                <c:pt idx="10">
                  <c:v>Participación Ciudadana en la Gestión Pública</c:v>
                </c:pt>
                <c:pt idx="11">
                  <c:v>Racionalización de Trámites</c:v>
                </c:pt>
                <c:pt idx="12">
                  <c:v>Servicio al Ciudadano</c:v>
                </c:pt>
                <c:pt idx="13">
                  <c:v>Gestión Ambiental Componente</c:v>
                </c:pt>
                <c:pt idx="14">
                  <c:v>Seguimiento y Evaluación del Desempeño Institucional</c:v>
                </c:pt>
                <c:pt idx="15">
                  <c:v>Gestión Documental</c:v>
                </c:pt>
                <c:pt idx="16">
                  <c:v>Transparencia, acceso a la información pública y lucha contra la corrupción</c:v>
                </c:pt>
                <c:pt idx="17">
                  <c:v>Gestión de la Información Estadística</c:v>
                </c:pt>
                <c:pt idx="18">
                  <c:v>Gestión del conocimiento y la innovación</c:v>
                </c:pt>
                <c:pt idx="19">
                  <c:v>Control Interno</c:v>
                </c:pt>
              </c:strCache>
            </c:strRef>
          </c:cat>
          <c:val>
            <c:numRef>
              <c:f>Consolidado!$E$3:$E$22</c:f>
              <c:numCache>
                <c:formatCode>0%</c:formatCode>
                <c:ptCount val="20"/>
                <c:pt idx="0">
                  <c:v>0.91</c:v>
                </c:pt>
                <c:pt idx="1">
                  <c:v>0.91</c:v>
                </c:pt>
                <c:pt idx="2">
                  <c:v>0.97</c:v>
                </c:pt>
                <c:pt idx="3">
                  <c:v>0.94</c:v>
                </c:pt>
                <c:pt idx="4">
                  <c:v>0.88</c:v>
                </c:pt>
                <c:pt idx="5">
                  <c:v>0.97</c:v>
                </c:pt>
                <c:pt idx="6">
                  <c:v>0.97</c:v>
                </c:pt>
                <c:pt idx="7">
                  <c:v>0.97</c:v>
                </c:pt>
                <c:pt idx="8">
                  <c:v>1</c:v>
                </c:pt>
                <c:pt idx="9">
                  <c:v>1</c:v>
                </c:pt>
                <c:pt idx="10">
                  <c:v>0.95</c:v>
                </c:pt>
                <c:pt idx="11">
                  <c:v>1</c:v>
                </c:pt>
                <c:pt idx="12">
                  <c:v>1</c:v>
                </c:pt>
                <c:pt idx="13">
                  <c:v>1</c:v>
                </c:pt>
                <c:pt idx="14">
                  <c:v>0.97</c:v>
                </c:pt>
                <c:pt idx="15">
                  <c:v>0.88</c:v>
                </c:pt>
                <c:pt idx="16">
                  <c:v>0.88</c:v>
                </c:pt>
                <c:pt idx="17">
                  <c:v>0.97</c:v>
                </c:pt>
                <c:pt idx="18">
                  <c:v>1</c:v>
                </c:pt>
                <c:pt idx="19">
                  <c:v>0.94</c:v>
                </c:pt>
              </c:numCache>
            </c:numRef>
          </c:val>
          <c:extLst>
            <c:ext xmlns:c16="http://schemas.microsoft.com/office/drawing/2014/chart" uri="{C3380CC4-5D6E-409C-BE32-E72D297353CC}">
              <c16:uniqueId val="{00000000-7FDD-4254-8FB3-540ADAFFA5FD}"/>
            </c:ext>
          </c:extLst>
        </c:ser>
        <c:ser>
          <c:idx val="1"/>
          <c:order val="1"/>
          <c:tx>
            <c:strRef>
              <c:f>Consolidado!$G$2</c:f>
              <c:strCache>
                <c:ptCount val="1"/>
                <c:pt idx="0">
                  <c:v>RESPONSABLE</c:v>
                </c:pt>
              </c:strCache>
            </c:strRef>
          </c:tx>
          <c:spPr>
            <a:solidFill>
              <a:schemeClr val="accent3"/>
            </a:solidFill>
            <a:ln>
              <a:noFill/>
            </a:ln>
            <a:effectLst/>
          </c:spPr>
          <c:invertIfNegative val="0"/>
          <c:dLbls>
            <c:delete val="1"/>
          </c:dLbls>
          <c:cat>
            <c:strRef>
              <c:f>Consolidado!$C$3:$C$22</c:f>
              <c:strCache>
                <c:ptCount val="20"/>
                <c:pt idx="0">
                  <c:v>Gestión Estratégica del Talento Humano</c:v>
                </c:pt>
                <c:pt idx="1">
                  <c:v>Integridad</c:v>
                </c:pt>
                <c:pt idx="2">
                  <c:v>Planeación Institucional</c:v>
                </c:pt>
                <c:pt idx="3">
                  <c:v>Gestión Presupuestal y Eficiencia del Gasto Público</c:v>
                </c:pt>
                <c:pt idx="4">
                  <c:v>Compras y Contratación Pública</c:v>
                </c:pt>
                <c:pt idx="5">
                  <c:v>Fortalecimiento organizacional y simplificación de procesos</c:v>
                </c:pt>
                <c:pt idx="6">
                  <c:v>Gobierno Digital</c:v>
                </c:pt>
                <c:pt idx="7">
                  <c:v>Seguridad Digital</c:v>
                </c:pt>
                <c:pt idx="8">
                  <c:v>Defensa Jurídica</c:v>
                </c:pt>
                <c:pt idx="9">
                  <c:v>Mejora Normativa</c:v>
                </c:pt>
                <c:pt idx="10">
                  <c:v>Participación Ciudadana en la Gestión Pública</c:v>
                </c:pt>
                <c:pt idx="11">
                  <c:v>Racionalización de Trámites</c:v>
                </c:pt>
                <c:pt idx="12">
                  <c:v>Servicio al Ciudadano</c:v>
                </c:pt>
                <c:pt idx="13">
                  <c:v>Gestión Ambiental Componente</c:v>
                </c:pt>
                <c:pt idx="14">
                  <c:v>Seguimiento y Evaluación del Desempeño Institucional</c:v>
                </c:pt>
                <c:pt idx="15">
                  <c:v>Gestión Documental</c:v>
                </c:pt>
                <c:pt idx="16">
                  <c:v>Transparencia, acceso a la información pública y lucha contra la corrupción</c:v>
                </c:pt>
                <c:pt idx="17">
                  <c:v>Gestión de la Información Estadística</c:v>
                </c:pt>
                <c:pt idx="18">
                  <c:v>Gestión del conocimiento y la innovación</c:v>
                </c:pt>
                <c:pt idx="19">
                  <c:v>Control Interno</c:v>
                </c:pt>
              </c:strCache>
            </c:strRef>
          </c:cat>
          <c:val>
            <c:numRef>
              <c:f>Consolidado!$G$3:$G$22</c:f>
            </c:numRef>
          </c:val>
          <c:extLst>
            <c:ext xmlns:c16="http://schemas.microsoft.com/office/drawing/2014/chart" uri="{C3380CC4-5D6E-409C-BE32-E72D297353CC}">
              <c16:uniqueId val="{00000001-7FDD-4254-8FB3-540ADAFFA5FD}"/>
            </c:ext>
          </c:extLst>
        </c:ser>
        <c:dLbls>
          <c:dLblPos val="outEnd"/>
          <c:showLegendKey val="0"/>
          <c:showVal val="1"/>
          <c:showCatName val="0"/>
          <c:showSerName val="0"/>
          <c:showPercent val="0"/>
          <c:showBubbleSize val="0"/>
        </c:dLbls>
        <c:gapWidth val="182"/>
        <c:axId val="1729388847"/>
        <c:axId val="1729394607"/>
      </c:barChart>
      <c:catAx>
        <c:axId val="1729388847"/>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29394607"/>
        <c:crosses val="autoZero"/>
        <c:auto val="1"/>
        <c:lblAlgn val="ctr"/>
        <c:lblOffset val="100"/>
        <c:noMultiLvlLbl val="0"/>
      </c:catAx>
      <c:valAx>
        <c:axId val="1729394607"/>
        <c:scaling>
          <c:orientation val="minMax"/>
        </c:scaling>
        <c:delete val="1"/>
        <c:axPos val="b"/>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crossAx val="1729388847"/>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Cumplimiento</a:t>
            </a:r>
            <a:r>
              <a:rPr lang="es-CO" baseline="0"/>
              <a:t> por Dimensión</a:t>
            </a:r>
            <a:endParaRPr lang="es-CO"/>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manualLayout>
          <c:layoutTarget val="inner"/>
          <c:xMode val="edge"/>
          <c:yMode val="edge"/>
          <c:x val="1.6959605303731112E-2"/>
          <c:y val="0.16303404782735492"/>
          <c:w val="0.59504096240867743"/>
          <c:h val="0.75308508311461064"/>
        </c:manualLayout>
      </c:layout>
      <c:barChart>
        <c:barDir val="col"/>
        <c:grouping val="clustered"/>
        <c:varyColors val="0"/>
        <c:ser>
          <c:idx val="0"/>
          <c:order val="0"/>
          <c:tx>
            <c:strRef>
              <c:f>Hoja2!$B$2</c:f>
              <c:strCache>
                <c:ptCount val="1"/>
                <c:pt idx="0">
                  <c:v>Control Interno</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Hoja2!$B$3</c:f>
              <c:numCache>
                <c:formatCode>0%</c:formatCode>
                <c:ptCount val="1"/>
                <c:pt idx="0">
                  <c:v>0.94</c:v>
                </c:pt>
              </c:numCache>
            </c:numRef>
          </c:val>
          <c:extLst>
            <c:ext xmlns:c16="http://schemas.microsoft.com/office/drawing/2014/chart" uri="{C3380CC4-5D6E-409C-BE32-E72D297353CC}">
              <c16:uniqueId val="{00000000-44C6-4BC4-BA89-2CD1FB036543}"/>
            </c:ext>
          </c:extLst>
        </c:ser>
        <c:ser>
          <c:idx val="1"/>
          <c:order val="1"/>
          <c:tx>
            <c:strRef>
              <c:f>Hoja2!$C$2</c:f>
              <c:strCache>
                <c:ptCount val="1"/>
                <c:pt idx="0">
                  <c:v>Direccionamiento Estratégico</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Hoja2!$C$3</c:f>
              <c:numCache>
                <c:formatCode>0%</c:formatCode>
                <c:ptCount val="1"/>
                <c:pt idx="0">
                  <c:v>0.93</c:v>
                </c:pt>
              </c:numCache>
            </c:numRef>
          </c:val>
          <c:extLst>
            <c:ext xmlns:c16="http://schemas.microsoft.com/office/drawing/2014/chart" uri="{C3380CC4-5D6E-409C-BE32-E72D297353CC}">
              <c16:uniqueId val="{00000001-44C6-4BC4-BA89-2CD1FB036543}"/>
            </c:ext>
          </c:extLst>
        </c:ser>
        <c:ser>
          <c:idx val="2"/>
          <c:order val="2"/>
          <c:tx>
            <c:strRef>
              <c:f>Hoja2!$D$2</c:f>
              <c:strCache>
                <c:ptCount val="1"/>
                <c:pt idx="0">
                  <c:v>Evaluación de Resultados</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Hoja2!$D$3</c:f>
              <c:numCache>
                <c:formatCode>0%</c:formatCode>
                <c:ptCount val="1"/>
                <c:pt idx="0">
                  <c:v>0.97</c:v>
                </c:pt>
              </c:numCache>
            </c:numRef>
          </c:val>
          <c:extLst>
            <c:ext xmlns:c16="http://schemas.microsoft.com/office/drawing/2014/chart" uri="{C3380CC4-5D6E-409C-BE32-E72D297353CC}">
              <c16:uniqueId val="{00000002-44C6-4BC4-BA89-2CD1FB036543}"/>
            </c:ext>
          </c:extLst>
        </c:ser>
        <c:ser>
          <c:idx val="3"/>
          <c:order val="3"/>
          <c:tx>
            <c:strRef>
              <c:f>Hoja2!$E$2</c:f>
              <c:strCache>
                <c:ptCount val="1"/>
                <c:pt idx="0">
                  <c:v>Gestión con Valores para Resultados</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Hoja2!$E$3</c:f>
              <c:numCache>
                <c:formatCode>0%</c:formatCode>
                <c:ptCount val="1"/>
                <c:pt idx="0">
                  <c:v>0.98</c:v>
                </c:pt>
              </c:numCache>
            </c:numRef>
          </c:val>
          <c:extLst>
            <c:ext xmlns:c16="http://schemas.microsoft.com/office/drawing/2014/chart" uri="{C3380CC4-5D6E-409C-BE32-E72D297353CC}">
              <c16:uniqueId val="{00000003-44C6-4BC4-BA89-2CD1FB036543}"/>
            </c:ext>
          </c:extLst>
        </c:ser>
        <c:ser>
          <c:idx val="4"/>
          <c:order val="4"/>
          <c:tx>
            <c:strRef>
              <c:f>Hoja2!$F$2</c:f>
              <c:strCache>
                <c:ptCount val="1"/>
                <c:pt idx="0">
                  <c:v>Gestión del Conocimiento y la Innovación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Hoja2!$F$3</c:f>
              <c:numCache>
                <c:formatCode>0%</c:formatCode>
                <c:ptCount val="1"/>
                <c:pt idx="0">
                  <c:v>1</c:v>
                </c:pt>
              </c:numCache>
            </c:numRef>
          </c:val>
          <c:extLst>
            <c:ext xmlns:c16="http://schemas.microsoft.com/office/drawing/2014/chart" uri="{C3380CC4-5D6E-409C-BE32-E72D297353CC}">
              <c16:uniqueId val="{00000004-44C6-4BC4-BA89-2CD1FB036543}"/>
            </c:ext>
          </c:extLst>
        </c:ser>
        <c:ser>
          <c:idx val="5"/>
          <c:order val="5"/>
          <c:tx>
            <c:strRef>
              <c:f>Hoja2!$G$2</c:f>
              <c:strCache>
                <c:ptCount val="1"/>
                <c:pt idx="0">
                  <c:v>Información y Comunicación</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Hoja2!$G$3</c:f>
              <c:numCache>
                <c:formatCode>0%</c:formatCode>
                <c:ptCount val="1"/>
                <c:pt idx="0">
                  <c:v>0.91</c:v>
                </c:pt>
              </c:numCache>
            </c:numRef>
          </c:val>
          <c:extLst>
            <c:ext xmlns:c16="http://schemas.microsoft.com/office/drawing/2014/chart" uri="{C3380CC4-5D6E-409C-BE32-E72D297353CC}">
              <c16:uniqueId val="{00000005-44C6-4BC4-BA89-2CD1FB036543}"/>
            </c:ext>
          </c:extLst>
        </c:ser>
        <c:ser>
          <c:idx val="6"/>
          <c:order val="6"/>
          <c:tx>
            <c:strRef>
              <c:f>Hoja2!$H$2</c:f>
              <c:strCache>
                <c:ptCount val="1"/>
                <c:pt idx="0">
                  <c:v>Talento Humano</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val>
            <c:numRef>
              <c:f>Hoja2!$H$3</c:f>
              <c:numCache>
                <c:formatCode>0%</c:formatCode>
                <c:ptCount val="1"/>
                <c:pt idx="0">
                  <c:v>0.91</c:v>
                </c:pt>
              </c:numCache>
            </c:numRef>
          </c:val>
          <c:extLst>
            <c:ext xmlns:c16="http://schemas.microsoft.com/office/drawing/2014/chart" uri="{C3380CC4-5D6E-409C-BE32-E72D297353CC}">
              <c16:uniqueId val="{00000006-44C6-4BC4-BA89-2CD1FB036543}"/>
            </c:ext>
          </c:extLst>
        </c:ser>
        <c:dLbls>
          <c:showLegendKey val="0"/>
          <c:showVal val="1"/>
          <c:showCatName val="0"/>
          <c:showSerName val="0"/>
          <c:showPercent val="0"/>
          <c:showBubbleSize val="0"/>
        </c:dLbls>
        <c:gapWidth val="150"/>
        <c:overlap val="-25"/>
        <c:axId val="2066708143"/>
        <c:axId val="2066699503"/>
      </c:barChart>
      <c:catAx>
        <c:axId val="2066708143"/>
        <c:scaling>
          <c:orientation val="minMax"/>
        </c:scaling>
        <c:delete val="1"/>
        <c:axPos val="b"/>
        <c:numFmt formatCode="General" sourceLinked="1"/>
        <c:majorTickMark val="none"/>
        <c:minorTickMark val="none"/>
        <c:tickLblPos val="nextTo"/>
        <c:crossAx val="2066699503"/>
        <c:crosses val="autoZero"/>
        <c:auto val="1"/>
        <c:lblAlgn val="ctr"/>
        <c:lblOffset val="100"/>
        <c:noMultiLvlLbl val="0"/>
      </c:catAx>
      <c:valAx>
        <c:axId val="2066699503"/>
        <c:scaling>
          <c:orientation val="minMax"/>
        </c:scaling>
        <c:delete val="1"/>
        <c:axPos val="l"/>
        <c:numFmt formatCode="0%" sourceLinked="1"/>
        <c:majorTickMark val="none"/>
        <c:minorTickMark val="none"/>
        <c:tickLblPos val="nextTo"/>
        <c:crossAx val="2066708143"/>
        <c:crosses val="autoZero"/>
        <c:crossBetween val="between"/>
      </c:valAx>
      <c:spPr>
        <a:noFill/>
        <a:ln>
          <a:noFill/>
        </a:ln>
        <a:effectLst/>
      </c:spPr>
    </c:plotArea>
    <c:legend>
      <c:legendPos val="t"/>
      <c:layout>
        <c:manualLayout>
          <c:xMode val="edge"/>
          <c:yMode val="edge"/>
          <c:x val="0.64574843002122817"/>
          <c:y val="0.29671296296296296"/>
          <c:w val="0.31930007939571847"/>
          <c:h val="0.6209507144940216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2</xdr:col>
      <xdr:colOff>15240</xdr:colOff>
      <xdr:row>6</xdr:row>
      <xdr:rowOff>0</xdr:rowOff>
    </xdr:from>
    <xdr:to>
      <xdr:col>5</xdr:col>
      <xdr:colOff>38100</xdr:colOff>
      <xdr:row>21</xdr:row>
      <xdr:rowOff>0</xdr:rowOff>
    </xdr:to>
    <xdr:graphicFrame macro="">
      <xdr:nvGraphicFramePr>
        <xdr:cNvPr id="4" name="Gráfico 3">
          <a:extLst>
            <a:ext uri="{FF2B5EF4-FFF2-40B4-BE49-F238E27FC236}">
              <a16:creationId xmlns:a16="http://schemas.microsoft.com/office/drawing/2014/main" id="{180AD792-93B7-CD53-0833-8FB40613288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7</xdr:col>
      <xdr:colOff>618563</xdr:colOff>
      <xdr:row>1</xdr:row>
      <xdr:rowOff>0</xdr:rowOff>
    </xdr:from>
    <xdr:to>
      <xdr:col>17</xdr:col>
      <xdr:colOff>143434</xdr:colOff>
      <xdr:row>14</xdr:row>
      <xdr:rowOff>73397</xdr:rowOff>
    </xdr:to>
    <xdr:graphicFrame macro="">
      <xdr:nvGraphicFramePr>
        <xdr:cNvPr id="2" name="Gráfico 1">
          <a:extLst>
            <a:ext uri="{FF2B5EF4-FFF2-40B4-BE49-F238E27FC236}">
              <a16:creationId xmlns:a16="http://schemas.microsoft.com/office/drawing/2014/main" id="{7FFF1CD5-4EC8-CDE4-B97B-2190EC0E90B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618564</xdr:colOff>
      <xdr:row>15</xdr:row>
      <xdr:rowOff>26894</xdr:rowOff>
    </xdr:from>
    <xdr:to>
      <xdr:col>16</xdr:col>
      <xdr:colOff>475130</xdr:colOff>
      <xdr:row>23</xdr:row>
      <xdr:rowOff>107576</xdr:rowOff>
    </xdr:to>
    <xdr:graphicFrame macro="">
      <xdr:nvGraphicFramePr>
        <xdr:cNvPr id="3" name="Gráfico 2">
          <a:extLst>
            <a:ext uri="{FF2B5EF4-FFF2-40B4-BE49-F238E27FC236}">
              <a16:creationId xmlns:a16="http://schemas.microsoft.com/office/drawing/2014/main" id="{CA7F060B-5AF4-4BCB-93C8-F9486F89860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Claudia Viviana Villalobos Fagua" id="{92723DA8-2573-4903-9E9F-E9B9F571037E}" userId="S::claudia.villalobos@gobiernobogota.gov.co::86cb5e4b-6511-4388-944f-04b4d74ac3c8"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E15" dT="2025-10-30T00:04:54.26" personId="{92723DA8-2573-4903-9E9F-E9B9F571037E}" id="{E355FD6B-4FFD-42AE-AE75-6F0DFA428411}">
    <text>No aplica</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 Id="rId4" Type="http://schemas.microsoft.com/office/2017/10/relationships/threadedComment" Target="../threadedComments/threadedComment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
  <sheetViews>
    <sheetView topLeftCell="B1" workbookViewId="0">
      <selection activeCell="B5" sqref="B5"/>
    </sheetView>
  </sheetViews>
  <sheetFormatPr baseColWidth="10" defaultColWidth="10.6640625" defaultRowHeight="14.4" x14ac:dyDescent="0.3"/>
  <cols>
    <col min="1" max="1" width="35.44140625" customWidth="1"/>
    <col min="2" max="2" width="22" customWidth="1"/>
    <col min="3" max="3" width="27.33203125" customWidth="1"/>
    <col min="4" max="4" width="24.109375" customWidth="1"/>
    <col min="5" max="5" width="34.109375" customWidth="1"/>
    <col min="6" max="6" width="38" bestFit="1" customWidth="1"/>
    <col min="7" max="7" width="25.88671875" customWidth="1"/>
    <col min="8" max="8" width="15.33203125" bestFit="1" customWidth="1"/>
    <col min="9" max="9" width="12.6640625" bestFit="1" customWidth="1"/>
  </cols>
  <sheetData>
    <row r="1" spans="1:9" x14ac:dyDescent="0.3">
      <c r="B1" s="42" t="s">
        <v>0</v>
      </c>
    </row>
    <row r="2" spans="1:9" x14ac:dyDescent="0.3">
      <c r="B2" s="43" t="s">
        <v>1</v>
      </c>
      <c r="C2" t="s">
        <v>2</v>
      </c>
      <c r="D2" t="s">
        <v>3</v>
      </c>
      <c r="E2" t="s">
        <v>4</v>
      </c>
      <c r="F2" t="s">
        <v>5</v>
      </c>
      <c r="G2" t="s">
        <v>6</v>
      </c>
      <c r="H2" t="s">
        <v>7</v>
      </c>
      <c r="I2" t="s">
        <v>8</v>
      </c>
    </row>
    <row r="3" spans="1:9" s="52" customFormat="1" x14ac:dyDescent="0.3">
      <c r="A3" s="52" t="s">
        <v>9</v>
      </c>
      <c r="B3" s="52">
        <v>0.94</v>
      </c>
      <c r="C3" s="52">
        <v>0.93</v>
      </c>
      <c r="D3" s="52">
        <v>0.97</v>
      </c>
      <c r="E3" s="52">
        <v>0.98</v>
      </c>
      <c r="F3" s="52">
        <v>1</v>
      </c>
      <c r="G3" s="52">
        <v>0.91</v>
      </c>
      <c r="H3" s="52">
        <v>0.91</v>
      </c>
      <c r="I3" s="52">
        <v>0.95</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2"/>
  <sheetViews>
    <sheetView zoomScale="70" zoomScaleNormal="70" workbookViewId="0">
      <selection sqref="A1:H1"/>
    </sheetView>
  </sheetViews>
  <sheetFormatPr baseColWidth="10" defaultColWidth="10.6640625" defaultRowHeight="14.4" x14ac:dyDescent="0.3"/>
  <cols>
    <col min="1" max="1" width="4.109375" bestFit="1" customWidth="1"/>
    <col min="2" max="2" width="23.6640625" customWidth="1"/>
    <col min="3" max="4" width="36" customWidth="1"/>
    <col min="5" max="5" width="38" customWidth="1"/>
    <col min="6" max="6" width="18.88671875" bestFit="1" customWidth="1"/>
    <col min="7" max="7" width="15" customWidth="1"/>
    <col min="8" max="8" width="76.6640625" customWidth="1"/>
  </cols>
  <sheetData>
    <row r="1" spans="1:8" ht="60.75" customHeight="1" x14ac:dyDescent="0.3">
      <c r="A1" s="74" t="s">
        <v>227</v>
      </c>
      <c r="B1" s="74"/>
      <c r="C1" s="74"/>
      <c r="D1" s="74"/>
      <c r="E1" s="74"/>
      <c r="F1" s="74"/>
      <c r="G1" s="74"/>
      <c r="H1" s="74"/>
    </row>
    <row r="2" spans="1:8" ht="39.6" x14ac:dyDescent="0.3">
      <c r="A2" s="5" t="s">
        <v>12</v>
      </c>
      <c r="B2" s="5" t="s">
        <v>55</v>
      </c>
      <c r="C2" s="5" t="s">
        <v>56</v>
      </c>
      <c r="D2" s="5" t="s">
        <v>57</v>
      </c>
      <c r="E2" s="5" t="s">
        <v>58</v>
      </c>
      <c r="F2" s="5" t="s">
        <v>59</v>
      </c>
      <c r="G2" s="5" t="s">
        <v>60</v>
      </c>
      <c r="H2" s="5" t="s">
        <v>61</v>
      </c>
    </row>
    <row r="3" spans="1:8" ht="138.6" customHeight="1" x14ac:dyDescent="0.3">
      <c r="A3" s="6">
        <v>1</v>
      </c>
      <c r="B3" s="7" t="s">
        <v>62</v>
      </c>
      <c r="C3" s="8" t="s">
        <v>63</v>
      </c>
      <c r="D3" s="9" t="s">
        <v>64</v>
      </c>
      <c r="E3" s="9" t="s">
        <v>65</v>
      </c>
      <c r="F3" s="3" t="s">
        <v>72</v>
      </c>
      <c r="G3" s="13">
        <f>IF(F3="Cumple",100%,IF(F3="Parcialmente",50%,IF(F3="No Aplica","No Aplica",0)))</f>
        <v>1</v>
      </c>
      <c r="H3" s="20" t="s">
        <v>228</v>
      </c>
    </row>
    <row r="4" spans="1:8" ht="176.4" customHeight="1" x14ac:dyDescent="0.3">
      <c r="A4" s="6">
        <v>2</v>
      </c>
      <c r="B4" s="7" t="s">
        <v>68</v>
      </c>
      <c r="C4" s="8" t="s">
        <v>69</v>
      </c>
      <c r="D4" s="9" t="s">
        <v>70</v>
      </c>
      <c r="E4" s="9" t="s">
        <v>71</v>
      </c>
      <c r="F4" s="3" t="s">
        <v>72</v>
      </c>
      <c r="G4" s="13">
        <f t="shared" ref="G4:G21" si="0">IF(F4="Cumple",100%,IF(F4="Parcialmente",50%,IF(F4="No Aplica","No Aplica",0)))</f>
        <v>1</v>
      </c>
      <c r="H4" s="20" t="s">
        <v>229</v>
      </c>
    </row>
    <row r="5" spans="1:8" ht="187.8" customHeight="1" x14ac:dyDescent="0.3">
      <c r="A5" s="6">
        <v>3</v>
      </c>
      <c r="B5" s="7" t="s">
        <v>74</v>
      </c>
      <c r="C5" s="8" t="s">
        <v>75</v>
      </c>
      <c r="D5" s="9" t="s">
        <v>76</v>
      </c>
      <c r="E5" s="9" t="s">
        <v>77</v>
      </c>
      <c r="F5" s="3" t="s">
        <v>72</v>
      </c>
      <c r="G5" s="13">
        <f t="shared" si="0"/>
        <v>1</v>
      </c>
      <c r="H5" s="20" t="s">
        <v>230</v>
      </c>
    </row>
    <row r="6" spans="1:8" ht="171.6" x14ac:dyDescent="0.3">
      <c r="A6" s="6">
        <v>4</v>
      </c>
      <c r="B6" s="7" t="s">
        <v>74</v>
      </c>
      <c r="C6" s="8" t="s">
        <v>79</v>
      </c>
      <c r="D6" s="9" t="s">
        <v>80</v>
      </c>
      <c r="E6" s="9" t="s">
        <v>81</v>
      </c>
      <c r="F6" s="3" t="s">
        <v>72</v>
      </c>
      <c r="G6" s="13">
        <f t="shared" si="0"/>
        <v>1</v>
      </c>
      <c r="H6" s="20" t="s">
        <v>231</v>
      </c>
    </row>
    <row r="7" spans="1:8" ht="266.39999999999998" customHeight="1" x14ac:dyDescent="0.3">
      <c r="A7" s="6">
        <v>5</v>
      </c>
      <c r="B7" s="7" t="s">
        <v>74</v>
      </c>
      <c r="C7" s="8" t="s">
        <v>83</v>
      </c>
      <c r="D7" s="9" t="s">
        <v>84</v>
      </c>
      <c r="E7" s="9" t="s">
        <v>85</v>
      </c>
      <c r="F7" s="3" t="s">
        <v>72</v>
      </c>
      <c r="G7" s="13">
        <f t="shared" si="0"/>
        <v>1</v>
      </c>
      <c r="H7" s="20" t="s">
        <v>232</v>
      </c>
    </row>
    <row r="8" spans="1:8" ht="92.4" x14ac:dyDescent="0.3">
      <c r="A8" s="7">
        <v>6</v>
      </c>
      <c r="B8" s="7" t="s">
        <v>74</v>
      </c>
      <c r="C8" s="8" t="s">
        <v>87</v>
      </c>
      <c r="D8" s="9" t="s">
        <v>88</v>
      </c>
      <c r="E8" s="9" t="s">
        <v>89</v>
      </c>
      <c r="F8" s="3" t="s">
        <v>72</v>
      </c>
      <c r="G8" s="13">
        <f t="shared" si="0"/>
        <v>1</v>
      </c>
      <c r="H8" s="20" t="s">
        <v>233</v>
      </c>
    </row>
    <row r="9" spans="1:8" ht="79.2" x14ac:dyDescent="0.3">
      <c r="A9" s="6">
        <v>7</v>
      </c>
      <c r="B9" s="7" t="s">
        <v>74</v>
      </c>
      <c r="C9" s="8" t="s">
        <v>91</v>
      </c>
      <c r="D9" s="9" t="s">
        <v>92</v>
      </c>
      <c r="E9" s="9" t="s">
        <v>93</v>
      </c>
      <c r="F9" s="3" t="s">
        <v>72</v>
      </c>
      <c r="G9" s="13">
        <f t="shared" si="0"/>
        <v>1</v>
      </c>
      <c r="H9" s="20" t="s">
        <v>234</v>
      </c>
    </row>
    <row r="10" spans="1:8" ht="199.2" customHeight="1" x14ac:dyDescent="0.3">
      <c r="A10" s="6">
        <v>8</v>
      </c>
      <c r="B10" s="7" t="s">
        <v>74</v>
      </c>
      <c r="C10" s="8" t="s">
        <v>95</v>
      </c>
      <c r="D10" s="9" t="s">
        <v>96</v>
      </c>
      <c r="E10" s="9" t="s">
        <v>97</v>
      </c>
      <c r="F10" s="3" t="s">
        <v>72</v>
      </c>
      <c r="G10" s="13">
        <f t="shared" si="0"/>
        <v>1</v>
      </c>
      <c r="H10" s="20" t="s">
        <v>217</v>
      </c>
    </row>
    <row r="11" spans="1:8" ht="92.4" x14ac:dyDescent="0.3">
      <c r="A11" s="6">
        <v>9</v>
      </c>
      <c r="B11" s="7" t="s">
        <v>74</v>
      </c>
      <c r="C11" s="8" t="s">
        <v>98</v>
      </c>
      <c r="D11" s="9" t="s">
        <v>99</v>
      </c>
      <c r="E11" s="9" t="s">
        <v>100</v>
      </c>
      <c r="F11" s="3" t="s">
        <v>72</v>
      </c>
      <c r="G11" s="13">
        <f t="shared" si="0"/>
        <v>1</v>
      </c>
      <c r="H11" s="20" t="s">
        <v>235</v>
      </c>
    </row>
    <row r="12" spans="1:8" ht="92.4" x14ac:dyDescent="0.3">
      <c r="A12" s="6">
        <v>10</v>
      </c>
      <c r="B12" s="7" t="s">
        <v>74</v>
      </c>
      <c r="C12" s="8" t="s">
        <v>102</v>
      </c>
      <c r="D12" s="9" t="s">
        <v>103</v>
      </c>
      <c r="E12" s="9" t="s">
        <v>104</v>
      </c>
      <c r="F12" s="3" t="s">
        <v>72</v>
      </c>
      <c r="G12" s="13">
        <f t="shared" si="0"/>
        <v>1</v>
      </c>
      <c r="H12" s="20" t="s">
        <v>219</v>
      </c>
    </row>
    <row r="13" spans="1:8" ht="92.4" x14ac:dyDescent="0.3">
      <c r="A13" s="6">
        <v>11</v>
      </c>
      <c r="B13" s="7" t="s">
        <v>74</v>
      </c>
      <c r="C13" s="8" t="s">
        <v>106</v>
      </c>
      <c r="D13" s="9" t="s">
        <v>107</v>
      </c>
      <c r="E13" s="9" t="s">
        <v>108</v>
      </c>
      <c r="F13" s="3" t="s">
        <v>72</v>
      </c>
      <c r="G13" s="13">
        <f t="shared" si="0"/>
        <v>1</v>
      </c>
      <c r="H13" s="20" t="s">
        <v>236</v>
      </c>
    </row>
    <row r="14" spans="1:8" ht="66" x14ac:dyDescent="0.3">
      <c r="A14" s="6">
        <v>12</v>
      </c>
      <c r="B14" s="7" t="s">
        <v>74</v>
      </c>
      <c r="C14" s="8" t="s">
        <v>110</v>
      </c>
      <c r="D14" s="9" t="s">
        <v>111</v>
      </c>
      <c r="E14" s="9" t="s">
        <v>112</v>
      </c>
      <c r="F14" s="3" t="s">
        <v>72</v>
      </c>
      <c r="G14" s="13">
        <f t="shared" si="0"/>
        <v>1</v>
      </c>
      <c r="H14" s="20" t="s">
        <v>221</v>
      </c>
    </row>
    <row r="15" spans="1:8" ht="66" x14ac:dyDescent="0.3">
      <c r="A15" s="6">
        <v>13</v>
      </c>
      <c r="B15" s="7" t="s">
        <v>74</v>
      </c>
      <c r="C15" s="8" t="s">
        <v>114</v>
      </c>
      <c r="D15" s="9" t="s">
        <v>115</v>
      </c>
      <c r="E15" s="9" t="s">
        <v>116</v>
      </c>
      <c r="F15" s="3" t="s">
        <v>82</v>
      </c>
      <c r="G15" s="13" t="str">
        <f t="shared" si="0"/>
        <v>No Aplica</v>
      </c>
      <c r="H15" s="40"/>
    </row>
    <row r="16" spans="1:8" ht="92.4" x14ac:dyDescent="0.3">
      <c r="A16" s="6">
        <v>14</v>
      </c>
      <c r="B16" s="7" t="s">
        <v>118</v>
      </c>
      <c r="C16" s="8" t="s">
        <v>119</v>
      </c>
      <c r="D16" s="9" t="s">
        <v>120</v>
      </c>
      <c r="E16" s="9" t="s">
        <v>121</v>
      </c>
      <c r="F16" s="3" t="s">
        <v>66</v>
      </c>
      <c r="G16" s="13">
        <f t="shared" si="0"/>
        <v>0.5</v>
      </c>
      <c r="H16" s="20" t="s">
        <v>167</v>
      </c>
    </row>
    <row r="17" spans="1:8" ht="92.4" x14ac:dyDescent="0.3">
      <c r="A17" s="6">
        <v>15</v>
      </c>
      <c r="B17" s="7" t="s">
        <v>118</v>
      </c>
      <c r="C17" s="8" t="s">
        <v>123</v>
      </c>
      <c r="D17" s="9" t="s">
        <v>124</v>
      </c>
      <c r="E17" s="9" t="s">
        <v>125</v>
      </c>
      <c r="F17" s="3" t="s">
        <v>72</v>
      </c>
      <c r="G17" s="13">
        <f t="shared" si="0"/>
        <v>1</v>
      </c>
      <c r="H17" s="20" t="s">
        <v>237</v>
      </c>
    </row>
    <row r="18" spans="1:8" ht="66" x14ac:dyDescent="0.3">
      <c r="A18" s="6">
        <v>16</v>
      </c>
      <c r="B18" s="7" t="s">
        <v>118</v>
      </c>
      <c r="C18" s="8" t="s">
        <v>127</v>
      </c>
      <c r="D18" s="9" t="s">
        <v>128</v>
      </c>
      <c r="E18" s="9" t="s">
        <v>129</v>
      </c>
      <c r="F18" s="3" t="s">
        <v>72</v>
      </c>
      <c r="G18" s="13">
        <f t="shared" si="0"/>
        <v>1</v>
      </c>
      <c r="H18" s="20" t="s">
        <v>238</v>
      </c>
    </row>
    <row r="19" spans="1:8" ht="79.2" x14ac:dyDescent="0.3">
      <c r="A19" s="6">
        <v>17</v>
      </c>
      <c r="B19" s="7" t="s">
        <v>118</v>
      </c>
      <c r="C19" s="8" t="s">
        <v>131</v>
      </c>
      <c r="D19" s="9" t="s">
        <v>132</v>
      </c>
      <c r="E19" s="9" t="s">
        <v>133</v>
      </c>
      <c r="F19" s="3" t="s">
        <v>72</v>
      </c>
      <c r="G19" s="13">
        <f t="shared" si="0"/>
        <v>1</v>
      </c>
      <c r="H19" s="20" t="s">
        <v>239</v>
      </c>
    </row>
    <row r="20" spans="1:8" ht="79.2" x14ac:dyDescent="0.3">
      <c r="A20" s="6">
        <v>18</v>
      </c>
      <c r="B20" s="7" t="s">
        <v>118</v>
      </c>
      <c r="C20" s="8" t="s">
        <v>134</v>
      </c>
      <c r="D20" s="9" t="s">
        <v>135</v>
      </c>
      <c r="E20" s="9" t="s">
        <v>136</v>
      </c>
      <c r="F20" s="3" t="s">
        <v>72</v>
      </c>
      <c r="G20" s="13">
        <f t="shared" si="0"/>
        <v>1</v>
      </c>
      <c r="H20" s="20" t="s">
        <v>225</v>
      </c>
    </row>
    <row r="21" spans="1:8" ht="79.2" x14ac:dyDescent="0.3">
      <c r="A21" s="6">
        <v>19</v>
      </c>
      <c r="B21" s="7" t="s">
        <v>118</v>
      </c>
      <c r="C21" s="8" t="s">
        <v>137</v>
      </c>
      <c r="D21" s="9" t="s">
        <v>138</v>
      </c>
      <c r="E21" s="9" t="s">
        <v>139</v>
      </c>
      <c r="F21" s="3" t="s">
        <v>72</v>
      </c>
      <c r="G21" s="13">
        <f t="shared" si="0"/>
        <v>1</v>
      </c>
      <c r="H21" s="20" t="s">
        <v>237</v>
      </c>
    </row>
    <row r="22" spans="1:8" ht="16.8" x14ac:dyDescent="0.3">
      <c r="A22" s="76" t="s">
        <v>141</v>
      </c>
      <c r="B22" s="76"/>
      <c r="C22" s="76"/>
      <c r="D22" s="76"/>
      <c r="E22" s="76"/>
      <c r="F22" s="76"/>
      <c r="G22" s="14">
        <f>+AVERAGE(G3:G21)</f>
        <v>0.97222222222222221</v>
      </c>
      <c r="H22" s="41"/>
    </row>
  </sheetData>
  <mergeCells count="2">
    <mergeCell ref="A1:H1"/>
    <mergeCell ref="A22:F22"/>
  </mergeCells>
  <dataValidations count="1">
    <dataValidation type="list" allowBlank="1" showInputMessage="1" showErrorMessage="1" sqref="F3:F21" xr:uid="{00000000-0002-0000-0900-000000000000}">
      <formula1>"Cumple,Parcialmente,No Cumple,No Aplica"</formula1>
    </dataValidation>
  </dataValidation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3"/>
  <sheetViews>
    <sheetView zoomScale="70" zoomScaleNormal="70" zoomScaleSheetLayoutView="80" workbookViewId="0">
      <selection sqref="A1:H1"/>
    </sheetView>
  </sheetViews>
  <sheetFormatPr baseColWidth="10" defaultColWidth="11.44140625" defaultRowHeight="13.2" x14ac:dyDescent="0.25"/>
  <cols>
    <col min="1" max="1" width="4.109375" style="1" bestFit="1" customWidth="1"/>
    <col min="2" max="2" width="32" style="2" customWidth="1"/>
    <col min="3" max="3" width="66.44140625" style="2" customWidth="1"/>
    <col min="4" max="4" width="36.109375" style="2" customWidth="1"/>
    <col min="5" max="5" width="56.44140625" style="2" customWidth="1"/>
    <col min="6" max="7" width="19.6640625" style="2" customWidth="1"/>
    <col min="8" max="8" width="91" style="2" customWidth="1"/>
    <col min="9" max="16384" width="11.44140625" style="2"/>
  </cols>
  <sheetData>
    <row r="1" spans="1:8" ht="82.35" customHeight="1" x14ac:dyDescent="0.25">
      <c r="A1" s="74" t="s">
        <v>240</v>
      </c>
      <c r="B1" s="82"/>
      <c r="C1" s="82"/>
      <c r="D1" s="82"/>
      <c r="E1" s="82"/>
      <c r="F1" s="82"/>
      <c r="G1" s="82"/>
      <c r="H1" s="82"/>
    </row>
    <row r="2" spans="1:8" ht="26.4" x14ac:dyDescent="0.25">
      <c r="A2" s="5" t="s">
        <v>12</v>
      </c>
      <c r="B2" s="5" t="s">
        <v>241</v>
      </c>
      <c r="C2" s="5" t="s">
        <v>56</v>
      </c>
      <c r="D2" s="5" t="s">
        <v>57</v>
      </c>
      <c r="E2" s="5" t="s">
        <v>58</v>
      </c>
      <c r="F2" s="5" t="s">
        <v>59</v>
      </c>
      <c r="G2" s="11" t="s">
        <v>242</v>
      </c>
      <c r="H2" s="5" t="s">
        <v>243</v>
      </c>
    </row>
    <row r="3" spans="1:8" ht="115.5" customHeight="1" x14ac:dyDescent="0.25">
      <c r="A3" s="6">
        <v>1</v>
      </c>
      <c r="B3" s="7" t="s">
        <v>62</v>
      </c>
      <c r="C3" s="8" t="s">
        <v>63</v>
      </c>
      <c r="D3" s="10" t="s">
        <v>64</v>
      </c>
      <c r="E3" s="9" t="s">
        <v>65</v>
      </c>
      <c r="F3" s="3" t="s">
        <v>72</v>
      </c>
      <c r="G3" s="13">
        <f t="shared" ref="G3:G19" si="0">IF(F3="Cumple",100%,IF(F3="Parcialmente",50%,IF(F3="No Aplica","No Aplica",0)))</f>
        <v>1</v>
      </c>
      <c r="H3" s="54" t="s">
        <v>244</v>
      </c>
    </row>
    <row r="4" spans="1:8" ht="135.75" customHeight="1" x14ac:dyDescent="0.25">
      <c r="A4" s="6">
        <v>2</v>
      </c>
      <c r="B4" s="7" t="s">
        <v>68</v>
      </c>
      <c r="C4" s="8" t="s">
        <v>69</v>
      </c>
      <c r="D4" s="9" t="s">
        <v>70</v>
      </c>
      <c r="E4" s="9" t="s">
        <v>71</v>
      </c>
      <c r="F4" s="3" t="s">
        <v>72</v>
      </c>
      <c r="G4" s="13">
        <f t="shared" si="0"/>
        <v>1</v>
      </c>
      <c r="H4" s="55" t="s">
        <v>245</v>
      </c>
    </row>
    <row r="5" spans="1:8" ht="39.6" x14ac:dyDescent="0.25">
      <c r="A5" s="6">
        <v>3</v>
      </c>
      <c r="B5" s="7" t="s">
        <v>74</v>
      </c>
      <c r="C5" s="8" t="s">
        <v>75</v>
      </c>
      <c r="D5" s="9" t="s">
        <v>76</v>
      </c>
      <c r="E5" s="9" t="s">
        <v>77</v>
      </c>
      <c r="F5" s="3" t="s">
        <v>72</v>
      </c>
      <c r="G5" s="13">
        <f t="shared" si="0"/>
        <v>1</v>
      </c>
      <c r="H5" s="54" t="s">
        <v>246</v>
      </c>
    </row>
    <row r="6" spans="1:8" ht="99.6" customHeight="1" x14ac:dyDescent="0.25">
      <c r="A6" s="6">
        <v>4</v>
      </c>
      <c r="B6" s="7" t="s">
        <v>74</v>
      </c>
      <c r="C6" s="8" t="s">
        <v>79</v>
      </c>
      <c r="D6" s="9" t="s">
        <v>80</v>
      </c>
      <c r="E6" s="9" t="s">
        <v>81</v>
      </c>
      <c r="F6" s="3" t="s">
        <v>72</v>
      </c>
      <c r="G6" s="13">
        <f t="shared" si="0"/>
        <v>1</v>
      </c>
      <c r="H6" s="54" t="s">
        <v>247</v>
      </c>
    </row>
    <row r="7" spans="1:8" ht="39.6" x14ac:dyDescent="0.25">
      <c r="A7" s="6">
        <v>5</v>
      </c>
      <c r="B7" s="7" t="s">
        <v>74</v>
      </c>
      <c r="C7" s="8" t="s">
        <v>248</v>
      </c>
      <c r="D7" s="9" t="s">
        <v>84</v>
      </c>
      <c r="E7" s="9" t="s">
        <v>85</v>
      </c>
      <c r="F7" s="3" t="s">
        <v>72</v>
      </c>
      <c r="G7" s="13">
        <f t="shared" si="0"/>
        <v>1</v>
      </c>
      <c r="H7" s="56" t="s">
        <v>249</v>
      </c>
    </row>
    <row r="8" spans="1:8" ht="375.75" customHeight="1" x14ac:dyDescent="0.25">
      <c r="A8" s="6">
        <v>6</v>
      </c>
      <c r="B8" s="7" t="s">
        <v>74</v>
      </c>
      <c r="C8" s="8" t="s">
        <v>250</v>
      </c>
      <c r="D8" s="9" t="s">
        <v>88</v>
      </c>
      <c r="E8" s="9" t="s">
        <v>89</v>
      </c>
      <c r="F8" s="3" t="s">
        <v>72</v>
      </c>
      <c r="G8" s="13">
        <f t="shared" si="0"/>
        <v>1</v>
      </c>
      <c r="H8" s="56" t="s">
        <v>251</v>
      </c>
    </row>
    <row r="9" spans="1:8" ht="102.6" customHeight="1" x14ac:dyDescent="0.25">
      <c r="A9" s="6">
        <v>7</v>
      </c>
      <c r="B9" s="7" t="s">
        <v>74</v>
      </c>
      <c r="C9" s="8" t="s">
        <v>252</v>
      </c>
      <c r="D9" s="9" t="s">
        <v>92</v>
      </c>
      <c r="E9" s="9" t="s">
        <v>93</v>
      </c>
      <c r="F9" s="3" t="s">
        <v>72</v>
      </c>
      <c r="G9" s="13">
        <f t="shared" si="0"/>
        <v>1</v>
      </c>
      <c r="H9" s="56" t="s">
        <v>253</v>
      </c>
    </row>
    <row r="10" spans="1:8" ht="116.1" customHeight="1" x14ac:dyDescent="0.25">
      <c r="A10" s="6">
        <v>8</v>
      </c>
      <c r="B10" s="7" t="s">
        <v>74</v>
      </c>
      <c r="C10" s="8" t="s">
        <v>95</v>
      </c>
      <c r="D10" s="9" t="s">
        <v>96</v>
      </c>
      <c r="E10" s="9" t="s">
        <v>97</v>
      </c>
      <c r="F10" s="3" t="s">
        <v>72</v>
      </c>
      <c r="G10" s="13">
        <f t="shared" si="0"/>
        <v>1</v>
      </c>
      <c r="H10" s="57" t="s">
        <v>254</v>
      </c>
    </row>
    <row r="11" spans="1:8" ht="52.8" x14ac:dyDescent="0.25">
      <c r="A11" s="6">
        <v>9</v>
      </c>
      <c r="B11" s="7" t="s">
        <v>74</v>
      </c>
      <c r="C11" s="8" t="s">
        <v>98</v>
      </c>
      <c r="D11" s="9" t="s">
        <v>99</v>
      </c>
      <c r="E11" s="9" t="s">
        <v>100</v>
      </c>
      <c r="F11" s="3" t="s">
        <v>72</v>
      </c>
      <c r="G11" s="13">
        <f t="shared" si="0"/>
        <v>1</v>
      </c>
      <c r="H11" s="57" t="s">
        <v>255</v>
      </c>
    </row>
    <row r="12" spans="1:8" ht="141.6" customHeight="1" x14ac:dyDescent="0.25">
      <c r="A12" s="6">
        <v>10</v>
      </c>
      <c r="B12" s="7" t="s">
        <v>74</v>
      </c>
      <c r="C12" s="8" t="s">
        <v>102</v>
      </c>
      <c r="D12" s="9" t="s">
        <v>103</v>
      </c>
      <c r="E12" s="9" t="s">
        <v>104</v>
      </c>
      <c r="F12" s="3" t="s">
        <v>72</v>
      </c>
      <c r="G12" s="13">
        <f t="shared" si="0"/>
        <v>1</v>
      </c>
      <c r="H12" s="57" t="s">
        <v>256</v>
      </c>
    </row>
    <row r="13" spans="1:8" ht="77.25" customHeight="1" x14ac:dyDescent="0.25">
      <c r="A13" s="6">
        <v>11</v>
      </c>
      <c r="B13" s="7" t="s">
        <v>74</v>
      </c>
      <c r="C13" s="8" t="s">
        <v>106</v>
      </c>
      <c r="D13" s="9" t="s">
        <v>107</v>
      </c>
      <c r="E13" s="9" t="s">
        <v>108</v>
      </c>
      <c r="F13" s="3" t="s">
        <v>72</v>
      </c>
      <c r="G13" s="13">
        <f t="shared" si="0"/>
        <v>1</v>
      </c>
      <c r="H13" s="57" t="s">
        <v>257</v>
      </c>
    </row>
    <row r="14" spans="1:8" ht="53.25" customHeight="1" x14ac:dyDescent="0.25">
      <c r="A14" s="6">
        <v>12</v>
      </c>
      <c r="B14" s="7" t="s">
        <v>74</v>
      </c>
      <c r="C14" s="8" t="s">
        <v>110</v>
      </c>
      <c r="D14" s="9" t="s">
        <v>111</v>
      </c>
      <c r="E14" s="9" t="s">
        <v>112</v>
      </c>
      <c r="F14" s="3" t="s">
        <v>72</v>
      </c>
      <c r="G14" s="13">
        <f t="shared" si="0"/>
        <v>1</v>
      </c>
      <c r="H14" s="57" t="s">
        <v>258</v>
      </c>
    </row>
    <row r="15" spans="1:8" ht="43.5" customHeight="1" x14ac:dyDescent="0.25">
      <c r="A15" s="6">
        <v>13</v>
      </c>
      <c r="B15" s="7" t="s">
        <v>74</v>
      </c>
      <c r="C15" s="8" t="s">
        <v>114</v>
      </c>
      <c r="D15" s="9" t="s">
        <v>115</v>
      </c>
      <c r="E15" s="9" t="s">
        <v>116</v>
      </c>
      <c r="F15" s="3" t="s">
        <v>82</v>
      </c>
      <c r="G15" s="13" t="str">
        <f t="shared" si="0"/>
        <v>No Aplica</v>
      </c>
      <c r="H15" s="58" t="s">
        <v>259</v>
      </c>
    </row>
    <row r="16" spans="1:8" ht="66" x14ac:dyDescent="0.25">
      <c r="A16" s="6">
        <v>14</v>
      </c>
      <c r="B16" s="7" t="s">
        <v>118</v>
      </c>
      <c r="C16" s="8" t="s">
        <v>119</v>
      </c>
      <c r="D16" s="9" t="s">
        <v>120</v>
      </c>
      <c r="E16" s="9" t="s">
        <v>121</v>
      </c>
      <c r="F16" s="3" t="s">
        <v>72</v>
      </c>
      <c r="G16" s="13">
        <f t="shared" si="0"/>
        <v>1</v>
      </c>
      <c r="H16" s="57" t="s">
        <v>260</v>
      </c>
    </row>
    <row r="17" spans="1:8" ht="52.8" x14ac:dyDescent="0.25">
      <c r="A17" s="6">
        <v>15</v>
      </c>
      <c r="B17" s="7" t="s">
        <v>118</v>
      </c>
      <c r="C17" s="8" t="s">
        <v>123</v>
      </c>
      <c r="D17" s="9" t="s">
        <v>124</v>
      </c>
      <c r="E17" s="9" t="s">
        <v>125</v>
      </c>
      <c r="F17" s="3" t="s">
        <v>72</v>
      </c>
      <c r="G17" s="13">
        <f t="shared" si="0"/>
        <v>1</v>
      </c>
      <c r="H17" s="57" t="s">
        <v>261</v>
      </c>
    </row>
    <row r="18" spans="1:8" ht="52.8" x14ac:dyDescent="0.25">
      <c r="A18" s="6">
        <v>16</v>
      </c>
      <c r="B18" s="7" t="s">
        <v>118</v>
      </c>
      <c r="C18" s="8" t="s">
        <v>262</v>
      </c>
      <c r="D18" s="9" t="s">
        <v>128</v>
      </c>
      <c r="E18" s="9" t="s">
        <v>129</v>
      </c>
      <c r="F18" s="3" t="s">
        <v>72</v>
      </c>
      <c r="G18" s="13">
        <f t="shared" si="0"/>
        <v>1</v>
      </c>
      <c r="H18" s="57" t="s">
        <v>261</v>
      </c>
    </row>
    <row r="19" spans="1:8" ht="52.8" x14ac:dyDescent="0.25">
      <c r="A19" s="6">
        <v>17</v>
      </c>
      <c r="B19" s="7" t="s">
        <v>118</v>
      </c>
      <c r="C19" s="8" t="s">
        <v>131</v>
      </c>
      <c r="D19" s="9" t="s">
        <v>132</v>
      </c>
      <c r="E19" s="9" t="s">
        <v>133</v>
      </c>
      <c r="F19" s="3" t="s">
        <v>72</v>
      </c>
      <c r="G19" s="13">
        <f t="shared" si="0"/>
        <v>1</v>
      </c>
      <c r="H19" s="57" t="s">
        <v>261</v>
      </c>
    </row>
    <row r="20" spans="1:8" ht="60" customHeight="1" x14ac:dyDescent="0.25">
      <c r="A20" s="6">
        <v>18</v>
      </c>
      <c r="B20" s="7" t="s">
        <v>118</v>
      </c>
      <c r="C20" s="8" t="s">
        <v>134</v>
      </c>
      <c r="D20" s="9" t="s">
        <v>135</v>
      </c>
      <c r="E20" s="9" t="s">
        <v>136</v>
      </c>
      <c r="F20" s="3" t="s">
        <v>72</v>
      </c>
      <c r="G20" s="13">
        <v>1</v>
      </c>
      <c r="H20" s="57" t="s">
        <v>263</v>
      </c>
    </row>
    <row r="21" spans="1:8" ht="60" customHeight="1" x14ac:dyDescent="0.25">
      <c r="A21" s="6">
        <v>19</v>
      </c>
      <c r="B21" s="7" t="s">
        <v>118</v>
      </c>
      <c r="C21" s="8" t="s">
        <v>137</v>
      </c>
      <c r="D21" s="9" t="s">
        <v>138</v>
      </c>
      <c r="E21" s="9" t="s">
        <v>139</v>
      </c>
      <c r="F21" s="3" t="s">
        <v>72</v>
      </c>
      <c r="G21" s="13">
        <f>IF(F21="Cumple",100%,IF(F21="Parcialmente",50%,IF(F21="No Aplica","No Aplica",0)))</f>
        <v>1</v>
      </c>
      <c r="H21" s="57" t="s">
        <v>264</v>
      </c>
    </row>
    <row r="22" spans="1:8" ht="40.35" customHeight="1" x14ac:dyDescent="0.25">
      <c r="B22" s="12"/>
      <c r="C22" s="83" t="s">
        <v>141</v>
      </c>
      <c r="D22" s="83"/>
      <c r="E22" s="83"/>
      <c r="F22" s="83"/>
      <c r="G22" s="14">
        <f>+AVERAGE(G3:G21)</f>
        <v>1</v>
      </c>
    </row>
    <row r="23" spans="1:8" x14ac:dyDescent="0.25">
      <c r="B23" s="4"/>
    </row>
  </sheetData>
  <mergeCells count="2">
    <mergeCell ref="A1:H1"/>
    <mergeCell ref="C22:F22"/>
  </mergeCells>
  <conditionalFormatting sqref="F3:F7 F9:F21">
    <cfRule type="containsText" dxfId="26" priority="16" operator="containsText" text="Si">
      <formula>NOT(ISERROR(SEARCH("Si",F3)))</formula>
    </cfRule>
    <cfRule type="containsText" dxfId="25" priority="17" operator="containsText" text="Parcialmente">
      <formula>NOT(ISERROR(SEARCH("Parcialmente",F3)))</formula>
    </cfRule>
    <cfRule type="containsText" dxfId="24" priority="18" operator="containsText" text="Parcialmente">
      <formula>NOT(ISERROR(SEARCH("Parcialmente",F3)))</formula>
    </cfRule>
  </conditionalFormatting>
  <conditionalFormatting sqref="F9:F21 F3:F7">
    <cfRule type="containsText" dxfId="23" priority="15" operator="containsText" text="No">
      <formula>NOT(ISERROR(SEARCH("No",F3)))</formula>
    </cfRule>
  </conditionalFormatting>
  <conditionalFormatting sqref="F15">
    <cfRule type="containsText" dxfId="22" priority="14" operator="containsText" text="No Aplica">
      <formula>NOT(ISERROR(SEARCH("No Aplica",F15)))</formula>
    </cfRule>
  </conditionalFormatting>
  <conditionalFormatting sqref="F20">
    <cfRule type="containsText" dxfId="21" priority="13" operator="containsText" text="No Aplica">
      <formula>NOT(ISERROR(SEARCH("No Aplica",F20)))</formula>
    </cfRule>
  </conditionalFormatting>
  <conditionalFormatting sqref="H9">
    <cfRule type="containsText" dxfId="20" priority="1" operator="containsText" text="No">
      <formula>NOT(ISERROR(SEARCH("No",H9)))</formula>
    </cfRule>
    <cfRule type="containsText" dxfId="19" priority="2" operator="containsText" text="Si">
      <formula>NOT(ISERROR(SEARCH("Si",H9)))</formula>
    </cfRule>
    <cfRule type="containsText" dxfId="18" priority="3" operator="containsText" text="Parcialmente">
      <formula>NOT(ISERROR(SEARCH("Parcialmente",H9)))</formula>
    </cfRule>
    <cfRule type="containsText" dxfId="17" priority="4" operator="containsText" text="Parcialmente">
      <formula>NOT(ISERROR(SEARCH("Parcialmente",H9)))</formula>
    </cfRule>
  </conditionalFormatting>
  <dataValidations count="1">
    <dataValidation type="list" allowBlank="1" showInputMessage="1" showErrorMessage="1" sqref="F3:F21" xr:uid="{00000000-0002-0000-0A00-000000000000}">
      <formula1>"Cumple,Parcialmente,No Cumple,No Aplica"</formula1>
    </dataValidation>
  </dataValidations>
  <pageMargins left="0.7" right="0.7" top="0.75" bottom="0.75" header="0.3" footer="0.3"/>
  <pageSetup paperSize="9" scale="33"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H24"/>
  <sheetViews>
    <sheetView topLeftCell="C1" zoomScale="70" zoomScaleNormal="70" zoomScaleSheetLayoutView="80" workbookViewId="0">
      <selection sqref="A1:H1"/>
    </sheetView>
  </sheetViews>
  <sheetFormatPr baseColWidth="10" defaultColWidth="11.44140625" defaultRowHeight="12.75" customHeight="1" x14ac:dyDescent="0.25"/>
  <cols>
    <col min="1" max="1" width="4.109375" style="1" bestFit="1" customWidth="1"/>
    <col min="2" max="2" width="32" style="2" customWidth="1"/>
    <col min="3" max="3" width="61.33203125" style="2" customWidth="1"/>
    <col min="4" max="4" width="36.109375" style="2" customWidth="1"/>
    <col min="5" max="5" width="60.44140625" style="2" customWidth="1"/>
    <col min="6" max="6" width="19.6640625" style="2" customWidth="1"/>
    <col min="7" max="7" width="18.44140625" style="2" customWidth="1"/>
    <col min="8" max="8" width="91" style="2" customWidth="1"/>
    <col min="9" max="16384" width="11.44140625" style="2"/>
  </cols>
  <sheetData>
    <row r="1" spans="1:8" ht="73.5" customHeight="1" x14ac:dyDescent="0.25">
      <c r="A1" s="74" t="s">
        <v>265</v>
      </c>
      <c r="B1" s="74"/>
      <c r="C1" s="74"/>
      <c r="D1" s="74"/>
      <c r="E1" s="74"/>
      <c r="F1" s="74"/>
      <c r="G1" s="74"/>
      <c r="H1" s="74"/>
    </row>
    <row r="2" spans="1:8" ht="48" customHeight="1" x14ac:dyDescent="0.25">
      <c r="A2" s="5" t="s">
        <v>12</v>
      </c>
      <c r="B2" s="5" t="s">
        <v>241</v>
      </c>
      <c r="C2" s="5" t="s">
        <v>56</v>
      </c>
      <c r="D2" s="5" t="s">
        <v>57</v>
      </c>
      <c r="E2" s="5" t="s">
        <v>58</v>
      </c>
      <c r="F2" s="5" t="s">
        <v>59</v>
      </c>
      <c r="G2" s="11" t="s">
        <v>242</v>
      </c>
      <c r="H2" s="5" t="s">
        <v>243</v>
      </c>
    </row>
    <row r="3" spans="1:8" ht="107.1" customHeight="1" x14ac:dyDescent="0.25">
      <c r="A3" s="6">
        <v>1</v>
      </c>
      <c r="B3" s="7" t="s">
        <v>62</v>
      </c>
      <c r="C3" s="8" t="s">
        <v>63</v>
      </c>
      <c r="D3" s="10" t="s">
        <v>64</v>
      </c>
      <c r="E3" s="9" t="s">
        <v>65</v>
      </c>
      <c r="F3" s="3" t="s">
        <v>72</v>
      </c>
      <c r="G3" s="13">
        <f t="shared" ref="G3:G21" si="0">IF(F3="Cumple",100%,IF(F3="Parcialmente",50%,IF(F3="No Aplica","No Aplica",0)))</f>
        <v>1</v>
      </c>
      <c r="H3" s="54" t="s">
        <v>433</v>
      </c>
    </row>
    <row r="4" spans="1:8" ht="122.4" customHeight="1" x14ac:dyDescent="0.25">
      <c r="A4" s="6">
        <v>2</v>
      </c>
      <c r="B4" s="7" t="s">
        <v>68</v>
      </c>
      <c r="C4" s="8" t="s">
        <v>69</v>
      </c>
      <c r="D4" s="9" t="s">
        <v>70</v>
      </c>
      <c r="E4" s="9" t="s">
        <v>71</v>
      </c>
      <c r="F4" s="3" t="s">
        <v>72</v>
      </c>
      <c r="G4" s="13">
        <f t="shared" si="0"/>
        <v>1</v>
      </c>
      <c r="H4" s="59" t="s">
        <v>245</v>
      </c>
    </row>
    <row r="5" spans="1:8" ht="103.35" customHeight="1" x14ac:dyDescent="0.25">
      <c r="A5" s="6">
        <v>3</v>
      </c>
      <c r="B5" s="7" t="s">
        <v>74</v>
      </c>
      <c r="C5" s="8" t="s">
        <v>75</v>
      </c>
      <c r="D5" s="9" t="s">
        <v>76</v>
      </c>
      <c r="E5" s="9" t="s">
        <v>77</v>
      </c>
      <c r="F5" s="3" t="s">
        <v>72</v>
      </c>
      <c r="G5" s="13">
        <f t="shared" si="0"/>
        <v>1</v>
      </c>
      <c r="H5" s="54" t="s">
        <v>246</v>
      </c>
    </row>
    <row r="6" spans="1:8" ht="101.4" customHeight="1" x14ac:dyDescent="0.25">
      <c r="A6" s="6">
        <v>4</v>
      </c>
      <c r="B6" s="7" t="s">
        <v>74</v>
      </c>
      <c r="C6" s="8" t="s">
        <v>79</v>
      </c>
      <c r="D6" s="9" t="s">
        <v>80</v>
      </c>
      <c r="E6" s="9" t="s">
        <v>81</v>
      </c>
      <c r="F6" s="3" t="s">
        <v>72</v>
      </c>
      <c r="G6" s="13">
        <f t="shared" si="0"/>
        <v>1</v>
      </c>
      <c r="H6" s="54" t="s">
        <v>247</v>
      </c>
    </row>
    <row r="7" spans="1:8" ht="66" customHeight="1" x14ac:dyDescent="0.25">
      <c r="A7" s="6">
        <v>5</v>
      </c>
      <c r="B7" s="7" t="s">
        <v>74</v>
      </c>
      <c r="C7" s="8" t="s">
        <v>83</v>
      </c>
      <c r="D7" s="9" t="s">
        <v>84</v>
      </c>
      <c r="E7" s="9" t="s">
        <v>85</v>
      </c>
      <c r="F7" s="3" t="s">
        <v>72</v>
      </c>
      <c r="G7" s="13">
        <f t="shared" si="0"/>
        <v>1</v>
      </c>
      <c r="H7" s="56" t="s">
        <v>249</v>
      </c>
    </row>
    <row r="8" spans="1:8" ht="409.35" customHeight="1" x14ac:dyDescent="0.25">
      <c r="A8" s="6">
        <v>6</v>
      </c>
      <c r="B8" s="7" t="s">
        <v>74</v>
      </c>
      <c r="C8" s="8" t="s">
        <v>87</v>
      </c>
      <c r="D8" s="9" t="s">
        <v>88</v>
      </c>
      <c r="E8" s="9" t="s">
        <v>89</v>
      </c>
      <c r="F8" s="3" t="s">
        <v>72</v>
      </c>
      <c r="G8" s="13">
        <f t="shared" si="0"/>
        <v>1</v>
      </c>
      <c r="H8" s="60" t="s">
        <v>266</v>
      </c>
    </row>
    <row r="9" spans="1:8" ht="66" customHeight="1" x14ac:dyDescent="0.25">
      <c r="A9" s="6">
        <v>7</v>
      </c>
      <c r="B9" s="7" t="s">
        <v>74</v>
      </c>
      <c r="C9" s="8" t="s">
        <v>91</v>
      </c>
      <c r="D9" s="9" t="s">
        <v>92</v>
      </c>
      <c r="E9" s="9" t="s">
        <v>93</v>
      </c>
      <c r="F9" s="3" t="s">
        <v>72</v>
      </c>
      <c r="G9" s="13">
        <f t="shared" si="0"/>
        <v>1</v>
      </c>
      <c r="H9" s="56" t="s">
        <v>253</v>
      </c>
    </row>
    <row r="10" spans="1:8" ht="80.099999999999994" customHeight="1" x14ac:dyDescent="0.25">
      <c r="A10" s="6">
        <v>8</v>
      </c>
      <c r="B10" s="7" t="s">
        <v>74</v>
      </c>
      <c r="C10" s="8" t="s">
        <v>95</v>
      </c>
      <c r="D10" s="9" t="s">
        <v>96</v>
      </c>
      <c r="E10" s="9" t="s">
        <v>97</v>
      </c>
      <c r="F10" s="3" t="s">
        <v>72</v>
      </c>
      <c r="G10" s="13">
        <f t="shared" si="0"/>
        <v>1</v>
      </c>
      <c r="H10" s="57" t="s">
        <v>254</v>
      </c>
    </row>
    <row r="11" spans="1:8" ht="66" customHeight="1" x14ac:dyDescent="0.25">
      <c r="A11" s="6">
        <v>9</v>
      </c>
      <c r="B11" s="7" t="s">
        <v>74</v>
      </c>
      <c r="C11" s="8" t="s">
        <v>98</v>
      </c>
      <c r="D11" s="9" t="s">
        <v>99</v>
      </c>
      <c r="E11" s="9" t="s">
        <v>100</v>
      </c>
      <c r="F11" s="3" t="s">
        <v>72</v>
      </c>
      <c r="G11" s="13">
        <f t="shared" si="0"/>
        <v>1</v>
      </c>
      <c r="H11" s="57" t="s">
        <v>255</v>
      </c>
    </row>
    <row r="12" spans="1:8" ht="105.6" customHeight="1" x14ac:dyDescent="0.25">
      <c r="A12" s="6">
        <v>10</v>
      </c>
      <c r="B12" s="7" t="s">
        <v>74</v>
      </c>
      <c r="C12" s="8" t="s">
        <v>102</v>
      </c>
      <c r="D12" s="9" t="s">
        <v>103</v>
      </c>
      <c r="E12" s="9" t="s">
        <v>104</v>
      </c>
      <c r="F12" s="3" t="s">
        <v>72</v>
      </c>
      <c r="G12" s="13">
        <f t="shared" si="0"/>
        <v>1</v>
      </c>
      <c r="H12" s="57" t="s">
        <v>256</v>
      </c>
    </row>
    <row r="13" spans="1:8" ht="92.4" customHeight="1" x14ac:dyDescent="0.25">
      <c r="A13" s="6">
        <v>11</v>
      </c>
      <c r="B13" s="7" t="s">
        <v>74</v>
      </c>
      <c r="C13" s="8" t="s">
        <v>106</v>
      </c>
      <c r="D13" s="9" t="s">
        <v>107</v>
      </c>
      <c r="E13" s="9" t="s">
        <v>108</v>
      </c>
      <c r="F13" s="3" t="s">
        <v>72</v>
      </c>
      <c r="G13" s="13">
        <f t="shared" si="0"/>
        <v>1</v>
      </c>
      <c r="H13" s="57" t="s">
        <v>257</v>
      </c>
    </row>
    <row r="14" spans="1:8" ht="53.1" customHeight="1" x14ac:dyDescent="0.25">
      <c r="A14" s="6">
        <v>12</v>
      </c>
      <c r="B14" s="7" t="s">
        <v>74</v>
      </c>
      <c r="C14" s="8" t="s">
        <v>110</v>
      </c>
      <c r="D14" s="9" t="s">
        <v>111</v>
      </c>
      <c r="E14" s="9" t="s">
        <v>112</v>
      </c>
      <c r="F14" s="3" t="s">
        <v>72</v>
      </c>
      <c r="G14" s="13">
        <f t="shared" si="0"/>
        <v>1</v>
      </c>
      <c r="H14" s="57" t="s">
        <v>258</v>
      </c>
    </row>
    <row r="15" spans="1:8" ht="39.6" customHeight="1" x14ac:dyDescent="0.25">
      <c r="A15" s="6">
        <v>13</v>
      </c>
      <c r="B15" s="7" t="s">
        <v>74</v>
      </c>
      <c r="C15" s="8" t="s">
        <v>114</v>
      </c>
      <c r="D15" s="9" t="s">
        <v>115</v>
      </c>
      <c r="E15" s="9" t="s">
        <v>116</v>
      </c>
      <c r="F15" s="3" t="s">
        <v>82</v>
      </c>
      <c r="G15" s="13" t="str">
        <f t="shared" si="0"/>
        <v>No Aplica</v>
      </c>
      <c r="H15" s="58" t="s">
        <v>259</v>
      </c>
    </row>
    <row r="16" spans="1:8" ht="66" customHeight="1" x14ac:dyDescent="0.25">
      <c r="A16" s="6">
        <v>14</v>
      </c>
      <c r="B16" s="7" t="s">
        <v>118</v>
      </c>
      <c r="C16" s="8" t="s">
        <v>119</v>
      </c>
      <c r="D16" s="9" t="s">
        <v>120</v>
      </c>
      <c r="E16" s="9" t="s">
        <v>121</v>
      </c>
      <c r="F16" s="3" t="s">
        <v>72</v>
      </c>
      <c r="G16" s="13">
        <f t="shared" si="0"/>
        <v>1</v>
      </c>
      <c r="H16" s="57" t="s">
        <v>260</v>
      </c>
    </row>
    <row r="17" spans="1:8" ht="66" customHeight="1" x14ac:dyDescent="0.25">
      <c r="A17" s="6">
        <v>15</v>
      </c>
      <c r="B17" s="7" t="s">
        <v>118</v>
      </c>
      <c r="C17" s="8" t="s">
        <v>123</v>
      </c>
      <c r="D17" s="9" t="s">
        <v>124</v>
      </c>
      <c r="E17" s="9" t="s">
        <v>125</v>
      </c>
      <c r="F17" s="3" t="s">
        <v>72</v>
      </c>
      <c r="G17" s="13">
        <f t="shared" si="0"/>
        <v>1</v>
      </c>
      <c r="H17" s="57" t="s">
        <v>261</v>
      </c>
    </row>
    <row r="18" spans="1:8" ht="71.099999999999994" customHeight="1" x14ac:dyDescent="0.25">
      <c r="A18" s="6">
        <v>16</v>
      </c>
      <c r="B18" s="7" t="s">
        <v>118</v>
      </c>
      <c r="C18" s="8" t="s">
        <v>262</v>
      </c>
      <c r="D18" s="9" t="s">
        <v>128</v>
      </c>
      <c r="E18" s="9" t="s">
        <v>129</v>
      </c>
      <c r="F18" s="3" t="s">
        <v>72</v>
      </c>
      <c r="G18" s="13">
        <f t="shared" si="0"/>
        <v>1</v>
      </c>
      <c r="H18" s="57" t="s">
        <v>261</v>
      </c>
    </row>
    <row r="19" spans="1:8" ht="63.6" customHeight="1" x14ac:dyDescent="0.25">
      <c r="A19" s="6">
        <v>17</v>
      </c>
      <c r="B19" s="7" t="s">
        <v>118</v>
      </c>
      <c r="C19" s="8" t="s">
        <v>131</v>
      </c>
      <c r="D19" s="9" t="s">
        <v>132</v>
      </c>
      <c r="E19" s="9" t="s">
        <v>133</v>
      </c>
      <c r="F19" s="3" t="s">
        <v>72</v>
      </c>
      <c r="G19" s="13">
        <f t="shared" si="0"/>
        <v>1</v>
      </c>
      <c r="H19" s="57" t="s">
        <v>261</v>
      </c>
    </row>
    <row r="20" spans="1:8" ht="53.1" customHeight="1" x14ac:dyDescent="0.25">
      <c r="A20" s="6">
        <v>18</v>
      </c>
      <c r="B20" s="7" t="s">
        <v>118</v>
      </c>
      <c r="C20" s="8" t="s">
        <v>134</v>
      </c>
      <c r="D20" s="9" t="s">
        <v>135</v>
      </c>
      <c r="E20" s="9" t="s">
        <v>136</v>
      </c>
      <c r="F20" s="3" t="s">
        <v>72</v>
      </c>
      <c r="G20" s="13">
        <f t="shared" si="0"/>
        <v>1</v>
      </c>
      <c r="H20" s="57" t="s">
        <v>263</v>
      </c>
    </row>
    <row r="21" spans="1:8" ht="105.6" customHeight="1" x14ac:dyDescent="0.25">
      <c r="A21" s="6">
        <v>19</v>
      </c>
      <c r="B21" s="7" t="s">
        <v>118</v>
      </c>
      <c r="C21" s="8" t="s">
        <v>137</v>
      </c>
      <c r="D21" s="9" t="s">
        <v>138</v>
      </c>
      <c r="E21" s="9" t="s">
        <v>139</v>
      </c>
      <c r="F21" s="3" t="s">
        <v>72</v>
      </c>
      <c r="G21" s="13">
        <f t="shared" si="0"/>
        <v>1</v>
      </c>
      <c r="H21" s="57" t="s">
        <v>264</v>
      </c>
    </row>
    <row r="22" spans="1:8" ht="31.5" customHeight="1" x14ac:dyDescent="0.25">
      <c r="C22" s="83" t="s">
        <v>141</v>
      </c>
      <c r="D22" s="83"/>
      <c r="E22" s="83"/>
      <c r="F22" s="83"/>
      <c r="G22" s="14">
        <f>+AVERAGE(G3:G21)</f>
        <v>1</v>
      </c>
    </row>
    <row r="23" spans="1:8" ht="31.35" customHeight="1" x14ac:dyDescent="0.25">
      <c r="B23" s="4"/>
    </row>
    <row r="24" spans="1:8" ht="13.35" customHeight="1" x14ac:dyDescent="0.25"/>
  </sheetData>
  <mergeCells count="2">
    <mergeCell ref="A1:H1"/>
    <mergeCell ref="C22:F22"/>
  </mergeCells>
  <dataValidations count="1">
    <dataValidation type="list" allowBlank="1" showInputMessage="1" showErrorMessage="1" sqref="F3:F21" xr:uid="{00000000-0002-0000-0B00-000000000000}">
      <formula1>"Cumple,Parcialmente,No Cumple,No Aplica"</formula1>
    </dataValidation>
  </dataValidations>
  <pageMargins left="0.7" right="0.7" top="0.75" bottom="0.75" header="0.3" footer="0.3"/>
  <pageSetup paperSize="9" scale="32"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23"/>
  <sheetViews>
    <sheetView topLeftCell="C1" zoomScale="70" zoomScaleNormal="70" zoomScaleSheetLayoutView="70" workbookViewId="0">
      <selection sqref="A1:H1"/>
    </sheetView>
  </sheetViews>
  <sheetFormatPr baseColWidth="10" defaultColWidth="11.44140625" defaultRowHeight="12.75" customHeight="1" x14ac:dyDescent="0.25"/>
  <cols>
    <col min="1" max="1" width="4.109375" style="1" bestFit="1" customWidth="1"/>
    <col min="2" max="2" width="32" style="2" customWidth="1"/>
    <col min="3" max="3" width="61.33203125" style="2" customWidth="1"/>
    <col min="4" max="4" width="36.109375" style="2" customWidth="1"/>
    <col min="5" max="5" width="50.33203125" style="2" customWidth="1"/>
    <col min="6" max="7" width="19.6640625" style="2" customWidth="1"/>
    <col min="8" max="8" width="106.109375" style="2" customWidth="1"/>
    <col min="9" max="16384" width="11.44140625" style="2"/>
  </cols>
  <sheetData>
    <row r="1" spans="1:8" ht="90.75" customHeight="1" x14ac:dyDescent="0.25">
      <c r="A1" s="74" t="s">
        <v>267</v>
      </c>
      <c r="B1" s="74"/>
      <c r="C1" s="74"/>
      <c r="D1" s="74"/>
      <c r="E1" s="74"/>
      <c r="F1" s="74"/>
      <c r="G1" s="74"/>
      <c r="H1" s="74"/>
    </row>
    <row r="2" spans="1:8" ht="48" customHeight="1" x14ac:dyDescent="0.25">
      <c r="A2" s="5" t="s">
        <v>12</v>
      </c>
      <c r="B2" s="5" t="s">
        <v>241</v>
      </c>
      <c r="C2" s="5" t="s">
        <v>56</v>
      </c>
      <c r="D2" s="5" t="s">
        <v>57</v>
      </c>
      <c r="E2" s="5" t="s">
        <v>58</v>
      </c>
      <c r="F2" s="5" t="s">
        <v>59</v>
      </c>
      <c r="G2" s="11" t="s">
        <v>242</v>
      </c>
      <c r="H2" s="5" t="s">
        <v>243</v>
      </c>
    </row>
    <row r="3" spans="1:8" ht="134.1" customHeight="1" x14ac:dyDescent="0.25">
      <c r="A3" s="6">
        <v>1</v>
      </c>
      <c r="B3" s="7" t="s">
        <v>62</v>
      </c>
      <c r="C3" s="8" t="s">
        <v>63</v>
      </c>
      <c r="D3" s="9" t="s">
        <v>64</v>
      </c>
      <c r="E3" s="9" t="s">
        <v>65</v>
      </c>
      <c r="F3" s="3" t="s">
        <v>72</v>
      </c>
      <c r="G3" s="13">
        <f t="shared" ref="G3:G21" si="0">IF(F3="Cumple",100%,IF(F3="Parcialmente",50%,IF(F3="No Aplica","No Aplica",0)))</f>
        <v>1</v>
      </c>
      <c r="H3" s="19" t="s">
        <v>268</v>
      </c>
    </row>
    <row r="4" spans="1:8" ht="87" customHeight="1" x14ac:dyDescent="0.25">
      <c r="A4" s="6">
        <v>2</v>
      </c>
      <c r="B4" s="7" t="s">
        <v>68</v>
      </c>
      <c r="C4" s="8" t="s">
        <v>69</v>
      </c>
      <c r="D4" s="9" t="s">
        <v>70</v>
      </c>
      <c r="E4" s="9" t="s">
        <v>71</v>
      </c>
      <c r="F4" s="3" t="s">
        <v>72</v>
      </c>
      <c r="G4" s="13">
        <f t="shared" si="0"/>
        <v>1</v>
      </c>
      <c r="H4" s="19" t="s">
        <v>269</v>
      </c>
    </row>
    <row r="5" spans="1:8" ht="90" customHeight="1" x14ac:dyDescent="0.25">
      <c r="A5" s="6">
        <v>3</v>
      </c>
      <c r="B5" s="7" t="s">
        <v>74</v>
      </c>
      <c r="C5" s="8" t="s">
        <v>75</v>
      </c>
      <c r="D5" s="9" t="s">
        <v>76</v>
      </c>
      <c r="E5" s="9" t="s">
        <v>77</v>
      </c>
      <c r="F5" s="3" t="s">
        <v>72</v>
      </c>
      <c r="G5" s="13">
        <f t="shared" si="0"/>
        <v>1</v>
      </c>
      <c r="H5" s="19" t="s">
        <v>270</v>
      </c>
    </row>
    <row r="6" spans="1:8" ht="141.6" customHeight="1" x14ac:dyDescent="0.25">
      <c r="A6" s="6">
        <v>4</v>
      </c>
      <c r="B6" s="7" t="s">
        <v>74</v>
      </c>
      <c r="C6" s="8" t="s">
        <v>79</v>
      </c>
      <c r="D6" s="9" t="s">
        <v>80</v>
      </c>
      <c r="E6" s="9" t="s">
        <v>81</v>
      </c>
      <c r="F6" s="3" t="s">
        <v>72</v>
      </c>
      <c r="G6" s="13">
        <f t="shared" si="0"/>
        <v>1</v>
      </c>
      <c r="H6" s="19" t="s">
        <v>271</v>
      </c>
    </row>
    <row r="7" spans="1:8" ht="69.599999999999994" customHeight="1" x14ac:dyDescent="0.25">
      <c r="A7" s="6">
        <v>5</v>
      </c>
      <c r="B7" s="7" t="s">
        <v>74</v>
      </c>
      <c r="C7" s="8" t="s">
        <v>248</v>
      </c>
      <c r="D7" s="9" t="s">
        <v>84</v>
      </c>
      <c r="E7" s="9" t="s">
        <v>85</v>
      </c>
      <c r="F7" s="3" t="s">
        <v>72</v>
      </c>
      <c r="G7" s="13">
        <f t="shared" si="0"/>
        <v>1</v>
      </c>
      <c r="H7" s="19" t="s">
        <v>272</v>
      </c>
    </row>
    <row r="8" spans="1:8" ht="317.39999999999998" customHeight="1" x14ac:dyDescent="0.25">
      <c r="A8" s="6">
        <v>6</v>
      </c>
      <c r="B8" s="7" t="s">
        <v>74</v>
      </c>
      <c r="C8" s="8" t="s">
        <v>250</v>
      </c>
      <c r="D8" s="9" t="s">
        <v>88</v>
      </c>
      <c r="E8" s="9" t="s">
        <v>89</v>
      </c>
      <c r="F8" s="3" t="s">
        <v>66</v>
      </c>
      <c r="G8" s="13">
        <f t="shared" si="0"/>
        <v>0.5</v>
      </c>
      <c r="H8" s="19" t="s">
        <v>273</v>
      </c>
    </row>
    <row r="9" spans="1:8" ht="78.75" customHeight="1" x14ac:dyDescent="0.25">
      <c r="A9" s="6">
        <v>7</v>
      </c>
      <c r="B9" s="7" t="s">
        <v>74</v>
      </c>
      <c r="C9" s="8" t="s">
        <v>252</v>
      </c>
      <c r="D9" s="9" t="s">
        <v>92</v>
      </c>
      <c r="E9" s="9" t="s">
        <v>93</v>
      </c>
      <c r="F9" s="3" t="s">
        <v>72</v>
      </c>
      <c r="G9" s="13">
        <f t="shared" si="0"/>
        <v>1</v>
      </c>
      <c r="H9" s="19" t="s">
        <v>274</v>
      </c>
    </row>
    <row r="10" spans="1:8" ht="80.099999999999994" customHeight="1" x14ac:dyDescent="0.25">
      <c r="A10" s="6">
        <v>8</v>
      </c>
      <c r="B10" s="7" t="s">
        <v>74</v>
      </c>
      <c r="C10" s="8" t="s">
        <v>95</v>
      </c>
      <c r="D10" s="9" t="s">
        <v>96</v>
      </c>
      <c r="E10" s="9" t="s">
        <v>97</v>
      </c>
      <c r="F10" s="3" t="s">
        <v>72</v>
      </c>
      <c r="G10" s="13">
        <f t="shared" si="0"/>
        <v>1</v>
      </c>
      <c r="H10" s="19" t="s">
        <v>275</v>
      </c>
    </row>
    <row r="11" spans="1:8" ht="85.35" customHeight="1" x14ac:dyDescent="0.25">
      <c r="A11" s="6">
        <v>9</v>
      </c>
      <c r="B11" s="7" t="s">
        <v>74</v>
      </c>
      <c r="C11" s="8" t="s">
        <v>98</v>
      </c>
      <c r="D11" s="9" t="s">
        <v>99</v>
      </c>
      <c r="E11" s="9" t="s">
        <v>100</v>
      </c>
      <c r="F11" s="3" t="s">
        <v>72</v>
      </c>
      <c r="G11" s="13">
        <f t="shared" si="0"/>
        <v>1</v>
      </c>
      <c r="H11" s="17" t="s">
        <v>276</v>
      </c>
    </row>
    <row r="12" spans="1:8" ht="72.599999999999994" customHeight="1" x14ac:dyDescent="0.25">
      <c r="A12" s="6">
        <v>10</v>
      </c>
      <c r="B12" s="7" t="s">
        <v>74</v>
      </c>
      <c r="C12" s="8" t="s">
        <v>102</v>
      </c>
      <c r="D12" s="9" t="s">
        <v>103</v>
      </c>
      <c r="E12" s="9" t="s">
        <v>104</v>
      </c>
      <c r="F12" s="3" t="s">
        <v>72</v>
      </c>
      <c r="G12" s="13">
        <f t="shared" si="0"/>
        <v>1</v>
      </c>
      <c r="H12" s="17" t="s">
        <v>277</v>
      </c>
    </row>
    <row r="13" spans="1:8" ht="66" x14ac:dyDescent="0.25">
      <c r="A13" s="6">
        <v>11</v>
      </c>
      <c r="B13" s="7" t="s">
        <v>74</v>
      </c>
      <c r="C13" s="8" t="s">
        <v>106</v>
      </c>
      <c r="D13" s="9" t="s">
        <v>107</v>
      </c>
      <c r="E13" s="9" t="s">
        <v>108</v>
      </c>
      <c r="F13" s="3" t="s">
        <v>72</v>
      </c>
      <c r="G13" s="13">
        <f t="shared" si="0"/>
        <v>1</v>
      </c>
      <c r="H13" s="17" t="s">
        <v>278</v>
      </c>
    </row>
    <row r="14" spans="1:8" ht="89.4" customHeight="1" x14ac:dyDescent="0.25">
      <c r="A14" s="6">
        <v>12</v>
      </c>
      <c r="B14" s="7" t="s">
        <v>74</v>
      </c>
      <c r="C14" s="8" t="s">
        <v>110</v>
      </c>
      <c r="D14" s="9" t="s">
        <v>111</v>
      </c>
      <c r="E14" s="9" t="s">
        <v>112</v>
      </c>
      <c r="F14" s="3" t="s">
        <v>72</v>
      </c>
      <c r="G14" s="13">
        <f t="shared" si="0"/>
        <v>1</v>
      </c>
      <c r="H14" s="17" t="s">
        <v>279</v>
      </c>
    </row>
    <row r="15" spans="1:8" ht="39.6" x14ac:dyDescent="0.25">
      <c r="A15" s="6">
        <v>13</v>
      </c>
      <c r="B15" s="7" t="s">
        <v>74</v>
      </c>
      <c r="C15" s="8" t="s">
        <v>114</v>
      </c>
      <c r="D15" s="9" t="s">
        <v>115</v>
      </c>
      <c r="E15" s="9" t="s">
        <v>116</v>
      </c>
      <c r="F15" s="3" t="s">
        <v>72</v>
      </c>
      <c r="G15" s="13">
        <f t="shared" si="0"/>
        <v>1</v>
      </c>
      <c r="H15" s="17" t="s">
        <v>280</v>
      </c>
    </row>
    <row r="16" spans="1:8" ht="105.6" customHeight="1" x14ac:dyDescent="0.25">
      <c r="A16" s="6">
        <v>14</v>
      </c>
      <c r="B16" s="7" t="s">
        <v>118</v>
      </c>
      <c r="C16" s="8" t="s">
        <v>119</v>
      </c>
      <c r="D16" s="9" t="s">
        <v>120</v>
      </c>
      <c r="E16" s="9" t="s">
        <v>121</v>
      </c>
      <c r="F16" s="3" t="s">
        <v>66</v>
      </c>
      <c r="G16" s="18">
        <f t="shared" si="0"/>
        <v>0.5</v>
      </c>
      <c r="H16" s="17" t="s">
        <v>281</v>
      </c>
    </row>
    <row r="17" spans="1:8" ht="86.4" customHeight="1" x14ac:dyDescent="0.25">
      <c r="A17" s="6">
        <v>15</v>
      </c>
      <c r="B17" s="7" t="s">
        <v>118</v>
      </c>
      <c r="C17" s="8" t="s">
        <v>123</v>
      </c>
      <c r="D17" s="9" t="s">
        <v>124</v>
      </c>
      <c r="E17" s="9" t="s">
        <v>125</v>
      </c>
      <c r="F17" s="3" t="s">
        <v>72</v>
      </c>
      <c r="G17" s="18">
        <f t="shared" si="0"/>
        <v>1</v>
      </c>
      <c r="H17" s="17" t="s">
        <v>282</v>
      </c>
    </row>
    <row r="18" spans="1:8" ht="71.099999999999994" customHeight="1" x14ac:dyDescent="0.25">
      <c r="A18" s="6">
        <v>16</v>
      </c>
      <c r="B18" s="7" t="s">
        <v>118</v>
      </c>
      <c r="C18" s="8" t="s">
        <v>262</v>
      </c>
      <c r="D18" s="9" t="s">
        <v>128</v>
      </c>
      <c r="E18" s="9" t="s">
        <v>129</v>
      </c>
      <c r="F18" s="3" t="s">
        <v>72</v>
      </c>
      <c r="G18" s="13">
        <f t="shared" si="0"/>
        <v>1</v>
      </c>
      <c r="H18" s="17" t="s">
        <v>283</v>
      </c>
    </row>
    <row r="19" spans="1:8" ht="63.6" customHeight="1" x14ac:dyDescent="0.25">
      <c r="A19" s="6">
        <v>17</v>
      </c>
      <c r="B19" s="7" t="s">
        <v>118</v>
      </c>
      <c r="C19" s="8" t="s">
        <v>131</v>
      </c>
      <c r="D19" s="9" t="s">
        <v>132</v>
      </c>
      <c r="E19" s="9" t="s">
        <v>133</v>
      </c>
      <c r="F19" s="3" t="s">
        <v>72</v>
      </c>
      <c r="G19" s="13">
        <f t="shared" si="0"/>
        <v>1</v>
      </c>
      <c r="H19" s="17" t="s">
        <v>284</v>
      </c>
    </row>
    <row r="20" spans="1:8" ht="51.75" customHeight="1" x14ac:dyDescent="0.25">
      <c r="A20" s="6">
        <v>18</v>
      </c>
      <c r="B20" s="7" t="s">
        <v>118</v>
      </c>
      <c r="C20" s="8" t="s">
        <v>134</v>
      </c>
      <c r="D20" s="9" t="s">
        <v>135</v>
      </c>
      <c r="E20" s="9" t="s">
        <v>136</v>
      </c>
      <c r="F20" s="3" t="s">
        <v>72</v>
      </c>
      <c r="G20" s="13">
        <f t="shared" si="0"/>
        <v>1</v>
      </c>
      <c r="H20" s="17" t="s">
        <v>285</v>
      </c>
    </row>
    <row r="21" spans="1:8" ht="60" customHeight="1" x14ac:dyDescent="0.25">
      <c r="A21" s="6">
        <v>19</v>
      </c>
      <c r="B21" s="7" t="s">
        <v>118</v>
      </c>
      <c r="C21" s="8" t="s">
        <v>137</v>
      </c>
      <c r="D21" s="9" t="s">
        <v>138</v>
      </c>
      <c r="E21" s="9" t="s">
        <v>139</v>
      </c>
      <c r="F21" s="3" t="s">
        <v>72</v>
      </c>
      <c r="G21" s="13">
        <f t="shared" si="0"/>
        <v>1</v>
      </c>
      <c r="H21" s="17" t="s">
        <v>286</v>
      </c>
    </row>
    <row r="22" spans="1:8" ht="38.1" customHeight="1" x14ac:dyDescent="0.25">
      <c r="C22" s="83" t="s">
        <v>141</v>
      </c>
      <c r="D22" s="83"/>
      <c r="E22" s="83"/>
      <c r="F22" s="83"/>
      <c r="G22" s="14">
        <f>+AVERAGE(G3:G21)</f>
        <v>0.94736842105263153</v>
      </c>
      <c r="H22" s="16"/>
    </row>
    <row r="23" spans="1:8" ht="31.35" customHeight="1" x14ac:dyDescent="0.25">
      <c r="B23" s="4"/>
    </row>
  </sheetData>
  <mergeCells count="2">
    <mergeCell ref="C22:F22"/>
    <mergeCell ref="A1:H1"/>
  </mergeCells>
  <conditionalFormatting sqref="F4:G7 G8 F9:G15">
    <cfRule type="containsText" dxfId="16" priority="1" operator="containsText" text="No">
      <formula>NOT(ISERROR(SEARCH("No",F4)))</formula>
    </cfRule>
    <cfRule type="containsText" dxfId="15" priority="2" operator="containsText" text="Si">
      <formula>NOT(ISERROR(SEARCH("Si",F4)))</formula>
    </cfRule>
    <cfRule type="containsText" dxfId="14" priority="3" operator="containsText" text="Parcialmente">
      <formula>NOT(ISERROR(SEARCH("Parcialmente",F4)))</formula>
    </cfRule>
    <cfRule type="containsText" dxfId="13" priority="4" operator="containsText" text="Parcialmente">
      <formula>NOT(ISERROR(SEARCH("Parcialmente",F4)))</formula>
    </cfRule>
  </conditionalFormatting>
  <dataValidations count="1">
    <dataValidation type="list" allowBlank="1" showInputMessage="1" showErrorMessage="1" sqref="F3:F21" xr:uid="{00000000-0002-0000-0C00-000000000000}">
      <formula1>"Cumple,Parcialmente,No Cumple,No Aplica"</formula1>
    </dataValidation>
  </dataValidations>
  <pageMargins left="0.7" right="0.7" top="0.75" bottom="0.75" header="0.3" footer="0.3"/>
  <pageSetup paperSize="9" scale="34"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H23"/>
  <sheetViews>
    <sheetView zoomScale="70" zoomScaleNormal="70" zoomScaleSheetLayoutView="70" workbookViewId="0">
      <selection sqref="A1:H1"/>
    </sheetView>
  </sheetViews>
  <sheetFormatPr baseColWidth="10" defaultColWidth="11.44140625" defaultRowHeight="13.2" x14ac:dyDescent="0.25"/>
  <cols>
    <col min="1" max="1" width="4.109375" style="1" bestFit="1" customWidth="1"/>
    <col min="2" max="2" width="32" style="2" customWidth="1"/>
    <col min="3" max="3" width="66.33203125" style="2" customWidth="1"/>
    <col min="4" max="4" width="36.109375" style="2" customWidth="1"/>
    <col min="5" max="5" width="50.33203125" style="2" customWidth="1"/>
    <col min="6" max="7" width="19.6640625" style="2" customWidth="1"/>
    <col min="8" max="8" width="63.6640625" style="2" customWidth="1"/>
    <col min="9" max="16384" width="11.44140625" style="2"/>
  </cols>
  <sheetData>
    <row r="1" spans="1:8" ht="80.099999999999994" customHeight="1" x14ac:dyDescent="0.25">
      <c r="A1" s="74" t="s">
        <v>287</v>
      </c>
      <c r="B1" s="74"/>
      <c r="C1" s="74"/>
      <c r="D1" s="74"/>
      <c r="E1" s="74"/>
      <c r="F1" s="74"/>
      <c r="G1" s="74"/>
      <c r="H1" s="74"/>
    </row>
    <row r="2" spans="1:8" ht="48" customHeight="1" x14ac:dyDescent="0.25">
      <c r="A2" s="5" t="s">
        <v>12</v>
      </c>
      <c r="B2" s="5" t="s">
        <v>241</v>
      </c>
      <c r="C2" s="5" t="s">
        <v>56</v>
      </c>
      <c r="D2" s="5" t="s">
        <v>57</v>
      </c>
      <c r="E2" s="5" t="s">
        <v>58</v>
      </c>
      <c r="F2" s="5" t="s">
        <v>59</v>
      </c>
      <c r="G2" s="11" t="s">
        <v>242</v>
      </c>
      <c r="H2" s="5" t="s">
        <v>243</v>
      </c>
    </row>
    <row r="3" spans="1:8" ht="71.25" customHeight="1" x14ac:dyDescent="0.25">
      <c r="A3" s="6">
        <v>1</v>
      </c>
      <c r="B3" s="7" t="s">
        <v>62</v>
      </c>
      <c r="C3" s="8" t="s">
        <v>63</v>
      </c>
      <c r="D3" s="9" t="s">
        <v>64</v>
      </c>
      <c r="E3" s="9" t="s">
        <v>65</v>
      </c>
      <c r="F3" s="3" t="s">
        <v>72</v>
      </c>
      <c r="G3" s="13">
        <f t="shared" ref="G3:G21" si="0">IF(F3="Cumple",100%,IF(F3="Parcialmente",50%,IF(F3="No Aplica","No Aplica",0)))</f>
        <v>1</v>
      </c>
      <c r="H3" s="21" t="s">
        <v>288</v>
      </c>
    </row>
    <row r="4" spans="1:8" ht="87" customHeight="1" x14ac:dyDescent="0.25">
      <c r="A4" s="6">
        <v>2</v>
      </c>
      <c r="B4" s="7" t="s">
        <v>68</v>
      </c>
      <c r="C4" s="8" t="s">
        <v>69</v>
      </c>
      <c r="D4" s="9" t="s">
        <v>70</v>
      </c>
      <c r="E4" s="9" t="s">
        <v>71</v>
      </c>
      <c r="F4" s="3" t="s">
        <v>72</v>
      </c>
      <c r="G4" s="13">
        <f t="shared" si="0"/>
        <v>1</v>
      </c>
      <c r="H4" s="10" t="s">
        <v>289</v>
      </c>
    </row>
    <row r="5" spans="1:8" ht="81" customHeight="1" x14ac:dyDescent="0.25">
      <c r="A5" s="6">
        <v>3</v>
      </c>
      <c r="B5" s="7" t="s">
        <v>74</v>
      </c>
      <c r="C5" s="8" t="s">
        <v>75</v>
      </c>
      <c r="D5" s="9" t="s">
        <v>76</v>
      </c>
      <c r="E5" s="9" t="s">
        <v>77</v>
      </c>
      <c r="F5" s="3" t="s">
        <v>72</v>
      </c>
      <c r="G5" s="13">
        <f t="shared" si="0"/>
        <v>1</v>
      </c>
      <c r="H5" s="21" t="s">
        <v>290</v>
      </c>
    </row>
    <row r="6" spans="1:8" ht="171.6" customHeight="1" x14ac:dyDescent="0.25">
      <c r="A6" s="6">
        <v>4</v>
      </c>
      <c r="B6" s="7" t="s">
        <v>74</v>
      </c>
      <c r="C6" s="8" t="s">
        <v>79</v>
      </c>
      <c r="D6" s="9" t="s">
        <v>80</v>
      </c>
      <c r="E6" s="9" t="s">
        <v>81</v>
      </c>
      <c r="F6" s="3" t="s">
        <v>72</v>
      </c>
      <c r="G6" s="13">
        <f t="shared" si="0"/>
        <v>1</v>
      </c>
      <c r="H6" s="20" t="s">
        <v>291</v>
      </c>
    </row>
    <row r="7" spans="1:8" ht="108.75" customHeight="1" x14ac:dyDescent="0.25">
      <c r="A7" s="6">
        <v>5</v>
      </c>
      <c r="B7" s="7" t="s">
        <v>74</v>
      </c>
      <c r="C7" s="8" t="s">
        <v>248</v>
      </c>
      <c r="D7" s="9" t="s">
        <v>84</v>
      </c>
      <c r="E7" s="9" t="s">
        <v>85</v>
      </c>
      <c r="F7" s="3" t="s">
        <v>72</v>
      </c>
      <c r="G7" s="13">
        <f t="shared" si="0"/>
        <v>1</v>
      </c>
      <c r="H7" s="17" t="s">
        <v>292</v>
      </c>
    </row>
    <row r="8" spans="1:8" ht="409.35" customHeight="1" x14ac:dyDescent="0.25">
      <c r="A8" s="6">
        <v>6</v>
      </c>
      <c r="B8" s="7" t="s">
        <v>74</v>
      </c>
      <c r="C8" s="8" t="s">
        <v>87</v>
      </c>
      <c r="D8" s="9" t="s">
        <v>88</v>
      </c>
      <c r="E8" s="9" t="s">
        <v>89</v>
      </c>
      <c r="F8" s="3" t="s">
        <v>72</v>
      </c>
      <c r="G8" s="13">
        <f t="shared" si="0"/>
        <v>1</v>
      </c>
      <c r="H8" s="20" t="s">
        <v>293</v>
      </c>
    </row>
    <row r="9" spans="1:8" ht="72.599999999999994" customHeight="1" x14ac:dyDescent="0.25">
      <c r="A9" s="6">
        <v>7</v>
      </c>
      <c r="B9" s="7" t="s">
        <v>74</v>
      </c>
      <c r="C9" s="8" t="s">
        <v>91</v>
      </c>
      <c r="D9" s="9" t="s">
        <v>92</v>
      </c>
      <c r="E9" s="9" t="s">
        <v>93</v>
      </c>
      <c r="F9" s="3" t="s">
        <v>72</v>
      </c>
      <c r="G9" s="13">
        <f t="shared" si="0"/>
        <v>1</v>
      </c>
      <c r="H9" s="17" t="s">
        <v>294</v>
      </c>
    </row>
    <row r="10" spans="1:8" ht="80.099999999999994" customHeight="1" x14ac:dyDescent="0.25">
      <c r="A10" s="6">
        <v>8</v>
      </c>
      <c r="B10" s="7" t="s">
        <v>74</v>
      </c>
      <c r="C10" s="8" t="s">
        <v>95</v>
      </c>
      <c r="D10" s="9" t="s">
        <v>96</v>
      </c>
      <c r="E10" s="9" t="s">
        <v>97</v>
      </c>
      <c r="F10" s="3" t="s">
        <v>72</v>
      </c>
      <c r="G10" s="13">
        <f t="shared" si="0"/>
        <v>1</v>
      </c>
      <c r="H10" s="20" t="s">
        <v>295</v>
      </c>
    </row>
    <row r="11" spans="1:8" ht="52.8" x14ac:dyDescent="0.25">
      <c r="A11" s="6">
        <v>9</v>
      </c>
      <c r="B11" s="7" t="s">
        <v>74</v>
      </c>
      <c r="C11" s="8" t="s">
        <v>98</v>
      </c>
      <c r="D11" s="9" t="s">
        <v>99</v>
      </c>
      <c r="E11" s="9" t="s">
        <v>100</v>
      </c>
      <c r="F11" s="3" t="s">
        <v>72</v>
      </c>
      <c r="G11" s="13">
        <f t="shared" si="0"/>
        <v>1</v>
      </c>
      <c r="H11" s="20" t="s">
        <v>295</v>
      </c>
    </row>
    <row r="12" spans="1:8" ht="72.599999999999994" customHeight="1" x14ac:dyDescent="0.25">
      <c r="A12" s="6">
        <v>10</v>
      </c>
      <c r="B12" s="7" t="s">
        <v>74</v>
      </c>
      <c r="C12" s="8" t="s">
        <v>102</v>
      </c>
      <c r="D12" s="9" t="s">
        <v>103</v>
      </c>
      <c r="E12" s="9" t="s">
        <v>104</v>
      </c>
      <c r="F12" s="3" t="s">
        <v>72</v>
      </c>
      <c r="G12" s="13">
        <f t="shared" si="0"/>
        <v>1</v>
      </c>
      <c r="H12" s="17" t="s">
        <v>296</v>
      </c>
    </row>
    <row r="13" spans="1:8" ht="104.4" customHeight="1" x14ac:dyDescent="0.25">
      <c r="A13" s="6">
        <v>11</v>
      </c>
      <c r="B13" s="7" t="s">
        <v>74</v>
      </c>
      <c r="C13" s="8" t="s">
        <v>106</v>
      </c>
      <c r="D13" s="9" t="s">
        <v>107</v>
      </c>
      <c r="E13" s="9" t="s">
        <v>108</v>
      </c>
      <c r="F13" s="3" t="s">
        <v>72</v>
      </c>
      <c r="G13" s="13">
        <f t="shared" si="0"/>
        <v>1</v>
      </c>
      <c r="H13" s="20" t="s">
        <v>297</v>
      </c>
    </row>
    <row r="14" spans="1:8" ht="195.6" customHeight="1" x14ac:dyDescent="0.25">
      <c r="A14" s="6">
        <v>12</v>
      </c>
      <c r="B14" s="7" t="s">
        <v>74</v>
      </c>
      <c r="C14" s="8" t="s">
        <v>110</v>
      </c>
      <c r="D14" s="9" t="s">
        <v>111</v>
      </c>
      <c r="E14" s="9" t="s">
        <v>112</v>
      </c>
      <c r="F14" s="3" t="s">
        <v>72</v>
      </c>
      <c r="G14" s="13">
        <f t="shared" si="0"/>
        <v>1</v>
      </c>
      <c r="H14" s="17" t="s">
        <v>296</v>
      </c>
    </row>
    <row r="15" spans="1:8" ht="152.4" customHeight="1" x14ac:dyDescent="0.25">
      <c r="A15" s="6">
        <v>13</v>
      </c>
      <c r="B15" s="7" t="s">
        <v>74</v>
      </c>
      <c r="C15" s="8" t="s">
        <v>114</v>
      </c>
      <c r="D15" s="9" t="s">
        <v>115</v>
      </c>
      <c r="E15" s="9" t="s">
        <v>116</v>
      </c>
      <c r="F15" s="3" t="s">
        <v>72</v>
      </c>
      <c r="G15" s="13">
        <f t="shared" si="0"/>
        <v>1</v>
      </c>
      <c r="H15" s="17" t="s">
        <v>298</v>
      </c>
    </row>
    <row r="16" spans="1:8" ht="104.4" customHeight="1" x14ac:dyDescent="0.25">
      <c r="A16" s="6">
        <v>14</v>
      </c>
      <c r="B16" s="7" t="s">
        <v>118</v>
      </c>
      <c r="C16" s="8" t="s">
        <v>119</v>
      </c>
      <c r="D16" s="9" t="s">
        <v>120</v>
      </c>
      <c r="E16" s="9" t="s">
        <v>121</v>
      </c>
      <c r="F16" s="3" t="s">
        <v>72</v>
      </c>
      <c r="G16" s="13">
        <f t="shared" si="0"/>
        <v>1</v>
      </c>
      <c r="H16" s="17" t="s">
        <v>299</v>
      </c>
    </row>
    <row r="17" spans="1:8" ht="52.8" x14ac:dyDescent="0.25">
      <c r="A17" s="6">
        <v>15</v>
      </c>
      <c r="B17" s="7" t="s">
        <v>118</v>
      </c>
      <c r="C17" s="8" t="s">
        <v>123</v>
      </c>
      <c r="D17" s="9" t="s">
        <v>124</v>
      </c>
      <c r="E17" s="9" t="s">
        <v>125</v>
      </c>
      <c r="F17" s="3" t="s">
        <v>72</v>
      </c>
      <c r="G17" s="13">
        <f t="shared" si="0"/>
        <v>1</v>
      </c>
      <c r="H17" s="20" t="s">
        <v>300</v>
      </c>
    </row>
    <row r="18" spans="1:8" ht="71.099999999999994" customHeight="1" x14ac:dyDescent="0.25">
      <c r="A18" s="6">
        <v>16</v>
      </c>
      <c r="B18" s="7" t="s">
        <v>118</v>
      </c>
      <c r="C18" s="8" t="s">
        <v>127</v>
      </c>
      <c r="D18" s="9" t="s">
        <v>128</v>
      </c>
      <c r="E18" s="9" t="s">
        <v>129</v>
      </c>
      <c r="F18" s="3" t="s">
        <v>72</v>
      </c>
      <c r="G18" s="13">
        <f t="shared" si="0"/>
        <v>1</v>
      </c>
      <c r="H18" s="17" t="s">
        <v>301</v>
      </c>
    </row>
    <row r="19" spans="1:8" ht="63.6" customHeight="1" x14ac:dyDescent="0.25">
      <c r="A19" s="6">
        <v>17</v>
      </c>
      <c r="B19" s="7" t="s">
        <v>118</v>
      </c>
      <c r="C19" s="8" t="s">
        <v>131</v>
      </c>
      <c r="D19" s="9" t="s">
        <v>132</v>
      </c>
      <c r="E19" s="9" t="s">
        <v>133</v>
      </c>
      <c r="F19" s="3" t="s">
        <v>72</v>
      </c>
      <c r="G19" s="13">
        <f t="shared" si="0"/>
        <v>1</v>
      </c>
      <c r="H19" s="17" t="s">
        <v>302</v>
      </c>
    </row>
    <row r="20" spans="1:8" ht="39.6" x14ac:dyDescent="0.25">
      <c r="A20" s="6">
        <v>18</v>
      </c>
      <c r="B20" s="7" t="s">
        <v>118</v>
      </c>
      <c r="C20" s="8" t="s">
        <v>134</v>
      </c>
      <c r="D20" s="9" t="s">
        <v>135</v>
      </c>
      <c r="E20" s="9" t="s">
        <v>136</v>
      </c>
      <c r="F20" s="3" t="s">
        <v>72</v>
      </c>
      <c r="G20" s="13">
        <f t="shared" si="0"/>
        <v>1</v>
      </c>
      <c r="H20" s="17" t="s">
        <v>303</v>
      </c>
    </row>
    <row r="21" spans="1:8" ht="39.6" x14ac:dyDescent="0.25">
      <c r="A21" s="6">
        <v>19</v>
      </c>
      <c r="B21" s="7" t="s">
        <v>118</v>
      </c>
      <c r="C21" s="8" t="s">
        <v>137</v>
      </c>
      <c r="D21" s="9" t="s">
        <v>138</v>
      </c>
      <c r="E21" s="9" t="s">
        <v>139</v>
      </c>
      <c r="F21" s="3" t="s">
        <v>72</v>
      </c>
      <c r="G21" s="13">
        <f t="shared" si="0"/>
        <v>1</v>
      </c>
      <c r="H21" s="17" t="s">
        <v>304</v>
      </c>
    </row>
    <row r="22" spans="1:8" ht="35.1" customHeight="1" x14ac:dyDescent="0.25">
      <c r="C22" s="83" t="s">
        <v>141</v>
      </c>
      <c r="D22" s="83"/>
      <c r="E22" s="83"/>
      <c r="F22" s="83"/>
      <c r="G22" s="16">
        <f>+AVERAGE(G3:G21)</f>
        <v>1</v>
      </c>
    </row>
    <row r="23" spans="1:8" ht="31.35" customHeight="1" x14ac:dyDescent="0.25">
      <c r="B23" s="4"/>
    </row>
  </sheetData>
  <mergeCells count="2">
    <mergeCell ref="A1:H1"/>
    <mergeCell ref="C22:F22"/>
  </mergeCells>
  <dataValidations count="1">
    <dataValidation type="list" allowBlank="1" showInputMessage="1" showErrorMessage="1" sqref="F3:F21" xr:uid="{00000000-0002-0000-0D00-000000000000}">
      <formula1>"Cumple,Parcialmente,No Cumple,No Aplica"</formula1>
    </dataValidation>
  </dataValidations>
  <pageMargins left="0.7" right="0.7" top="0.75" bottom="0.75" header="0.3" footer="0.3"/>
  <pageSetup paperSize="9" scale="37"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H23"/>
  <sheetViews>
    <sheetView zoomScale="80" zoomScaleNormal="80" zoomScaleSheetLayoutView="70" workbookViewId="0">
      <selection sqref="A1:H1"/>
    </sheetView>
  </sheetViews>
  <sheetFormatPr baseColWidth="10" defaultColWidth="11.44140625" defaultRowHeight="12.75" customHeight="1" x14ac:dyDescent="0.25"/>
  <cols>
    <col min="1" max="1" width="4.109375" style="1" bestFit="1" customWidth="1"/>
    <col min="2" max="2" width="32" style="2" customWidth="1"/>
    <col min="3" max="3" width="61.33203125" style="2" customWidth="1"/>
    <col min="4" max="4" width="36.109375" style="2" customWidth="1"/>
    <col min="5" max="5" width="50.33203125" style="2" customWidth="1"/>
    <col min="6" max="7" width="19.6640625" style="2" customWidth="1"/>
    <col min="8" max="8" width="120.6640625" style="2" customWidth="1"/>
    <col min="9" max="16384" width="11.44140625" style="2"/>
  </cols>
  <sheetData>
    <row r="1" spans="1:8" ht="76.5" customHeight="1" x14ac:dyDescent="0.25">
      <c r="A1" s="74" t="s">
        <v>305</v>
      </c>
      <c r="B1" s="74"/>
      <c r="C1" s="74"/>
      <c r="D1" s="74"/>
      <c r="E1" s="74"/>
      <c r="F1" s="74"/>
      <c r="G1" s="74"/>
      <c r="H1" s="74"/>
    </row>
    <row r="2" spans="1:8" ht="48" customHeight="1" x14ac:dyDescent="0.25">
      <c r="A2" s="5" t="s">
        <v>12</v>
      </c>
      <c r="B2" s="5" t="s">
        <v>241</v>
      </c>
      <c r="C2" s="5" t="s">
        <v>56</v>
      </c>
      <c r="D2" s="5" t="s">
        <v>57</v>
      </c>
      <c r="E2" s="5" t="s">
        <v>58</v>
      </c>
      <c r="F2" s="5" t="s">
        <v>59</v>
      </c>
      <c r="G2" s="11" t="s">
        <v>242</v>
      </c>
      <c r="H2" s="11" t="s">
        <v>243</v>
      </c>
    </row>
    <row r="3" spans="1:8" ht="52.8" x14ac:dyDescent="0.25">
      <c r="A3" s="6">
        <v>1</v>
      </c>
      <c r="B3" s="7" t="s">
        <v>62</v>
      </c>
      <c r="C3" s="8" t="s">
        <v>63</v>
      </c>
      <c r="D3" s="9" t="s">
        <v>64</v>
      </c>
      <c r="E3" s="9" t="s">
        <v>65</v>
      </c>
      <c r="F3" s="3" t="s">
        <v>72</v>
      </c>
      <c r="G3" s="13">
        <f t="shared" ref="G3:G21" si="0">IF(F3="Cumple",100%,IF(F3="Parcialmente",50%,IF(F3="No Aplica","No Aplica",0)))</f>
        <v>1</v>
      </c>
      <c r="H3" s="21" t="s">
        <v>288</v>
      </c>
    </row>
    <row r="4" spans="1:8" ht="87" customHeight="1" x14ac:dyDescent="0.25">
      <c r="A4" s="6">
        <v>2</v>
      </c>
      <c r="B4" s="7" t="s">
        <v>68</v>
      </c>
      <c r="C4" s="8" t="s">
        <v>69</v>
      </c>
      <c r="D4" s="9" t="s">
        <v>70</v>
      </c>
      <c r="E4" s="9" t="s">
        <v>71</v>
      </c>
      <c r="F4" s="3" t="s">
        <v>72</v>
      </c>
      <c r="G4" s="13">
        <f t="shared" si="0"/>
        <v>1</v>
      </c>
      <c r="H4" s="21" t="s">
        <v>289</v>
      </c>
    </row>
    <row r="5" spans="1:8" ht="62.4" customHeight="1" x14ac:dyDescent="0.25">
      <c r="A5" s="6">
        <v>3</v>
      </c>
      <c r="B5" s="7" t="s">
        <v>74</v>
      </c>
      <c r="C5" s="8" t="s">
        <v>75</v>
      </c>
      <c r="D5" s="9" t="s">
        <v>76</v>
      </c>
      <c r="E5" s="9" t="s">
        <v>77</v>
      </c>
      <c r="F5" s="3" t="s">
        <v>72</v>
      </c>
      <c r="G5" s="13">
        <f t="shared" si="0"/>
        <v>1</v>
      </c>
      <c r="H5" s="21" t="s">
        <v>290</v>
      </c>
    </row>
    <row r="6" spans="1:8" ht="101.4" customHeight="1" x14ac:dyDescent="0.25">
      <c r="A6" s="6">
        <v>4</v>
      </c>
      <c r="B6" s="7" t="s">
        <v>74</v>
      </c>
      <c r="C6" s="8" t="s">
        <v>79</v>
      </c>
      <c r="D6" s="9" t="s">
        <v>80</v>
      </c>
      <c r="E6" s="9" t="s">
        <v>81</v>
      </c>
      <c r="F6" s="3" t="s">
        <v>72</v>
      </c>
      <c r="G6" s="13">
        <f t="shared" si="0"/>
        <v>1</v>
      </c>
      <c r="H6" s="21" t="s">
        <v>306</v>
      </c>
    </row>
    <row r="7" spans="1:8" ht="52.8" x14ac:dyDescent="0.25">
      <c r="A7" s="6">
        <v>5</v>
      </c>
      <c r="B7" s="7" t="s">
        <v>74</v>
      </c>
      <c r="C7" s="8" t="s">
        <v>83</v>
      </c>
      <c r="D7" s="9" t="s">
        <v>84</v>
      </c>
      <c r="E7" s="9" t="s">
        <v>85</v>
      </c>
      <c r="F7" s="3" t="s">
        <v>72</v>
      </c>
      <c r="G7" s="13">
        <f t="shared" si="0"/>
        <v>1</v>
      </c>
      <c r="H7" s="21" t="s">
        <v>307</v>
      </c>
    </row>
    <row r="8" spans="1:8" ht="358.95" customHeight="1" x14ac:dyDescent="0.25">
      <c r="A8" s="6">
        <v>6</v>
      </c>
      <c r="B8" s="7" t="s">
        <v>74</v>
      </c>
      <c r="C8" s="8" t="s">
        <v>87</v>
      </c>
      <c r="D8" s="9" t="s">
        <v>88</v>
      </c>
      <c r="E8" s="9" t="s">
        <v>89</v>
      </c>
      <c r="F8" s="3" t="s">
        <v>72</v>
      </c>
      <c r="G8" s="13">
        <f t="shared" si="0"/>
        <v>1</v>
      </c>
      <c r="H8" s="21" t="s">
        <v>308</v>
      </c>
    </row>
    <row r="9" spans="1:8" ht="75.599999999999994" customHeight="1" x14ac:dyDescent="0.25">
      <c r="A9" s="6">
        <v>7</v>
      </c>
      <c r="B9" s="7" t="s">
        <v>74</v>
      </c>
      <c r="C9" s="8" t="s">
        <v>91</v>
      </c>
      <c r="D9" s="9" t="s">
        <v>92</v>
      </c>
      <c r="E9" s="9" t="s">
        <v>93</v>
      </c>
      <c r="F9" s="3" t="s">
        <v>72</v>
      </c>
      <c r="G9" s="13">
        <f t="shared" si="0"/>
        <v>1</v>
      </c>
      <c r="H9" s="21" t="s">
        <v>309</v>
      </c>
    </row>
    <row r="10" spans="1:8" ht="80.099999999999994" customHeight="1" x14ac:dyDescent="0.25">
      <c r="A10" s="6">
        <v>8</v>
      </c>
      <c r="B10" s="7" t="s">
        <v>74</v>
      </c>
      <c r="C10" s="8" t="s">
        <v>95</v>
      </c>
      <c r="D10" s="9" t="s">
        <v>96</v>
      </c>
      <c r="E10" s="9" t="s">
        <v>97</v>
      </c>
      <c r="F10" s="3" t="s">
        <v>72</v>
      </c>
      <c r="G10" s="13">
        <f t="shared" si="0"/>
        <v>1</v>
      </c>
      <c r="H10" s="21" t="s">
        <v>310</v>
      </c>
    </row>
    <row r="11" spans="1:8" ht="52.8" x14ac:dyDescent="0.25">
      <c r="A11" s="6">
        <v>9</v>
      </c>
      <c r="B11" s="7" t="s">
        <v>74</v>
      </c>
      <c r="C11" s="8" t="s">
        <v>98</v>
      </c>
      <c r="D11" s="9" t="s">
        <v>99</v>
      </c>
      <c r="E11" s="9" t="s">
        <v>100</v>
      </c>
      <c r="F11" s="3" t="s">
        <v>72</v>
      </c>
      <c r="G11" s="13">
        <f t="shared" si="0"/>
        <v>1</v>
      </c>
      <c r="H11" s="22" t="s">
        <v>311</v>
      </c>
    </row>
    <row r="12" spans="1:8" ht="107.4" customHeight="1" x14ac:dyDescent="0.25">
      <c r="A12" s="6">
        <v>10</v>
      </c>
      <c r="B12" s="7" t="s">
        <v>74</v>
      </c>
      <c r="C12" s="8" t="s">
        <v>102</v>
      </c>
      <c r="D12" s="9" t="s">
        <v>103</v>
      </c>
      <c r="E12" s="9" t="s">
        <v>104</v>
      </c>
      <c r="F12" s="3" t="s">
        <v>72</v>
      </c>
      <c r="G12" s="13">
        <f t="shared" si="0"/>
        <v>1</v>
      </c>
      <c r="H12" s="22" t="s">
        <v>312</v>
      </c>
    </row>
    <row r="13" spans="1:8" ht="235.95" customHeight="1" x14ac:dyDescent="0.25">
      <c r="A13" s="6">
        <v>11</v>
      </c>
      <c r="B13" s="7" t="s">
        <v>74</v>
      </c>
      <c r="C13" s="8" t="s">
        <v>106</v>
      </c>
      <c r="D13" s="9" t="s">
        <v>107</v>
      </c>
      <c r="E13" s="9" t="s">
        <v>108</v>
      </c>
      <c r="F13" s="3" t="s">
        <v>72</v>
      </c>
      <c r="G13" s="13">
        <f t="shared" si="0"/>
        <v>1</v>
      </c>
      <c r="H13" s="21" t="s">
        <v>313</v>
      </c>
    </row>
    <row r="14" spans="1:8" ht="84.6" customHeight="1" x14ac:dyDescent="0.25">
      <c r="A14" s="6">
        <v>12</v>
      </c>
      <c r="B14" s="7" t="s">
        <v>74</v>
      </c>
      <c r="C14" s="8" t="s">
        <v>110</v>
      </c>
      <c r="D14" s="9" t="s">
        <v>111</v>
      </c>
      <c r="E14" s="9" t="s">
        <v>112</v>
      </c>
      <c r="F14" s="3" t="s">
        <v>72</v>
      </c>
      <c r="G14" s="13">
        <f t="shared" si="0"/>
        <v>1</v>
      </c>
      <c r="H14" s="22" t="s">
        <v>314</v>
      </c>
    </row>
    <row r="15" spans="1:8" ht="86.4" customHeight="1" x14ac:dyDescent="0.25">
      <c r="A15" s="6">
        <v>13</v>
      </c>
      <c r="B15" s="7" t="s">
        <v>74</v>
      </c>
      <c r="C15" s="8" t="s">
        <v>114</v>
      </c>
      <c r="D15" s="9" t="s">
        <v>115</v>
      </c>
      <c r="E15" s="9" t="s">
        <v>116</v>
      </c>
      <c r="F15" s="3" t="s">
        <v>72</v>
      </c>
      <c r="G15" s="13">
        <f t="shared" si="0"/>
        <v>1</v>
      </c>
      <c r="H15" s="22" t="s">
        <v>315</v>
      </c>
    </row>
    <row r="16" spans="1:8" ht="84" customHeight="1" x14ac:dyDescent="0.25">
      <c r="A16" s="6">
        <v>14</v>
      </c>
      <c r="B16" s="7" t="s">
        <v>118</v>
      </c>
      <c r="C16" s="8" t="s">
        <v>119</v>
      </c>
      <c r="D16" s="9" t="s">
        <v>120</v>
      </c>
      <c r="E16" s="9" t="s">
        <v>121</v>
      </c>
      <c r="F16" s="3" t="s">
        <v>72</v>
      </c>
      <c r="G16" s="13">
        <f t="shared" si="0"/>
        <v>1</v>
      </c>
      <c r="H16" s="21" t="s">
        <v>299</v>
      </c>
    </row>
    <row r="17" spans="1:8" ht="204" customHeight="1" x14ac:dyDescent="0.25">
      <c r="A17" s="6">
        <v>15</v>
      </c>
      <c r="B17" s="7" t="s">
        <v>118</v>
      </c>
      <c r="C17" s="8" t="s">
        <v>123</v>
      </c>
      <c r="D17" s="9" t="s">
        <v>124</v>
      </c>
      <c r="E17" s="9" t="s">
        <v>125</v>
      </c>
      <c r="F17" s="3" t="s">
        <v>72</v>
      </c>
      <c r="G17" s="13">
        <f t="shared" si="0"/>
        <v>1</v>
      </c>
      <c r="H17" s="21" t="s">
        <v>316</v>
      </c>
    </row>
    <row r="18" spans="1:8" ht="71.099999999999994" customHeight="1" x14ac:dyDescent="0.25">
      <c r="A18" s="6">
        <v>16</v>
      </c>
      <c r="B18" s="7" t="s">
        <v>118</v>
      </c>
      <c r="C18" s="8" t="s">
        <v>127</v>
      </c>
      <c r="D18" s="9" t="s">
        <v>128</v>
      </c>
      <c r="E18" s="9" t="s">
        <v>129</v>
      </c>
      <c r="F18" s="3" t="s">
        <v>72</v>
      </c>
      <c r="G18" s="13">
        <f t="shared" si="0"/>
        <v>1</v>
      </c>
      <c r="H18" s="22" t="s">
        <v>317</v>
      </c>
    </row>
    <row r="19" spans="1:8" ht="63.6" customHeight="1" x14ac:dyDescent="0.25">
      <c r="A19" s="6">
        <v>17</v>
      </c>
      <c r="B19" s="7" t="s">
        <v>118</v>
      </c>
      <c r="C19" s="8" t="s">
        <v>131</v>
      </c>
      <c r="D19" s="9" t="s">
        <v>132</v>
      </c>
      <c r="E19" s="9" t="s">
        <v>133</v>
      </c>
      <c r="F19" s="3" t="s">
        <v>72</v>
      </c>
      <c r="G19" s="13">
        <f t="shared" si="0"/>
        <v>1</v>
      </c>
      <c r="H19" s="22" t="s">
        <v>318</v>
      </c>
    </row>
    <row r="20" spans="1:8" ht="52.8" x14ac:dyDescent="0.25">
      <c r="A20" s="6">
        <v>18</v>
      </c>
      <c r="B20" s="7" t="s">
        <v>118</v>
      </c>
      <c r="C20" s="8" t="s">
        <v>134</v>
      </c>
      <c r="D20" s="9" t="s">
        <v>135</v>
      </c>
      <c r="E20" s="9" t="s">
        <v>136</v>
      </c>
      <c r="F20" s="3" t="s">
        <v>72</v>
      </c>
      <c r="G20" s="13">
        <f t="shared" si="0"/>
        <v>1</v>
      </c>
      <c r="H20" s="22" t="s">
        <v>318</v>
      </c>
    </row>
    <row r="21" spans="1:8" ht="51" customHeight="1" x14ac:dyDescent="0.25">
      <c r="A21" s="6">
        <v>19</v>
      </c>
      <c r="B21" s="7" t="s">
        <v>118</v>
      </c>
      <c r="C21" s="8" t="s">
        <v>137</v>
      </c>
      <c r="D21" s="9" t="s">
        <v>138</v>
      </c>
      <c r="E21" s="9" t="s">
        <v>139</v>
      </c>
      <c r="F21" s="3" t="s">
        <v>72</v>
      </c>
      <c r="G21" s="13">
        <f t="shared" si="0"/>
        <v>1</v>
      </c>
      <c r="H21" s="22" t="s">
        <v>319</v>
      </c>
    </row>
    <row r="22" spans="1:8" ht="30.75" customHeight="1" x14ac:dyDescent="0.25">
      <c r="C22" s="83" t="s">
        <v>141</v>
      </c>
      <c r="D22" s="83"/>
      <c r="E22" s="83"/>
      <c r="F22" s="83"/>
      <c r="G22" s="14">
        <f>+AVERAGE(G3:G21)</f>
        <v>1</v>
      </c>
      <c r="H22" s="16"/>
    </row>
    <row r="23" spans="1:8" ht="31.35" customHeight="1" x14ac:dyDescent="0.25">
      <c r="B23" s="4"/>
    </row>
  </sheetData>
  <mergeCells count="2">
    <mergeCell ref="C22:F22"/>
    <mergeCell ref="A1:H1"/>
  </mergeCells>
  <dataValidations count="1">
    <dataValidation type="list" allowBlank="1" showInputMessage="1" showErrorMessage="1" sqref="F3:F21" xr:uid="{00000000-0002-0000-0E00-000000000000}">
      <formula1>"Cumple,Parcialmente,No Cumple,No Aplica"</formula1>
    </dataValidation>
  </dataValidations>
  <pageMargins left="0.7" right="0.7" top="0.75" bottom="0.75" header="0.3" footer="0.3"/>
  <pageSetup paperSize="9" scale="38" orientation="landscape"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H23"/>
  <sheetViews>
    <sheetView zoomScale="70" zoomScaleNormal="70" zoomScaleSheetLayoutView="70" workbookViewId="0">
      <selection sqref="A1:H1"/>
    </sheetView>
  </sheetViews>
  <sheetFormatPr baseColWidth="10" defaultColWidth="11.44140625" defaultRowHeight="13.2" x14ac:dyDescent="0.25"/>
  <cols>
    <col min="1" max="1" width="4.109375" style="1" bestFit="1" customWidth="1"/>
    <col min="2" max="2" width="32" style="2" customWidth="1"/>
    <col min="3" max="3" width="61.33203125" style="2" customWidth="1"/>
    <col min="4" max="4" width="36.109375" style="2" customWidth="1"/>
    <col min="5" max="5" width="50.33203125" style="2" customWidth="1"/>
    <col min="6" max="7" width="19.6640625" style="2" customWidth="1"/>
    <col min="8" max="8" width="69.109375" style="2" customWidth="1"/>
    <col min="9" max="16384" width="11.44140625" style="2"/>
  </cols>
  <sheetData>
    <row r="1" spans="1:8" ht="83.4" customHeight="1" x14ac:dyDescent="0.25">
      <c r="A1" s="82" t="s">
        <v>320</v>
      </c>
      <c r="B1" s="82"/>
      <c r="C1" s="82"/>
      <c r="D1" s="82"/>
      <c r="E1" s="82"/>
      <c r="F1" s="82"/>
      <c r="G1" s="82"/>
      <c r="H1" s="82"/>
    </row>
    <row r="2" spans="1:8" ht="48" customHeight="1" x14ac:dyDescent="0.25">
      <c r="A2" s="5" t="s">
        <v>12</v>
      </c>
      <c r="B2" s="5" t="s">
        <v>241</v>
      </c>
      <c r="C2" s="5" t="s">
        <v>56</v>
      </c>
      <c r="D2" s="5" t="s">
        <v>57</v>
      </c>
      <c r="E2" s="5" t="s">
        <v>58</v>
      </c>
      <c r="F2" s="5" t="s">
        <v>59</v>
      </c>
      <c r="G2" s="5" t="s">
        <v>60</v>
      </c>
      <c r="H2" s="5" t="s">
        <v>243</v>
      </c>
    </row>
    <row r="3" spans="1:8" ht="79.2" x14ac:dyDescent="0.25">
      <c r="A3" s="6">
        <v>1</v>
      </c>
      <c r="B3" s="7" t="s">
        <v>62</v>
      </c>
      <c r="C3" s="8" t="s">
        <v>63</v>
      </c>
      <c r="D3" s="9" t="s">
        <v>64</v>
      </c>
      <c r="E3" s="9" t="s">
        <v>65</v>
      </c>
      <c r="F3" s="3" t="s">
        <v>72</v>
      </c>
      <c r="G3" s="13">
        <f>IF(F3="Cumple",100%,IF(F3="Parcialmente",50%,IF(F3="No Aplica","No Aplica",0)))</f>
        <v>1</v>
      </c>
      <c r="H3" s="20" t="s">
        <v>321</v>
      </c>
    </row>
    <row r="4" spans="1:8" ht="87" customHeight="1" x14ac:dyDescent="0.25">
      <c r="A4" s="6">
        <v>2</v>
      </c>
      <c r="B4" s="7" t="s">
        <v>68</v>
      </c>
      <c r="C4" s="8" t="s">
        <v>69</v>
      </c>
      <c r="D4" s="9" t="s">
        <v>70</v>
      </c>
      <c r="E4" s="9" t="s">
        <v>71</v>
      </c>
      <c r="F4" s="3" t="s">
        <v>72</v>
      </c>
      <c r="G4" s="13">
        <f t="shared" ref="G4:G21" si="0">IF(F4="Cumple",100%,IF(F4="Parcialmente",50%,IF(F4="No Aplica","No Aplica",0)))</f>
        <v>1</v>
      </c>
      <c r="H4" s="20" t="s">
        <v>322</v>
      </c>
    </row>
    <row r="5" spans="1:8" ht="97.35" customHeight="1" x14ac:dyDescent="0.25">
      <c r="A5" s="6">
        <v>3</v>
      </c>
      <c r="B5" s="7" t="s">
        <v>74</v>
      </c>
      <c r="C5" s="8" t="s">
        <v>75</v>
      </c>
      <c r="D5" s="9" t="s">
        <v>76</v>
      </c>
      <c r="E5" s="9" t="s">
        <v>77</v>
      </c>
      <c r="F5" s="3" t="s">
        <v>72</v>
      </c>
      <c r="G5" s="13">
        <f t="shared" si="0"/>
        <v>1</v>
      </c>
      <c r="H5" s="20" t="s">
        <v>323</v>
      </c>
    </row>
    <row r="6" spans="1:8" ht="137.4" customHeight="1" x14ac:dyDescent="0.25">
      <c r="A6" s="6">
        <v>4</v>
      </c>
      <c r="B6" s="7" t="s">
        <v>74</v>
      </c>
      <c r="C6" s="8" t="s">
        <v>79</v>
      </c>
      <c r="D6" s="9" t="s">
        <v>80</v>
      </c>
      <c r="E6" s="9" t="s">
        <v>81</v>
      </c>
      <c r="F6" s="3" t="s">
        <v>72</v>
      </c>
      <c r="G6" s="13">
        <f t="shared" si="0"/>
        <v>1</v>
      </c>
      <c r="H6" s="20" t="s">
        <v>324</v>
      </c>
    </row>
    <row r="7" spans="1:8" ht="68.400000000000006" customHeight="1" x14ac:dyDescent="0.25">
      <c r="A7" s="6">
        <v>5</v>
      </c>
      <c r="B7" s="7" t="s">
        <v>74</v>
      </c>
      <c r="C7" s="8" t="s">
        <v>248</v>
      </c>
      <c r="D7" s="9" t="s">
        <v>84</v>
      </c>
      <c r="E7" s="9" t="s">
        <v>85</v>
      </c>
      <c r="F7" s="3" t="s">
        <v>72</v>
      </c>
      <c r="G7" s="13">
        <f t="shared" si="0"/>
        <v>1</v>
      </c>
      <c r="H7" s="20" t="s">
        <v>325</v>
      </c>
    </row>
    <row r="8" spans="1:8" ht="348" customHeight="1" x14ac:dyDescent="0.25">
      <c r="A8" s="6">
        <v>6</v>
      </c>
      <c r="B8" s="7" t="s">
        <v>74</v>
      </c>
      <c r="C8" s="8" t="s">
        <v>250</v>
      </c>
      <c r="D8" s="9" t="s">
        <v>88</v>
      </c>
      <c r="E8" s="9" t="s">
        <v>89</v>
      </c>
      <c r="F8" s="3" t="s">
        <v>72</v>
      </c>
      <c r="G8" s="13">
        <f t="shared" si="0"/>
        <v>1</v>
      </c>
      <c r="H8" s="20" t="s">
        <v>326</v>
      </c>
    </row>
    <row r="9" spans="1:8" ht="52.8" x14ac:dyDescent="0.25">
      <c r="A9" s="6">
        <v>7</v>
      </c>
      <c r="B9" s="7" t="s">
        <v>74</v>
      </c>
      <c r="C9" s="8" t="s">
        <v>252</v>
      </c>
      <c r="D9" s="9" t="s">
        <v>92</v>
      </c>
      <c r="E9" s="9" t="s">
        <v>93</v>
      </c>
      <c r="F9" s="3" t="s">
        <v>72</v>
      </c>
      <c r="G9" s="13">
        <f t="shared" si="0"/>
        <v>1</v>
      </c>
      <c r="H9" s="20" t="s">
        <v>327</v>
      </c>
    </row>
    <row r="10" spans="1:8" ht="155.1" customHeight="1" x14ac:dyDescent="0.25">
      <c r="A10" s="6">
        <v>8</v>
      </c>
      <c r="B10" s="7" t="s">
        <v>74</v>
      </c>
      <c r="C10" s="8" t="s">
        <v>95</v>
      </c>
      <c r="D10" s="9" t="s">
        <v>96</v>
      </c>
      <c r="E10" s="9" t="s">
        <v>97</v>
      </c>
      <c r="F10" s="3" t="s">
        <v>72</v>
      </c>
      <c r="G10" s="13">
        <f t="shared" si="0"/>
        <v>1</v>
      </c>
      <c r="H10" s="20" t="s">
        <v>328</v>
      </c>
    </row>
    <row r="11" spans="1:8" ht="101.4" customHeight="1" x14ac:dyDescent="0.25">
      <c r="A11" s="6">
        <v>9</v>
      </c>
      <c r="B11" s="7" t="s">
        <v>74</v>
      </c>
      <c r="C11" s="8" t="s">
        <v>98</v>
      </c>
      <c r="D11" s="9" t="s">
        <v>99</v>
      </c>
      <c r="E11" s="9" t="s">
        <v>100</v>
      </c>
      <c r="F11" s="3" t="s">
        <v>72</v>
      </c>
      <c r="G11" s="13">
        <f t="shared" si="0"/>
        <v>1</v>
      </c>
      <c r="H11" s="20" t="s">
        <v>329</v>
      </c>
    </row>
    <row r="12" spans="1:8" ht="97.35" customHeight="1" x14ac:dyDescent="0.25">
      <c r="A12" s="6">
        <v>10</v>
      </c>
      <c r="B12" s="7" t="s">
        <v>74</v>
      </c>
      <c r="C12" s="8" t="s">
        <v>102</v>
      </c>
      <c r="D12" s="9" t="s">
        <v>103</v>
      </c>
      <c r="E12" s="9" t="s">
        <v>104</v>
      </c>
      <c r="F12" s="3" t="s">
        <v>72</v>
      </c>
      <c r="G12" s="13">
        <f t="shared" si="0"/>
        <v>1</v>
      </c>
      <c r="H12" s="20" t="s">
        <v>330</v>
      </c>
    </row>
    <row r="13" spans="1:8" ht="66" x14ac:dyDescent="0.25">
      <c r="A13" s="6">
        <v>11</v>
      </c>
      <c r="B13" s="7" t="s">
        <v>74</v>
      </c>
      <c r="C13" s="8" t="s">
        <v>106</v>
      </c>
      <c r="D13" s="9" t="s">
        <v>107</v>
      </c>
      <c r="E13" s="23" t="s">
        <v>108</v>
      </c>
      <c r="F13" s="3" t="s">
        <v>72</v>
      </c>
      <c r="G13" s="13">
        <f t="shared" si="0"/>
        <v>1</v>
      </c>
      <c r="H13" s="20" t="s">
        <v>331</v>
      </c>
    </row>
    <row r="14" spans="1:8" ht="110.1" customHeight="1" x14ac:dyDescent="0.25">
      <c r="A14" s="6">
        <v>12</v>
      </c>
      <c r="B14" s="7" t="s">
        <v>74</v>
      </c>
      <c r="C14" s="8" t="s">
        <v>110</v>
      </c>
      <c r="D14" s="9" t="s">
        <v>111</v>
      </c>
      <c r="E14" s="23" t="s">
        <v>112</v>
      </c>
      <c r="F14" s="3" t="s">
        <v>72</v>
      </c>
      <c r="G14" s="13">
        <f t="shared" si="0"/>
        <v>1</v>
      </c>
      <c r="H14" s="20" t="s">
        <v>328</v>
      </c>
    </row>
    <row r="15" spans="1:8" ht="47.25" customHeight="1" x14ac:dyDescent="0.25">
      <c r="A15" s="6">
        <v>13</v>
      </c>
      <c r="B15" s="7" t="s">
        <v>74</v>
      </c>
      <c r="C15" s="8" t="s">
        <v>114</v>
      </c>
      <c r="D15" s="9" t="s">
        <v>115</v>
      </c>
      <c r="E15" s="23" t="s">
        <v>116</v>
      </c>
      <c r="F15" s="3" t="s">
        <v>82</v>
      </c>
      <c r="G15" s="13" t="str">
        <f t="shared" si="0"/>
        <v>No Aplica</v>
      </c>
      <c r="H15" s="53" t="s">
        <v>332</v>
      </c>
    </row>
    <row r="16" spans="1:8" ht="88.5" customHeight="1" x14ac:dyDescent="0.25">
      <c r="A16" s="6">
        <v>14</v>
      </c>
      <c r="B16" s="7" t="s">
        <v>118</v>
      </c>
      <c r="C16" s="8" t="s">
        <v>119</v>
      </c>
      <c r="D16" s="9" t="s">
        <v>120</v>
      </c>
      <c r="E16" s="23" t="s">
        <v>121</v>
      </c>
      <c r="F16" s="3" t="s">
        <v>72</v>
      </c>
      <c r="G16" s="13">
        <f t="shared" si="0"/>
        <v>1</v>
      </c>
      <c r="H16" s="20" t="s">
        <v>333</v>
      </c>
    </row>
    <row r="17" spans="1:8" ht="52.8" x14ac:dyDescent="0.25">
      <c r="A17" s="6">
        <v>15</v>
      </c>
      <c r="B17" s="7" t="s">
        <v>118</v>
      </c>
      <c r="C17" s="8" t="s">
        <v>123</v>
      </c>
      <c r="D17" s="9" t="s">
        <v>124</v>
      </c>
      <c r="E17" s="23" t="s">
        <v>125</v>
      </c>
      <c r="F17" s="3" t="s">
        <v>72</v>
      </c>
      <c r="G17" s="13">
        <f t="shared" si="0"/>
        <v>1</v>
      </c>
      <c r="H17" s="20" t="s">
        <v>333</v>
      </c>
    </row>
    <row r="18" spans="1:8" ht="71.099999999999994" customHeight="1" x14ac:dyDescent="0.25">
      <c r="A18" s="6">
        <v>16</v>
      </c>
      <c r="B18" s="7" t="s">
        <v>118</v>
      </c>
      <c r="C18" s="8" t="s">
        <v>262</v>
      </c>
      <c r="D18" s="9" t="s">
        <v>128</v>
      </c>
      <c r="E18" s="23" t="s">
        <v>129</v>
      </c>
      <c r="F18" s="3" t="s">
        <v>72</v>
      </c>
      <c r="G18" s="13">
        <f t="shared" si="0"/>
        <v>1</v>
      </c>
      <c r="H18" s="20" t="s">
        <v>334</v>
      </c>
    </row>
    <row r="19" spans="1:8" ht="63.6" customHeight="1" x14ac:dyDescent="0.25">
      <c r="A19" s="6">
        <v>17</v>
      </c>
      <c r="B19" s="7" t="s">
        <v>118</v>
      </c>
      <c r="C19" s="8" t="s">
        <v>131</v>
      </c>
      <c r="D19" s="9" t="s">
        <v>132</v>
      </c>
      <c r="E19" s="23" t="s">
        <v>133</v>
      </c>
      <c r="F19" s="3" t="s">
        <v>72</v>
      </c>
      <c r="G19" s="13">
        <f t="shared" si="0"/>
        <v>1</v>
      </c>
      <c r="H19" s="20" t="s">
        <v>335</v>
      </c>
    </row>
    <row r="20" spans="1:8" ht="52.8" x14ac:dyDescent="0.25">
      <c r="A20" s="6">
        <v>18</v>
      </c>
      <c r="B20" s="7" t="s">
        <v>118</v>
      </c>
      <c r="C20" s="8" t="s">
        <v>134</v>
      </c>
      <c r="D20" s="9" t="s">
        <v>135</v>
      </c>
      <c r="E20" s="23" t="s">
        <v>136</v>
      </c>
      <c r="F20" s="3" t="s">
        <v>72</v>
      </c>
      <c r="G20" s="13">
        <f t="shared" si="0"/>
        <v>1</v>
      </c>
      <c r="H20" s="20" t="s">
        <v>336</v>
      </c>
    </row>
    <row r="21" spans="1:8" ht="63" customHeight="1" x14ac:dyDescent="0.25">
      <c r="A21" s="6">
        <v>19</v>
      </c>
      <c r="B21" s="7" t="s">
        <v>118</v>
      </c>
      <c r="C21" s="8" t="s">
        <v>137</v>
      </c>
      <c r="D21" s="9" t="s">
        <v>138</v>
      </c>
      <c r="E21" s="23" t="s">
        <v>139</v>
      </c>
      <c r="F21" s="3" t="s">
        <v>72</v>
      </c>
      <c r="G21" s="13">
        <f t="shared" si="0"/>
        <v>1</v>
      </c>
      <c r="H21" s="20" t="s">
        <v>337</v>
      </c>
    </row>
    <row r="22" spans="1:8" ht="31.35" customHeight="1" x14ac:dyDescent="0.25">
      <c r="C22" s="83" t="s">
        <v>141</v>
      </c>
      <c r="D22" s="83"/>
      <c r="E22" s="83"/>
      <c r="F22" s="83"/>
      <c r="G22" s="14">
        <f>+AVERAGE(G3:G21)</f>
        <v>1</v>
      </c>
    </row>
    <row r="23" spans="1:8" ht="31.35" customHeight="1" x14ac:dyDescent="0.25">
      <c r="B23" s="4"/>
    </row>
  </sheetData>
  <mergeCells count="2">
    <mergeCell ref="A1:H1"/>
    <mergeCell ref="C22:F22"/>
  </mergeCells>
  <conditionalFormatting sqref="F3:G21">
    <cfRule type="containsText" dxfId="12" priority="2" operator="containsText" text="No">
      <formula>NOT(ISERROR(SEARCH("No",F3)))</formula>
    </cfRule>
    <cfRule type="containsText" dxfId="11" priority="3" operator="containsText" text="Si">
      <formula>NOT(ISERROR(SEARCH("Si",F3)))</formula>
    </cfRule>
    <cfRule type="containsText" dxfId="10" priority="4" operator="containsText" text="Parcialmente">
      <formula>NOT(ISERROR(SEARCH("Parcialmente",F3)))</formula>
    </cfRule>
    <cfRule type="containsText" dxfId="9" priority="5" operator="containsText" text="Parcialmente">
      <formula>NOT(ISERROR(SEARCH("Parcialmente",F3)))</formula>
    </cfRule>
  </conditionalFormatting>
  <conditionalFormatting sqref="F15:G15">
    <cfRule type="containsText" dxfId="8" priority="1" operator="containsText" text="No Aplica">
      <formula>NOT(ISERROR(SEARCH("No Aplica",F15)))</formula>
    </cfRule>
  </conditionalFormatting>
  <dataValidations count="1">
    <dataValidation type="list" allowBlank="1" showInputMessage="1" showErrorMessage="1" sqref="F3:F21" xr:uid="{00000000-0002-0000-0F00-000000000000}">
      <formula1>"Cumple,Parcialmente,No Cumple,No Aplica"</formula1>
    </dataValidation>
  </dataValidations>
  <pageMargins left="0.7" right="0.7" top="0.75" bottom="0.75" header="0.3" footer="0.3"/>
  <pageSetup paperSize="9" scale="41" orientation="landscape"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24"/>
  <sheetViews>
    <sheetView zoomScale="70" zoomScaleNormal="70" workbookViewId="0">
      <selection sqref="A1:H1"/>
    </sheetView>
  </sheetViews>
  <sheetFormatPr baseColWidth="10" defaultColWidth="11.44140625" defaultRowHeight="13.2" x14ac:dyDescent="0.25"/>
  <cols>
    <col min="1" max="1" width="4.109375" style="1" bestFit="1" customWidth="1"/>
    <col min="2" max="2" width="23.6640625" style="2" customWidth="1"/>
    <col min="3" max="4" width="36.109375" style="2" customWidth="1"/>
    <col min="5" max="5" width="38" style="2" customWidth="1"/>
    <col min="6" max="6" width="18.88671875" style="2" bestFit="1" customWidth="1"/>
    <col min="7" max="7" width="20.88671875" style="1" customWidth="1"/>
    <col min="8" max="8" width="71.44140625" style="2" customWidth="1"/>
    <col min="9" max="16384" width="11.44140625" style="2"/>
  </cols>
  <sheetData>
    <row r="1" spans="1:9" ht="49.35" customHeight="1" x14ac:dyDescent="0.25">
      <c r="A1" s="74" t="s">
        <v>338</v>
      </c>
      <c r="B1" s="74"/>
      <c r="C1" s="74"/>
      <c r="D1" s="74"/>
      <c r="E1" s="74"/>
      <c r="F1" s="74"/>
      <c r="G1" s="74"/>
      <c r="H1" s="74"/>
      <c r="I1" s="39"/>
    </row>
    <row r="2" spans="1:9" ht="48" customHeight="1" x14ac:dyDescent="0.25">
      <c r="A2" s="5" t="s">
        <v>12</v>
      </c>
      <c r="B2" s="5" t="s">
        <v>55</v>
      </c>
      <c r="C2" s="5" t="s">
        <v>56</v>
      </c>
      <c r="D2" s="5" t="s">
        <v>57</v>
      </c>
      <c r="E2" s="5" t="s">
        <v>58</v>
      </c>
      <c r="F2" s="5" t="s">
        <v>59</v>
      </c>
      <c r="G2" s="5" t="s">
        <v>60</v>
      </c>
      <c r="H2" s="5" t="s">
        <v>61</v>
      </c>
    </row>
    <row r="3" spans="1:9" ht="219" customHeight="1" x14ac:dyDescent="0.25">
      <c r="A3" s="6">
        <v>1</v>
      </c>
      <c r="B3" s="7" t="s">
        <v>62</v>
      </c>
      <c r="C3" s="8" t="s">
        <v>63</v>
      </c>
      <c r="D3" s="9" t="s">
        <v>64</v>
      </c>
      <c r="E3" s="9" t="s">
        <v>65</v>
      </c>
      <c r="F3" s="3" t="s">
        <v>72</v>
      </c>
      <c r="G3" s="13">
        <f>IF(F3="Cumple",100%,IF(F3="Parcialmente",50%,IF(F3="No Aplica","No Aplica",0)))</f>
        <v>1</v>
      </c>
      <c r="H3" s="20" t="s">
        <v>339</v>
      </c>
    </row>
    <row r="4" spans="1:9" ht="98.1" customHeight="1" x14ac:dyDescent="0.25">
      <c r="A4" s="6">
        <v>2</v>
      </c>
      <c r="B4" s="7" t="s">
        <v>68</v>
      </c>
      <c r="C4" s="8" t="s">
        <v>69</v>
      </c>
      <c r="D4" s="9" t="s">
        <v>70</v>
      </c>
      <c r="E4" s="9" t="s">
        <v>71</v>
      </c>
      <c r="F4" s="3" t="s">
        <v>72</v>
      </c>
      <c r="G4" s="13">
        <f t="shared" ref="G4:G22" si="0">IF(F4="Cumple",100%,IF(F4="Parcialmente",50%,IF(F4="No Aplica","No Aplica",0)))</f>
        <v>1</v>
      </c>
      <c r="H4" s="20" t="s">
        <v>158</v>
      </c>
    </row>
    <row r="5" spans="1:9" ht="123.6" customHeight="1" x14ac:dyDescent="0.25">
      <c r="A5" s="6">
        <v>3</v>
      </c>
      <c r="B5" s="7" t="s">
        <v>74</v>
      </c>
      <c r="C5" s="8" t="s">
        <v>75</v>
      </c>
      <c r="D5" s="9" t="s">
        <v>76</v>
      </c>
      <c r="E5" s="9" t="s">
        <v>77</v>
      </c>
      <c r="F5" s="3" t="s">
        <v>72</v>
      </c>
      <c r="G5" s="13">
        <f t="shared" si="0"/>
        <v>1</v>
      </c>
      <c r="H5" s="20" t="s">
        <v>159</v>
      </c>
    </row>
    <row r="6" spans="1:9" ht="101.4" customHeight="1" x14ac:dyDescent="0.25">
      <c r="A6" s="6">
        <v>4</v>
      </c>
      <c r="B6" s="7" t="s">
        <v>74</v>
      </c>
      <c r="C6" s="8" t="s">
        <v>79</v>
      </c>
      <c r="D6" s="9" t="s">
        <v>80</v>
      </c>
      <c r="E6" s="9" t="s">
        <v>81</v>
      </c>
      <c r="F6" s="3" t="s">
        <v>82</v>
      </c>
      <c r="G6" s="13" t="str">
        <f t="shared" si="0"/>
        <v>No Aplica</v>
      </c>
      <c r="H6" s="20"/>
    </row>
    <row r="7" spans="1:9" ht="209.1" customHeight="1" x14ac:dyDescent="0.25">
      <c r="A7" s="6">
        <v>5</v>
      </c>
      <c r="B7" s="7" t="s">
        <v>74</v>
      </c>
      <c r="C7" s="8" t="s">
        <v>83</v>
      </c>
      <c r="D7" s="9" t="s">
        <v>84</v>
      </c>
      <c r="E7" s="9" t="s">
        <v>85</v>
      </c>
      <c r="F7" s="3" t="s">
        <v>72</v>
      </c>
      <c r="G7" s="13">
        <f t="shared" si="0"/>
        <v>1</v>
      </c>
      <c r="H7" s="20" t="s">
        <v>339</v>
      </c>
    </row>
    <row r="8" spans="1:9" ht="152.1" customHeight="1" x14ac:dyDescent="0.25">
      <c r="A8" s="77">
        <v>6</v>
      </c>
      <c r="B8" s="77" t="s">
        <v>74</v>
      </c>
      <c r="C8" s="77" t="s">
        <v>87</v>
      </c>
      <c r="D8" s="78" t="s">
        <v>88</v>
      </c>
      <c r="E8" s="78" t="s">
        <v>89</v>
      </c>
      <c r="F8" s="79" t="s">
        <v>72</v>
      </c>
      <c r="G8" s="80">
        <f t="shared" si="0"/>
        <v>1</v>
      </c>
      <c r="H8" s="81" t="s">
        <v>161</v>
      </c>
    </row>
    <row r="9" spans="1:9" ht="274.8" customHeight="1" x14ac:dyDescent="0.25">
      <c r="A9" s="77"/>
      <c r="B9" s="77"/>
      <c r="C9" s="77"/>
      <c r="D9" s="78"/>
      <c r="E9" s="78"/>
      <c r="F9" s="79"/>
      <c r="G9" s="80"/>
      <c r="H9" s="81"/>
    </row>
    <row r="10" spans="1:9" ht="79.2" x14ac:dyDescent="0.25">
      <c r="A10" s="6">
        <v>7</v>
      </c>
      <c r="B10" s="7" t="s">
        <v>74</v>
      </c>
      <c r="C10" s="8" t="s">
        <v>91</v>
      </c>
      <c r="D10" s="9" t="s">
        <v>92</v>
      </c>
      <c r="E10" s="9" t="s">
        <v>93</v>
      </c>
      <c r="F10" s="3" t="s">
        <v>72</v>
      </c>
      <c r="G10" s="13">
        <f t="shared" si="0"/>
        <v>1</v>
      </c>
      <c r="H10" s="20" t="s">
        <v>162</v>
      </c>
    </row>
    <row r="11" spans="1:9" ht="104.1" customHeight="1" x14ac:dyDescent="0.25">
      <c r="A11" s="6">
        <v>8</v>
      </c>
      <c r="B11" s="7" t="s">
        <v>74</v>
      </c>
      <c r="C11" s="8" t="s">
        <v>95</v>
      </c>
      <c r="D11" s="9" t="s">
        <v>96</v>
      </c>
      <c r="E11" s="9" t="s">
        <v>97</v>
      </c>
      <c r="F11" s="3" t="s">
        <v>72</v>
      </c>
      <c r="G11" s="13">
        <f t="shared" si="0"/>
        <v>1</v>
      </c>
      <c r="H11" s="20" t="s">
        <v>340</v>
      </c>
    </row>
    <row r="12" spans="1:9" ht="92.4" x14ac:dyDescent="0.25">
      <c r="A12" s="6">
        <v>9</v>
      </c>
      <c r="B12" s="7" t="s">
        <v>74</v>
      </c>
      <c r="C12" s="8" t="s">
        <v>98</v>
      </c>
      <c r="D12" s="9" t="s">
        <v>99</v>
      </c>
      <c r="E12" s="9" t="s">
        <v>100</v>
      </c>
      <c r="F12" s="3" t="s">
        <v>72</v>
      </c>
      <c r="G12" s="13">
        <f t="shared" si="0"/>
        <v>1</v>
      </c>
      <c r="H12" s="20" t="s">
        <v>164</v>
      </c>
    </row>
    <row r="13" spans="1:9" ht="200.4" customHeight="1" x14ac:dyDescent="0.25">
      <c r="A13" s="6">
        <v>10</v>
      </c>
      <c r="B13" s="7" t="s">
        <v>74</v>
      </c>
      <c r="C13" s="8" t="s">
        <v>102</v>
      </c>
      <c r="D13" s="9" t="s">
        <v>103</v>
      </c>
      <c r="E13" s="9" t="s">
        <v>104</v>
      </c>
      <c r="F13" s="3" t="s">
        <v>72</v>
      </c>
      <c r="G13" s="13">
        <f t="shared" si="0"/>
        <v>1</v>
      </c>
      <c r="H13" s="20" t="s">
        <v>339</v>
      </c>
    </row>
    <row r="14" spans="1:9" ht="209.4" customHeight="1" x14ac:dyDescent="0.25">
      <c r="A14" s="6">
        <v>11</v>
      </c>
      <c r="B14" s="7" t="s">
        <v>74</v>
      </c>
      <c r="C14" s="8" t="s">
        <v>106</v>
      </c>
      <c r="D14" s="9" t="s">
        <v>107</v>
      </c>
      <c r="E14" s="9" t="s">
        <v>108</v>
      </c>
      <c r="F14" s="3" t="s">
        <v>72</v>
      </c>
      <c r="G14" s="13">
        <f t="shared" si="0"/>
        <v>1</v>
      </c>
      <c r="H14" s="20" t="s">
        <v>341</v>
      </c>
    </row>
    <row r="15" spans="1:9" ht="87" customHeight="1" x14ac:dyDescent="0.25">
      <c r="A15" s="6">
        <v>12</v>
      </c>
      <c r="B15" s="7" t="s">
        <v>74</v>
      </c>
      <c r="C15" s="8" t="s">
        <v>110</v>
      </c>
      <c r="D15" s="9" t="s">
        <v>111</v>
      </c>
      <c r="E15" s="9" t="s">
        <v>112</v>
      </c>
      <c r="F15" s="3" t="s">
        <v>72</v>
      </c>
      <c r="G15" s="13">
        <f t="shared" si="0"/>
        <v>1</v>
      </c>
      <c r="H15" s="20" t="s">
        <v>340</v>
      </c>
    </row>
    <row r="16" spans="1:9" ht="66" x14ac:dyDescent="0.25">
      <c r="A16" s="6">
        <v>13</v>
      </c>
      <c r="B16" s="7" t="s">
        <v>74</v>
      </c>
      <c r="C16" s="8" t="s">
        <v>114</v>
      </c>
      <c r="D16" s="9" t="s">
        <v>115</v>
      </c>
      <c r="E16" s="9" t="s">
        <v>116</v>
      </c>
      <c r="F16" s="3" t="s">
        <v>82</v>
      </c>
      <c r="G16" s="13" t="str">
        <f t="shared" si="0"/>
        <v>No Aplica</v>
      </c>
      <c r="H16" s="40"/>
    </row>
    <row r="17" spans="1:8" ht="66" customHeight="1" x14ac:dyDescent="0.25">
      <c r="A17" s="6">
        <v>14</v>
      </c>
      <c r="B17" s="7" t="s">
        <v>118</v>
      </c>
      <c r="C17" s="8" t="s">
        <v>119</v>
      </c>
      <c r="D17" s="9" t="s">
        <v>120</v>
      </c>
      <c r="E17" s="9" t="s">
        <v>121</v>
      </c>
      <c r="F17" s="3" t="s">
        <v>66</v>
      </c>
      <c r="G17" s="13">
        <f t="shared" si="0"/>
        <v>0.5</v>
      </c>
      <c r="H17" s="20" t="s">
        <v>167</v>
      </c>
    </row>
    <row r="18" spans="1:8" ht="89.4" customHeight="1" x14ac:dyDescent="0.25">
      <c r="A18" s="6">
        <v>15</v>
      </c>
      <c r="B18" s="7" t="s">
        <v>118</v>
      </c>
      <c r="C18" s="8" t="s">
        <v>123</v>
      </c>
      <c r="D18" s="9" t="s">
        <v>124</v>
      </c>
      <c r="E18" s="9" t="s">
        <v>125</v>
      </c>
      <c r="F18" s="3" t="s">
        <v>72</v>
      </c>
      <c r="G18" s="13">
        <f t="shared" si="0"/>
        <v>1</v>
      </c>
      <c r="H18" s="20" t="s">
        <v>168</v>
      </c>
    </row>
    <row r="19" spans="1:8" ht="116.4" customHeight="1" x14ac:dyDescent="0.25">
      <c r="A19" s="6">
        <v>16</v>
      </c>
      <c r="B19" s="7" t="s">
        <v>118</v>
      </c>
      <c r="C19" s="8" t="s">
        <v>127</v>
      </c>
      <c r="D19" s="9" t="s">
        <v>128</v>
      </c>
      <c r="E19" s="9" t="s">
        <v>129</v>
      </c>
      <c r="F19" s="3" t="s">
        <v>82</v>
      </c>
      <c r="G19" s="13" t="str">
        <f t="shared" si="0"/>
        <v>No Aplica</v>
      </c>
      <c r="H19" s="20" t="s">
        <v>169</v>
      </c>
    </row>
    <row r="20" spans="1:8" ht="63.6" customHeight="1" x14ac:dyDescent="0.25">
      <c r="A20" s="6">
        <v>17</v>
      </c>
      <c r="B20" s="7" t="s">
        <v>118</v>
      </c>
      <c r="C20" s="8" t="s">
        <v>131</v>
      </c>
      <c r="D20" s="9" t="s">
        <v>132</v>
      </c>
      <c r="E20" s="9" t="s">
        <v>133</v>
      </c>
      <c r="F20" s="3" t="s">
        <v>72</v>
      </c>
      <c r="G20" s="13">
        <f t="shared" si="0"/>
        <v>1</v>
      </c>
      <c r="H20" s="20" t="s">
        <v>342</v>
      </c>
    </row>
    <row r="21" spans="1:8" ht="79.2" x14ac:dyDescent="0.25">
      <c r="A21" s="6">
        <v>18</v>
      </c>
      <c r="B21" s="7" t="s">
        <v>118</v>
      </c>
      <c r="C21" s="8" t="s">
        <v>134</v>
      </c>
      <c r="D21" s="9" t="s">
        <v>135</v>
      </c>
      <c r="E21" s="9" t="s">
        <v>136</v>
      </c>
      <c r="F21" s="3" t="s">
        <v>82</v>
      </c>
      <c r="G21" s="13" t="str">
        <f t="shared" si="0"/>
        <v>No Aplica</v>
      </c>
      <c r="H21" s="20"/>
    </row>
    <row r="22" spans="1:8" ht="117" customHeight="1" x14ac:dyDescent="0.25">
      <c r="A22" s="6">
        <v>19</v>
      </c>
      <c r="B22" s="7" t="s">
        <v>118</v>
      </c>
      <c r="C22" s="8" t="s">
        <v>137</v>
      </c>
      <c r="D22" s="9" t="s">
        <v>138</v>
      </c>
      <c r="E22" s="9" t="s">
        <v>139</v>
      </c>
      <c r="F22" s="3" t="s">
        <v>72</v>
      </c>
      <c r="G22" s="13">
        <f t="shared" si="0"/>
        <v>1</v>
      </c>
      <c r="H22" s="20" t="s">
        <v>168</v>
      </c>
    </row>
    <row r="23" spans="1:8" ht="30.9" customHeight="1" x14ac:dyDescent="0.3">
      <c r="A23" s="76" t="s">
        <v>141</v>
      </c>
      <c r="B23" s="76"/>
      <c r="C23" s="76"/>
      <c r="D23" s="76"/>
      <c r="E23" s="76"/>
      <c r="F23" s="76"/>
      <c r="G23" s="14">
        <f>+AVERAGE(G3:G22)</f>
        <v>0.96666666666666667</v>
      </c>
      <c r="H23" s="41"/>
    </row>
    <row r="24" spans="1:8" ht="31.35" customHeight="1" x14ac:dyDescent="0.25">
      <c r="B24" s="4"/>
    </row>
  </sheetData>
  <mergeCells count="10">
    <mergeCell ref="A23:F23"/>
    <mergeCell ref="A1:H1"/>
    <mergeCell ref="A8:A9"/>
    <mergeCell ref="B8:B9"/>
    <mergeCell ref="C8:C9"/>
    <mergeCell ref="D8:D9"/>
    <mergeCell ref="E8:E9"/>
    <mergeCell ref="F8:F9"/>
    <mergeCell ref="G8:G9"/>
    <mergeCell ref="H8:H9"/>
  </mergeCells>
  <dataValidations count="1">
    <dataValidation type="list" allowBlank="1" showInputMessage="1" showErrorMessage="1" sqref="F3:F8 F10:F22" xr:uid="{00000000-0002-0000-1000-000000000000}">
      <formula1>"Cumple,Parcialmente,No Cumple,No Aplica"</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H22"/>
  <sheetViews>
    <sheetView zoomScale="70" zoomScaleNormal="70" workbookViewId="0">
      <selection sqref="A1:H1"/>
    </sheetView>
  </sheetViews>
  <sheetFormatPr baseColWidth="10" defaultColWidth="10.6640625" defaultRowHeight="14.4" x14ac:dyDescent="0.3"/>
  <cols>
    <col min="1" max="1" width="4.109375" bestFit="1" customWidth="1"/>
    <col min="2" max="2" width="23.6640625" customWidth="1"/>
    <col min="3" max="4" width="36" customWidth="1"/>
    <col min="5" max="5" width="38" customWidth="1"/>
    <col min="6" max="6" width="18.88671875" bestFit="1" customWidth="1"/>
    <col min="7" max="7" width="20.88671875" customWidth="1"/>
    <col min="8" max="8" width="57.88671875" customWidth="1"/>
  </cols>
  <sheetData>
    <row r="1" spans="1:8" ht="51" customHeight="1" x14ac:dyDescent="0.3">
      <c r="A1" s="74" t="s">
        <v>343</v>
      </c>
      <c r="B1" s="74"/>
      <c r="C1" s="74"/>
      <c r="D1" s="74"/>
      <c r="E1" s="74"/>
      <c r="F1" s="74"/>
      <c r="G1" s="74"/>
      <c r="H1" s="74"/>
    </row>
    <row r="2" spans="1:8" ht="39.6" x14ac:dyDescent="0.3">
      <c r="A2" s="5" t="s">
        <v>12</v>
      </c>
      <c r="B2" s="5" t="s">
        <v>55</v>
      </c>
      <c r="C2" s="5" t="s">
        <v>56</v>
      </c>
      <c r="D2" s="5" t="s">
        <v>57</v>
      </c>
      <c r="E2" s="5" t="s">
        <v>58</v>
      </c>
      <c r="F2" s="5" t="s">
        <v>59</v>
      </c>
      <c r="G2" s="5" t="s">
        <v>60</v>
      </c>
      <c r="H2" s="5" t="s">
        <v>61</v>
      </c>
    </row>
    <row r="3" spans="1:8" ht="290.39999999999998" x14ac:dyDescent="0.3">
      <c r="A3" s="6">
        <v>1</v>
      </c>
      <c r="B3" s="7" t="s">
        <v>62</v>
      </c>
      <c r="C3" s="8" t="s">
        <v>63</v>
      </c>
      <c r="D3" s="9" t="s">
        <v>64</v>
      </c>
      <c r="E3" s="9" t="s">
        <v>65</v>
      </c>
      <c r="F3" s="3" t="s">
        <v>66</v>
      </c>
      <c r="G3" s="13">
        <f>IF(F3="Cumple",100%,IF(F3="Parcialmente",50%,IF(F3="No Aplica","No Aplica",0)))</f>
        <v>0.5</v>
      </c>
      <c r="H3" s="45" t="s">
        <v>67</v>
      </c>
    </row>
    <row r="4" spans="1:8" ht="264" x14ac:dyDescent="0.3">
      <c r="A4" s="6">
        <v>2</v>
      </c>
      <c r="B4" s="7" t="s">
        <v>68</v>
      </c>
      <c r="C4" s="8" t="s">
        <v>69</v>
      </c>
      <c r="D4" s="9" t="s">
        <v>70</v>
      </c>
      <c r="E4" s="9" t="s">
        <v>71</v>
      </c>
      <c r="F4" s="3" t="s">
        <v>72</v>
      </c>
      <c r="G4" s="13">
        <f t="shared" ref="G4:G21" si="0">IF(F4="Cumple",100%,IF(F4="Parcialmente",50%,IF(F4="No Aplica","No Aplica",0)))</f>
        <v>1</v>
      </c>
      <c r="H4" s="45" t="s">
        <v>73</v>
      </c>
    </row>
    <row r="5" spans="1:8" ht="52.8" x14ac:dyDescent="0.3">
      <c r="A5" s="6">
        <v>3</v>
      </c>
      <c r="B5" s="7" t="s">
        <v>74</v>
      </c>
      <c r="C5" s="8" t="s">
        <v>75</v>
      </c>
      <c r="D5" s="9" t="s">
        <v>76</v>
      </c>
      <c r="E5" s="9" t="s">
        <v>77</v>
      </c>
      <c r="F5" s="3" t="s">
        <v>72</v>
      </c>
      <c r="G5" s="13">
        <f t="shared" si="0"/>
        <v>1</v>
      </c>
      <c r="H5" s="20" t="s">
        <v>78</v>
      </c>
    </row>
    <row r="6" spans="1:8" ht="92.4" x14ac:dyDescent="0.3">
      <c r="A6" s="6">
        <v>4</v>
      </c>
      <c r="B6" s="7" t="s">
        <v>74</v>
      </c>
      <c r="C6" s="8" t="s">
        <v>79</v>
      </c>
      <c r="D6" s="9" t="s">
        <v>80</v>
      </c>
      <c r="E6" s="9" t="s">
        <v>81</v>
      </c>
      <c r="F6" s="3" t="s">
        <v>82</v>
      </c>
      <c r="G6" s="13" t="str">
        <f t="shared" si="0"/>
        <v>No Aplica</v>
      </c>
      <c r="H6" s="40"/>
    </row>
    <row r="7" spans="1:8" ht="229.8" customHeight="1" x14ac:dyDescent="0.3">
      <c r="A7" s="6">
        <v>5</v>
      </c>
      <c r="B7" s="7" t="s">
        <v>74</v>
      </c>
      <c r="C7" s="8" t="s">
        <v>83</v>
      </c>
      <c r="D7" s="9" t="s">
        <v>84</v>
      </c>
      <c r="E7" s="9" t="s">
        <v>85</v>
      </c>
      <c r="F7" s="3" t="s">
        <v>72</v>
      </c>
      <c r="G7" s="13">
        <f t="shared" si="0"/>
        <v>1</v>
      </c>
      <c r="H7" s="20" t="s">
        <v>86</v>
      </c>
    </row>
    <row r="8" spans="1:8" ht="92.4" x14ac:dyDescent="0.3">
      <c r="A8" s="6">
        <v>6</v>
      </c>
      <c r="B8" s="7" t="s">
        <v>74</v>
      </c>
      <c r="C8" s="8" t="s">
        <v>87</v>
      </c>
      <c r="D8" s="9" t="s">
        <v>88</v>
      </c>
      <c r="E8" s="9" t="s">
        <v>89</v>
      </c>
      <c r="F8" s="3" t="s">
        <v>72</v>
      </c>
      <c r="G8" s="13">
        <f t="shared" si="0"/>
        <v>1</v>
      </c>
      <c r="H8" s="20" t="s">
        <v>90</v>
      </c>
    </row>
    <row r="9" spans="1:8" ht="79.2" x14ac:dyDescent="0.3">
      <c r="A9" s="6">
        <v>7</v>
      </c>
      <c r="B9" s="7" t="s">
        <v>74</v>
      </c>
      <c r="C9" s="8" t="s">
        <v>91</v>
      </c>
      <c r="D9" s="9" t="s">
        <v>92</v>
      </c>
      <c r="E9" s="9" t="s">
        <v>93</v>
      </c>
      <c r="F9" s="3" t="s">
        <v>72</v>
      </c>
      <c r="G9" s="13">
        <f t="shared" si="0"/>
        <v>1</v>
      </c>
      <c r="H9" s="20" t="s">
        <v>94</v>
      </c>
    </row>
    <row r="10" spans="1:8" ht="79.2" x14ac:dyDescent="0.3">
      <c r="A10" s="6">
        <v>8</v>
      </c>
      <c r="B10" s="7" t="s">
        <v>74</v>
      </c>
      <c r="C10" s="8" t="s">
        <v>95</v>
      </c>
      <c r="D10" s="9" t="s">
        <v>96</v>
      </c>
      <c r="E10" s="9" t="s">
        <v>97</v>
      </c>
      <c r="F10" s="3" t="s">
        <v>72</v>
      </c>
      <c r="G10" s="13">
        <f t="shared" si="0"/>
        <v>1</v>
      </c>
      <c r="H10" s="20" t="s">
        <v>94</v>
      </c>
    </row>
    <row r="11" spans="1:8" ht="92.4" x14ac:dyDescent="0.3">
      <c r="A11" s="6">
        <v>9</v>
      </c>
      <c r="B11" s="7" t="s">
        <v>74</v>
      </c>
      <c r="C11" s="8" t="s">
        <v>98</v>
      </c>
      <c r="D11" s="9" t="s">
        <v>99</v>
      </c>
      <c r="E11" s="9" t="s">
        <v>100</v>
      </c>
      <c r="F11" s="3" t="s">
        <v>72</v>
      </c>
      <c r="G11" s="13">
        <f t="shared" si="0"/>
        <v>1</v>
      </c>
      <c r="H11" s="20" t="s">
        <v>101</v>
      </c>
    </row>
    <row r="12" spans="1:8" ht="66" x14ac:dyDescent="0.3">
      <c r="A12" s="6">
        <v>10</v>
      </c>
      <c r="B12" s="7" t="s">
        <v>74</v>
      </c>
      <c r="C12" s="8" t="s">
        <v>102</v>
      </c>
      <c r="D12" s="9" t="s">
        <v>103</v>
      </c>
      <c r="E12" s="9" t="s">
        <v>104</v>
      </c>
      <c r="F12" s="3" t="s">
        <v>72</v>
      </c>
      <c r="G12" s="13">
        <f t="shared" si="0"/>
        <v>1</v>
      </c>
      <c r="H12" s="20" t="s">
        <v>105</v>
      </c>
    </row>
    <row r="13" spans="1:8" ht="92.4" x14ac:dyDescent="0.3">
      <c r="A13" s="6">
        <v>11</v>
      </c>
      <c r="B13" s="7" t="s">
        <v>74</v>
      </c>
      <c r="C13" s="8" t="s">
        <v>106</v>
      </c>
      <c r="D13" s="9" t="s">
        <v>107</v>
      </c>
      <c r="E13" s="9" t="s">
        <v>108</v>
      </c>
      <c r="F13" s="3" t="s">
        <v>72</v>
      </c>
      <c r="G13" s="13">
        <f t="shared" si="0"/>
        <v>1</v>
      </c>
      <c r="H13" s="20" t="s">
        <v>109</v>
      </c>
    </row>
    <row r="14" spans="1:8" ht="66" x14ac:dyDescent="0.3">
      <c r="A14" s="6">
        <v>12</v>
      </c>
      <c r="B14" s="7" t="s">
        <v>74</v>
      </c>
      <c r="C14" s="8" t="s">
        <v>110</v>
      </c>
      <c r="D14" s="9" t="s">
        <v>111</v>
      </c>
      <c r="E14" s="9" t="s">
        <v>112</v>
      </c>
      <c r="F14" s="3" t="s">
        <v>72</v>
      </c>
      <c r="G14" s="13">
        <f t="shared" si="0"/>
        <v>1</v>
      </c>
      <c r="H14" s="20" t="s">
        <v>113</v>
      </c>
    </row>
    <row r="15" spans="1:8" ht="66" x14ac:dyDescent="0.3">
      <c r="A15" s="6">
        <v>13</v>
      </c>
      <c r="B15" s="7" t="s">
        <v>74</v>
      </c>
      <c r="C15" s="8" t="s">
        <v>114</v>
      </c>
      <c r="D15" s="9" t="s">
        <v>115</v>
      </c>
      <c r="E15" s="9" t="s">
        <v>116</v>
      </c>
      <c r="F15" s="3" t="s">
        <v>72</v>
      </c>
      <c r="G15" s="13">
        <f t="shared" si="0"/>
        <v>1</v>
      </c>
      <c r="H15" s="20" t="s">
        <v>117</v>
      </c>
    </row>
    <row r="16" spans="1:8" ht="123.6" customHeight="1" x14ac:dyDescent="0.3">
      <c r="A16" s="6">
        <v>14</v>
      </c>
      <c r="B16" s="7" t="s">
        <v>118</v>
      </c>
      <c r="C16" s="8" t="s">
        <v>119</v>
      </c>
      <c r="D16" s="9" t="s">
        <v>120</v>
      </c>
      <c r="E16" s="9" t="s">
        <v>121</v>
      </c>
      <c r="F16" s="3" t="s">
        <v>66</v>
      </c>
      <c r="G16" s="13">
        <f t="shared" si="0"/>
        <v>0.5</v>
      </c>
      <c r="H16" s="20" t="s">
        <v>122</v>
      </c>
    </row>
    <row r="17" spans="1:8" ht="92.4" x14ac:dyDescent="0.3">
      <c r="A17" s="6">
        <v>15</v>
      </c>
      <c r="B17" s="7" t="s">
        <v>118</v>
      </c>
      <c r="C17" s="8" t="s">
        <v>123</v>
      </c>
      <c r="D17" s="9" t="s">
        <v>124</v>
      </c>
      <c r="E17" s="9" t="s">
        <v>125</v>
      </c>
      <c r="F17" s="3" t="s">
        <v>66</v>
      </c>
      <c r="G17" s="13">
        <f t="shared" si="0"/>
        <v>0.5</v>
      </c>
      <c r="H17" s="20" t="s">
        <v>126</v>
      </c>
    </row>
    <row r="18" spans="1:8" ht="66" x14ac:dyDescent="0.3">
      <c r="A18" s="6">
        <v>16</v>
      </c>
      <c r="B18" s="7" t="s">
        <v>118</v>
      </c>
      <c r="C18" s="8" t="s">
        <v>127</v>
      </c>
      <c r="D18" s="9" t="s">
        <v>128</v>
      </c>
      <c r="E18" s="9" t="s">
        <v>129</v>
      </c>
      <c r="F18" s="3" t="s">
        <v>72</v>
      </c>
      <c r="G18" s="13">
        <f t="shared" si="0"/>
        <v>1</v>
      </c>
      <c r="H18" s="20" t="s">
        <v>130</v>
      </c>
    </row>
    <row r="19" spans="1:8" ht="52.8" x14ac:dyDescent="0.3">
      <c r="A19" s="6">
        <v>17</v>
      </c>
      <c r="B19" s="7" t="s">
        <v>118</v>
      </c>
      <c r="C19" s="8" t="s">
        <v>131</v>
      </c>
      <c r="D19" s="9" t="s">
        <v>132</v>
      </c>
      <c r="E19" s="9" t="s">
        <v>133</v>
      </c>
      <c r="F19" s="3" t="s">
        <v>82</v>
      </c>
      <c r="G19" s="13" t="str">
        <f t="shared" si="0"/>
        <v>No Aplica</v>
      </c>
      <c r="H19" s="40"/>
    </row>
    <row r="20" spans="1:8" ht="79.2" x14ac:dyDescent="0.3">
      <c r="A20" s="6">
        <v>18</v>
      </c>
      <c r="B20" s="7" t="s">
        <v>118</v>
      </c>
      <c r="C20" s="8" t="s">
        <v>134</v>
      </c>
      <c r="D20" s="9" t="s">
        <v>135</v>
      </c>
      <c r="E20" s="9" t="s">
        <v>136</v>
      </c>
      <c r="F20" s="3" t="s">
        <v>82</v>
      </c>
      <c r="G20" s="13" t="str">
        <f t="shared" si="0"/>
        <v>No Aplica</v>
      </c>
      <c r="H20" s="40"/>
    </row>
    <row r="21" spans="1:8" ht="212.4" customHeight="1" x14ac:dyDescent="0.3">
      <c r="A21" s="6">
        <v>19</v>
      </c>
      <c r="B21" s="7" t="s">
        <v>118</v>
      </c>
      <c r="C21" s="8" t="s">
        <v>137</v>
      </c>
      <c r="D21" s="9" t="s">
        <v>138</v>
      </c>
      <c r="E21" s="9" t="s">
        <v>139</v>
      </c>
      <c r="F21" s="3" t="s">
        <v>66</v>
      </c>
      <c r="G21" s="13">
        <f t="shared" si="0"/>
        <v>0.5</v>
      </c>
      <c r="H21" s="20" t="s">
        <v>140</v>
      </c>
    </row>
    <row r="22" spans="1:8" ht="16.8" x14ac:dyDescent="0.3">
      <c r="A22" s="76" t="s">
        <v>141</v>
      </c>
      <c r="B22" s="76"/>
      <c r="C22" s="76"/>
      <c r="D22" s="76"/>
      <c r="E22" s="76"/>
      <c r="F22" s="76"/>
      <c r="G22" s="14">
        <f>+AVERAGE(G3:G21)</f>
        <v>0.875</v>
      </c>
      <c r="H22" s="41"/>
    </row>
  </sheetData>
  <mergeCells count="2">
    <mergeCell ref="A22:F22"/>
    <mergeCell ref="A1:H1"/>
  </mergeCells>
  <dataValidations count="1">
    <dataValidation type="list" allowBlank="1" showInputMessage="1" showErrorMessage="1" sqref="F3:F21" xr:uid="{00000000-0002-0000-1100-000000000000}">
      <formula1>"Cumple,Parcialmente,No Cumple,No Aplica"</formula1>
    </dataValidation>
  </dataValidations>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H22"/>
  <sheetViews>
    <sheetView zoomScale="70" zoomScaleNormal="70" workbookViewId="0">
      <selection sqref="A1:H1"/>
    </sheetView>
  </sheetViews>
  <sheetFormatPr baseColWidth="10" defaultColWidth="10.6640625" defaultRowHeight="14.4" x14ac:dyDescent="0.3"/>
  <cols>
    <col min="1" max="1" width="4.109375" bestFit="1" customWidth="1"/>
    <col min="2" max="2" width="23.6640625" customWidth="1"/>
    <col min="3" max="4" width="36" customWidth="1"/>
    <col min="5" max="5" width="38" customWidth="1"/>
    <col min="6" max="6" width="18.88671875" bestFit="1" customWidth="1"/>
    <col min="7" max="7" width="20.88671875" customWidth="1"/>
    <col min="8" max="8" width="51.44140625" customWidth="1"/>
  </cols>
  <sheetData>
    <row r="1" spans="1:8" ht="58.5" customHeight="1" x14ac:dyDescent="0.3">
      <c r="A1" s="74" t="s">
        <v>344</v>
      </c>
      <c r="B1" s="74"/>
      <c r="C1" s="74"/>
      <c r="D1" s="74"/>
      <c r="E1" s="74"/>
      <c r="F1" s="74"/>
      <c r="G1" s="74"/>
      <c r="H1" s="74"/>
    </row>
    <row r="2" spans="1:8" ht="89.25" customHeight="1" x14ac:dyDescent="0.3">
      <c r="A2" s="5" t="s">
        <v>12</v>
      </c>
      <c r="B2" s="5" t="s">
        <v>55</v>
      </c>
      <c r="C2" s="5" t="s">
        <v>56</v>
      </c>
      <c r="D2" s="5" t="s">
        <v>57</v>
      </c>
      <c r="E2" s="5" t="s">
        <v>58</v>
      </c>
      <c r="F2" s="5" t="s">
        <v>59</v>
      </c>
      <c r="G2" s="5" t="s">
        <v>60</v>
      </c>
      <c r="H2" s="5" t="s">
        <v>61</v>
      </c>
    </row>
    <row r="3" spans="1:8" ht="135" customHeight="1" x14ac:dyDescent="0.3">
      <c r="A3" s="6">
        <v>1</v>
      </c>
      <c r="B3" s="7" t="s">
        <v>62</v>
      </c>
      <c r="C3" s="8" t="s">
        <v>63</v>
      </c>
      <c r="D3" s="9" t="s">
        <v>64</v>
      </c>
      <c r="E3" s="9" t="s">
        <v>65</v>
      </c>
      <c r="F3" s="3" t="s">
        <v>72</v>
      </c>
      <c r="G3" s="13">
        <f>IF(F3="Cumple",100%,IF(F3="Parcialmente",50%,IF(F3="No Aplica","No Aplica",0)))</f>
        <v>1</v>
      </c>
      <c r="H3" s="20" t="s">
        <v>345</v>
      </c>
    </row>
    <row r="4" spans="1:8" ht="322.8" customHeight="1" x14ac:dyDescent="0.3">
      <c r="A4" s="6">
        <v>2</v>
      </c>
      <c r="B4" s="7" t="s">
        <v>68</v>
      </c>
      <c r="C4" s="8" t="s">
        <v>69</v>
      </c>
      <c r="D4" s="9" t="s">
        <v>70</v>
      </c>
      <c r="E4" s="9" t="s">
        <v>71</v>
      </c>
      <c r="F4" s="3" t="s">
        <v>72</v>
      </c>
      <c r="G4" s="13">
        <f t="shared" ref="G4:G21" si="0">IF(F4="Cumple",100%,IF(F4="Parcialmente",50%,IF(F4="No Aplica","No Aplica",0)))</f>
        <v>1</v>
      </c>
      <c r="H4" s="20" t="s">
        <v>346</v>
      </c>
    </row>
    <row r="5" spans="1:8" ht="97.2" customHeight="1" x14ac:dyDescent="0.3">
      <c r="A5" s="6">
        <v>3</v>
      </c>
      <c r="B5" s="7" t="s">
        <v>74</v>
      </c>
      <c r="C5" s="8" t="s">
        <v>75</v>
      </c>
      <c r="D5" s="9" t="s">
        <v>76</v>
      </c>
      <c r="E5" s="9" t="s">
        <v>77</v>
      </c>
      <c r="F5" s="3" t="s">
        <v>72</v>
      </c>
      <c r="G5" s="13">
        <f t="shared" si="0"/>
        <v>1</v>
      </c>
      <c r="H5" s="20" t="s">
        <v>347</v>
      </c>
    </row>
    <row r="6" spans="1:8" ht="123" customHeight="1" x14ac:dyDescent="0.3">
      <c r="A6" s="6">
        <v>4</v>
      </c>
      <c r="B6" s="7" t="s">
        <v>74</v>
      </c>
      <c r="C6" s="8" t="s">
        <v>79</v>
      </c>
      <c r="D6" s="9" t="s">
        <v>80</v>
      </c>
      <c r="E6" s="9" t="s">
        <v>81</v>
      </c>
      <c r="F6" s="3" t="s">
        <v>82</v>
      </c>
      <c r="G6" s="13" t="str">
        <f t="shared" si="0"/>
        <v>No Aplica</v>
      </c>
      <c r="H6" s="46"/>
    </row>
    <row r="7" spans="1:8" ht="97.2" customHeight="1" x14ac:dyDescent="0.3">
      <c r="A7" s="6">
        <v>5</v>
      </c>
      <c r="B7" s="7" t="s">
        <v>74</v>
      </c>
      <c r="C7" s="8" t="s">
        <v>83</v>
      </c>
      <c r="D7" s="9" t="s">
        <v>84</v>
      </c>
      <c r="E7" s="9" t="s">
        <v>85</v>
      </c>
      <c r="F7" s="3" t="s">
        <v>72</v>
      </c>
      <c r="G7" s="13">
        <f t="shared" si="0"/>
        <v>1</v>
      </c>
      <c r="H7" s="17" t="s">
        <v>348</v>
      </c>
    </row>
    <row r="8" spans="1:8" ht="115.8" customHeight="1" x14ac:dyDescent="0.3">
      <c r="A8" s="6">
        <v>6</v>
      </c>
      <c r="B8" s="7" t="s">
        <v>74</v>
      </c>
      <c r="C8" s="8" t="s">
        <v>87</v>
      </c>
      <c r="D8" s="9" t="s">
        <v>88</v>
      </c>
      <c r="E8" s="9" t="s">
        <v>89</v>
      </c>
      <c r="F8" s="3" t="s">
        <v>66</v>
      </c>
      <c r="G8" s="13">
        <f t="shared" si="0"/>
        <v>0.5</v>
      </c>
      <c r="H8" s="20" t="s">
        <v>349</v>
      </c>
    </row>
    <row r="9" spans="1:8" ht="107.4" customHeight="1" x14ac:dyDescent="0.3">
      <c r="A9" s="6">
        <v>7</v>
      </c>
      <c r="B9" s="7" t="s">
        <v>74</v>
      </c>
      <c r="C9" s="8" t="s">
        <v>91</v>
      </c>
      <c r="D9" s="9" t="s">
        <v>92</v>
      </c>
      <c r="E9" s="9" t="s">
        <v>93</v>
      </c>
      <c r="F9" s="3" t="s">
        <v>72</v>
      </c>
      <c r="G9" s="13">
        <f t="shared" si="0"/>
        <v>1</v>
      </c>
      <c r="H9" s="20" t="s">
        <v>94</v>
      </c>
    </row>
    <row r="10" spans="1:8" ht="90.6" customHeight="1" x14ac:dyDescent="0.3">
      <c r="A10" s="6">
        <v>8</v>
      </c>
      <c r="B10" s="7" t="s">
        <v>74</v>
      </c>
      <c r="C10" s="8" t="s">
        <v>95</v>
      </c>
      <c r="D10" s="9" t="s">
        <v>96</v>
      </c>
      <c r="E10" s="9" t="s">
        <v>97</v>
      </c>
      <c r="F10" s="3" t="s">
        <v>72</v>
      </c>
      <c r="G10" s="13">
        <f t="shared" si="0"/>
        <v>1</v>
      </c>
      <c r="H10" s="20" t="s">
        <v>94</v>
      </c>
    </row>
    <row r="11" spans="1:8" ht="96.6" customHeight="1" x14ac:dyDescent="0.3">
      <c r="A11" s="6">
        <v>9</v>
      </c>
      <c r="B11" s="7" t="s">
        <v>74</v>
      </c>
      <c r="C11" s="8" t="s">
        <v>98</v>
      </c>
      <c r="D11" s="9" t="s">
        <v>99</v>
      </c>
      <c r="E11" s="9" t="s">
        <v>100</v>
      </c>
      <c r="F11" s="3" t="s">
        <v>72</v>
      </c>
      <c r="G11" s="13">
        <f t="shared" si="0"/>
        <v>1</v>
      </c>
      <c r="H11" s="20" t="s">
        <v>101</v>
      </c>
    </row>
    <row r="12" spans="1:8" ht="109.2" customHeight="1" x14ac:dyDescent="0.3">
      <c r="A12" s="6">
        <v>10</v>
      </c>
      <c r="B12" s="7" t="s">
        <v>74</v>
      </c>
      <c r="C12" s="8" t="s">
        <v>102</v>
      </c>
      <c r="D12" s="9" t="s">
        <v>103</v>
      </c>
      <c r="E12" s="9" t="s">
        <v>104</v>
      </c>
      <c r="F12" s="3" t="s">
        <v>72</v>
      </c>
      <c r="G12" s="13">
        <f t="shared" si="0"/>
        <v>1</v>
      </c>
      <c r="H12" s="20" t="s">
        <v>105</v>
      </c>
    </row>
    <row r="13" spans="1:8" ht="142.80000000000001" customHeight="1" x14ac:dyDescent="0.3">
      <c r="A13" s="6">
        <v>11</v>
      </c>
      <c r="B13" s="7" t="s">
        <v>74</v>
      </c>
      <c r="C13" s="8" t="s">
        <v>106</v>
      </c>
      <c r="D13" s="9" t="s">
        <v>107</v>
      </c>
      <c r="E13" s="9" t="s">
        <v>108</v>
      </c>
      <c r="F13" s="3" t="s">
        <v>72</v>
      </c>
      <c r="G13" s="13">
        <f t="shared" si="0"/>
        <v>1</v>
      </c>
      <c r="H13" s="44" t="s">
        <v>431</v>
      </c>
    </row>
    <row r="14" spans="1:8" ht="134.4" customHeight="1" x14ac:dyDescent="0.3">
      <c r="A14" s="6">
        <v>12</v>
      </c>
      <c r="B14" s="7" t="s">
        <v>74</v>
      </c>
      <c r="C14" s="8" t="s">
        <v>110</v>
      </c>
      <c r="D14" s="9" t="s">
        <v>111</v>
      </c>
      <c r="E14" s="9" t="s">
        <v>112</v>
      </c>
      <c r="F14" s="3" t="s">
        <v>72</v>
      </c>
      <c r="G14" s="13">
        <f t="shared" si="0"/>
        <v>1</v>
      </c>
      <c r="H14" s="44" t="s">
        <v>350</v>
      </c>
    </row>
    <row r="15" spans="1:8" ht="99" customHeight="1" x14ac:dyDescent="0.3">
      <c r="A15" s="6">
        <v>13</v>
      </c>
      <c r="B15" s="7" t="s">
        <v>74</v>
      </c>
      <c r="C15" s="8" t="s">
        <v>114</v>
      </c>
      <c r="D15" s="9" t="s">
        <v>115</v>
      </c>
      <c r="E15" s="9" t="s">
        <v>116</v>
      </c>
      <c r="F15" s="3" t="s">
        <v>72</v>
      </c>
      <c r="G15" s="13">
        <f t="shared" si="0"/>
        <v>1</v>
      </c>
      <c r="H15" s="20" t="s">
        <v>418</v>
      </c>
    </row>
    <row r="16" spans="1:8" ht="119.4" customHeight="1" x14ac:dyDescent="0.3">
      <c r="A16" s="6">
        <v>14</v>
      </c>
      <c r="B16" s="7" t="s">
        <v>118</v>
      </c>
      <c r="C16" s="8" t="s">
        <v>119</v>
      </c>
      <c r="D16" s="9" t="s">
        <v>120</v>
      </c>
      <c r="E16" s="9" t="s">
        <v>121</v>
      </c>
      <c r="F16" s="3" t="s">
        <v>66</v>
      </c>
      <c r="G16" s="13">
        <f t="shared" si="0"/>
        <v>0.5</v>
      </c>
      <c r="H16" s="20" t="s">
        <v>351</v>
      </c>
    </row>
    <row r="17" spans="1:8" ht="156.6" customHeight="1" x14ac:dyDescent="0.3">
      <c r="A17" s="6">
        <v>15</v>
      </c>
      <c r="B17" s="7" t="s">
        <v>118</v>
      </c>
      <c r="C17" s="8" t="s">
        <v>123</v>
      </c>
      <c r="D17" s="9" t="s">
        <v>124</v>
      </c>
      <c r="E17" s="9" t="s">
        <v>125</v>
      </c>
      <c r="F17" s="3" t="s">
        <v>66</v>
      </c>
      <c r="G17" s="13">
        <f t="shared" si="0"/>
        <v>0.5</v>
      </c>
      <c r="H17" s="20" t="s">
        <v>351</v>
      </c>
    </row>
    <row r="18" spans="1:8" ht="107.4" customHeight="1" x14ac:dyDescent="0.3">
      <c r="A18" s="6">
        <v>16</v>
      </c>
      <c r="B18" s="7" t="s">
        <v>118</v>
      </c>
      <c r="C18" s="8" t="s">
        <v>127</v>
      </c>
      <c r="D18" s="9" t="s">
        <v>128</v>
      </c>
      <c r="E18" s="9" t="s">
        <v>129</v>
      </c>
      <c r="F18" s="3" t="s">
        <v>66</v>
      </c>
      <c r="G18" s="13">
        <f t="shared" si="0"/>
        <v>0.5</v>
      </c>
      <c r="H18" s="20" t="s">
        <v>130</v>
      </c>
    </row>
    <row r="19" spans="1:8" ht="120.6" customHeight="1" x14ac:dyDescent="0.3">
      <c r="A19" s="6">
        <v>17</v>
      </c>
      <c r="B19" s="7" t="s">
        <v>118</v>
      </c>
      <c r="C19" s="8" t="s">
        <v>131</v>
      </c>
      <c r="D19" s="9" t="s">
        <v>132</v>
      </c>
      <c r="E19" s="9" t="s">
        <v>133</v>
      </c>
      <c r="F19" s="3" t="s">
        <v>82</v>
      </c>
      <c r="G19" s="13" t="str">
        <f t="shared" si="0"/>
        <v>No Aplica</v>
      </c>
      <c r="H19" s="40"/>
    </row>
    <row r="20" spans="1:8" ht="141" customHeight="1" x14ac:dyDescent="0.3">
      <c r="A20" s="6">
        <v>18</v>
      </c>
      <c r="B20" s="7" t="s">
        <v>118</v>
      </c>
      <c r="C20" s="8" t="s">
        <v>134</v>
      </c>
      <c r="D20" s="9" t="s">
        <v>135</v>
      </c>
      <c r="E20" s="9" t="s">
        <v>136</v>
      </c>
      <c r="F20" s="3" t="s">
        <v>82</v>
      </c>
      <c r="G20" s="13" t="str">
        <f t="shared" si="0"/>
        <v>No Aplica</v>
      </c>
      <c r="H20" s="40"/>
    </row>
    <row r="21" spans="1:8" ht="98.4" customHeight="1" x14ac:dyDescent="0.3">
      <c r="A21" s="6">
        <v>19</v>
      </c>
      <c r="B21" s="7" t="s">
        <v>118</v>
      </c>
      <c r="C21" s="8" t="s">
        <v>137</v>
      </c>
      <c r="D21" s="9" t="s">
        <v>138</v>
      </c>
      <c r="E21" s="9" t="s">
        <v>139</v>
      </c>
      <c r="F21" s="3" t="s">
        <v>72</v>
      </c>
      <c r="G21" s="13">
        <f t="shared" si="0"/>
        <v>1</v>
      </c>
      <c r="H21" s="20" t="s">
        <v>432</v>
      </c>
    </row>
    <row r="22" spans="1:8" ht="16.8" x14ac:dyDescent="0.3">
      <c r="A22" s="76" t="s">
        <v>141</v>
      </c>
      <c r="B22" s="76"/>
      <c r="C22" s="76"/>
      <c r="D22" s="76"/>
      <c r="E22" s="76"/>
      <c r="F22" s="76"/>
      <c r="G22" s="14">
        <f>+AVERAGE(G3:G21)</f>
        <v>0.875</v>
      </c>
      <c r="H22" s="41"/>
    </row>
  </sheetData>
  <mergeCells count="2">
    <mergeCell ref="A22:F22"/>
    <mergeCell ref="A1:H1"/>
  </mergeCells>
  <dataValidations count="1">
    <dataValidation type="list" allowBlank="1" showInputMessage="1" showErrorMessage="1" sqref="F3:F21" xr:uid="{00000000-0002-0000-1200-000000000000}">
      <formula1>"Cumple,Parcialmente,No Cumple,No Aplica"</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2"/>
  <sheetViews>
    <sheetView tabSelected="1" zoomScale="85" zoomScaleNormal="85" workbookViewId="0">
      <selection sqref="A1:E1"/>
    </sheetView>
  </sheetViews>
  <sheetFormatPr baseColWidth="10" defaultColWidth="9.109375" defaultRowHeight="12" x14ac:dyDescent="0.25"/>
  <cols>
    <col min="1" max="1" width="23.44140625" style="27" customWidth="1"/>
    <col min="2" max="2" width="3.44140625" style="27" bestFit="1" customWidth="1"/>
    <col min="3" max="3" width="41.44140625" style="27" customWidth="1"/>
    <col min="4" max="4" width="39.109375" style="27" customWidth="1"/>
    <col min="5" max="5" width="17.33203125" style="38" customWidth="1"/>
    <col min="6" max="6" width="29.44140625" style="38" hidden="1" customWidth="1"/>
    <col min="7" max="7" width="9.109375" style="27" hidden="1" customWidth="1"/>
    <col min="8" max="16384" width="9.109375" style="27"/>
  </cols>
  <sheetData>
    <row r="1" spans="1:7" ht="40.35" customHeight="1" x14ac:dyDescent="0.25">
      <c r="A1" s="73" t="s">
        <v>10</v>
      </c>
      <c r="B1" s="73"/>
      <c r="C1" s="73"/>
      <c r="D1" s="73"/>
      <c r="E1" s="73"/>
    </row>
    <row r="2" spans="1:7" s="26" customFormat="1" ht="24" x14ac:dyDescent="0.3">
      <c r="A2" s="25" t="s">
        <v>11</v>
      </c>
      <c r="B2" s="25" t="s">
        <v>12</v>
      </c>
      <c r="C2" s="25" t="s">
        <v>13</v>
      </c>
      <c r="D2" s="25" t="s">
        <v>14</v>
      </c>
      <c r="E2" s="25" t="s">
        <v>15</v>
      </c>
      <c r="F2" s="25" t="s">
        <v>16</v>
      </c>
      <c r="G2" s="26" t="s">
        <v>17</v>
      </c>
    </row>
    <row r="3" spans="1:7" ht="24" x14ac:dyDescent="0.25">
      <c r="A3" s="71" t="s">
        <v>7</v>
      </c>
      <c r="B3" s="37">
        <v>1</v>
      </c>
      <c r="C3" s="28" t="s">
        <v>18</v>
      </c>
      <c r="D3" s="29" t="s">
        <v>19</v>
      </c>
      <c r="E3" s="48">
        <v>0.91</v>
      </c>
      <c r="F3" s="49" t="s">
        <v>7</v>
      </c>
      <c r="G3" s="34" t="s">
        <v>20</v>
      </c>
    </row>
    <row r="4" spans="1:7" ht="24" x14ac:dyDescent="0.25">
      <c r="A4" s="71"/>
      <c r="B4" s="37">
        <v>2</v>
      </c>
      <c r="C4" s="28" t="s">
        <v>21</v>
      </c>
      <c r="D4" s="29" t="s">
        <v>19</v>
      </c>
      <c r="E4" s="48">
        <v>0.91</v>
      </c>
      <c r="F4" s="49" t="s">
        <v>7</v>
      </c>
      <c r="G4" s="34" t="s">
        <v>20</v>
      </c>
    </row>
    <row r="5" spans="1:7" ht="24" x14ac:dyDescent="0.25">
      <c r="A5" s="72" t="s">
        <v>2</v>
      </c>
      <c r="B5" s="31">
        <v>3</v>
      </c>
      <c r="C5" s="32" t="s">
        <v>22</v>
      </c>
      <c r="D5" s="33" t="s">
        <v>23</v>
      </c>
      <c r="E5" s="50">
        <v>0.97</v>
      </c>
      <c r="F5" s="51" t="s">
        <v>2</v>
      </c>
      <c r="G5" s="35" t="s">
        <v>24</v>
      </c>
    </row>
    <row r="6" spans="1:7" ht="24" x14ac:dyDescent="0.25">
      <c r="A6" s="72"/>
      <c r="B6" s="31">
        <v>4</v>
      </c>
      <c r="C6" s="32" t="s">
        <v>25</v>
      </c>
      <c r="D6" s="33" t="s">
        <v>26</v>
      </c>
      <c r="E6" s="50">
        <v>0.94</v>
      </c>
      <c r="F6" s="51" t="s">
        <v>2</v>
      </c>
      <c r="G6" s="35" t="s">
        <v>24</v>
      </c>
    </row>
    <row r="7" spans="1:7" ht="24" x14ac:dyDescent="0.25">
      <c r="A7" s="72"/>
      <c r="B7" s="31">
        <v>5</v>
      </c>
      <c r="C7" s="32" t="s">
        <v>27</v>
      </c>
      <c r="D7" s="33" t="s">
        <v>28</v>
      </c>
      <c r="E7" s="50">
        <v>0.88</v>
      </c>
      <c r="F7" s="51" t="s">
        <v>2</v>
      </c>
      <c r="G7" s="35" t="s">
        <v>24</v>
      </c>
    </row>
    <row r="8" spans="1:7" ht="24" x14ac:dyDescent="0.25">
      <c r="A8" s="71" t="s">
        <v>4</v>
      </c>
      <c r="B8" s="37">
        <v>6</v>
      </c>
      <c r="C8" s="28" t="s">
        <v>29</v>
      </c>
      <c r="D8" s="29" t="s">
        <v>23</v>
      </c>
      <c r="E8" s="48">
        <v>0.97</v>
      </c>
      <c r="F8" s="49" t="s">
        <v>4</v>
      </c>
      <c r="G8" s="35" t="s">
        <v>24</v>
      </c>
    </row>
    <row r="9" spans="1:7" ht="24" x14ac:dyDescent="0.25">
      <c r="A9" s="71"/>
      <c r="B9" s="37">
        <v>7</v>
      </c>
      <c r="C9" s="28" t="s">
        <v>30</v>
      </c>
      <c r="D9" s="29" t="s">
        <v>31</v>
      </c>
      <c r="E9" s="48">
        <v>0.97</v>
      </c>
      <c r="F9" s="49" t="s">
        <v>4</v>
      </c>
      <c r="G9" s="35" t="s">
        <v>24</v>
      </c>
    </row>
    <row r="10" spans="1:7" ht="24" x14ac:dyDescent="0.25">
      <c r="A10" s="71"/>
      <c r="B10" s="37">
        <v>8</v>
      </c>
      <c r="C10" s="28" t="s">
        <v>32</v>
      </c>
      <c r="D10" s="29" t="s">
        <v>31</v>
      </c>
      <c r="E10" s="48">
        <v>0.97</v>
      </c>
      <c r="F10" s="49" t="s">
        <v>4</v>
      </c>
      <c r="G10" s="35" t="s">
        <v>24</v>
      </c>
    </row>
    <row r="11" spans="1:7" ht="24" x14ac:dyDescent="0.25">
      <c r="A11" s="71"/>
      <c r="B11" s="37">
        <v>9</v>
      </c>
      <c r="C11" s="28" t="s">
        <v>33</v>
      </c>
      <c r="D11" s="29" t="s">
        <v>34</v>
      </c>
      <c r="E11" s="48">
        <v>1</v>
      </c>
      <c r="F11" s="49" t="s">
        <v>4</v>
      </c>
      <c r="G11" s="36" t="s">
        <v>35</v>
      </c>
    </row>
    <row r="12" spans="1:7" ht="24" x14ac:dyDescent="0.25">
      <c r="A12" s="71"/>
      <c r="B12" s="37">
        <v>10</v>
      </c>
      <c r="C12" s="28" t="s">
        <v>36</v>
      </c>
      <c r="D12" s="29" t="s">
        <v>34</v>
      </c>
      <c r="E12" s="48">
        <v>1</v>
      </c>
      <c r="F12" s="49" t="s">
        <v>4</v>
      </c>
      <c r="G12" s="36" t="s">
        <v>35</v>
      </c>
    </row>
    <row r="13" spans="1:7" ht="24" x14ac:dyDescent="0.25">
      <c r="A13" s="71"/>
      <c r="B13" s="37">
        <v>11</v>
      </c>
      <c r="C13" s="28" t="s">
        <v>37</v>
      </c>
      <c r="D13" s="29" t="s">
        <v>38</v>
      </c>
      <c r="E13" s="48">
        <v>0.95</v>
      </c>
      <c r="F13" s="49" t="s">
        <v>4</v>
      </c>
      <c r="G13" s="36" t="s">
        <v>35</v>
      </c>
    </row>
    <row r="14" spans="1:7" ht="60" x14ac:dyDescent="0.25">
      <c r="A14" s="71"/>
      <c r="B14" s="37">
        <v>12</v>
      </c>
      <c r="C14" s="28" t="s">
        <v>39</v>
      </c>
      <c r="D14" s="29" t="s">
        <v>40</v>
      </c>
      <c r="E14" s="48">
        <v>1</v>
      </c>
      <c r="F14" s="49" t="s">
        <v>4</v>
      </c>
      <c r="G14" s="36" t="s">
        <v>35</v>
      </c>
    </row>
    <row r="15" spans="1:7" ht="24" x14ac:dyDescent="0.25">
      <c r="A15" s="71"/>
      <c r="B15" s="37">
        <v>13</v>
      </c>
      <c r="C15" s="30" t="s">
        <v>41</v>
      </c>
      <c r="D15" s="29" t="s">
        <v>42</v>
      </c>
      <c r="E15" s="48">
        <v>1</v>
      </c>
      <c r="F15" s="49" t="s">
        <v>4</v>
      </c>
      <c r="G15" s="36" t="s">
        <v>35</v>
      </c>
    </row>
    <row r="16" spans="1:7" ht="24" x14ac:dyDescent="0.25">
      <c r="A16" s="71"/>
      <c r="B16" s="37">
        <v>14</v>
      </c>
      <c r="C16" s="30" t="s">
        <v>43</v>
      </c>
      <c r="D16" s="29" t="s">
        <v>44</v>
      </c>
      <c r="E16" s="48">
        <v>1</v>
      </c>
      <c r="F16" s="49" t="s">
        <v>4</v>
      </c>
      <c r="G16" s="36" t="s">
        <v>35</v>
      </c>
    </row>
    <row r="17" spans="1:7" ht="24" x14ac:dyDescent="0.25">
      <c r="A17" s="31" t="s">
        <v>3</v>
      </c>
      <c r="B17" s="31">
        <v>15</v>
      </c>
      <c r="C17" s="32" t="s">
        <v>45</v>
      </c>
      <c r="D17" s="33" t="s">
        <v>23</v>
      </c>
      <c r="E17" s="50">
        <v>0.97</v>
      </c>
      <c r="F17" s="51" t="s">
        <v>3</v>
      </c>
      <c r="G17" s="35" t="s">
        <v>24</v>
      </c>
    </row>
    <row r="18" spans="1:7" ht="24" x14ac:dyDescent="0.25">
      <c r="A18" s="71" t="s">
        <v>6</v>
      </c>
      <c r="B18" s="37">
        <v>16</v>
      </c>
      <c r="C18" s="28" t="s">
        <v>46</v>
      </c>
      <c r="D18" s="29" t="s">
        <v>47</v>
      </c>
      <c r="E18" s="48">
        <v>0.88</v>
      </c>
      <c r="F18" s="49" t="s">
        <v>6</v>
      </c>
      <c r="G18" s="34" t="s">
        <v>20</v>
      </c>
    </row>
    <row r="19" spans="1:7" ht="29.4" customHeight="1" x14ac:dyDescent="0.25">
      <c r="A19" s="71"/>
      <c r="B19" s="37">
        <v>17</v>
      </c>
      <c r="C19" s="28" t="s">
        <v>48</v>
      </c>
      <c r="D19" s="29" t="s">
        <v>49</v>
      </c>
      <c r="E19" s="48">
        <v>0.88</v>
      </c>
      <c r="F19" s="49" t="s">
        <v>6</v>
      </c>
      <c r="G19" s="34" t="s">
        <v>20</v>
      </c>
    </row>
    <row r="20" spans="1:7" ht="24" x14ac:dyDescent="0.25">
      <c r="A20" s="71"/>
      <c r="B20" s="37">
        <v>18</v>
      </c>
      <c r="C20" s="28" t="s">
        <v>50</v>
      </c>
      <c r="D20" s="29" t="s">
        <v>23</v>
      </c>
      <c r="E20" s="48">
        <v>0.97</v>
      </c>
      <c r="F20" s="49" t="s">
        <v>6</v>
      </c>
      <c r="G20" s="35" t="s">
        <v>24</v>
      </c>
    </row>
    <row r="21" spans="1:7" ht="48" x14ac:dyDescent="0.25">
      <c r="A21" s="31" t="s">
        <v>5</v>
      </c>
      <c r="B21" s="31">
        <v>19</v>
      </c>
      <c r="C21" s="32" t="s">
        <v>51</v>
      </c>
      <c r="D21" s="33" t="s">
        <v>52</v>
      </c>
      <c r="E21" s="50">
        <v>1</v>
      </c>
      <c r="F21" s="51" t="s">
        <v>5</v>
      </c>
      <c r="G21" s="36" t="s">
        <v>35</v>
      </c>
    </row>
    <row r="22" spans="1:7" ht="24" x14ac:dyDescent="0.25">
      <c r="A22" s="37" t="s">
        <v>1</v>
      </c>
      <c r="B22" s="37">
        <v>20</v>
      </c>
      <c r="C22" s="28" t="s">
        <v>1</v>
      </c>
      <c r="D22" s="29" t="s">
        <v>53</v>
      </c>
      <c r="E22" s="48">
        <v>0.94</v>
      </c>
      <c r="F22" s="49" t="s">
        <v>1</v>
      </c>
      <c r="G22" s="36" t="s">
        <v>35</v>
      </c>
    </row>
  </sheetData>
  <mergeCells count="5">
    <mergeCell ref="A3:A4"/>
    <mergeCell ref="A5:A7"/>
    <mergeCell ref="A8:A16"/>
    <mergeCell ref="A18:A20"/>
    <mergeCell ref="A1:E1"/>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23"/>
  <sheetViews>
    <sheetView zoomScale="70" zoomScaleNormal="70" workbookViewId="0">
      <selection activeCell="H3" sqref="H3"/>
    </sheetView>
  </sheetViews>
  <sheetFormatPr baseColWidth="10" defaultColWidth="11.44140625" defaultRowHeight="13.2" x14ac:dyDescent="0.25"/>
  <cols>
    <col min="1" max="1" width="4.109375" style="1" bestFit="1" customWidth="1"/>
    <col min="2" max="2" width="23.6640625" style="2" customWidth="1"/>
    <col min="3" max="4" width="36.109375" style="2" customWidth="1"/>
    <col min="5" max="5" width="38" style="2" customWidth="1"/>
    <col min="6" max="6" width="18.88671875" style="2" bestFit="1" customWidth="1"/>
    <col min="7" max="7" width="20.88671875" style="1" customWidth="1"/>
    <col min="8" max="8" width="71.44140625" style="2" customWidth="1"/>
    <col min="9" max="16384" width="11.44140625" style="2"/>
  </cols>
  <sheetData>
    <row r="1" spans="1:9" ht="49.35" customHeight="1" x14ac:dyDescent="0.25">
      <c r="A1" s="74" t="s">
        <v>352</v>
      </c>
      <c r="B1" s="74"/>
      <c r="C1" s="74"/>
      <c r="D1" s="74"/>
      <c r="E1" s="74"/>
      <c r="F1" s="74"/>
      <c r="G1" s="74"/>
      <c r="H1" s="74"/>
      <c r="I1" s="39"/>
    </row>
    <row r="2" spans="1:9" ht="48" customHeight="1" x14ac:dyDescent="0.25">
      <c r="A2" s="5" t="s">
        <v>12</v>
      </c>
      <c r="B2" s="5" t="s">
        <v>55</v>
      </c>
      <c r="C2" s="5" t="s">
        <v>56</v>
      </c>
      <c r="D2" s="5" t="s">
        <v>57</v>
      </c>
      <c r="E2" s="5" t="s">
        <v>58</v>
      </c>
      <c r="F2" s="5" t="s">
        <v>59</v>
      </c>
      <c r="G2" s="5" t="s">
        <v>60</v>
      </c>
      <c r="H2" s="5" t="s">
        <v>61</v>
      </c>
    </row>
    <row r="3" spans="1:9" ht="141.6" customHeight="1" x14ac:dyDescent="0.25">
      <c r="A3" s="6">
        <v>1</v>
      </c>
      <c r="B3" s="7" t="s">
        <v>62</v>
      </c>
      <c r="C3" s="8" t="s">
        <v>63</v>
      </c>
      <c r="D3" s="9" t="s">
        <v>64</v>
      </c>
      <c r="E3" s="9" t="s">
        <v>65</v>
      </c>
      <c r="F3" s="3" t="s">
        <v>72</v>
      </c>
      <c r="G3" s="13">
        <f>IF(F3="Cumple",100%,IF(F3="Parcialmente",50%,IF(F3="No Aplica","No Aplica",0)))</f>
        <v>1</v>
      </c>
      <c r="H3" s="20" t="s">
        <v>353</v>
      </c>
    </row>
    <row r="4" spans="1:9" ht="98.1" customHeight="1" x14ac:dyDescent="0.25">
      <c r="A4" s="6">
        <v>2</v>
      </c>
      <c r="B4" s="7" t="s">
        <v>68</v>
      </c>
      <c r="C4" s="8" t="s">
        <v>69</v>
      </c>
      <c r="D4" s="9" t="s">
        <v>70</v>
      </c>
      <c r="E4" s="9" t="s">
        <v>71</v>
      </c>
      <c r="F4" s="3" t="s">
        <v>72</v>
      </c>
      <c r="G4" s="13">
        <f t="shared" ref="G4:G21" si="0">IF(F4="Cumple",100%,IF(F4="Parcialmente",50%,IF(F4="No Aplica","No Aplica",0)))</f>
        <v>1</v>
      </c>
      <c r="H4" s="20" t="s">
        <v>158</v>
      </c>
    </row>
    <row r="5" spans="1:9" ht="63" customHeight="1" x14ac:dyDescent="0.25">
      <c r="A5" s="6">
        <v>3</v>
      </c>
      <c r="B5" s="7" t="s">
        <v>74</v>
      </c>
      <c r="C5" s="8" t="s">
        <v>75</v>
      </c>
      <c r="D5" s="9" t="s">
        <v>76</v>
      </c>
      <c r="E5" s="9" t="s">
        <v>77</v>
      </c>
      <c r="F5" s="3" t="s">
        <v>72</v>
      </c>
      <c r="G5" s="13">
        <f t="shared" si="0"/>
        <v>1</v>
      </c>
      <c r="H5" s="20" t="s">
        <v>159</v>
      </c>
    </row>
    <row r="6" spans="1:9" ht="77.400000000000006" customHeight="1" x14ac:dyDescent="0.25">
      <c r="A6" s="6">
        <v>4</v>
      </c>
      <c r="B6" s="7" t="s">
        <v>74</v>
      </c>
      <c r="C6" s="8" t="s">
        <v>79</v>
      </c>
      <c r="D6" s="9" t="s">
        <v>80</v>
      </c>
      <c r="E6" s="9" t="s">
        <v>81</v>
      </c>
      <c r="F6" s="3" t="s">
        <v>72</v>
      </c>
      <c r="G6" s="13">
        <f t="shared" si="0"/>
        <v>1</v>
      </c>
      <c r="H6" s="20" t="s">
        <v>354</v>
      </c>
    </row>
    <row r="7" spans="1:9" ht="146.4" customHeight="1" x14ac:dyDescent="0.25">
      <c r="A7" s="6">
        <v>5</v>
      </c>
      <c r="B7" s="7" t="s">
        <v>74</v>
      </c>
      <c r="C7" s="8" t="s">
        <v>83</v>
      </c>
      <c r="D7" s="9" t="s">
        <v>84</v>
      </c>
      <c r="E7" s="9" t="s">
        <v>85</v>
      </c>
      <c r="F7" s="3" t="s">
        <v>72</v>
      </c>
      <c r="G7" s="13">
        <f t="shared" si="0"/>
        <v>1</v>
      </c>
      <c r="H7" s="20" t="s">
        <v>353</v>
      </c>
    </row>
    <row r="8" spans="1:9" ht="65.400000000000006" customHeight="1" x14ac:dyDescent="0.25">
      <c r="A8" s="7">
        <v>6</v>
      </c>
      <c r="B8" s="7" t="s">
        <v>74</v>
      </c>
      <c r="C8" s="8" t="s">
        <v>87</v>
      </c>
      <c r="D8" s="9" t="s">
        <v>88</v>
      </c>
      <c r="E8" s="9" t="s">
        <v>89</v>
      </c>
      <c r="F8" s="3" t="s">
        <v>72</v>
      </c>
      <c r="G8" s="13">
        <f t="shared" si="0"/>
        <v>1</v>
      </c>
      <c r="H8" s="44" t="s">
        <v>355</v>
      </c>
    </row>
    <row r="9" spans="1:9" ht="36.6" customHeight="1" x14ac:dyDescent="0.25">
      <c r="A9" s="6">
        <v>7</v>
      </c>
      <c r="B9" s="7" t="s">
        <v>74</v>
      </c>
      <c r="C9" s="8" t="s">
        <v>91</v>
      </c>
      <c r="D9" s="9" t="s">
        <v>92</v>
      </c>
      <c r="E9" s="9" t="s">
        <v>93</v>
      </c>
      <c r="F9" s="3" t="s">
        <v>72</v>
      </c>
      <c r="G9" s="13">
        <f t="shared" si="0"/>
        <v>1</v>
      </c>
      <c r="H9" s="20" t="s">
        <v>356</v>
      </c>
    </row>
    <row r="10" spans="1:9" ht="162" customHeight="1" x14ac:dyDescent="0.25">
      <c r="A10" s="6">
        <v>8</v>
      </c>
      <c r="B10" s="7" t="s">
        <v>74</v>
      </c>
      <c r="C10" s="8" t="s">
        <v>95</v>
      </c>
      <c r="D10" s="9" t="s">
        <v>96</v>
      </c>
      <c r="E10" s="9" t="s">
        <v>97</v>
      </c>
      <c r="F10" s="3" t="s">
        <v>72</v>
      </c>
      <c r="G10" s="13">
        <f t="shared" si="0"/>
        <v>1</v>
      </c>
      <c r="H10" s="20" t="s">
        <v>357</v>
      </c>
    </row>
    <row r="11" spans="1:9" ht="92.4" x14ac:dyDescent="0.25">
      <c r="A11" s="6">
        <v>9</v>
      </c>
      <c r="B11" s="7" t="s">
        <v>74</v>
      </c>
      <c r="C11" s="8" t="s">
        <v>98</v>
      </c>
      <c r="D11" s="9" t="s">
        <v>99</v>
      </c>
      <c r="E11" s="9" t="s">
        <v>100</v>
      </c>
      <c r="F11" s="3" t="s">
        <v>72</v>
      </c>
      <c r="G11" s="13">
        <f t="shared" si="0"/>
        <v>1</v>
      </c>
      <c r="H11" s="20" t="s">
        <v>164</v>
      </c>
    </row>
    <row r="12" spans="1:9" ht="144" customHeight="1" x14ac:dyDescent="0.25">
      <c r="A12" s="6">
        <v>10</v>
      </c>
      <c r="B12" s="7" t="s">
        <v>74</v>
      </c>
      <c r="C12" s="8" t="s">
        <v>102</v>
      </c>
      <c r="D12" s="9" t="s">
        <v>103</v>
      </c>
      <c r="E12" s="9" t="s">
        <v>104</v>
      </c>
      <c r="F12" s="3" t="s">
        <v>72</v>
      </c>
      <c r="G12" s="13">
        <f t="shared" si="0"/>
        <v>1</v>
      </c>
      <c r="H12" s="20" t="s">
        <v>353</v>
      </c>
    </row>
    <row r="13" spans="1:9" ht="131.4" customHeight="1" x14ac:dyDescent="0.25">
      <c r="A13" s="6">
        <v>11</v>
      </c>
      <c r="B13" s="7" t="s">
        <v>74</v>
      </c>
      <c r="C13" s="8" t="s">
        <v>106</v>
      </c>
      <c r="D13" s="9" t="s">
        <v>107</v>
      </c>
      <c r="E13" s="9" t="s">
        <v>108</v>
      </c>
      <c r="F13" s="3" t="s">
        <v>72</v>
      </c>
      <c r="G13" s="13">
        <f t="shared" si="0"/>
        <v>1</v>
      </c>
      <c r="H13" s="20" t="s">
        <v>358</v>
      </c>
    </row>
    <row r="14" spans="1:9" ht="133.35" customHeight="1" x14ac:dyDescent="0.25">
      <c r="A14" s="6">
        <v>12</v>
      </c>
      <c r="B14" s="7" t="s">
        <v>74</v>
      </c>
      <c r="C14" s="8" t="s">
        <v>110</v>
      </c>
      <c r="D14" s="9" t="s">
        <v>111</v>
      </c>
      <c r="E14" s="9" t="s">
        <v>112</v>
      </c>
      <c r="F14" s="3" t="s">
        <v>72</v>
      </c>
      <c r="G14" s="13">
        <f t="shared" si="0"/>
        <v>1</v>
      </c>
      <c r="H14" s="20" t="s">
        <v>359</v>
      </c>
    </row>
    <row r="15" spans="1:9" ht="66" x14ac:dyDescent="0.25">
      <c r="A15" s="6">
        <v>13</v>
      </c>
      <c r="B15" s="7" t="s">
        <v>74</v>
      </c>
      <c r="C15" s="8" t="s">
        <v>114</v>
      </c>
      <c r="D15" s="9" t="s">
        <v>115</v>
      </c>
      <c r="E15" s="9" t="s">
        <v>116</v>
      </c>
      <c r="F15" s="3" t="s">
        <v>82</v>
      </c>
      <c r="G15" s="13" t="str">
        <f t="shared" si="0"/>
        <v>No Aplica</v>
      </c>
      <c r="H15" s="40"/>
    </row>
    <row r="16" spans="1:9" ht="66" customHeight="1" x14ac:dyDescent="0.25">
      <c r="A16" s="6">
        <v>14</v>
      </c>
      <c r="B16" s="7" t="s">
        <v>118</v>
      </c>
      <c r="C16" s="8" t="s">
        <v>119</v>
      </c>
      <c r="D16" s="9" t="s">
        <v>120</v>
      </c>
      <c r="E16" s="9" t="s">
        <v>121</v>
      </c>
      <c r="F16" s="3" t="s">
        <v>66</v>
      </c>
      <c r="G16" s="13">
        <f t="shared" si="0"/>
        <v>0.5</v>
      </c>
      <c r="H16" s="20" t="s">
        <v>167</v>
      </c>
    </row>
    <row r="17" spans="1:8" ht="151.35" customHeight="1" x14ac:dyDescent="0.25">
      <c r="A17" s="6">
        <v>15</v>
      </c>
      <c r="B17" s="7" t="s">
        <v>118</v>
      </c>
      <c r="C17" s="8" t="s">
        <v>123</v>
      </c>
      <c r="D17" s="9" t="s">
        <v>124</v>
      </c>
      <c r="E17" s="9" t="s">
        <v>125</v>
      </c>
      <c r="F17" s="3" t="s">
        <v>72</v>
      </c>
      <c r="G17" s="13">
        <f t="shared" si="0"/>
        <v>1</v>
      </c>
      <c r="H17" s="20" t="s">
        <v>360</v>
      </c>
    </row>
    <row r="18" spans="1:8" ht="236.1" customHeight="1" x14ac:dyDescent="0.25">
      <c r="A18" s="6">
        <v>16</v>
      </c>
      <c r="B18" s="7" t="s">
        <v>118</v>
      </c>
      <c r="C18" s="8" t="s">
        <v>127</v>
      </c>
      <c r="D18" s="9" t="s">
        <v>128</v>
      </c>
      <c r="E18" s="9" t="s">
        <v>129</v>
      </c>
      <c r="F18" s="3" t="s">
        <v>72</v>
      </c>
      <c r="G18" s="13">
        <f t="shared" si="0"/>
        <v>1</v>
      </c>
      <c r="H18" s="20" t="s">
        <v>361</v>
      </c>
    </row>
    <row r="19" spans="1:8" ht="87" customHeight="1" x14ac:dyDescent="0.25">
      <c r="A19" s="6">
        <v>17</v>
      </c>
      <c r="B19" s="7" t="s">
        <v>118</v>
      </c>
      <c r="C19" s="8" t="s">
        <v>131</v>
      </c>
      <c r="D19" s="9" t="s">
        <v>132</v>
      </c>
      <c r="E19" s="9" t="s">
        <v>133</v>
      </c>
      <c r="F19" s="3" t="s">
        <v>72</v>
      </c>
      <c r="G19" s="13">
        <f t="shared" si="0"/>
        <v>1</v>
      </c>
      <c r="H19" s="20" t="s">
        <v>362</v>
      </c>
    </row>
    <row r="20" spans="1:8" ht="79.2" x14ac:dyDescent="0.25">
      <c r="A20" s="6">
        <v>18</v>
      </c>
      <c r="B20" s="7" t="s">
        <v>118</v>
      </c>
      <c r="C20" s="8" t="s">
        <v>134</v>
      </c>
      <c r="D20" s="9" t="s">
        <v>135</v>
      </c>
      <c r="E20" s="9" t="s">
        <v>136</v>
      </c>
      <c r="F20" s="3" t="s">
        <v>82</v>
      </c>
      <c r="G20" s="13" t="str">
        <f t="shared" si="0"/>
        <v>No Aplica</v>
      </c>
      <c r="H20" s="20" t="s">
        <v>184</v>
      </c>
    </row>
    <row r="21" spans="1:8" ht="177.6" customHeight="1" x14ac:dyDescent="0.25">
      <c r="A21" s="6">
        <v>19</v>
      </c>
      <c r="B21" s="7" t="s">
        <v>118</v>
      </c>
      <c r="C21" s="8" t="s">
        <v>137</v>
      </c>
      <c r="D21" s="9" t="s">
        <v>138</v>
      </c>
      <c r="E21" s="9" t="s">
        <v>139</v>
      </c>
      <c r="F21" s="3" t="s">
        <v>72</v>
      </c>
      <c r="G21" s="13">
        <f t="shared" si="0"/>
        <v>1</v>
      </c>
      <c r="H21" s="20" t="s">
        <v>360</v>
      </c>
    </row>
    <row r="22" spans="1:8" ht="30.9" customHeight="1" x14ac:dyDescent="0.3">
      <c r="A22" s="76" t="s">
        <v>141</v>
      </c>
      <c r="B22" s="76"/>
      <c r="C22" s="76"/>
      <c r="D22" s="76"/>
      <c r="E22" s="76"/>
      <c r="F22" s="76"/>
      <c r="G22" s="14">
        <f>+AVERAGE(G3:G21)</f>
        <v>0.97058823529411764</v>
      </c>
      <c r="H22" s="41"/>
    </row>
    <row r="23" spans="1:8" ht="31.35" customHeight="1" x14ac:dyDescent="0.25">
      <c r="B23" s="4"/>
    </row>
  </sheetData>
  <mergeCells count="2">
    <mergeCell ref="A1:H1"/>
    <mergeCell ref="A22:F22"/>
  </mergeCells>
  <dataValidations count="1">
    <dataValidation type="list" allowBlank="1" showInputMessage="1" showErrorMessage="1" sqref="F3:F21" xr:uid="{00000000-0002-0000-1300-000000000000}">
      <formula1>"Cumple,Parcialmente,No Cumple,No Aplica"</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I23"/>
  <sheetViews>
    <sheetView zoomScale="70" zoomScaleNormal="70" zoomScaleSheetLayoutView="70" workbookViewId="0">
      <selection sqref="A1:I1"/>
    </sheetView>
  </sheetViews>
  <sheetFormatPr baseColWidth="10" defaultColWidth="11.44140625" defaultRowHeight="13.2" x14ac:dyDescent="0.25"/>
  <cols>
    <col min="1" max="1" width="4.109375" style="1" bestFit="1" customWidth="1"/>
    <col min="2" max="2" width="32" style="2" customWidth="1"/>
    <col min="3" max="3" width="61.33203125" style="2" customWidth="1"/>
    <col min="4" max="4" width="36.109375" style="2" customWidth="1"/>
    <col min="5" max="5" width="50.33203125" style="2" customWidth="1"/>
    <col min="6" max="7" width="19.6640625" style="2" customWidth="1"/>
    <col min="8" max="8" width="90.33203125" style="2" customWidth="1"/>
    <col min="9" max="9" width="62.44140625" style="2" customWidth="1"/>
    <col min="10" max="16384" width="11.44140625" style="2"/>
  </cols>
  <sheetData>
    <row r="1" spans="1:9" ht="75.599999999999994" customHeight="1" x14ac:dyDescent="0.25">
      <c r="A1" s="74" t="s">
        <v>363</v>
      </c>
      <c r="B1" s="82"/>
      <c r="C1" s="82"/>
      <c r="D1" s="82"/>
      <c r="E1" s="82"/>
      <c r="F1" s="82"/>
      <c r="G1" s="82"/>
      <c r="H1" s="82"/>
      <c r="I1" s="82"/>
    </row>
    <row r="2" spans="1:9" ht="48" customHeight="1" x14ac:dyDescent="0.25">
      <c r="A2" s="5" t="s">
        <v>12</v>
      </c>
      <c r="B2" s="5" t="s">
        <v>241</v>
      </c>
      <c r="C2" s="5" t="s">
        <v>56</v>
      </c>
      <c r="D2" s="5" t="s">
        <v>57</v>
      </c>
      <c r="E2" s="5" t="s">
        <v>58</v>
      </c>
      <c r="F2" s="5" t="s">
        <v>59</v>
      </c>
      <c r="G2" s="5" t="s">
        <v>242</v>
      </c>
      <c r="H2" s="5" t="s">
        <v>243</v>
      </c>
      <c r="I2" s="5" t="s">
        <v>243</v>
      </c>
    </row>
    <row r="3" spans="1:9" ht="183.6" customHeight="1" x14ac:dyDescent="0.25">
      <c r="A3" s="6">
        <v>1</v>
      </c>
      <c r="B3" s="7" t="s">
        <v>62</v>
      </c>
      <c r="C3" s="8" t="s">
        <v>63</v>
      </c>
      <c r="D3" s="9" t="s">
        <v>64</v>
      </c>
      <c r="E3" s="9" t="s">
        <v>65</v>
      </c>
      <c r="F3" s="3" t="s">
        <v>72</v>
      </c>
      <c r="G3" s="13">
        <f>IF(F3="Cumple",100%,IF(F3="Parcialmente",50%,IF(F3="No Aplica","No Aplica",0)))</f>
        <v>1</v>
      </c>
      <c r="H3" s="20" t="s">
        <v>364</v>
      </c>
      <c r="I3" s="20" t="s">
        <v>365</v>
      </c>
    </row>
    <row r="4" spans="1:9" ht="177" customHeight="1" x14ac:dyDescent="0.25">
      <c r="A4" s="6">
        <v>2</v>
      </c>
      <c r="B4" s="7" t="s">
        <v>68</v>
      </c>
      <c r="C4" s="8" t="s">
        <v>69</v>
      </c>
      <c r="D4" s="9" t="s">
        <v>70</v>
      </c>
      <c r="E4" s="9" t="s">
        <v>71</v>
      </c>
      <c r="F4" s="3" t="s">
        <v>72</v>
      </c>
      <c r="G4" s="13">
        <f t="shared" ref="G4:G21" si="0">IF(F4="Cumple",100%,IF(F4="Parcialmente",50%,IF(F4="No Aplica","No Aplica",0)))</f>
        <v>1</v>
      </c>
      <c r="H4" s="24" t="s">
        <v>366</v>
      </c>
      <c r="I4" s="20" t="s">
        <v>367</v>
      </c>
    </row>
    <row r="5" spans="1:9" ht="162" customHeight="1" x14ac:dyDescent="0.25">
      <c r="A5" s="6">
        <v>3</v>
      </c>
      <c r="B5" s="7" t="s">
        <v>74</v>
      </c>
      <c r="C5" s="8" t="s">
        <v>75</v>
      </c>
      <c r="D5" s="9" t="s">
        <v>76</v>
      </c>
      <c r="E5" s="9" t="s">
        <v>77</v>
      </c>
      <c r="F5" s="3" t="s">
        <v>72</v>
      </c>
      <c r="G5" s="13">
        <f t="shared" si="0"/>
        <v>1</v>
      </c>
      <c r="H5" s="20" t="s">
        <v>368</v>
      </c>
      <c r="I5" s="20" t="s">
        <v>369</v>
      </c>
    </row>
    <row r="6" spans="1:9" ht="101.4" customHeight="1" x14ac:dyDescent="0.25">
      <c r="A6" s="6">
        <v>4</v>
      </c>
      <c r="B6" s="7" t="s">
        <v>74</v>
      </c>
      <c r="C6" s="8" t="s">
        <v>79</v>
      </c>
      <c r="D6" s="9" t="s">
        <v>80</v>
      </c>
      <c r="E6" s="9" t="s">
        <v>81</v>
      </c>
      <c r="F6" s="3" t="s">
        <v>72</v>
      </c>
      <c r="G6" s="13">
        <f t="shared" si="0"/>
        <v>1</v>
      </c>
      <c r="H6" s="20" t="s">
        <v>370</v>
      </c>
      <c r="I6" s="17" t="s">
        <v>371</v>
      </c>
    </row>
    <row r="7" spans="1:9" ht="152.1" customHeight="1" x14ac:dyDescent="0.25">
      <c r="A7" s="6">
        <v>5</v>
      </c>
      <c r="B7" s="7" t="s">
        <v>74</v>
      </c>
      <c r="C7" s="8" t="s">
        <v>248</v>
      </c>
      <c r="D7" s="9" t="s">
        <v>84</v>
      </c>
      <c r="E7" s="9" t="s">
        <v>85</v>
      </c>
      <c r="F7" s="3" t="s">
        <v>72</v>
      </c>
      <c r="G7" s="13">
        <f t="shared" si="0"/>
        <v>1</v>
      </c>
      <c r="H7" s="24" t="s">
        <v>372</v>
      </c>
      <c r="I7" s="17" t="s">
        <v>373</v>
      </c>
    </row>
    <row r="8" spans="1:9" ht="183.6" customHeight="1" x14ac:dyDescent="0.25">
      <c r="A8" s="6">
        <v>6</v>
      </c>
      <c r="B8" s="7" t="s">
        <v>74</v>
      </c>
      <c r="C8" s="8" t="s">
        <v>250</v>
      </c>
      <c r="D8" s="9" t="s">
        <v>88</v>
      </c>
      <c r="E8" s="9" t="s">
        <v>89</v>
      </c>
      <c r="F8" s="3" t="s">
        <v>72</v>
      </c>
      <c r="G8" s="13">
        <f t="shared" si="0"/>
        <v>1</v>
      </c>
      <c r="H8" s="20" t="s">
        <v>374</v>
      </c>
      <c r="I8" s="17" t="s">
        <v>375</v>
      </c>
    </row>
    <row r="9" spans="1:9" ht="121.5" customHeight="1" x14ac:dyDescent="0.25">
      <c r="A9" s="6">
        <v>7</v>
      </c>
      <c r="B9" s="7" t="s">
        <v>74</v>
      </c>
      <c r="C9" s="8" t="s">
        <v>252</v>
      </c>
      <c r="D9" s="9" t="s">
        <v>92</v>
      </c>
      <c r="E9" s="9" t="s">
        <v>93</v>
      </c>
      <c r="F9" s="3" t="s">
        <v>72</v>
      </c>
      <c r="G9" s="13">
        <f t="shared" si="0"/>
        <v>1</v>
      </c>
      <c r="H9" s="20" t="s">
        <v>376</v>
      </c>
      <c r="I9" s="17" t="s">
        <v>377</v>
      </c>
    </row>
    <row r="10" spans="1:9" ht="99" customHeight="1" x14ac:dyDescent="0.25">
      <c r="A10" s="6">
        <v>8</v>
      </c>
      <c r="B10" s="7" t="s">
        <v>74</v>
      </c>
      <c r="C10" s="8" t="s">
        <v>95</v>
      </c>
      <c r="D10" s="9" t="s">
        <v>96</v>
      </c>
      <c r="E10" s="9" t="s">
        <v>97</v>
      </c>
      <c r="F10" s="3" t="s">
        <v>72</v>
      </c>
      <c r="G10" s="13">
        <f t="shared" si="0"/>
        <v>1</v>
      </c>
      <c r="H10" s="20" t="s">
        <v>378</v>
      </c>
      <c r="I10" s="20" t="s">
        <v>379</v>
      </c>
    </row>
    <row r="11" spans="1:9" ht="52.8" x14ac:dyDescent="0.25">
      <c r="A11" s="6">
        <v>9</v>
      </c>
      <c r="B11" s="7" t="s">
        <v>74</v>
      </c>
      <c r="C11" s="8" t="s">
        <v>98</v>
      </c>
      <c r="D11" s="9" t="s">
        <v>99</v>
      </c>
      <c r="E11" s="9" t="s">
        <v>100</v>
      </c>
      <c r="F11" s="3" t="s">
        <v>72</v>
      </c>
      <c r="G11" s="13">
        <f t="shared" si="0"/>
        <v>1</v>
      </c>
      <c r="H11" s="20" t="s">
        <v>255</v>
      </c>
      <c r="I11" s="17" t="s">
        <v>380</v>
      </c>
    </row>
    <row r="12" spans="1:9" ht="140.1" customHeight="1" x14ac:dyDescent="0.25">
      <c r="A12" s="6">
        <v>10</v>
      </c>
      <c r="B12" s="7" t="s">
        <v>74</v>
      </c>
      <c r="C12" s="8" t="s">
        <v>102</v>
      </c>
      <c r="D12" s="9" t="s">
        <v>103</v>
      </c>
      <c r="E12" s="9" t="s">
        <v>104</v>
      </c>
      <c r="F12" s="3" t="s">
        <v>72</v>
      </c>
      <c r="G12" s="13">
        <f t="shared" si="0"/>
        <v>1</v>
      </c>
      <c r="H12" s="20" t="s">
        <v>381</v>
      </c>
      <c r="I12" s="20" t="s">
        <v>382</v>
      </c>
    </row>
    <row r="13" spans="1:9" ht="106.5" customHeight="1" x14ac:dyDescent="0.25">
      <c r="A13" s="6">
        <v>11</v>
      </c>
      <c r="B13" s="7" t="s">
        <v>74</v>
      </c>
      <c r="C13" s="8" t="s">
        <v>106</v>
      </c>
      <c r="D13" s="9" t="s">
        <v>107</v>
      </c>
      <c r="E13" s="9" t="s">
        <v>108</v>
      </c>
      <c r="F13" s="3" t="s">
        <v>72</v>
      </c>
      <c r="G13" s="13">
        <f t="shared" si="0"/>
        <v>1</v>
      </c>
      <c r="H13" s="24" t="s">
        <v>383</v>
      </c>
      <c r="I13" s="20" t="s">
        <v>384</v>
      </c>
    </row>
    <row r="14" spans="1:9" ht="107.1" customHeight="1" x14ac:dyDescent="0.25">
      <c r="A14" s="6">
        <v>12</v>
      </c>
      <c r="B14" s="7" t="s">
        <v>74</v>
      </c>
      <c r="C14" s="8" t="s">
        <v>110</v>
      </c>
      <c r="D14" s="9" t="s">
        <v>111</v>
      </c>
      <c r="E14" s="9" t="s">
        <v>112</v>
      </c>
      <c r="F14" s="3" t="s">
        <v>72</v>
      </c>
      <c r="G14" s="13">
        <f t="shared" si="0"/>
        <v>1</v>
      </c>
      <c r="H14" s="20" t="s">
        <v>385</v>
      </c>
      <c r="I14" s="20" t="s">
        <v>386</v>
      </c>
    </row>
    <row r="15" spans="1:9" ht="76.5" customHeight="1" x14ac:dyDescent="0.25">
      <c r="A15" s="6">
        <v>13</v>
      </c>
      <c r="B15" s="7" t="s">
        <v>74</v>
      </c>
      <c r="C15" s="8" t="s">
        <v>114</v>
      </c>
      <c r="D15" s="9" t="s">
        <v>115</v>
      </c>
      <c r="E15" s="9" t="s">
        <v>116</v>
      </c>
      <c r="F15" s="3" t="s">
        <v>72</v>
      </c>
      <c r="G15" s="13">
        <f t="shared" si="0"/>
        <v>1</v>
      </c>
      <c r="H15" s="20" t="s">
        <v>387</v>
      </c>
      <c r="I15" s="17" t="s">
        <v>388</v>
      </c>
    </row>
    <row r="16" spans="1:9" ht="90.75" customHeight="1" x14ac:dyDescent="0.25">
      <c r="A16" s="6">
        <v>14</v>
      </c>
      <c r="B16" s="7" t="s">
        <v>118</v>
      </c>
      <c r="C16" s="8" t="s">
        <v>119</v>
      </c>
      <c r="D16" s="9" t="s">
        <v>120</v>
      </c>
      <c r="E16" s="9" t="s">
        <v>121</v>
      </c>
      <c r="F16" s="3" t="s">
        <v>72</v>
      </c>
      <c r="G16" s="13">
        <f t="shared" si="0"/>
        <v>1</v>
      </c>
      <c r="H16" s="20" t="s">
        <v>389</v>
      </c>
      <c r="I16" s="17" t="s">
        <v>390</v>
      </c>
    </row>
    <row r="17" spans="1:9" ht="87.75" customHeight="1" x14ac:dyDescent="0.25">
      <c r="A17" s="6">
        <v>15</v>
      </c>
      <c r="B17" s="7" t="s">
        <v>118</v>
      </c>
      <c r="C17" s="8" t="s">
        <v>123</v>
      </c>
      <c r="D17" s="9" t="s">
        <v>124</v>
      </c>
      <c r="E17" s="9" t="s">
        <v>125</v>
      </c>
      <c r="F17" s="3" t="s">
        <v>72</v>
      </c>
      <c r="G17" s="13">
        <f t="shared" si="0"/>
        <v>1</v>
      </c>
      <c r="H17" s="20" t="s">
        <v>391</v>
      </c>
      <c r="I17" s="17" t="s">
        <v>392</v>
      </c>
    </row>
    <row r="18" spans="1:9" ht="71.099999999999994" customHeight="1" x14ac:dyDescent="0.25">
      <c r="A18" s="6">
        <v>16</v>
      </c>
      <c r="B18" s="7" t="s">
        <v>118</v>
      </c>
      <c r="C18" s="8" t="s">
        <v>262</v>
      </c>
      <c r="D18" s="9" t="s">
        <v>128</v>
      </c>
      <c r="E18" s="9" t="s">
        <v>129</v>
      </c>
      <c r="F18" s="3" t="s">
        <v>72</v>
      </c>
      <c r="G18" s="13">
        <f t="shared" si="0"/>
        <v>1</v>
      </c>
      <c r="H18" s="20" t="s">
        <v>393</v>
      </c>
      <c r="I18" s="17" t="s">
        <v>394</v>
      </c>
    </row>
    <row r="19" spans="1:9" ht="86.4" customHeight="1" x14ac:dyDescent="0.25">
      <c r="A19" s="6">
        <v>17</v>
      </c>
      <c r="B19" s="7" t="s">
        <v>118</v>
      </c>
      <c r="C19" s="8" t="s">
        <v>131</v>
      </c>
      <c r="D19" s="9" t="s">
        <v>132</v>
      </c>
      <c r="E19" s="9" t="s">
        <v>133</v>
      </c>
      <c r="F19" s="3" t="s">
        <v>72</v>
      </c>
      <c r="G19" s="13">
        <f t="shared" si="0"/>
        <v>1</v>
      </c>
      <c r="H19" s="20" t="s">
        <v>395</v>
      </c>
      <c r="I19" s="17" t="s">
        <v>396</v>
      </c>
    </row>
    <row r="20" spans="1:9" ht="100.35" customHeight="1" x14ac:dyDescent="0.25">
      <c r="A20" s="6">
        <v>18</v>
      </c>
      <c r="B20" s="7" t="s">
        <v>118</v>
      </c>
      <c r="C20" s="8" t="s">
        <v>134</v>
      </c>
      <c r="D20" s="9" t="s">
        <v>135</v>
      </c>
      <c r="E20" s="9" t="s">
        <v>136</v>
      </c>
      <c r="F20" s="3" t="s">
        <v>72</v>
      </c>
      <c r="G20" s="13">
        <f t="shared" si="0"/>
        <v>1</v>
      </c>
      <c r="H20" s="20" t="s">
        <v>397</v>
      </c>
      <c r="I20" s="17" t="s">
        <v>398</v>
      </c>
    </row>
    <row r="21" spans="1:9" ht="66" x14ac:dyDescent="0.25">
      <c r="A21" s="6">
        <v>19</v>
      </c>
      <c r="B21" s="7" t="s">
        <v>118</v>
      </c>
      <c r="C21" s="8" t="s">
        <v>137</v>
      </c>
      <c r="D21" s="9" t="s">
        <v>138</v>
      </c>
      <c r="E21" s="9" t="s">
        <v>139</v>
      </c>
      <c r="F21" s="3" t="s">
        <v>72</v>
      </c>
      <c r="G21" s="13">
        <f t="shared" si="0"/>
        <v>1</v>
      </c>
      <c r="H21" s="20" t="s">
        <v>399</v>
      </c>
      <c r="I21" s="20" t="s">
        <v>400</v>
      </c>
    </row>
    <row r="22" spans="1:9" ht="34.35" customHeight="1" x14ac:dyDescent="0.25">
      <c r="C22" s="83" t="s">
        <v>141</v>
      </c>
      <c r="D22" s="83"/>
      <c r="E22" s="83"/>
      <c r="F22" s="83"/>
      <c r="G22" s="14">
        <f>+AVERAGE(G3:G21)</f>
        <v>1</v>
      </c>
      <c r="H22" s="15"/>
    </row>
    <row r="23" spans="1:9" ht="31.35" customHeight="1" x14ac:dyDescent="0.25">
      <c r="B23" s="4"/>
    </row>
  </sheetData>
  <mergeCells count="2">
    <mergeCell ref="C22:F22"/>
    <mergeCell ref="A1:I1"/>
  </mergeCells>
  <conditionalFormatting sqref="F3:F21">
    <cfRule type="containsText" dxfId="7" priority="1" operator="containsText" text="No">
      <formula>NOT(ISERROR(SEARCH("No",F3)))</formula>
    </cfRule>
    <cfRule type="containsText" dxfId="6" priority="2" operator="containsText" text="Si">
      <formula>NOT(ISERROR(SEARCH("Si",F3)))</formula>
    </cfRule>
    <cfRule type="containsText" dxfId="5" priority="3" operator="containsText" text="Parcialmente">
      <formula>NOT(ISERROR(SEARCH("Parcialmente",F3)))</formula>
    </cfRule>
    <cfRule type="containsText" dxfId="4" priority="4" operator="containsText" text="Parcialmente">
      <formula>NOT(ISERROR(SEARCH("Parcialmente",F3)))</formula>
    </cfRule>
  </conditionalFormatting>
  <conditionalFormatting sqref="F4:G21">
    <cfRule type="containsText" dxfId="3" priority="5" operator="containsText" text="No">
      <formula>NOT(ISERROR(SEARCH("No",F4)))</formula>
    </cfRule>
    <cfRule type="containsText" dxfId="2" priority="6" operator="containsText" text="Si">
      <formula>NOT(ISERROR(SEARCH("Si",F4)))</formula>
    </cfRule>
    <cfRule type="containsText" dxfId="1" priority="7" operator="containsText" text="Parcialmente">
      <formula>NOT(ISERROR(SEARCH("Parcialmente",F4)))</formula>
    </cfRule>
    <cfRule type="containsText" dxfId="0" priority="8" operator="containsText" text="Parcialmente">
      <formula>NOT(ISERROR(SEARCH("Parcialmente",F4)))</formula>
    </cfRule>
  </conditionalFormatting>
  <dataValidations count="1">
    <dataValidation type="list" allowBlank="1" showInputMessage="1" showErrorMessage="1" sqref="F3:F21" xr:uid="{00000000-0002-0000-1400-000000000000}">
      <formula1>"Cumple,Parcialmente,No Cumple,No Aplica"</formula1>
    </dataValidation>
  </dataValidations>
  <pageMargins left="0.7" right="0.7" top="0.75" bottom="0.75" header="0.3" footer="0.3"/>
  <pageSetup paperSize="9" scale="3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H23"/>
  <sheetViews>
    <sheetView zoomScale="70" zoomScaleNormal="70" zoomScaleSheetLayoutView="70" workbookViewId="0">
      <selection sqref="A1:H1"/>
    </sheetView>
  </sheetViews>
  <sheetFormatPr baseColWidth="10" defaultColWidth="11.44140625" defaultRowHeight="13.2" x14ac:dyDescent="0.25"/>
  <cols>
    <col min="1" max="1" width="4.109375" style="1" bestFit="1" customWidth="1"/>
    <col min="2" max="2" width="32" style="2" customWidth="1"/>
    <col min="3" max="3" width="61.33203125" style="2" customWidth="1"/>
    <col min="4" max="4" width="36.109375" style="2" customWidth="1"/>
    <col min="5" max="5" width="50.33203125" style="2" customWidth="1"/>
    <col min="6" max="7" width="19.6640625" style="2" customWidth="1"/>
    <col min="8" max="8" width="62.44140625" style="2" customWidth="1"/>
    <col min="9" max="16384" width="11.44140625" style="2"/>
  </cols>
  <sheetData>
    <row r="1" spans="1:8" ht="73.349999999999994" customHeight="1" x14ac:dyDescent="0.25">
      <c r="A1" s="74" t="s">
        <v>401</v>
      </c>
      <c r="B1" s="82"/>
      <c r="C1" s="82"/>
      <c r="D1" s="82"/>
      <c r="E1" s="82"/>
      <c r="F1" s="82"/>
      <c r="G1" s="82"/>
      <c r="H1" s="82"/>
    </row>
    <row r="2" spans="1:8" ht="48" customHeight="1" x14ac:dyDescent="0.25">
      <c r="A2" s="5" t="s">
        <v>12</v>
      </c>
      <c r="B2" s="5" t="s">
        <v>241</v>
      </c>
      <c r="C2" s="5" t="s">
        <v>56</v>
      </c>
      <c r="D2" s="5" t="s">
        <v>57</v>
      </c>
      <c r="E2" s="5" t="s">
        <v>58</v>
      </c>
      <c r="F2" s="5" t="s">
        <v>59</v>
      </c>
      <c r="G2" s="11" t="s">
        <v>242</v>
      </c>
      <c r="H2" s="5" t="s">
        <v>243</v>
      </c>
    </row>
    <row r="3" spans="1:8" ht="120" customHeight="1" x14ac:dyDescent="0.25">
      <c r="A3" s="6">
        <v>1</v>
      </c>
      <c r="B3" s="7" t="s">
        <v>62</v>
      </c>
      <c r="C3" s="8" t="s">
        <v>63</v>
      </c>
      <c r="D3" s="9" t="s">
        <v>64</v>
      </c>
      <c r="E3" s="9" t="s">
        <v>65</v>
      </c>
      <c r="F3" s="3" t="s">
        <v>72</v>
      </c>
      <c r="G3" s="13">
        <f t="shared" ref="G3:G21" si="0">IF(F3="Cumple",100%,IF(F3="Parcialmente",50%,IF(F3="No Aplica","No Aplica",0)))</f>
        <v>1</v>
      </c>
      <c r="H3" s="20" t="s">
        <v>402</v>
      </c>
    </row>
    <row r="4" spans="1:8" ht="87" customHeight="1" x14ac:dyDescent="0.25">
      <c r="A4" s="6">
        <v>2</v>
      </c>
      <c r="B4" s="7" t="s">
        <v>68</v>
      </c>
      <c r="C4" s="8" t="s">
        <v>69</v>
      </c>
      <c r="D4" s="9" t="s">
        <v>70</v>
      </c>
      <c r="E4" s="9" t="s">
        <v>71</v>
      </c>
      <c r="F4" s="3" t="s">
        <v>72</v>
      </c>
      <c r="G4" s="13">
        <f t="shared" si="0"/>
        <v>1</v>
      </c>
      <c r="H4" s="20" t="s">
        <v>403</v>
      </c>
    </row>
    <row r="5" spans="1:8" ht="62.4" customHeight="1" x14ac:dyDescent="0.25">
      <c r="A5" s="6">
        <v>3</v>
      </c>
      <c r="B5" s="7" t="s">
        <v>74</v>
      </c>
      <c r="C5" s="8" t="s">
        <v>75</v>
      </c>
      <c r="D5" s="9" t="s">
        <v>76</v>
      </c>
      <c r="E5" s="9" t="s">
        <v>77</v>
      </c>
      <c r="F5" s="3" t="s">
        <v>72</v>
      </c>
      <c r="G5" s="13">
        <f t="shared" si="0"/>
        <v>1</v>
      </c>
      <c r="H5" s="17" t="s">
        <v>404</v>
      </c>
    </row>
    <row r="6" spans="1:8" ht="101.4" customHeight="1" x14ac:dyDescent="0.25">
      <c r="A6" s="6">
        <v>4</v>
      </c>
      <c r="B6" s="7" t="s">
        <v>74</v>
      </c>
      <c r="C6" s="8" t="s">
        <v>79</v>
      </c>
      <c r="D6" s="9" t="s">
        <v>80</v>
      </c>
      <c r="E6" s="9" t="s">
        <v>81</v>
      </c>
      <c r="F6" s="3" t="s">
        <v>72</v>
      </c>
      <c r="G6" s="13">
        <f t="shared" si="0"/>
        <v>1</v>
      </c>
      <c r="H6" s="17" t="s">
        <v>405</v>
      </c>
    </row>
    <row r="7" spans="1:8" ht="105.6" x14ac:dyDescent="0.25">
      <c r="A7" s="6">
        <v>5</v>
      </c>
      <c r="B7" s="7" t="s">
        <v>74</v>
      </c>
      <c r="C7" s="8" t="s">
        <v>83</v>
      </c>
      <c r="D7" s="9" t="s">
        <v>84</v>
      </c>
      <c r="E7" s="9" t="s">
        <v>85</v>
      </c>
      <c r="F7" s="3" t="s">
        <v>72</v>
      </c>
      <c r="G7" s="13">
        <f t="shared" si="0"/>
        <v>1</v>
      </c>
      <c r="H7" s="20" t="s">
        <v>402</v>
      </c>
    </row>
    <row r="8" spans="1:8" ht="340.35" customHeight="1" x14ac:dyDescent="0.25">
      <c r="A8" s="6">
        <v>6</v>
      </c>
      <c r="B8" s="7" t="s">
        <v>74</v>
      </c>
      <c r="C8" s="8" t="s">
        <v>87</v>
      </c>
      <c r="D8" s="9" t="s">
        <v>88</v>
      </c>
      <c r="E8" s="9" t="s">
        <v>89</v>
      </c>
      <c r="F8" s="3" t="s">
        <v>153</v>
      </c>
      <c r="G8" s="13">
        <f t="shared" si="0"/>
        <v>0</v>
      </c>
      <c r="H8" s="20" t="s">
        <v>406</v>
      </c>
    </row>
    <row r="9" spans="1:8" ht="81" customHeight="1" x14ac:dyDescent="0.25">
      <c r="A9" s="6">
        <v>7</v>
      </c>
      <c r="B9" s="7" t="s">
        <v>74</v>
      </c>
      <c r="C9" s="8" t="s">
        <v>91</v>
      </c>
      <c r="D9" s="9" t="s">
        <v>92</v>
      </c>
      <c r="E9" s="9" t="s">
        <v>93</v>
      </c>
      <c r="F9" s="3" t="s">
        <v>72</v>
      </c>
      <c r="G9" s="13">
        <f t="shared" si="0"/>
        <v>1</v>
      </c>
      <c r="H9" s="20" t="s">
        <v>407</v>
      </c>
    </row>
    <row r="10" spans="1:8" ht="80.099999999999994" customHeight="1" x14ac:dyDescent="0.25">
      <c r="A10" s="6">
        <v>8</v>
      </c>
      <c r="B10" s="7" t="s">
        <v>74</v>
      </c>
      <c r="C10" s="8" t="s">
        <v>95</v>
      </c>
      <c r="D10" s="9" t="s">
        <v>96</v>
      </c>
      <c r="E10" s="9" t="s">
        <v>97</v>
      </c>
      <c r="F10" s="3" t="s">
        <v>72</v>
      </c>
      <c r="G10" s="13">
        <f t="shared" si="0"/>
        <v>1</v>
      </c>
      <c r="H10" s="20" t="s">
        <v>407</v>
      </c>
    </row>
    <row r="11" spans="1:8" ht="52.8" x14ac:dyDescent="0.25">
      <c r="A11" s="6">
        <v>9</v>
      </c>
      <c r="B11" s="7" t="s">
        <v>74</v>
      </c>
      <c r="C11" s="8" t="s">
        <v>98</v>
      </c>
      <c r="D11" s="9" t="s">
        <v>99</v>
      </c>
      <c r="E11" s="9" t="s">
        <v>100</v>
      </c>
      <c r="F11" s="3" t="s">
        <v>72</v>
      </c>
      <c r="G11" s="13">
        <f t="shared" si="0"/>
        <v>1</v>
      </c>
      <c r="H11" s="20" t="s">
        <v>408</v>
      </c>
    </row>
    <row r="12" spans="1:8" ht="126.6" customHeight="1" x14ac:dyDescent="0.25">
      <c r="A12" s="6">
        <v>10</v>
      </c>
      <c r="B12" s="7" t="s">
        <v>74</v>
      </c>
      <c r="C12" s="8" t="s">
        <v>102</v>
      </c>
      <c r="D12" s="9" t="s">
        <v>103</v>
      </c>
      <c r="E12" s="9" t="s">
        <v>104</v>
      </c>
      <c r="F12" s="3" t="s">
        <v>72</v>
      </c>
      <c r="G12" s="13">
        <f t="shared" si="0"/>
        <v>1</v>
      </c>
      <c r="H12" s="20" t="s">
        <v>409</v>
      </c>
    </row>
    <row r="13" spans="1:8" ht="91.35" customHeight="1" x14ac:dyDescent="0.25">
      <c r="A13" s="6">
        <v>11</v>
      </c>
      <c r="B13" s="7" t="s">
        <v>74</v>
      </c>
      <c r="C13" s="8" t="s">
        <v>106</v>
      </c>
      <c r="D13" s="9" t="s">
        <v>107</v>
      </c>
      <c r="E13" s="9" t="s">
        <v>108</v>
      </c>
      <c r="F13" s="3" t="s">
        <v>72</v>
      </c>
      <c r="G13" s="13">
        <f t="shared" si="0"/>
        <v>1</v>
      </c>
      <c r="H13" s="20" t="s">
        <v>410</v>
      </c>
    </row>
    <row r="14" spans="1:8" ht="66" x14ac:dyDescent="0.25">
      <c r="A14" s="6">
        <v>12</v>
      </c>
      <c r="B14" s="7" t="s">
        <v>74</v>
      </c>
      <c r="C14" s="8" t="s">
        <v>110</v>
      </c>
      <c r="D14" s="9" t="s">
        <v>111</v>
      </c>
      <c r="E14" s="9" t="s">
        <v>112</v>
      </c>
      <c r="F14" s="3" t="s">
        <v>72</v>
      </c>
      <c r="G14" s="13">
        <f t="shared" si="0"/>
        <v>1</v>
      </c>
      <c r="H14" s="20" t="s">
        <v>411</v>
      </c>
    </row>
    <row r="15" spans="1:8" ht="53.4" customHeight="1" x14ac:dyDescent="0.25">
      <c r="A15" s="6">
        <v>13</v>
      </c>
      <c r="B15" s="7" t="s">
        <v>74</v>
      </c>
      <c r="C15" s="8" t="s">
        <v>114</v>
      </c>
      <c r="D15" s="9" t="s">
        <v>115</v>
      </c>
      <c r="E15" s="9" t="s">
        <v>116</v>
      </c>
      <c r="F15" s="3" t="s">
        <v>82</v>
      </c>
      <c r="G15" s="13" t="str">
        <f t="shared" si="0"/>
        <v>No Aplica</v>
      </c>
      <c r="H15" s="17" t="s">
        <v>412</v>
      </c>
    </row>
    <row r="16" spans="1:8" ht="87" customHeight="1" x14ac:dyDescent="0.25">
      <c r="A16" s="6">
        <v>14</v>
      </c>
      <c r="B16" s="7" t="s">
        <v>118</v>
      </c>
      <c r="C16" s="8" t="s">
        <v>119</v>
      </c>
      <c r="D16" s="9" t="s">
        <v>120</v>
      </c>
      <c r="E16" s="9" t="s">
        <v>121</v>
      </c>
      <c r="F16" s="3" t="s">
        <v>72</v>
      </c>
      <c r="G16" s="13">
        <f t="shared" si="0"/>
        <v>1</v>
      </c>
      <c r="H16" s="20" t="s">
        <v>413</v>
      </c>
    </row>
    <row r="17" spans="1:8" ht="52.8" x14ac:dyDescent="0.25">
      <c r="A17" s="6">
        <v>15</v>
      </c>
      <c r="B17" s="7" t="s">
        <v>118</v>
      </c>
      <c r="C17" s="8" t="s">
        <v>123</v>
      </c>
      <c r="D17" s="9" t="s">
        <v>124</v>
      </c>
      <c r="E17" s="9" t="s">
        <v>125</v>
      </c>
      <c r="F17" s="3" t="s">
        <v>72</v>
      </c>
      <c r="G17" s="13">
        <f t="shared" si="0"/>
        <v>1</v>
      </c>
      <c r="H17" s="20" t="s">
        <v>414</v>
      </c>
    </row>
    <row r="18" spans="1:8" ht="71.099999999999994" customHeight="1" x14ac:dyDescent="0.25">
      <c r="A18" s="6">
        <v>16</v>
      </c>
      <c r="B18" s="7" t="s">
        <v>118</v>
      </c>
      <c r="C18" s="8" t="s">
        <v>127</v>
      </c>
      <c r="D18" s="9" t="s">
        <v>128</v>
      </c>
      <c r="E18" s="9" t="s">
        <v>129</v>
      </c>
      <c r="F18" s="3" t="s">
        <v>72</v>
      </c>
      <c r="G18" s="13">
        <f t="shared" si="0"/>
        <v>1</v>
      </c>
      <c r="H18" s="20" t="s">
        <v>415</v>
      </c>
    </row>
    <row r="19" spans="1:8" ht="63.6" customHeight="1" x14ac:dyDescent="0.25">
      <c r="A19" s="6">
        <v>17</v>
      </c>
      <c r="B19" s="7" t="s">
        <v>118</v>
      </c>
      <c r="C19" s="8" t="s">
        <v>131</v>
      </c>
      <c r="D19" s="9" t="s">
        <v>132</v>
      </c>
      <c r="E19" s="9" t="s">
        <v>133</v>
      </c>
      <c r="F19" s="3" t="s">
        <v>72</v>
      </c>
      <c r="G19" s="13">
        <f t="shared" si="0"/>
        <v>1</v>
      </c>
      <c r="H19" s="20" t="s">
        <v>416</v>
      </c>
    </row>
    <row r="20" spans="1:8" ht="52.8" x14ac:dyDescent="0.25">
      <c r="A20" s="6">
        <v>18</v>
      </c>
      <c r="B20" s="7" t="s">
        <v>118</v>
      </c>
      <c r="C20" s="8" t="s">
        <v>134</v>
      </c>
      <c r="D20" s="9" t="s">
        <v>135</v>
      </c>
      <c r="E20" s="9" t="s">
        <v>136</v>
      </c>
      <c r="F20" s="3" t="s">
        <v>72</v>
      </c>
      <c r="G20" s="13">
        <f t="shared" si="0"/>
        <v>1</v>
      </c>
      <c r="H20" s="20" t="s">
        <v>417</v>
      </c>
    </row>
    <row r="21" spans="1:8" ht="39.6" x14ac:dyDescent="0.25">
      <c r="A21" s="6">
        <v>19</v>
      </c>
      <c r="B21" s="7" t="s">
        <v>118</v>
      </c>
      <c r="C21" s="8" t="s">
        <v>137</v>
      </c>
      <c r="D21" s="9" t="s">
        <v>138</v>
      </c>
      <c r="E21" s="9" t="s">
        <v>139</v>
      </c>
      <c r="F21" s="3" t="s">
        <v>72</v>
      </c>
      <c r="G21" s="13">
        <f t="shared" si="0"/>
        <v>1</v>
      </c>
      <c r="H21" s="20" t="s">
        <v>414</v>
      </c>
    </row>
    <row r="22" spans="1:8" ht="29.1" customHeight="1" x14ac:dyDescent="0.25">
      <c r="C22" s="83" t="s">
        <v>141</v>
      </c>
      <c r="D22" s="83"/>
      <c r="E22" s="83"/>
      <c r="F22" s="83"/>
      <c r="G22" s="14">
        <f>+AVERAGE(G3:G21)</f>
        <v>0.94444444444444442</v>
      </c>
    </row>
    <row r="23" spans="1:8" ht="12.75" customHeight="1" x14ac:dyDescent="0.25">
      <c r="B23" s="4"/>
    </row>
  </sheetData>
  <mergeCells count="2">
    <mergeCell ref="A1:H1"/>
    <mergeCell ref="C22:F22"/>
  </mergeCells>
  <dataValidations count="1">
    <dataValidation type="list" allowBlank="1" showInputMessage="1" showErrorMessage="1" sqref="F3:F21" xr:uid="{00000000-0002-0000-1500-000000000000}">
      <formula1>"Cumple,Parcialmente,No Cumple,No Aplica"</formula1>
    </dataValidation>
  </dataValidations>
  <pageMargins left="0.7" right="0.7" top="0.75" bottom="0.75" header="0.3" footer="0.3"/>
  <pageSetup paperSize="9" scale="41"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2"/>
  <sheetViews>
    <sheetView zoomScale="80" zoomScaleNormal="80" workbookViewId="0">
      <selection activeCell="H3" sqref="H3"/>
    </sheetView>
  </sheetViews>
  <sheetFormatPr baseColWidth="10" defaultColWidth="11.44140625" defaultRowHeight="13.2" x14ac:dyDescent="0.25"/>
  <cols>
    <col min="1" max="1" width="4.109375" style="1" bestFit="1" customWidth="1"/>
    <col min="2" max="2" width="23.6640625" style="2" customWidth="1"/>
    <col min="3" max="4" width="36" style="2" customWidth="1"/>
    <col min="5" max="5" width="38" style="2" customWidth="1"/>
    <col min="6" max="6" width="18.88671875" style="2" bestFit="1" customWidth="1"/>
    <col min="7" max="7" width="20.88671875" style="1" customWidth="1"/>
    <col min="8" max="8" width="57.88671875" style="2" customWidth="1"/>
    <col min="9" max="16384" width="11.44140625" style="2"/>
  </cols>
  <sheetData>
    <row r="1" spans="1:8" ht="76.5" customHeight="1" x14ac:dyDescent="0.25">
      <c r="A1" s="74" t="s">
        <v>54</v>
      </c>
      <c r="B1" s="74"/>
      <c r="C1" s="74"/>
      <c r="D1" s="74"/>
      <c r="E1" s="74"/>
      <c r="F1" s="74"/>
      <c r="G1" s="74"/>
      <c r="H1" s="74"/>
    </row>
    <row r="2" spans="1:8" ht="39.6" x14ac:dyDescent="0.25">
      <c r="A2" s="61" t="s">
        <v>12</v>
      </c>
      <c r="B2" s="61" t="s">
        <v>55</v>
      </c>
      <c r="C2" s="61" t="s">
        <v>56</v>
      </c>
      <c r="D2" s="61" t="s">
        <v>57</v>
      </c>
      <c r="E2" s="61" t="s">
        <v>58</v>
      </c>
      <c r="F2" s="61" t="s">
        <v>59</v>
      </c>
      <c r="G2" s="61" t="s">
        <v>60</v>
      </c>
      <c r="H2" s="61" t="s">
        <v>61</v>
      </c>
    </row>
    <row r="3" spans="1:8" ht="220.2" customHeight="1" x14ac:dyDescent="0.25">
      <c r="A3" s="62">
        <v>1</v>
      </c>
      <c r="B3" s="63" t="s">
        <v>62</v>
      </c>
      <c r="C3" s="64" t="s">
        <v>63</v>
      </c>
      <c r="D3" s="65" t="s">
        <v>64</v>
      </c>
      <c r="E3" s="65" t="s">
        <v>65</v>
      </c>
      <c r="F3" s="66" t="s">
        <v>72</v>
      </c>
      <c r="G3" s="67">
        <f>IF(F3="Cumple",100%,IF(F3="Parcialmente",50%,IF(F3="No Aplica","No Aplica",0)))</f>
        <v>1</v>
      </c>
      <c r="H3" s="24" t="s">
        <v>419</v>
      </c>
    </row>
    <row r="4" spans="1:8" ht="330" x14ac:dyDescent="0.25">
      <c r="A4" s="62">
        <v>2</v>
      </c>
      <c r="B4" s="63" t="s">
        <v>68</v>
      </c>
      <c r="C4" s="64" t="s">
        <v>69</v>
      </c>
      <c r="D4" s="65" t="s">
        <v>70</v>
      </c>
      <c r="E4" s="65" t="s">
        <v>71</v>
      </c>
      <c r="F4" s="66" t="s">
        <v>72</v>
      </c>
      <c r="G4" s="67">
        <f t="shared" ref="G4:G21" si="0">IF(F4="Cumple",100%,IF(F4="Parcialmente",50%,IF(F4="No Aplica","No Aplica",0)))</f>
        <v>1</v>
      </c>
      <c r="H4" s="24" t="s">
        <v>420</v>
      </c>
    </row>
    <row r="5" spans="1:8" ht="79.2" x14ac:dyDescent="0.25">
      <c r="A5" s="62">
        <v>3</v>
      </c>
      <c r="B5" s="63" t="s">
        <v>74</v>
      </c>
      <c r="C5" s="64" t="s">
        <v>75</v>
      </c>
      <c r="D5" s="65" t="s">
        <v>76</v>
      </c>
      <c r="E5" s="65" t="s">
        <v>77</v>
      </c>
      <c r="F5" s="66" t="s">
        <v>72</v>
      </c>
      <c r="G5" s="67">
        <f t="shared" si="0"/>
        <v>1</v>
      </c>
      <c r="H5" s="24" t="s">
        <v>421</v>
      </c>
    </row>
    <row r="6" spans="1:8" ht="132" x14ac:dyDescent="0.25">
      <c r="A6" s="62">
        <v>4</v>
      </c>
      <c r="B6" s="63" t="s">
        <v>74</v>
      </c>
      <c r="C6" s="64" t="s">
        <v>79</v>
      </c>
      <c r="D6" s="65" t="s">
        <v>80</v>
      </c>
      <c r="E6" s="65" t="s">
        <v>81</v>
      </c>
      <c r="F6" s="66" t="s">
        <v>72</v>
      </c>
      <c r="G6" s="67">
        <f t="shared" si="0"/>
        <v>1</v>
      </c>
      <c r="H6" s="24" t="s">
        <v>422</v>
      </c>
    </row>
    <row r="7" spans="1:8" ht="92.4" x14ac:dyDescent="0.25">
      <c r="A7" s="62">
        <v>5</v>
      </c>
      <c r="B7" s="63" t="s">
        <v>74</v>
      </c>
      <c r="C7" s="64" t="s">
        <v>83</v>
      </c>
      <c r="D7" s="65" t="s">
        <v>84</v>
      </c>
      <c r="E7" s="65" t="s">
        <v>85</v>
      </c>
      <c r="F7" s="66" t="s">
        <v>72</v>
      </c>
      <c r="G7" s="67">
        <f t="shared" si="0"/>
        <v>1</v>
      </c>
      <c r="H7" s="24" t="s">
        <v>423</v>
      </c>
    </row>
    <row r="8" spans="1:8" ht="92.4" x14ac:dyDescent="0.25">
      <c r="A8" s="62">
        <v>6</v>
      </c>
      <c r="B8" s="63" t="s">
        <v>74</v>
      </c>
      <c r="C8" s="64" t="s">
        <v>87</v>
      </c>
      <c r="D8" s="65" t="s">
        <v>88</v>
      </c>
      <c r="E8" s="65" t="s">
        <v>89</v>
      </c>
      <c r="F8" s="66" t="s">
        <v>72</v>
      </c>
      <c r="G8" s="67">
        <f t="shared" si="0"/>
        <v>1</v>
      </c>
      <c r="H8" s="24" t="s">
        <v>424</v>
      </c>
    </row>
    <row r="9" spans="1:8" ht="79.2" x14ac:dyDescent="0.25">
      <c r="A9" s="62">
        <v>7</v>
      </c>
      <c r="B9" s="63" t="s">
        <v>74</v>
      </c>
      <c r="C9" s="64" t="s">
        <v>91</v>
      </c>
      <c r="D9" s="65" t="s">
        <v>92</v>
      </c>
      <c r="E9" s="65" t="s">
        <v>93</v>
      </c>
      <c r="F9" s="66" t="s">
        <v>72</v>
      </c>
      <c r="G9" s="67">
        <f t="shared" si="0"/>
        <v>1</v>
      </c>
      <c r="H9" s="24" t="s">
        <v>425</v>
      </c>
    </row>
    <row r="10" spans="1:8" ht="105.6" x14ac:dyDescent="0.25">
      <c r="A10" s="62">
        <v>8</v>
      </c>
      <c r="B10" s="63" t="s">
        <v>74</v>
      </c>
      <c r="C10" s="64" t="s">
        <v>95</v>
      </c>
      <c r="D10" s="65" t="s">
        <v>96</v>
      </c>
      <c r="E10" s="65" t="s">
        <v>97</v>
      </c>
      <c r="F10" s="66" t="s">
        <v>72</v>
      </c>
      <c r="G10" s="67">
        <f t="shared" si="0"/>
        <v>1</v>
      </c>
      <c r="H10" s="24" t="s">
        <v>426</v>
      </c>
    </row>
    <row r="11" spans="1:8" ht="92.4" x14ac:dyDescent="0.25">
      <c r="A11" s="62">
        <v>9</v>
      </c>
      <c r="B11" s="63" t="s">
        <v>74</v>
      </c>
      <c r="C11" s="64" t="s">
        <v>98</v>
      </c>
      <c r="D11" s="65" t="s">
        <v>99</v>
      </c>
      <c r="E11" s="65" t="s">
        <v>100</v>
      </c>
      <c r="F11" s="66" t="s">
        <v>72</v>
      </c>
      <c r="G11" s="67">
        <f t="shared" si="0"/>
        <v>1</v>
      </c>
      <c r="H11" s="24" t="s">
        <v>101</v>
      </c>
    </row>
    <row r="12" spans="1:8" ht="66" x14ac:dyDescent="0.25">
      <c r="A12" s="62">
        <v>10</v>
      </c>
      <c r="B12" s="63" t="s">
        <v>74</v>
      </c>
      <c r="C12" s="64" t="s">
        <v>102</v>
      </c>
      <c r="D12" s="65" t="s">
        <v>103</v>
      </c>
      <c r="E12" s="65" t="s">
        <v>104</v>
      </c>
      <c r="F12" s="66" t="s">
        <v>72</v>
      </c>
      <c r="G12" s="67">
        <f t="shared" si="0"/>
        <v>1</v>
      </c>
      <c r="H12" s="24" t="s">
        <v>105</v>
      </c>
    </row>
    <row r="13" spans="1:8" ht="92.4" x14ac:dyDescent="0.25">
      <c r="A13" s="62">
        <v>11</v>
      </c>
      <c r="B13" s="63" t="s">
        <v>74</v>
      </c>
      <c r="C13" s="64" t="s">
        <v>106</v>
      </c>
      <c r="D13" s="65" t="s">
        <v>107</v>
      </c>
      <c r="E13" s="65" t="s">
        <v>108</v>
      </c>
      <c r="F13" s="66" t="s">
        <v>72</v>
      </c>
      <c r="G13" s="67">
        <f t="shared" si="0"/>
        <v>1</v>
      </c>
      <c r="H13" s="68" t="s">
        <v>427</v>
      </c>
    </row>
    <row r="14" spans="1:8" ht="66" x14ac:dyDescent="0.25">
      <c r="A14" s="62">
        <v>12</v>
      </c>
      <c r="B14" s="63" t="s">
        <v>74</v>
      </c>
      <c r="C14" s="64" t="s">
        <v>110</v>
      </c>
      <c r="D14" s="65" t="s">
        <v>111</v>
      </c>
      <c r="E14" s="65" t="s">
        <v>112</v>
      </c>
      <c r="F14" s="66" t="s">
        <v>72</v>
      </c>
      <c r="G14" s="67">
        <f t="shared" si="0"/>
        <v>1</v>
      </c>
      <c r="H14" s="24" t="s">
        <v>428</v>
      </c>
    </row>
    <row r="15" spans="1:8" ht="66" x14ac:dyDescent="0.25">
      <c r="A15" s="62">
        <v>13</v>
      </c>
      <c r="B15" s="63" t="s">
        <v>74</v>
      </c>
      <c r="C15" s="64" t="s">
        <v>114</v>
      </c>
      <c r="D15" s="65" t="s">
        <v>115</v>
      </c>
      <c r="E15" s="65" t="s">
        <v>116</v>
      </c>
      <c r="F15" s="66" t="s">
        <v>82</v>
      </c>
      <c r="G15" s="67" t="str">
        <f t="shared" si="0"/>
        <v>No Aplica</v>
      </c>
      <c r="H15" s="68"/>
    </row>
    <row r="16" spans="1:8" ht="92.4" x14ac:dyDescent="0.25">
      <c r="A16" s="62">
        <v>14</v>
      </c>
      <c r="B16" s="63" t="s">
        <v>118</v>
      </c>
      <c r="C16" s="64" t="s">
        <v>119</v>
      </c>
      <c r="D16" s="65" t="s">
        <v>120</v>
      </c>
      <c r="E16" s="65" t="s">
        <v>121</v>
      </c>
      <c r="F16" s="66" t="s">
        <v>66</v>
      </c>
      <c r="G16" s="67">
        <f t="shared" si="0"/>
        <v>0.5</v>
      </c>
      <c r="H16" s="24" t="s">
        <v>429</v>
      </c>
    </row>
    <row r="17" spans="1:8" ht="92.4" x14ac:dyDescent="0.25">
      <c r="A17" s="62">
        <v>15</v>
      </c>
      <c r="B17" s="63" t="s">
        <v>118</v>
      </c>
      <c r="C17" s="64" t="s">
        <v>123</v>
      </c>
      <c r="D17" s="65" t="s">
        <v>124</v>
      </c>
      <c r="E17" s="65" t="s">
        <v>125</v>
      </c>
      <c r="F17" s="66" t="s">
        <v>153</v>
      </c>
      <c r="G17" s="67">
        <f t="shared" si="0"/>
        <v>0</v>
      </c>
      <c r="H17" s="24" t="s">
        <v>429</v>
      </c>
    </row>
    <row r="18" spans="1:8" ht="66" x14ac:dyDescent="0.25">
      <c r="A18" s="62">
        <v>16</v>
      </c>
      <c r="B18" s="63" t="s">
        <v>118</v>
      </c>
      <c r="C18" s="64" t="s">
        <v>127</v>
      </c>
      <c r="D18" s="65" t="s">
        <v>128</v>
      </c>
      <c r="E18" s="65" t="s">
        <v>129</v>
      </c>
      <c r="F18" s="66" t="s">
        <v>82</v>
      </c>
      <c r="G18" s="67" t="str">
        <f t="shared" si="0"/>
        <v>No Aplica</v>
      </c>
      <c r="H18" s="24" t="s">
        <v>429</v>
      </c>
    </row>
    <row r="19" spans="1:8" ht="66" x14ac:dyDescent="0.25">
      <c r="A19" s="62">
        <v>17</v>
      </c>
      <c r="B19" s="63" t="s">
        <v>118</v>
      </c>
      <c r="C19" s="64" t="s">
        <v>131</v>
      </c>
      <c r="D19" s="65" t="s">
        <v>132</v>
      </c>
      <c r="E19" s="65" t="s">
        <v>133</v>
      </c>
      <c r="F19" s="66" t="s">
        <v>72</v>
      </c>
      <c r="G19" s="67">
        <f t="shared" si="0"/>
        <v>1</v>
      </c>
      <c r="H19" s="24" t="s">
        <v>430</v>
      </c>
    </row>
    <row r="20" spans="1:8" ht="79.2" x14ac:dyDescent="0.25">
      <c r="A20" s="62">
        <v>18</v>
      </c>
      <c r="B20" s="63" t="s">
        <v>118</v>
      </c>
      <c r="C20" s="64" t="s">
        <v>134</v>
      </c>
      <c r="D20" s="65" t="s">
        <v>135</v>
      </c>
      <c r="E20" s="65" t="s">
        <v>136</v>
      </c>
      <c r="F20" s="66" t="s">
        <v>72</v>
      </c>
      <c r="G20" s="67">
        <f t="shared" si="0"/>
        <v>1</v>
      </c>
      <c r="H20" s="24" t="s">
        <v>155</v>
      </c>
    </row>
    <row r="21" spans="1:8" ht="79.2" x14ac:dyDescent="0.25">
      <c r="A21" s="62">
        <v>19</v>
      </c>
      <c r="B21" s="63" t="s">
        <v>118</v>
      </c>
      <c r="C21" s="64" t="s">
        <v>137</v>
      </c>
      <c r="D21" s="65" t="s">
        <v>138</v>
      </c>
      <c r="E21" s="65" t="s">
        <v>139</v>
      </c>
      <c r="F21" s="66" t="s">
        <v>82</v>
      </c>
      <c r="G21" s="67" t="str">
        <f t="shared" si="0"/>
        <v>No Aplica</v>
      </c>
      <c r="H21" s="24" t="s">
        <v>429</v>
      </c>
    </row>
    <row r="22" spans="1:8" ht="16.8" x14ac:dyDescent="0.3">
      <c r="A22" s="75" t="s">
        <v>141</v>
      </c>
      <c r="B22" s="75"/>
      <c r="C22" s="75"/>
      <c r="D22" s="75"/>
      <c r="E22" s="75"/>
      <c r="F22" s="75"/>
      <c r="G22" s="69">
        <f>+AVERAGE(G3:G21)</f>
        <v>0.90625</v>
      </c>
      <c r="H22" s="70"/>
    </row>
  </sheetData>
  <mergeCells count="2">
    <mergeCell ref="A1:H1"/>
    <mergeCell ref="A22:F22"/>
  </mergeCells>
  <dataValidations count="1">
    <dataValidation type="list" allowBlank="1" showInputMessage="1" showErrorMessage="1" sqref="F3:F21" xr:uid="{27D4D7DF-990B-485D-849A-67DC9E1A755D}">
      <formula1>"Cumple,Parcialmente,No Cumple,No Aplica"</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2"/>
  <sheetViews>
    <sheetView zoomScale="80" zoomScaleNormal="80" workbookViewId="0">
      <selection sqref="A1:H1"/>
    </sheetView>
  </sheetViews>
  <sheetFormatPr baseColWidth="10" defaultColWidth="10.6640625" defaultRowHeight="14.4" x14ac:dyDescent="0.3"/>
  <cols>
    <col min="1" max="1" width="4.109375" bestFit="1" customWidth="1"/>
    <col min="2" max="2" width="23.6640625" customWidth="1"/>
    <col min="3" max="4" width="36" customWidth="1"/>
    <col min="5" max="5" width="38" customWidth="1"/>
    <col min="6" max="6" width="18.88671875" bestFit="1" customWidth="1"/>
    <col min="7" max="7" width="20.88671875" customWidth="1"/>
    <col min="8" max="8" width="51.44140625" customWidth="1"/>
  </cols>
  <sheetData>
    <row r="1" spans="1:8" ht="63.75" customHeight="1" x14ac:dyDescent="0.3">
      <c r="A1" s="74" t="s">
        <v>142</v>
      </c>
      <c r="B1" s="74"/>
      <c r="C1" s="74"/>
      <c r="D1" s="74"/>
      <c r="E1" s="74"/>
      <c r="F1" s="74"/>
      <c r="G1" s="74"/>
      <c r="H1" s="74"/>
    </row>
    <row r="2" spans="1:8" ht="39.6" x14ac:dyDescent="0.3">
      <c r="A2" s="5" t="s">
        <v>12</v>
      </c>
      <c r="B2" s="5" t="s">
        <v>55</v>
      </c>
      <c r="C2" s="5" t="s">
        <v>56</v>
      </c>
      <c r="D2" s="5" t="s">
        <v>57</v>
      </c>
      <c r="E2" s="5" t="s">
        <v>58</v>
      </c>
      <c r="F2" s="5" t="s">
        <v>59</v>
      </c>
      <c r="G2" s="5" t="s">
        <v>60</v>
      </c>
      <c r="H2" s="5" t="s">
        <v>61</v>
      </c>
    </row>
    <row r="3" spans="1:8" ht="175.8" customHeight="1" x14ac:dyDescent="0.3">
      <c r="A3" s="6">
        <v>1</v>
      </c>
      <c r="B3" s="7" t="s">
        <v>62</v>
      </c>
      <c r="C3" s="8" t="s">
        <v>63</v>
      </c>
      <c r="D3" s="9" t="s">
        <v>64</v>
      </c>
      <c r="E3" s="9" t="s">
        <v>65</v>
      </c>
      <c r="F3" s="3" t="s">
        <v>72</v>
      </c>
      <c r="G3" s="13">
        <f>IF(F3="Cumple",100%,IF(F3="Parcialmente",50%,IF(F3="No Aplica","No Aplica",0)))</f>
        <v>1</v>
      </c>
      <c r="H3" s="20" t="s">
        <v>143</v>
      </c>
    </row>
    <row r="4" spans="1:8" ht="396" x14ac:dyDescent="0.3">
      <c r="A4" s="6">
        <v>2</v>
      </c>
      <c r="B4" s="7" t="s">
        <v>68</v>
      </c>
      <c r="C4" s="8" t="s">
        <v>69</v>
      </c>
      <c r="D4" s="9" t="s">
        <v>70</v>
      </c>
      <c r="E4" s="9" t="s">
        <v>71</v>
      </c>
      <c r="F4" s="3" t="s">
        <v>72</v>
      </c>
      <c r="G4" s="13">
        <f t="shared" ref="G4:G21" si="0">IF(F4="Cumple",100%,IF(F4="Parcialmente",50%,IF(F4="No Aplica","No Aplica",0)))</f>
        <v>1</v>
      </c>
      <c r="H4" s="20" t="s">
        <v>144</v>
      </c>
    </row>
    <row r="5" spans="1:8" ht="118.8" x14ac:dyDescent="0.3">
      <c r="A5" s="6">
        <v>3</v>
      </c>
      <c r="B5" s="7" t="s">
        <v>74</v>
      </c>
      <c r="C5" s="8" t="s">
        <v>75</v>
      </c>
      <c r="D5" s="9" t="s">
        <v>76</v>
      </c>
      <c r="E5" s="9" t="s">
        <v>77</v>
      </c>
      <c r="F5" s="3" t="s">
        <v>72</v>
      </c>
      <c r="G5" s="13">
        <f t="shared" si="0"/>
        <v>1</v>
      </c>
      <c r="H5" s="20" t="s">
        <v>145</v>
      </c>
    </row>
    <row r="6" spans="1:8" ht="92.4" x14ac:dyDescent="0.3">
      <c r="A6" s="6">
        <v>4</v>
      </c>
      <c r="B6" s="7" t="s">
        <v>74</v>
      </c>
      <c r="C6" s="8" t="s">
        <v>79</v>
      </c>
      <c r="D6" s="9" t="s">
        <v>80</v>
      </c>
      <c r="E6" s="9" t="s">
        <v>81</v>
      </c>
      <c r="F6" s="3" t="s">
        <v>72</v>
      </c>
      <c r="G6" s="13">
        <f t="shared" si="0"/>
        <v>1</v>
      </c>
      <c r="H6" s="20" t="s">
        <v>146</v>
      </c>
    </row>
    <row r="7" spans="1:8" ht="92.4" x14ac:dyDescent="0.3">
      <c r="A7" s="6">
        <v>5</v>
      </c>
      <c r="B7" s="7" t="s">
        <v>74</v>
      </c>
      <c r="C7" s="8" t="s">
        <v>83</v>
      </c>
      <c r="D7" s="9" t="s">
        <v>84</v>
      </c>
      <c r="E7" s="9" t="s">
        <v>85</v>
      </c>
      <c r="F7" s="3" t="s">
        <v>72</v>
      </c>
      <c r="G7" s="13">
        <f t="shared" si="0"/>
        <v>1</v>
      </c>
      <c r="H7" s="20" t="s">
        <v>147</v>
      </c>
    </row>
    <row r="8" spans="1:8" ht="92.4" x14ac:dyDescent="0.3">
      <c r="A8" s="6">
        <v>6</v>
      </c>
      <c r="B8" s="7" t="s">
        <v>74</v>
      </c>
      <c r="C8" s="8" t="s">
        <v>87</v>
      </c>
      <c r="D8" s="9" t="s">
        <v>88</v>
      </c>
      <c r="E8" s="9" t="s">
        <v>89</v>
      </c>
      <c r="F8" s="3" t="s">
        <v>72</v>
      </c>
      <c r="G8" s="13">
        <f t="shared" si="0"/>
        <v>1</v>
      </c>
      <c r="H8" s="20" t="s">
        <v>148</v>
      </c>
    </row>
    <row r="9" spans="1:8" ht="79.2" x14ac:dyDescent="0.3">
      <c r="A9" s="6">
        <v>7</v>
      </c>
      <c r="B9" s="7" t="s">
        <v>74</v>
      </c>
      <c r="C9" s="8" t="s">
        <v>91</v>
      </c>
      <c r="D9" s="9" t="s">
        <v>92</v>
      </c>
      <c r="E9" s="9" t="s">
        <v>93</v>
      </c>
      <c r="F9" s="3" t="s">
        <v>72</v>
      </c>
      <c r="G9" s="13">
        <f t="shared" si="0"/>
        <v>1</v>
      </c>
      <c r="H9" s="20" t="s">
        <v>149</v>
      </c>
    </row>
    <row r="10" spans="1:8" ht="92.4" x14ac:dyDescent="0.3">
      <c r="A10" s="6">
        <v>8</v>
      </c>
      <c r="B10" s="7" t="s">
        <v>74</v>
      </c>
      <c r="C10" s="8" t="s">
        <v>95</v>
      </c>
      <c r="D10" s="9" t="s">
        <v>96</v>
      </c>
      <c r="E10" s="9" t="s">
        <v>97</v>
      </c>
      <c r="F10" s="3" t="s">
        <v>72</v>
      </c>
      <c r="G10" s="13">
        <f t="shared" si="0"/>
        <v>1</v>
      </c>
      <c r="H10" s="20" t="s">
        <v>150</v>
      </c>
    </row>
    <row r="11" spans="1:8" ht="76.5" customHeight="1" x14ac:dyDescent="0.3">
      <c r="A11" s="6">
        <v>9</v>
      </c>
      <c r="B11" s="7" t="s">
        <v>74</v>
      </c>
      <c r="C11" s="8" t="s">
        <v>98</v>
      </c>
      <c r="D11" s="9" t="s">
        <v>99</v>
      </c>
      <c r="E11" s="9" t="s">
        <v>100</v>
      </c>
      <c r="F11" s="3" t="s">
        <v>72</v>
      </c>
      <c r="G11" s="13">
        <f t="shared" si="0"/>
        <v>1</v>
      </c>
      <c r="H11" s="20" t="s">
        <v>101</v>
      </c>
    </row>
    <row r="12" spans="1:8" ht="66" x14ac:dyDescent="0.3">
      <c r="A12" s="6">
        <v>10</v>
      </c>
      <c r="B12" s="7" t="s">
        <v>74</v>
      </c>
      <c r="C12" s="8" t="s">
        <v>102</v>
      </c>
      <c r="D12" s="9" t="s">
        <v>103</v>
      </c>
      <c r="E12" s="9" t="s">
        <v>104</v>
      </c>
      <c r="F12" s="3" t="s">
        <v>72</v>
      </c>
      <c r="G12" s="13">
        <f t="shared" si="0"/>
        <v>1</v>
      </c>
      <c r="H12" s="20" t="s">
        <v>105</v>
      </c>
    </row>
    <row r="13" spans="1:8" ht="92.4" x14ac:dyDescent="0.3">
      <c r="A13" s="6">
        <v>11</v>
      </c>
      <c r="B13" s="7" t="s">
        <v>74</v>
      </c>
      <c r="C13" s="8" t="s">
        <v>106</v>
      </c>
      <c r="D13" s="9" t="s">
        <v>107</v>
      </c>
      <c r="E13" s="9" t="s">
        <v>108</v>
      </c>
      <c r="F13" s="3" t="s">
        <v>72</v>
      </c>
      <c r="G13" s="13">
        <f t="shared" si="0"/>
        <v>1</v>
      </c>
      <c r="H13" s="44" t="s">
        <v>151</v>
      </c>
    </row>
    <row r="14" spans="1:8" ht="92.4" x14ac:dyDescent="0.3">
      <c r="A14" s="6">
        <v>12</v>
      </c>
      <c r="B14" s="7" t="s">
        <v>74</v>
      </c>
      <c r="C14" s="8" t="s">
        <v>110</v>
      </c>
      <c r="D14" s="9" t="s">
        <v>111</v>
      </c>
      <c r="E14" s="9" t="s">
        <v>112</v>
      </c>
      <c r="F14" s="3" t="s">
        <v>72</v>
      </c>
      <c r="G14" s="13">
        <f t="shared" si="0"/>
        <v>1</v>
      </c>
      <c r="H14" s="44" t="s">
        <v>146</v>
      </c>
    </row>
    <row r="15" spans="1:8" ht="66" x14ac:dyDescent="0.3">
      <c r="A15" s="6">
        <v>13</v>
      </c>
      <c r="B15" s="7" t="s">
        <v>74</v>
      </c>
      <c r="C15" s="8" t="s">
        <v>114</v>
      </c>
      <c r="D15" s="9" t="s">
        <v>115</v>
      </c>
      <c r="E15" s="9" t="s">
        <v>116</v>
      </c>
      <c r="F15" s="3" t="s">
        <v>82</v>
      </c>
      <c r="G15" s="13" t="str">
        <f t="shared" si="0"/>
        <v>No Aplica</v>
      </c>
      <c r="H15" s="40"/>
    </row>
    <row r="16" spans="1:8" ht="92.4" x14ac:dyDescent="0.3">
      <c r="A16" s="6">
        <v>14</v>
      </c>
      <c r="B16" s="7" t="s">
        <v>118</v>
      </c>
      <c r="C16" s="8" t="s">
        <v>119</v>
      </c>
      <c r="D16" s="9" t="s">
        <v>120</v>
      </c>
      <c r="E16" s="9" t="s">
        <v>121</v>
      </c>
      <c r="F16" s="3" t="s">
        <v>66</v>
      </c>
      <c r="G16" s="13">
        <f t="shared" si="0"/>
        <v>0.5</v>
      </c>
      <c r="H16" s="20" t="s">
        <v>152</v>
      </c>
    </row>
    <row r="17" spans="1:8" ht="92.4" x14ac:dyDescent="0.3">
      <c r="A17" s="6">
        <v>15</v>
      </c>
      <c r="B17" s="7" t="s">
        <v>118</v>
      </c>
      <c r="C17" s="8" t="s">
        <v>123</v>
      </c>
      <c r="D17" s="9" t="s">
        <v>124</v>
      </c>
      <c r="E17" s="9" t="s">
        <v>125</v>
      </c>
      <c r="F17" s="3" t="s">
        <v>153</v>
      </c>
      <c r="G17" s="13">
        <f t="shared" si="0"/>
        <v>0</v>
      </c>
      <c r="H17" s="20" t="s">
        <v>152</v>
      </c>
    </row>
    <row r="18" spans="1:8" ht="79.2" x14ac:dyDescent="0.3">
      <c r="A18" s="6">
        <v>16</v>
      </c>
      <c r="B18" s="7" t="s">
        <v>118</v>
      </c>
      <c r="C18" s="8" t="s">
        <v>127</v>
      </c>
      <c r="D18" s="9" t="s">
        <v>128</v>
      </c>
      <c r="E18" s="9" t="s">
        <v>129</v>
      </c>
      <c r="F18" s="3" t="s">
        <v>82</v>
      </c>
      <c r="G18" s="13" t="str">
        <f t="shared" si="0"/>
        <v>No Aplica</v>
      </c>
      <c r="H18" s="20" t="s">
        <v>152</v>
      </c>
    </row>
    <row r="19" spans="1:8" ht="66" x14ac:dyDescent="0.3">
      <c r="A19" s="6">
        <v>17</v>
      </c>
      <c r="B19" s="7" t="s">
        <v>118</v>
      </c>
      <c r="C19" s="8" t="s">
        <v>131</v>
      </c>
      <c r="D19" s="9" t="s">
        <v>132</v>
      </c>
      <c r="E19" s="9" t="s">
        <v>133</v>
      </c>
      <c r="F19" s="3" t="s">
        <v>72</v>
      </c>
      <c r="G19" s="13">
        <f t="shared" si="0"/>
        <v>1</v>
      </c>
      <c r="H19" s="20" t="s">
        <v>154</v>
      </c>
    </row>
    <row r="20" spans="1:8" ht="79.2" x14ac:dyDescent="0.3">
      <c r="A20" s="6">
        <v>18</v>
      </c>
      <c r="B20" s="7" t="s">
        <v>118</v>
      </c>
      <c r="C20" s="8" t="s">
        <v>134</v>
      </c>
      <c r="D20" s="9" t="s">
        <v>135</v>
      </c>
      <c r="E20" s="9" t="s">
        <v>136</v>
      </c>
      <c r="F20" s="3" t="s">
        <v>72</v>
      </c>
      <c r="G20" s="13">
        <f t="shared" si="0"/>
        <v>1</v>
      </c>
      <c r="H20" s="20" t="s">
        <v>155</v>
      </c>
    </row>
    <row r="21" spans="1:8" ht="79.2" x14ac:dyDescent="0.3">
      <c r="A21" s="6">
        <v>19</v>
      </c>
      <c r="B21" s="7" t="s">
        <v>118</v>
      </c>
      <c r="C21" s="8" t="s">
        <v>137</v>
      </c>
      <c r="D21" s="9" t="s">
        <v>138</v>
      </c>
      <c r="E21" s="9" t="s">
        <v>139</v>
      </c>
      <c r="F21" s="3" t="s">
        <v>82</v>
      </c>
      <c r="G21" s="13" t="str">
        <f t="shared" si="0"/>
        <v>No Aplica</v>
      </c>
      <c r="H21" s="20" t="s">
        <v>152</v>
      </c>
    </row>
    <row r="22" spans="1:8" ht="16.8" x14ac:dyDescent="0.3">
      <c r="A22" s="76" t="s">
        <v>141</v>
      </c>
      <c r="B22" s="76"/>
      <c r="C22" s="76"/>
      <c r="D22" s="76"/>
      <c r="E22" s="76"/>
      <c r="F22" s="76"/>
      <c r="G22" s="14">
        <f>+AVERAGE(G3:G21)</f>
        <v>0.90625</v>
      </c>
      <c r="H22" s="41"/>
    </row>
  </sheetData>
  <mergeCells count="2">
    <mergeCell ref="A22:F22"/>
    <mergeCell ref="A1:H1"/>
  </mergeCells>
  <dataValidations count="1">
    <dataValidation type="list" allowBlank="1" showInputMessage="1" showErrorMessage="1" sqref="F3:F21" xr:uid="{00000000-0002-0000-0300-000000000000}">
      <formula1>"Cumple,Parcialmente,No Cumple,No Aplica"</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24"/>
  <sheetViews>
    <sheetView zoomScale="80" zoomScaleNormal="80" workbookViewId="0">
      <selection sqref="A1:H1"/>
    </sheetView>
  </sheetViews>
  <sheetFormatPr baseColWidth="10" defaultColWidth="11.44140625" defaultRowHeight="13.2" x14ac:dyDescent="0.25"/>
  <cols>
    <col min="1" max="1" width="4.109375" style="1" bestFit="1" customWidth="1"/>
    <col min="2" max="2" width="23.6640625" style="2" customWidth="1"/>
    <col min="3" max="4" width="36.109375" style="2" customWidth="1"/>
    <col min="5" max="5" width="38" style="2" customWidth="1"/>
    <col min="6" max="6" width="18.88671875" style="2" bestFit="1" customWidth="1"/>
    <col min="7" max="7" width="20.88671875" style="1" customWidth="1"/>
    <col min="8" max="8" width="71.44140625" style="2" customWidth="1"/>
    <col min="9" max="16384" width="11.44140625" style="2"/>
  </cols>
  <sheetData>
    <row r="1" spans="1:9" ht="49.35" customHeight="1" x14ac:dyDescent="0.25">
      <c r="A1" s="74" t="s">
        <v>156</v>
      </c>
      <c r="B1" s="74"/>
      <c r="C1" s="74"/>
      <c r="D1" s="74"/>
      <c r="E1" s="74"/>
      <c r="F1" s="74"/>
      <c r="G1" s="74"/>
      <c r="H1" s="74"/>
      <c r="I1" s="39"/>
    </row>
    <row r="2" spans="1:9" ht="48" customHeight="1" x14ac:dyDescent="0.25">
      <c r="A2" s="5" t="s">
        <v>12</v>
      </c>
      <c r="B2" s="5" t="s">
        <v>55</v>
      </c>
      <c r="C2" s="5" t="s">
        <v>56</v>
      </c>
      <c r="D2" s="5" t="s">
        <v>57</v>
      </c>
      <c r="E2" s="5" t="s">
        <v>58</v>
      </c>
      <c r="F2" s="5" t="s">
        <v>59</v>
      </c>
      <c r="G2" s="5" t="s">
        <v>60</v>
      </c>
      <c r="H2" s="5" t="s">
        <v>61</v>
      </c>
    </row>
    <row r="3" spans="1:9" ht="209.1" customHeight="1" x14ac:dyDescent="0.25">
      <c r="A3" s="6">
        <v>1</v>
      </c>
      <c r="B3" s="7" t="s">
        <v>62</v>
      </c>
      <c r="C3" s="8" t="s">
        <v>63</v>
      </c>
      <c r="D3" s="9" t="s">
        <v>64</v>
      </c>
      <c r="E3" s="9" t="s">
        <v>65</v>
      </c>
      <c r="F3" s="3" t="s">
        <v>72</v>
      </c>
      <c r="G3" s="13">
        <f>IF(F3="Cumple",100%,IF(F3="Parcialmente",50%,IF(F3="No Aplica","No Aplica",0)))</f>
        <v>1</v>
      </c>
      <c r="H3" s="20" t="s">
        <v>157</v>
      </c>
    </row>
    <row r="4" spans="1:9" ht="98.1" customHeight="1" x14ac:dyDescent="0.25">
      <c r="A4" s="6">
        <v>2</v>
      </c>
      <c r="B4" s="7" t="s">
        <v>68</v>
      </c>
      <c r="C4" s="8" t="s">
        <v>69</v>
      </c>
      <c r="D4" s="9" t="s">
        <v>70</v>
      </c>
      <c r="E4" s="9" t="s">
        <v>71</v>
      </c>
      <c r="F4" s="3" t="s">
        <v>72</v>
      </c>
      <c r="G4" s="13">
        <f t="shared" ref="G4:G22" si="0">IF(F4="Cumple",100%,IF(F4="Parcialmente",50%,IF(F4="No Aplica","No Aplica",0)))</f>
        <v>1</v>
      </c>
      <c r="H4" s="20" t="s">
        <v>158</v>
      </c>
    </row>
    <row r="5" spans="1:9" ht="123.6" customHeight="1" x14ac:dyDescent="0.25">
      <c r="A5" s="6">
        <v>3</v>
      </c>
      <c r="B5" s="7" t="s">
        <v>74</v>
      </c>
      <c r="C5" s="8" t="s">
        <v>75</v>
      </c>
      <c r="D5" s="9" t="s">
        <v>76</v>
      </c>
      <c r="E5" s="9" t="s">
        <v>77</v>
      </c>
      <c r="F5" s="3" t="s">
        <v>72</v>
      </c>
      <c r="G5" s="13">
        <f t="shared" si="0"/>
        <v>1</v>
      </c>
      <c r="H5" s="20" t="s">
        <v>159</v>
      </c>
    </row>
    <row r="6" spans="1:9" ht="101.4" customHeight="1" x14ac:dyDescent="0.25">
      <c r="A6" s="6">
        <v>4</v>
      </c>
      <c r="B6" s="7" t="s">
        <v>74</v>
      </c>
      <c r="C6" s="8" t="s">
        <v>79</v>
      </c>
      <c r="D6" s="9" t="s">
        <v>80</v>
      </c>
      <c r="E6" s="9" t="s">
        <v>81</v>
      </c>
      <c r="F6" s="3" t="s">
        <v>72</v>
      </c>
      <c r="G6" s="13">
        <f t="shared" si="0"/>
        <v>1</v>
      </c>
      <c r="H6" s="20" t="s">
        <v>160</v>
      </c>
    </row>
    <row r="7" spans="1:9" ht="197.4" customHeight="1" x14ac:dyDescent="0.25">
      <c r="A7" s="6">
        <v>5</v>
      </c>
      <c r="B7" s="7" t="s">
        <v>74</v>
      </c>
      <c r="C7" s="8" t="s">
        <v>83</v>
      </c>
      <c r="D7" s="9" t="s">
        <v>84</v>
      </c>
      <c r="E7" s="9" t="s">
        <v>85</v>
      </c>
      <c r="F7" s="3" t="s">
        <v>72</v>
      </c>
      <c r="G7" s="13">
        <f t="shared" si="0"/>
        <v>1</v>
      </c>
      <c r="H7" s="20" t="s">
        <v>157</v>
      </c>
    </row>
    <row r="8" spans="1:9" ht="152.1" customHeight="1" x14ac:dyDescent="0.25">
      <c r="A8" s="77">
        <v>6</v>
      </c>
      <c r="B8" s="77" t="s">
        <v>74</v>
      </c>
      <c r="C8" s="77" t="s">
        <v>87</v>
      </c>
      <c r="D8" s="78" t="s">
        <v>88</v>
      </c>
      <c r="E8" s="78" t="s">
        <v>89</v>
      </c>
      <c r="F8" s="79" t="s">
        <v>72</v>
      </c>
      <c r="G8" s="80">
        <f t="shared" si="0"/>
        <v>1</v>
      </c>
      <c r="H8" s="81" t="s">
        <v>161</v>
      </c>
    </row>
    <row r="9" spans="1:9" ht="204" customHeight="1" x14ac:dyDescent="0.25">
      <c r="A9" s="77"/>
      <c r="B9" s="77"/>
      <c r="C9" s="77"/>
      <c r="D9" s="78"/>
      <c r="E9" s="78"/>
      <c r="F9" s="79"/>
      <c r="G9" s="80"/>
      <c r="H9" s="81"/>
    </row>
    <row r="10" spans="1:9" ht="79.2" x14ac:dyDescent="0.25">
      <c r="A10" s="6">
        <v>7</v>
      </c>
      <c r="B10" s="7" t="s">
        <v>74</v>
      </c>
      <c r="C10" s="8" t="s">
        <v>91</v>
      </c>
      <c r="D10" s="9" t="s">
        <v>92</v>
      </c>
      <c r="E10" s="9" t="s">
        <v>93</v>
      </c>
      <c r="F10" s="3" t="s">
        <v>72</v>
      </c>
      <c r="G10" s="13">
        <f t="shared" si="0"/>
        <v>1</v>
      </c>
      <c r="H10" s="20" t="s">
        <v>162</v>
      </c>
    </row>
    <row r="11" spans="1:9" ht="146.1" customHeight="1" x14ac:dyDescent="0.25">
      <c r="A11" s="6">
        <v>8</v>
      </c>
      <c r="B11" s="7" t="s">
        <v>74</v>
      </c>
      <c r="C11" s="8" t="s">
        <v>95</v>
      </c>
      <c r="D11" s="9" t="s">
        <v>96</v>
      </c>
      <c r="E11" s="9" t="s">
        <v>97</v>
      </c>
      <c r="F11" s="3" t="s">
        <v>72</v>
      </c>
      <c r="G11" s="13">
        <f t="shared" si="0"/>
        <v>1</v>
      </c>
      <c r="H11" s="20" t="s">
        <v>163</v>
      </c>
    </row>
    <row r="12" spans="1:9" ht="92.4" x14ac:dyDescent="0.25">
      <c r="A12" s="6">
        <v>9</v>
      </c>
      <c r="B12" s="7" t="s">
        <v>74</v>
      </c>
      <c r="C12" s="8" t="s">
        <v>98</v>
      </c>
      <c r="D12" s="9" t="s">
        <v>99</v>
      </c>
      <c r="E12" s="9" t="s">
        <v>100</v>
      </c>
      <c r="F12" s="3" t="s">
        <v>72</v>
      </c>
      <c r="G12" s="13">
        <f t="shared" si="0"/>
        <v>1</v>
      </c>
      <c r="H12" s="20" t="s">
        <v>164</v>
      </c>
    </row>
    <row r="13" spans="1:9" ht="201.6" customHeight="1" x14ac:dyDescent="0.25">
      <c r="A13" s="6">
        <v>10</v>
      </c>
      <c r="B13" s="7" t="s">
        <v>74</v>
      </c>
      <c r="C13" s="8" t="s">
        <v>102</v>
      </c>
      <c r="D13" s="9" t="s">
        <v>103</v>
      </c>
      <c r="E13" s="9" t="s">
        <v>104</v>
      </c>
      <c r="F13" s="3" t="s">
        <v>72</v>
      </c>
      <c r="G13" s="13">
        <f t="shared" si="0"/>
        <v>1</v>
      </c>
      <c r="H13" s="20" t="s">
        <v>157</v>
      </c>
    </row>
    <row r="14" spans="1:9" ht="174.6" customHeight="1" x14ac:dyDescent="0.25">
      <c r="A14" s="6">
        <v>11</v>
      </c>
      <c r="B14" s="7" t="s">
        <v>74</v>
      </c>
      <c r="C14" s="8" t="s">
        <v>106</v>
      </c>
      <c r="D14" s="9" t="s">
        <v>107</v>
      </c>
      <c r="E14" s="9" t="s">
        <v>108</v>
      </c>
      <c r="F14" s="3" t="s">
        <v>72</v>
      </c>
      <c r="G14" s="13">
        <f t="shared" si="0"/>
        <v>1</v>
      </c>
      <c r="H14" s="20" t="s">
        <v>165</v>
      </c>
    </row>
    <row r="15" spans="1:9" ht="137.1" customHeight="1" x14ac:dyDescent="0.25">
      <c r="A15" s="6">
        <v>12</v>
      </c>
      <c r="B15" s="7" t="s">
        <v>74</v>
      </c>
      <c r="C15" s="8" t="s">
        <v>110</v>
      </c>
      <c r="D15" s="9" t="s">
        <v>111</v>
      </c>
      <c r="E15" s="9" t="s">
        <v>112</v>
      </c>
      <c r="F15" s="3" t="s">
        <v>72</v>
      </c>
      <c r="G15" s="13">
        <f t="shared" si="0"/>
        <v>1</v>
      </c>
      <c r="H15" s="20" t="s">
        <v>166</v>
      </c>
    </row>
    <row r="16" spans="1:9" ht="66" x14ac:dyDescent="0.25">
      <c r="A16" s="6">
        <v>13</v>
      </c>
      <c r="B16" s="7" t="s">
        <v>74</v>
      </c>
      <c r="C16" s="8" t="s">
        <v>114</v>
      </c>
      <c r="D16" s="9" t="s">
        <v>115</v>
      </c>
      <c r="E16" s="9" t="s">
        <v>116</v>
      </c>
      <c r="F16" s="3" t="s">
        <v>82</v>
      </c>
      <c r="G16" s="13" t="str">
        <f t="shared" si="0"/>
        <v>No Aplica</v>
      </c>
      <c r="H16" s="40"/>
    </row>
    <row r="17" spans="1:8" ht="66" customHeight="1" x14ac:dyDescent="0.25">
      <c r="A17" s="6">
        <v>14</v>
      </c>
      <c r="B17" s="7" t="s">
        <v>118</v>
      </c>
      <c r="C17" s="8" t="s">
        <v>119</v>
      </c>
      <c r="D17" s="9" t="s">
        <v>120</v>
      </c>
      <c r="E17" s="9" t="s">
        <v>121</v>
      </c>
      <c r="F17" s="3" t="s">
        <v>66</v>
      </c>
      <c r="G17" s="13">
        <f t="shared" si="0"/>
        <v>0.5</v>
      </c>
      <c r="H17" s="20" t="s">
        <v>167</v>
      </c>
    </row>
    <row r="18" spans="1:8" ht="215.1" customHeight="1" x14ac:dyDescent="0.25">
      <c r="A18" s="6">
        <v>15</v>
      </c>
      <c r="B18" s="7" t="s">
        <v>118</v>
      </c>
      <c r="C18" s="8" t="s">
        <v>123</v>
      </c>
      <c r="D18" s="9" t="s">
        <v>124</v>
      </c>
      <c r="E18" s="9" t="s">
        <v>125</v>
      </c>
      <c r="F18" s="3" t="s">
        <v>72</v>
      </c>
      <c r="G18" s="13">
        <f t="shared" si="0"/>
        <v>1</v>
      </c>
      <c r="H18" s="20" t="s">
        <v>168</v>
      </c>
    </row>
    <row r="19" spans="1:8" ht="116.4" customHeight="1" x14ac:dyDescent="0.25">
      <c r="A19" s="6">
        <v>16</v>
      </c>
      <c r="B19" s="7" t="s">
        <v>118</v>
      </c>
      <c r="C19" s="8" t="s">
        <v>127</v>
      </c>
      <c r="D19" s="9" t="s">
        <v>128</v>
      </c>
      <c r="E19" s="9" t="s">
        <v>129</v>
      </c>
      <c r="F19" s="3" t="s">
        <v>82</v>
      </c>
      <c r="G19" s="13" t="str">
        <f t="shared" si="0"/>
        <v>No Aplica</v>
      </c>
      <c r="H19" s="20" t="s">
        <v>169</v>
      </c>
    </row>
    <row r="20" spans="1:8" ht="63.6" customHeight="1" x14ac:dyDescent="0.25">
      <c r="A20" s="6">
        <v>17</v>
      </c>
      <c r="B20" s="7" t="s">
        <v>118</v>
      </c>
      <c r="C20" s="8" t="s">
        <v>131</v>
      </c>
      <c r="D20" s="9" t="s">
        <v>132</v>
      </c>
      <c r="E20" s="9" t="s">
        <v>133</v>
      </c>
      <c r="F20" s="3" t="s">
        <v>72</v>
      </c>
      <c r="G20" s="13">
        <f t="shared" si="0"/>
        <v>1</v>
      </c>
      <c r="H20" s="20" t="s">
        <v>170</v>
      </c>
    </row>
    <row r="21" spans="1:8" ht="79.2" x14ac:dyDescent="0.25">
      <c r="A21" s="6">
        <v>18</v>
      </c>
      <c r="B21" s="7" t="s">
        <v>118</v>
      </c>
      <c r="C21" s="8" t="s">
        <v>134</v>
      </c>
      <c r="D21" s="9" t="s">
        <v>135</v>
      </c>
      <c r="E21" s="9" t="s">
        <v>136</v>
      </c>
      <c r="F21" s="3" t="s">
        <v>82</v>
      </c>
      <c r="G21" s="13" t="str">
        <f t="shared" si="0"/>
        <v>No Aplica</v>
      </c>
      <c r="H21" s="40"/>
    </row>
    <row r="22" spans="1:8" ht="117" customHeight="1" x14ac:dyDescent="0.25">
      <c r="A22" s="6">
        <v>19</v>
      </c>
      <c r="B22" s="7" t="s">
        <v>118</v>
      </c>
      <c r="C22" s="8" t="s">
        <v>137</v>
      </c>
      <c r="D22" s="9" t="s">
        <v>138</v>
      </c>
      <c r="E22" s="9" t="s">
        <v>139</v>
      </c>
      <c r="F22" s="3" t="s">
        <v>72</v>
      </c>
      <c r="G22" s="13">
        <f t="shared" si="0"/>
        <v>1</v>
      </c>
      <c r="H22" s="20" t="s">
        <v>168</v>
      </c>
    </row>
    <row r="23" spans="1:8" ht="30.9" customHeight="1" x14ac:dyDescent="0.3">
      <c r="A23" s="76" t="s">
        <v>141</v>
      </c>
      <c r="B23" s="76"/>
      <c r="C23" s="76"/>
      <c r="D23" s="76"/>
      <c r="E23" s="76"/>
      <c r="F23" s="76"/>
      <c r="G23" s="14">
        <f>+AVERAGE(G3:G22)</f>
        <v>0.96875</v>
      </c>
      <c r="H23" s="41"/>
    </row>
    <row r="24" spans="1:8" ht="31.35" customHeight="1" x14ac:dyDescent="0.25">
      <c r="B24" s="4"/>
    </row>
  </sheetData>
  <mergeCells count="10">
    <mergeCell ref="A23:F23"/>
    <mergeCell ref="A1:H1"/>
    <mergeCell ref="A8:A9"/>
    <mergeCell ref="B8:B9"/>
    <mergeCell ref="C8:C9"/>
    <mergeCell ref="D8:D9"/>
    <mergeCell ref="E8:E9"/>
    <mergeCell ref="F8:F9"/>
    <mergeCell ref="G8:G9"/>
    <mergeCell ref="H8:H9"/>
  </mergeCells>
  <dataValidations count="1">
    <dataValidation type="list" allowBlank="1" showInputMessage="1" showErrorMessage="1" sqref="F3:F8 F10:F22" xr:uid="{00000000-0002-0000-0400-000000000000}">
      <formula1>"Cumple,Parcialmente,No Cumple,No Aplica"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23"/>
  <sheetViews>
    <sheetView zoomScale="80" zoomScaleNormal="80" workbookViewId="0">
      <selection sqref="A1:H1"/>
    </sheetView>
  </sheetViews>
  <sheetFormatPr baseColWidth="10" defaultColWidth="11.44140625" defaultRowHeight="13.2" x14ac:dyDescent="0.25"/>
  <cols>
    <col min="1" max="1" width="4.109375" style="1" bestFit="1" customWidth="1"/>
    <col min="2" max="2" width="23.6640625" style="2" customWidth="1"/>
    <col min="3" max="4" width="36.109375" style="2" customWidth="1"/>
    <col min="5" max="5" width="38" style="2" customWidth="1"/>
    <col min="6" max="6" width="18.88671875" style="2" bestFit="1" customWidth="1"/>
    <col min="7" max="7" width="20.88671875" style="1" customWidth="1"/>
    <col min="8" max="8" width="71.44140625" style="2" customWidth="1"/>
    <col min="9" max="16384" width="11.44140625" style="2"/>
  </cols>
  <sheetData>
    <row r="1" spans="1:9" ht="49.35" customHeight="1" x14ac:dyDescent="0.25">
      <c r="A1" s="74" t="s">
        <v>171</v>
      </c>
      <c r="B1" s="74"/>
      <c r="C1" s="74"/>
      <c r="D1" s="74"/>
      <c r="E1" s="74"/>
      <c r="F1" s="74"/>
      <c r="G1" s="74"/>
      <c r="H1" s="74"/>
      <c r="I1" s="39"/>
    </row>
    <row r="2" spans="1:9" ht="48" customHeight="1" x14ac:dyDescent="0.25">
      <c r="A2" s="5" t="s">
        <v>12</v>
      </c>
      <c r="B2" s="5" t="s">
        <v>55</v>
      </c>
      <c r="C2" s="5" t="s">
        <v>56</v>
      </c>
      <c r="D2" s="5" t="s">
        <v>57</v>
      </c>
      <c r="E2" s="5" t="s">
        <v>58</v>
      </c>
      <c r="F2" s="5" t="s">
        <v>59</v>
      </c>
      <c r="G2" s="5" t="s">
        <v>60</v>
      </c>
      <c r="H2" s="5" t="s">
        <v>61</v>
      </c>
    </row>
    <row r="3" spans="1:9" ht="209.1" customHeight="1" x14ac:dyDescent="0.25">
      <c r="A3" s="6">
        <v>1</v>
      </c>
      <c r="B3" s="7" t="s">
        <v>62</v>
      </c>
      <c r="C3" s="8" t="s">
        <v>63</v>
      </c>
      <c r="D3" s="9" t="s">
        <v>64</v>
      </c>
      <c r="E3" s="9" t="s">
        <v>65</v>
      </c>
      <c r="F3" s="3" t="s">
        <v>72</v>
      </c>
      <c r="G3" s="13">
        <f>IF(F3="Cumple",100%,IF(F3="Parcialmente",50%,IF(F3="No Aplica","No Aplica",0)))</f>
        <v>1</v>
      </c>
      <c r="H3" s="20" t="s">
        <v>172</v>
      </c>
    </row>
    <row r="4" spans="1:9" ht="98.1" customHeight="1" x14ac:dyDescent="0.25">
      <c r="A4" s="6">
        <v>2</v>
      </c>
      <c r="B4" s="7" t="s">
        <v>68</v>
      </c>
      <c r="C4" s="8" t="s">
        <v>69</v>
      </c>
      <c r="D4" s="9" t="s">
        <v>70</v>
      </c>
      <c r="E4" s="9" t="s">
        <v>71</v>
      </c>
      <c r="F4" s="3" t="s">
        <v>72</v>
      </c>
      <c r="G4" s="13">
        <f t="shared" ref="G4:G21" si="0">IF(F4="Cumple",100%,IF(F4="Parcialmente",50%,IF(F4="No Aplica","No Aplica",0)))</f>
        <v>1</v>
      </c>
      <c r="H4" s="20" t="s">
        <v>173</v>
      </c>
    </row>
    <row r="5" spans="1:9" ht="123.6" customHeight="1" x14ac:dyDescent="0.25">
      <c r="A5" s="6">
        <v>3</v>
      </c>
      <c r="B5" s="7" t="s">
        <v>74</v>
      </c>
      <c r="C5" s="8" t="s">
        <v>75</v>
      </c>
      <c r="D5" s="9" t="s">
        <v>76</v>
      </c>
      <c r="E5" s="9" t="s">
        <v>77</v>
      </c>
      <c r="F5" s="3" t="s">
        <v>72</v>
      </c>
      <c r="G5" s="13">
        <f t="shared" si="0"/>
        <v>1</v>
      </c>
      <c r="H5" s="20" t="s">
        <v>174</v>
      </c>
    </row>
    <row r="6" spans="1:9" ht="101.4" customHeight="1" x14ac:dyDescent="0.25">
      <c r="A6" s="6">
        <v>4</v>
      </c>
      <c r="B6" s="7" t="s">
        <v>74</v>
      </c>
      <c r="C6" s="8" t="s">
        <v>79</v>
      </c>
      <c r="D6" s="9" t="s">
        <v>80</v>
      </c>
      <c r="E6" s="9" t="s">
        <v>81</v>
      </c>
      <c r="F6" s="3" t="s">
        <v>82</v>
      </c>
      <c r="G6" s="13" t="str">
        <f t="shared" si="0"/>
        <v>No Aplica</v>
      </c>
      <c r="H6" s="20" t="s">
        <v>175</v>
      </c>
    </row>
    <row r="7" spans="1:9" ht="184.8" x14ac:dyDescent="0.25">
      <c r="A7" s="6">
        <v>5</v>
      </c>
      <c r="B7" s="7" t="s">
        <v>74</v>
      </c>
      <c r="C7" s="8" t="s">
        <v>83</v>
      </c>
      <c r="D7" s="9" t="s">
        <v>84</v>
      </c>
      <c r="E7" s="9" t="s">
        <v>85</v>
      </c>
      <c r="F7" s="3" t="s">
        <v>72</v>
      </c>
      <c r="G7" s="13">
        <f t="shared" si="0"/>
        <v>1</v>
      </c>
      <c r="H7" s="20" t="s">
        <v>172</v>
      </c>
    </row>
    <row r="8" spans="1:9" ht="112.35" customHeight="1" x14ac:dyDescent="0.25">
      <c r="A8" s="6">
        <v>6</v>
      </c>
      <c r="B8" s="7" t="s">
        <v>74</v>
      </c>
      <c r="C8" s="8" t="s">
        <v>87</v>
      </c>
      <c r="D8" s="9" t="s">
        <v>88</v>
      </c>
      <c r="E8" s="9" t="s">
        <v>89</v>
      </c>
      <c r="F8" s="3" t="s">
        <v>72</v>
      </c>
      <c r="G8" s="13">
        <f t="shared" si="0"/>
        <v>1</v>
      </c>
      <c r="H8" s="20" t="s">
        <v>176</v>
      </c>
    </row>
    <row r="9" spans="1:9" ht="79.2" x14ac:dyDescent="0.25">
      <c r="A9" s="6">
        <v>7</v>
      </c>
      <c r="B9" s="7" t="s">
        <v>74</v>
      </c>
      <c r="C9" s="8" t="s">
        <v>91</v>
      </c>
      <c r="D9" s="9" t="s">
        <v>92</v>
      </c>
      <c r="E9" s="9" t="s">
        <v>93</v>
      </c>
      <c r="F9" s="3" t="s">
        <v>72</v>
      </c>
      <c r="G9" s="13">
        <f t="shared" si="0"/>
        <v>1</v>
      </c>
      <c r="H9" s="20" t="s">
        <v>177</v>
      </c>
    </row>
    <row r="10" spans="1:9" ht="219" customHeight="1" x14ac:dyDescent="0.25">
      <c r="A10" s="6">
        <v>8</v>
      </c>
      <c r="B10" s="7" t="s">
        <v>74</v>
      </c>
      <c r="C10" s="8" t="s">
        <v>95</v>
      </c>
      <c r="D10" s="9" t="s">
        <v>96</v>
      </c>
      <c r="E10" s="9" t="s">
        <v>97</v>
      </c>
      <c r="F10" s="3" t="s">
        <v>72</v>
      </c>
      <c r="G10" s="13">
        <f t="shared" si="0"/>
        <v>1</v>
      </c>
      <c r="H10" s="20" t="s">
        <v>178</v>
      </c>
    </row>
    <row r="11" spans="1:9" ht="92.4" x14ac:dyDescent="0.25">
      <c r="A11" s="6">
        <v>9</v>
      </c>
      <c r="B11" s="7" t="s">
        <v>74</v>
      </c>
      <c r="C11" s="8" t="s">
        <v>98</v>
      </c>
      <c r="D11" s="9" t="s">
        <v>99</v>
      </c>
      <c r="E11" s="9" t="s">
        <v>100</v>
      </c>
      <c r="F11" s="3" t="s">
        <v>72</v>
      </c>
      <c r="G11" s="13">
        <f t="shared" si="0"/>
        <v>1</v>
      </c>
      <c r="H11" s="20" t="s">
        <v>179</v>
      </c>
    </row>
    <row r="12" spans="1:9" ht="201.6" customHeight="1" x14ac:dyDescent="0.25">
      <c r="A12" s="6">
        <v>10</v>
      </c>
      <c r="B12" s="7" t="s">
        <v>74</v>
      </c>
      <c r="C12" s="8" t="s">
        <v>102</v>
      </c>
      <c r="D12" s="9" t="s">
        <v>103</v>
      </c>
      <c r="E12" s="9" t="s">
        <v>104</v>
      </c>
      <c r="F12" s="3" t="s">
        <v>72</v>
      </c>
      <c r="G12" s="13">
        <f t="shared" si="0"/>
        <v>1</v>
      </c>
      <c r="H12" s="20" t="s">
        <v>172</v>
      </c>
    </row>
    <row r="13" spans="1:9" ht="144" customHeight="1" x14ac:dyDescent="0.25">
      <c r="A13" s="6">
        <v>11</v>
      </c>
      <c r="B13" s="7" t="s">
        <v>74</v>
      </c>
      <c r="C13" s="8" t="s">
        <v>106</v>
      </c>
      <c r="D13" s="9" t="s">
        <v>107</v>
      </c>
      <c r="E13" s="9" t="s">
        <v>108</v>
      </c>
      <c r="F13" s="3" t="s">
        <v>72</v>
      </c>
      <c r="G13" s="13">
        <f t="shared" si="0"/>
        <v>1</v>
      </c>
      <c r="H13" s="20" t="s">
        <v>180</v>
      </c>
    </row>
    <row r="14" spans="1:9" ht="137.1" customHeight="1" x14ac:dyDescent="0.25">
      <c r="A14" s="6">
        <v>12</v>
      </c>
      <c r="B14" s="7" t="s">
        <v>74</v>
      </c>
      <c r="C14" s="8" t="s">
        <v>110</v>
      </c>
      <c r="D14" s="9" t="s">
        <v>111</v>
      </c>
      <c r="E14" s="9" t="s">
        <v>112</v>
      </c>
      <c r="F14" s="3" t="s">
        <v>72</v>
      </c>
      <c r="G14" s="13">
        <f t="shared" si="0"/>
        <v>1</v>
      </c>
      <c r="H14" s="20" t="s">
        <v>166</v>
      </c>
    </row>
    <row r="15" spans="1:9" ht="66" x14ac:dyDescent="0.25">
      <c r="A15" s="6">
        <v>13</v>
      </c>
      <c r="B15" s="7" t="s">
        <v>74</v>
      </c>
      <c r="C15" s="8" t="s">
        <v>114</v>
      </c>
      <c r="D15" s="9" t="s">
        <v>115</v>
      </c>
      <c r="E15" s="9" t="s">
        <v>116</v>
      </c>
      <c r="F15" s="3" t="s">
        <v>82</v>
      </c>
      <c r="G15" s="13" t="str">
        <f t="shared" si="0"/>
        <v>No Aplica</v>
      </c>
      <c r="H15" s="40"/>
    </row>
    <row r="16" spans="1:9" ht="66" customHeight="1" x14ac:dyDescent="0.25">
      <c r="A16" s="6">
        <v>14</v>
      </c>
      <c r="B16" s="7" t="s">
        <v>118</v>
      </c>
      <c r="C16" s="8" t="s">
        <v>119</v>
      </c>
      <c r="D16" s="9" t="s">
        <v>120</v>
      </c>
      <c r="E16" s="9" t="s">
        <v>121</v>
      </c>
      <c r="F16" s="3" t="s">
        <v>66</v>
      </c>
      <c r="G16" s="13">
        <f t="shared" si="0"/>
        <v>0.5</v>
      </c>
      <c r="H16" s="20" t="s">
        <v>167</v>
      </c>
    </row>
    <row r="17" spans="1:8" ht="92.4" x14ac:dyDescent="0.25">
      <c r="A17" s="6">
        <v>15</v>
      </c>
      <c r="B17" s="7" t="s">
        <v>118</v>
      </c>
      <c r="C17" s="8" t="s">
        <v>123</v>
      </c>
      <c r="D17" s="9" t="s">
        <v>124</v>
      </c>
      <c r="E17" s="9" t="s">
        <v>125</v>
      </c>
      <c r="F17" s="3" t="s">
        <v>72</v>
      </c>
      <c r="G17" s="13">
        <f t="shared" si="0"/>
        <v>1</v>
      </c>
      <c r="H17" s="20" t="s">
        <v>181</v>
      </c>
    </row>
    <row r="18" spans="1:8" ht="116.4" customHeight="1" x14ac:dyDescent="0.25">
      <c r="A18" s="6">
        <v>16</v>
      </c>
      <c r="B18" s="7" t="s">
        <v>118</v>
      </c>
      <c r="C18" s="8" t="s">
        <v>127</v>
      </c>
      <c r="D18" s="9" t="s">
        <v>128</v>
      </c>
      <c r="E18" s="9" t="s">
        <v>129</v>
      </c>
      <c r="F18" s="3" t="s">
        <v>72</v>
      </c>
      <c r="G18" s="13">
        <f t="shared" si="0"/>
        <v>1</v>
      </c>
      <c r="H18" s="20" t="s">
        <v>182</v>
      </c>
    </row>
    <row r="19" spans="1:8" ht="63.6" customHeight="1" x14ac:dyDescent="0.25">
      <c r="A19" s="6">
        <v>17</v>
      </c>
      <c r="B19" s="7" t="s">
        <v>118</v>
      </c>
      <c r="C19" s="8" t="s">
        <v>131</v>
      </c>
      <c r="D19" s="9" t="s">
        <v>132</v>
      </c>
      <c r="E19" s="9" t="s">
        <v>133</v>
      </c>
      <c r="F19" s="3" t="s">
        <v>72</v>
      </c>
      <c r="G19" s="13">
        <f t="shared" si="0"/>
        <v>1</v>
      </c>
      <c r="H19" s="20" t="s">
        <v>183</v>
      </c>
    </row>
    <row r="20" spans="1:8" ht="79.2" x14ac:dyDescent="0.25">
      <c r="A20" s="6">
        <v>18</v>
      </c>
      <c r="B20" s="7" t="s">
        <v>118</v>
      </c>
      <c r="C20" s="8" t="s">
        <v>134</v>
      </c>
      <c r="D20" s="9" t="s">
        <v>135</v>
      </c>
      <c r="E20" s="9" t="s">
        <v>136</v>
      </c>
      <c r="F20" s="3" t="s">
        <v>82</v>
      </c>
      <c r="G20" s="13" t="str">
        <f t="shared" si="0"/>
        <v>No Aplica</v>
      </c>
      <c r="H20" s="47" t="s">
        <v>184</v>
      </c>
    </row>
    <row r="21" spans="1:8" ht="117" customHeight="1" x14ac:dyDescent="0.25">
      <c r="A21" s="6">
        <v>19</v>
      </c>
      <c r="B21" s="7" t="s">
        <v>118</v>
      </c>
      <c r="C21" s="8" t="s">
        <v>137</v>
      </c>
      <c r="D21" s="9" t="s">
        <v>138</v>
      </c>
      <c r="E21" s="9" t="s">
        <v>139</v>
      </c>
      <c r="F21" s="3" t="s">
        <v>66</v>
      </c>
      <c r="G21" s="13">
        <f t="shared" si="0"/>
        <v>0.5</v>
      </c>
      <c r="H21" s="20" t="s">
        <v>181</v>
      </c>
    </row>
    <row r="22" spans="1:8" ht="30.9" customHeight="1" x14ac:dyDescent="0.3">
      <c r="A22" s="76" t="s">
        <v>141</v>
      </c>
      <c r="B22" s="76"/>
      <c r="C22" s="76"/>
      <c r="D22" s="76"/>
      <c r="E22" s="76"/>
      <c r="F22" s="76"/>
      <c r="G22" s="14">
        <f>+AVERAGE(G3:G21)</f>
        <v>0.9375</v>
      </c>
      <c r="H22" s="41"/>
    </row>
    <row r="23" spans="1:8" ht="31.35" customHeight="1" x14ac:dyDescent="0.25">
      <c r="B23" s="4"/>
    </row>
  </sheetData>
  <mergeCells count="2">
    <mergeCell ref="A1:H1"/>
    <mergeCell ref="A22:F22"/>
  </mergeCells>
  <dataValidations count="1">
    <dataValidation type="list" allowBlank="1" showInputMessage="1" showErrorMessage="1" sqref="F3:F21" xr:uid="{00000000-0002-0000-0500-000000000000}">
      <formula1>"Cumple,Parcialmente,No Cumple,No Aplica"</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23"/>
  <sheetViews>
    <sheetView zoomScale="80" zoomScaleNormal="80" workbookViewId="0">
      <selection sqref="A1:H1"/>
    </sheetView>
  </sheetViews>
  <sheetFormatPr baseColWidth="10" defaultColWidth="11.44140625" defaultRowHeight="13.2" x14ac:dyDescent="0.25"/>
  <cols>
    <col min="1" max="1" width="4.109375" style="1" bestFit="1" customWidth="1"/>
    <col min="2" max="2" width="23.6640625" style="2" customWidth="1"/>
    <col min="3" max="4" width="36.109375" style="2" customWidth="1"/>
    <col min="5" max="5" width="38" style="2" customWidth="1"/>
    <col min="6" max="6" width="18.88671875" style="2" bestFit="1" customWidth="1"/>
    <col min="7" max="7" width="20.88671875" style="1" customWidth="1"/>
    <col min="8" max="8" width="63" style="2" customWidth="1"/>
    <col min="9" max="16384" width="11.44140625" style="2"/>
  </cols>
  <sheetData>
    <row r="1" spans="1:9" ht="49.35" customHeight="1" x14ac:dyDescent="0.25">
      <c r="A1" s="74" t="s">
        <v>185</v>
      </c>
      <c r="B1" s="74"/>
      <c r="C1" s="74"/>
      <c r="D1" s="74"/>
      <c r="E1" s="74"/>
      <c r="F1" s="74"/>
      <c r="G1" s="74"/>
      <c r="H1" s="74"/>
      <c r="I1" s="39"/>
    </row>
    <row r="2" spans="1:9" ht="48" customHeight="1" x14ac:dyDescent="0.25">
      <c r="A2" s="5" t="s">
        <v>12</v>
      </c>
      <c r="B2" s="5" t="s">
        <v>55</v>
      </c>
      <c r="C2" s="5" t="s">
        <v>56</v>
      </c>
      <c r="D2" s="5" t="s">
        <v>57</v>
      </c>
      <c r="E2" s="5" t="s">
        <v>58</v>
      </c>
      <c r="F2" s="5" t="s">
        <v>59</v>
      </c>
      <c r="G2" s="5" t="s">
        <v>60</v>
      </c>
      <c r="H2" s="5" t="s">
        <v>61</v>
      </c>
    </row>
    <row r="3" spans="1:9" ht="208.35" customHeight="1" x14ac:dyDescent="0.25">
      <c r="A3" s="6">
        <v>1</v>
      </c>
      <c r="B3" s="7" t="s">
        <v>62</v>
      </c>
      <c r="C3" s="8" t="s">
        <v>63</v>
      </c>
      <c r="D3" s="9" t="s">
        <v>64</v>
      </c>
      <c r="E3" s="9" t="s">
        <v>65</v>
      </c>
      <c r="F3" s="3" t="s">
        <v>72</v>
      </c>
      <c r="G3" s="13">
        <f>IF(F3="Cumple",100%,IF(F3="Parcialmente",50%,IF(F3="No Aplica","No Aplica",0)))</f>
        <v>1</v>
      </c>
      <c r="H3" s="20" t="s">
        <v>186</v>
      </c>
    </row>
    <row r="4" spans="1:9" ht="98.1" customHeight="1" x14ac:dyDescent="0.25">
      <c r="A4" s="6">
        <v>2</v>
      </c>
      <c r="B4" s="7" t="s">
        <v>68</v>
      </c>
      <c r="C4" s="8" t="s">
        <v>69</v>
      </c>
      <c r="D4" s="9" t="s">
        <v>70</v>
      </c>
      <c r="E4" s="9" t="s">
        <v>71</v>
      </c>
      <c r="F4" s="3" t="s">
        <v>72</v>
      </c>
      <c r="G4" s="13">
        <f t="shared" ref="G4:G21" si="0">IF(F4="Cumple",100%,IF(F4="Parcialmente",50%,IF(F4="No Aplica","No Aplica",0)))</f>
        <v>1</v>
      </c>
      <c r="H4" s="20" t="s">
        <v>187</v>
      </c>
    </row>
    <row r="5" spans="1:9" ht="92.1" customHeight="1" x14ac:dyDescent="0.25">
      <c r="A5" s="6">
        <v>3</v>
      </c>
      <c r="B5" s="7" t="s">
        <v>74</v>
      </c>
      <c r="C5" s="8" t="s">
        <v>75</v>
      </c>
      <c r="D5" s="9" t="s">
        <v>76</v>
      </c>
      <c r="E5" s="9" t="s">
        <v>77</v>
      </c>
      <c r="F5" s="3" t="s">
        <v>72</v>
      </c>
      <c r="G5" s="13">
        <f t="shared" si="0"/>
        <v>1</v>
      </c>
      <c r="H5" s="20" t="s">
        <v>188</v>
      </c>
    </row>
    <row r="6" spans="1:9" ht="101.4" customHeight="1" x14ac:dyDescent="0.25">
      <c r="A6" s="6">
        <v>4</v>
      </c>
      <c r="B6" s="7" t="s">
        <v>74</v>
      </c>
      <c r="C6" s="8" t="s">
        <v>79</v>
      </c>
      <c r="D6" s="9" t="s">
        <v>80</v>
      </c>
      <c r="E6" s="9" t="s">
        <v>81</v>
      </c>
      <c r="F6" s="3" t="s">
        <v>82</v>
      </c>
      <c r="G6" s="13" t="str">
        <f t="shared" si="0"/>
        <v>No Aplica</v>
      </c>
      <c r="H6" s="20" t="s">
        <v>189</v>
      </c>
    </row>
    <row r="7" spans="1:9" ht="118.8" x14ac:dyDescent="0.25">
      <c r="A7" s="6">
        <v>5</v>
      </c>
      <c r="B7" s="7" t="s">
        <v>74</v>
      </c>
      <c r="C7" s="8" t="s">
        <v>83</v>
      </c>
      <c r="D7" s="9" t="s">
        <v>84</v>
      </c>
      <c r="E7" s="9" t="s">
        <v>85</v>
      </c>
      <c r="F7" s="3" t="s">
        <v>72</v>
      </c>
      <c r="G7" s="13">
        <f t="shared" si="0"/>
        <v>1</v>
      </c>
      <c r="H7" s="20" t="s">
        <v>190</v>
      </c>
    </row>
    <row r="8" spans="1:9" ht="112.35" customHeight="1" x14ac:dyDescent="0.25">
      <c r="A8" s="6">
        <v>6</v>
      </c>
      <c r="B8" s="7" t="s">
        <v>74</v>
      </c>
      <c r="C8" s="8" t="s">
        <v>87</v>
      </c>
      <c r="D8" s="9" t="s">
        <v>88</v>
      </c>
      <c r="E8" s="9" t="s">
        <v>89</v>
      </c>
      <c r="F8" s="3" t="s">
        <v>66</v>
      </c>
      <c r="G8" s="13">
        <f t="shared" si="0"/>
        <v>0.5</v>
      </c>
      <c r="H8" s="20" t="s">
        <v>191</v>
      </c>
    </row>
    <row r="9" spans="1:9" ht="92.4" x14ac:dyDescent="0.25">
      <c r="A9" s="6">
        <v>7</v>
      </c>
      <c r="B9" s="7" t="s">
        <v>74</v>
      </c>
      <c r="C9" s="8" t="s">
        <v>91</v>
      </c>
      <c r="D9" s="9" t="s">
        <v>92</v>
      </c>
      <c r="E9" s="9" t="s">
        <v>93</v>
      </c>
      <c r="F9" s="3" t="s">
        <v>72</v>
      </c>
      <c r="G9" s="13">
        <f t="shared" si="0"/>
        <v>1</v>
      </c>
      <c r="H9" s="20" t="s">
        <v>192</v>
      </c>
    </row>
    <row r="10" spans="1:9" ht="80.099999999999994" customHeight="1" x14ac:dyDescent="0.25">
      <c r="A10" s="6">
        <v>8</v>
      </c>
      <c r="B10" s="7" t="s">
        <v>74</v>
      </c>
      <c r="C10" s="8" t="s">
        <v>95</v>
      </c>
      <c r="D10" s="9" t="s">
        <v>96</v>
      </c>
      <c r="E10" s="9" t="s">
        <v>97</v>
      </c>
      <c r="F10" s="3" t="s">
        <v>72</v>
      </c>
      <c r="G10" s="13">
        <f t="shared" si="0"/>
        <v>1</v>
      </c>
      <c r="H10" s="20" t="s">
        <v>193</v>
      </c>
    </row>
    <row r="11" spans="1:9" ht="92.4" x14ac:dyDescent="0.25">
      <c r="A11" s="6">
        <v>9</v>
      </c>
      <c r="B11" s="7" t="s">
        <v>74</v>
      </c>
      <c r="C11" s="8" t="s">
        <v>98</v>
      </c>
      <c r="D11" s="9" t="s">
        <v>99</v>
      </c>
      <c r="E11" s="9" t="s">
        <v>100</v>
      </c>
      <c r="F11" s="3" t="s">
        <v>72</v>
      </c>
      <c r="G11" s="13">
        <f t="shared" si="0"/>
        <v>1</v>
      </c>
      <c r="H11" s="20" t="s">
        <v>194</v>
      </c>
    </row>
    <row r="12" spans="1:9" ht="177.6" customHeight="1" x14ac:dyDescent="0.25">
      <c r="A12" s="6">
        <v>10</v>
      </c>
      <c r="B12" s="7" t="s">
        <v>74</v>
      </c>
      <c r="C12" s="8" t="s">
        <v>102</v>
      </c>
      <c r="D12" s="9" t="s">
        <v>103</v>
      </c>
      <c r="E12" s="9" t="s">
        <v>104</v>
      </c>
      <c r="F12" s="3" t="s">
        <v>72</v>
      </c>
      <c r="G12" s="13">
        <f t="shared" si="0"/>
        <v>1</v>
      </c>
      <c r="H12" s="20" t="s">
        <v>195</v>
      </c>
    </row>
    <row r="13" spans="1:9" ht="144" customHeight="1" x14ac:dyDescent="0.25">
      <c r="A13" s="6">
        <v>11</v>
      </c>
      <c r="B13" s="7" t="s">
        <v>74</v>
      </c>
      <c r="C13" s="8" t="s">
        <v>106</v>
      </c>
      <c r="D13" s="9" t="s">
        <v>107</v>
      </c>
      <c r="E13" s="9" t="s">
        <v>108</v>
      </c>
      <c r="F13" s="3" t="s">
        <v>72</v>
      </c>
      <c r="G13" s="13">
        <f t="shared" si="0"/>
        <v>1</v>
      </c>
      <c r="H13" s="20" t="s">
        <v>196</v>
      </c>
    </row>
    <row r="14" spans="1:9" ht="66" x14ac:dyDescent="0.25">
      <c r="A14" s="6">
        <v>12</v>
      </c>
      <c r="B14" s="7" t="s">
        <v>74</v>
      </c>
      <c r="C14" s="8" t="s">
        <v>110</v>
      </c>
      <c r="D14" s="9" t="s">
        <v>111</v>
      </c>
      <c r="E14" s="9" t="s">
        <v>112</v>
      </c>
      <c r="F14" s="3" t="s">
        <v>72</v>
      </c>
      <c r="G14" s="13">
        <f t="shared" si="0"/>
        <v>1</v>
      </c>
      <c r="H14" s="20" t="s">
        <v>193</v>
      </c>
    </row>
    <row r="15" spans="1:9" ht="66" x14ac:dyDescent="0.25">
      <c r="A15" s="6">
        <v>13</v>
      </c>
      <c r="B15" s="7" t="s">
        <v>74</v>
      </c>
      <c r="C15" s="8" t="s">
        <v>114</v>
      </c>
      <c r="D15" s="9" t="s">
        <v>115</v>
      </c>
      <c r="E15" s="9" t="s">
        <v>116</v>
      </c>
      <c r="F15" s="3" t="s">
        <v>82</v>
      </c>
      <c r="G15" s="13" t="str">
        <f t="shared" si="0"/>
        <v>No Aplica</v>
      </c>
      <c r="H15" s="40"/>
    </row>
    <row r="16" spans="1:9" ht="66" customHeight="1" x14ac:dyDescent="0.25">
      <c r="A16" s="6">
        <v>14</v>
      </c>
      <c r="B16" s="7" t="s">
        <v>118</v>
      </c>
      <c r="C16" s="8" t="s">
        <v>119</v>
      </c>
      <c r="D16" s="9" t="s">
        <v>120</v>
      </c>
      <c r="E16" s="9" t="s">
        <v>121</v>
      </c>
      <c r="F16" s="3" t="s">
        <v>66</v>
      </c>
      <c r="G16" s="13">
        <f t="shared" si="0"/>
        <v>0.5</v>
      </c>
      <c r="H16" s="20" t="s">
        <v>167</v>
      </c>
    </row>
    <row r="17" spans="1:8" ht="92.4" x14ac:dyDescent="0.25">
      <c r="A17" s="6">
        <v>15</v>
      </c>
      <c r="B17" s="7" t="s">
        <v>118</v>
      </c>
      <c r="C17" s="8" t="s">
        <v>123</v>
      </c>
      <c r="D17" s="9" t="s">
        <v>124</v>
      </c>
      <c r="E17" s="9" t="s">
        <v>125</v>
      </c>
      <c r="F17" s="3" t="s">
        <v>66</v>
      </c>
      <c r="G17" s="13">
        <f t="shared" si="0"/>
        <v>0.5</v>
      </c>
      <c r="H17" s="20" t="s">
        <v>197</v>
      </c>
    </row>
    <row r="18" spans="1:8" ht="116.4" customHeight="1" x14ac:dyDescent="0.25">
      <c r="A18" s="6">
        <v>16</v>
      </c>
      <c r="B18" s="7" t="s">
        <v>118</v>
      </c>
      <c r="C18" s="8" t="s">
        <v>127</v>
      </c>
      <c r="D18" s="9" t="s">
        <v>128</v>
      </c>
      <c r="E18" s="9" t="s">
        <v>129</v>
      </c>
      <c r="F18" s="3" t="s">
        <v>72</v>
      </c>
      <c r="G18" s="13">
        <f t="shared" si="0"/>
        <v>1</v>
      </c>
      <c r="H18" s="20" t="s">
        <v>198</v>
      </c>
    </row>
    <row r="19" spans="1:8" ht="63.6" customHeight="1" x14ac:dyDescent="0.25">
      <c r="A19" s="6">
        <v>17</v>
      </c>
      <c r="B19" s="7" t="s">
        <v>118</v>
      </c>
      <c r="C19" s="8" t="s">
        <v>131</v>
      </c>
      <c r="D19" s="9" t="s">
        <v>132</v>
      </c>
      <c r="E19" s="9" t="s">
        <v>133</v>
      </c>
      <c r="F19" s="3" t="s">
        <v>72</v>
      </c>
      <c r="G19" s="13">
        <f t="shared" si="0"/>
        <v>1</v>
      </c>
      <c r="H19" s="20" t="s">
        <v>199</v>
      </c>
    </row>
    <row r="20" spans="1:8" ht="79.2" x14ac:dyDescent="0.25">
      <c r="A20" s="6">
        <v>18</v>
      </c>
      <c r="B20" s="7" t="s">
        <v>118</v>
      </c>
      <c r="C20" s="8" t="s">
        <v>134</v>
      </c>
      <c r="D20" s="9" t="s">
        <v>135</v>
      </c>
      <c r="E20" s="9" t="s">
        <v>136</v>
      </c>
      <c r="F20" s="3" t="s">
        <v>82</v>
      </c>
      <c r="G20" s="13" t="str">
        <f t="shared" si="0"/>
        <v>No Aplica</v>
      </c>
      <c r="H20" s="47" t="s">
        <v>184</v>
      </c>
    </row>
    <row r="21" spans="1:8" ht="117" customHeight="1" x14ac:dyDescent="0.25">
      <c r="A21" s="6">
        <v>19</v>
      </c>
      <c r="B21" s="7" t="s">
        <v>118</v>
      </c>
      <c r="C21" s="8" t="s">
        <v>137</v>
      </c>
      <c r="D21" s="9" t="s">
        <v>138</v>
      </c>
      <c r="E21" s="9" t="s">
        <v>139</v>
      </c>
      <c r="F21" s="3" t="s">
        <v>66</v>
      </c>
      <c r="G21" s="13">
        <f t="shared" si="0"/>
        <v>0.5</v>
      </c>
      <c r="H21" s="20" t="s">
        <v>197</v>
      </c>
    </row>
    <row r="22" spans="1:8" ht="30.9" customHeight="1" x14ac:dyDescent="0.3">
      <c r="A22" s="76" t="s">
        <v>141</v>
      </c>
      <c r="B22" s="76"/>
      <c r="C22" s="76"/>
      <c r="D22" s="76"/>
      <c r="E22" s="76"/>
      <c r="F22" s="76"/>
      <c r="G22" s="14">
        <f>+AVERAGE(G3:G21)</f>
        <v>0.875</v>
      </c>
      <c r="H22" s="41"/>
    </row>
    <row r="23" spans="1:8" ht="31.35" customHeight="1" x14ac:dyDescent="0.25">
      <c r="B23" s="4"/>
    </row>
  </sheetData>
  <mergeCells count="2">
    <mergeCell ref="A1:H1"/>
    <mergeCell ref="A22:F22"/>
  </mergeCells>
  <dataValidations count="1">
    <dataValidation type="list" allowBlank="1" showInputMessage="1" showErrorMessage="1" sqref="F3:F21" xr:uid="{00000000-0002-0000-0600-000000000000}">
      <formula1>"Cumple,Parcialmente,No Cumple,No Aplica"</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24"/>
  <sheetViews>
    <sheetView zoomScale="70" zoomScaleNormal="70" workbookViewId="0">
      <selection sqref="A1:H1"/>
    </sheetView>
  </sheetViews>
  <sheetFormatPr baseColWidth="10" defaultColWidth="11.44140625" defaultRowHeight="13.2" x14ac:dyDescent="0.25"/>
  <cols>
    <col min="1" max="1" width="4.109375" style="1" bestFit="1" customWidth="1"/>
    <col min="2" max="2" width="23.6640625" style="2" customWidth="1"/>
    <col min="3" max="4" width="36.109375" style="2" customWidth="1"/>
    <col min="5" max="5" width="38" style="2" customWidth="1"/>
    <col min="6" max="6" width="18.88671875" style="2" bestFit="1" customWidth="1"/>
    <col min="7" max="7" width="20.88671875" style="1" customWidth="1"/>
    <col min="8" max="8" width="71.44140625" style="2" customWidth="1"/>
    <col min="9" max="16384" width="11.44140625" style="2"/>
  </cols>
  <sheetData>
    <row r="1" spans="1:9" ht="49.35" customHeight="1" x14ac:dyDescent="0.25">
      <c r="A1" s="74" t="s">
        <v>200</v>
      </c>
      <c r="B1" s="74"/>
      <c r="C1" s="74"/>
      <c r="D1" s="74"/>
      <c r="E1" s="74"/>
      <c r="F1" s="74"/>
      <c r="G1" s="74"/>
      <c r="H1" s="74"/>
      <c r="I1" s="39"/>
    </row>
    <row r="2" spans="1:9" ht="48" customHeight="1" x14ac:dyDescent="0.25">
      <c r="A2" s="5" t="s">
        <v>12</v>
      </c>
      <c r="B2" s="5" t="s">
        <v>55</v>
      </c>
      <c r="C2" s="5" t="s">
        <v>56</v>
      </c>
      <c r="D2" s="5" t="s">
        <v>57</v>
      </c>
      <c r="E2" s="5" t="s">
        <v>58</v>
      </c>
      <c r="F2" s="5" t="s">
        <v>59</v>
      </c>
      <c r="G2" s="5" t="s">
        <v>60</v>
      </c>
      <c r="H2" s="5" t="s">
        <v>61</v>
      </c>
    </row>
    <row r="3" spans="1:9" ht="153" customHeight="1" x14ac:dyDescent="0.25">
      <c r="A3" s="6">
        <v>1</v>
      </c>
      <c r="B3" s="7" t="s">
        <v>62</v>
      </c>
      <c r="C3" s="8" t="s">
        <v>63</v>
      </c>
      <c r="D3" s="9" t="s">
        <v>64</v>
      </c>
      <c r="E3" s="9" t="s">
        <v>65</v>
      </c>
      <c r="F3" s="3" t="s">
        <v>72</v>
      </c>
      <c r="G3" s="13">
        <f>IF(F3="Cumple",100%,IF(F3="Parcialmente",50%,IF(F3="No Aplica","No Aplica",0)))</f>
        <v>1</v>
      </c>
      <c r="H3" s="20" t="s">
        <v>201</v>
      </c>
    </row>
    <row r="4" spans="1:9" ht="98.1" customHeight="1" x14ac:dyDescent="0.25">
      <c r="A4" s="6">
        <v>2</v>
      </c>
      <c r="B4" s="7" t="s">
        <v>68</v>
      </c>
      <c r="C4" s="8" t="s">
        <v>69</v>
      </c>
      <c r="D4" s="9" t="s">
        <v>70</v>
      </c>
      <c r="E4" s="9" t="s">
        <v>71</v>
      </c>
      <c r="F4" s="3" t="s">
        <v>72</v>
      </c>
      <c r="G4" s="13">
        <f t="shared" ref="G4:G22" si="0">IF(F4="Cumple",100%,IF(F4="Parcialmente",50%,IF(F4="No Aplica","No Aplica",0)))</f>
        <v>1</v>
      </c>
      <c r="H4" s="20" t="s">
        <v>158</v>
      </c>
    </row>
    <row r="5" spans="1:9" ht="123.6" customHeight="1" x14ac:dyDescent="0.25">
      <c r="A5" s="6">
        <v>3</v>
      </c>
      <c r="B5" s="7" t="s">
        <v>74</v>
      </c>
      <c r="C5" s="8" t="s">
        <v>75</v>
      </c>
      <c r="D5" s="9" t="s">
        <v>76</v>
      </c>
      <c r="E5" s="9" t="s">
        <v>77</v>
      </c>
      <c r="F5" s="3" t="s">
        <v>72</v>
      </c>
      <c r="G5" s="13">
        <f t="shared" si="0"/>
        <v>1</v>
      </c>
      <c r="H5" s="20" t="s">
        <v>159</v>
      </c>
    </row>
    <row r="6" spans="1:9" ht="101.4" customHeight="1" x14ac:dyDescent="0.25">
      <c r="A6" s="6">
        <v>4</v>
      </c>
      <c r="B6" s="7" t="s">
        <v>74</v>
      </c>
      <c r="C6" s="8" t="s">
        <v>79</v>
      </c>
      <c r="D6" s="9" t="s">
        <v>80</v>
      </c>
      <c r="E6" s="9" t="s">
        <v>81</v>
      </c>
      <c r="F6" s="3" t="s">
        <v>82</v>
      </c>
      <c r="G6" s="13" t="str">
        <f t="shared" si="0"/>
        <v>No Aplica</v>
      </c>
      <c r="H6" s="20"/>
    </row>
    <row r="7" spans="1:9" ht="147.6" customHeight="1" x14ac:dyDescent="0.25">
      <c r="A7" s="6">
        <v>5</v>
      </c>
      <c r="B7" s="7" t="s">
        <v>74</v>
      </c>
      <c r="C7" s="8" t="s">
        <v>83</v>
      </c>
      <c r="D7" s="9" t="s">
        <v>84</v>
      </c>
      <c r="E7" s="9" t="s">
        <v>85</v>
      </c>
      <c r="F7" s="3" t="s">
        <v>72</v>
      </c>
      <c r="G7" s="13">
        <f t="shared" si="0"/>
        <v>1</v>
      </c>
      <c r="H7" s="20" t="s">
        <v>201</v>
      </c>
    </row>
    <row r="8" spans="1:9" ht="152.1" customHeight="1" x14ac:dyDescent="0.25">
      <c r="A8" s="77">
        <v>6</v>
      </c>
      <c r="B8" s="77" t="s">
        <v>74</v>
      </c>
      <c r="C8" s="77" t="s">
        <v>87</v>
      </c>
      <c r="D8" s="78" t="s">
        <v>88</v>
      </c>
      <c r="E8" s="78" t="s">
        <v>89</v>
      </c>
      <c r="F8" s="79" t="s">
        <v>72</v>
      </c>
      <c r="G8" s="80">
        <f t="shared" si="0"/>
        <v>1</v>
      </c>
      <c r="H8" s="81" t="s">
        <v>161</v>
      </c>
    </row>
    <row r="9" spans="1:9" ht="204" customHeight="1" x14ac:dyDescent="0.25">
      <c r="A9" s="77"/>
      <c r="B9" s="77"/>
      <c r="C9" s="77"/>
      <c r="D9" s="78"/>
      <c r="E9" s="78"/>
      <c r="F9" s="79"/>
      <c r="G9" s="80"/>
      <c r="H9" s="81"/>
    </row>
    <row r="10" spans="1:9" ht="79.2" x14ac:dyDescent="0.25">
      <c r="A10" s="6">
        <v>7</v>
      </c>
      <c r="B10" s="7" t="s">
        <v>74</v>
      </c>
      <c r="C10" s="8" t="s">
        <v>91</v>
      </c>
      <c r="D10" s="9" t="s">
        <v>92</v>
      </c>
      <c r="E10" s="9" t="s">
        <v>93</v>
      </c>
      <c r="F10" s="3" t="s">
        <v>72</v>
      </c>
      <c r="G10" s="13">
        <f t="shared" si="0"/>
        <v>1</v>
      </c>
      <c r="H10" s="20" t="s">
        <v>162</v>
      </c>
    </row>
    <row r="11" spans="1:9" ht="104.1" customHeight="1" x14ac:dyDescent="0.25">
      <c r="A11" s="6">
        <v>8</v>
      </c>
      <c r="B11" s="7" t="s">
        <v>74</v>
      </c>
      <c r="C11" s="8" t="s">
        <v>95</v>
      </c>
      <c r="D11" s="9" t="s">
        <v>96</v>
      </c>
      <c r="E11" s="9" t="s">
        <v>97</v>
      </c>
      <c r="F11" s="3" t="s">
        <v>72</v>
      </c>
      <c r="G11" s="13">
        <f t="shared" si="0"/>
        <v>1</v>
      </c>
      <c r="H11" s="20" t="s">
        <v>202</v>
      </c>
    </row>
    <row r="12" spans="1:9" ht="92.4" x14ac:dyDescent="0.25">
      <c r="A12" s="6">
        <v>9</v>
      </c>
      <c r="B12" s="7" t="s">
        <v>74</v>
      </c>
      <c r="C12" s="8" t="s">
        <v>98</v>
      </c>
      <c r="D12" s="9" t="s">
        <v>99</v>
      </c>
      <c r="E12" s="9" t="s">
        <v>100</v>
      </c>
      <c r="F12" s="3" t="s">
        <v>72</v>
      </c>
      <c r="G12" s="13">
        <f t="shared" si="0"/>
        <v>1</v>
      </c>
      <c r="H12" s="20" t="s">
        <v>164</v>
      </c>
    </row>
    <row r="13" spans="1:9" ht="147.6" customHeight="1" x14ac:dyDescent="0.25">
      <c r="A13" s="6">
        <v>10</v>
      </c>
      <c r="B13" s="7" t="s">
        <v>74</v>
      </c>
      <c r="C13" s="8" t="s">
        <v>102</v>
      </c>
      <c r="D13" s="9" t="s">
        <v>103</v>
      </c>
      <c r="E13" s="9" t="s">
        <v>104</v>
      </c>
      <c r="F13" s="3" t="s">
        <v>72</v>
      </c>
      <c r="G13" s="13">
        <f t="shared" si="0"/>
        <v>1</v>
      </c>
      <c r="H13" s="20" t="s">
        <v>201</v>
      </c>
    </row>
    <row r="14" spans="1:9" ht="162.6" customHeight="1" x14ac:dyDescent="0.25">
      <c r="A14" s="6">
        <v>11</v>
      </c>
      <c r="B14" s="7" t="s">
        <v>74</v>
      </c>
      <c r="C14" s="8" t="s">
        <v>106</v>
      </c>
      <c r="D14" s="9" t="s">
        <v>107</v>
      </c>
      <c r="E14" s="9" t="s">
        <v>108</v>
      </c>
      <c r="F14" s="3" t="s">
        <v>72</v>
      </c>
      <c r="G14" s="13">
        <f t="shared" si="0"/>
        <v>1</v>
      </c>
      <c r="H14" s="20" t="s">
        <v>203</v>
      </c>
    </row>
    <row r="15" spans="1:9" ht="87" customHeight="1" x14ac:dyDescent="0.25">
      <c r="A15" s="6">
        <v>12</v>
      </c>
      <c r="B15" s="7" t="s">
        <v>74</v>
      </c>
      <c r="C15" s="8" t="s">
        <v>110</v>
      </c>
      <c r="D15" s="9" t="s">
        <v>111</v>
      </c>
      <c r="E15" s="9" t="s">
        <v>112</v>
      </c>
      <c r="F15" s="3" t="s">
        <v>72</v>
      </c>
      <c r="G15" s="13">
        <f t="shared" si="0"/>
        <v>1</v>
      </c>
      <c r="H15" s="20" t="s">
        <v>204</v>
      </c>
    </row>
    <row r="16" spans="1:9" ht="66" x14ac:dyDescent="0.25">
      <c r="A16" s="6">
        <v>13</v>
      </c>
      <c r="B16" s="7" t="s">
        <v>74</v>
      </c>
      <c r="C16" s="8" t="s">
        <v>114</v>
      </c>
      <c r="D16" s="9" t="s">
        <v>115</v>
      </c>
      <c r="E16" s="9" t="s">
        <v>116</v>
      </c>
      <c r="F16" s="3" t="s">
        <v>82</v>
      </c>
      <c r="G16" s="13" t="str">
        <f t="shared" si="0"/>
        <v>No Aplica</v>
      </c>
      <c r="H16" s="40"/>
    </row>
    <row r="17" spans="1:8" ht="66" customHeight="1" x14ac:dyDescent="0.25">
      <c r="A17" s="6">
        <v>14</v>
      </c>
      <c r="B17" s="7" t="s">
        <v>118</v>
      </c>
      <c r="C17" s="8" t="s">
        <v>119</v>
      </c>
      <c r="D17" s="9" t="s">
        <v>120</v>
      </c>
      <c r="E17" s="9" t="s">
        <v>121</v>
      </c>
      <c r="F17" s="3" t="s">
        <v>66</v>
      </c>
      <c r="G17" s="13">
        <f t="shared" si="0"/>
        <v>0.5</v>
      </c>
      <c r="H17" s="20" t="s">
        <v>167</v>
      </c>
    </row>
    <row r="18" spans="1:8" ht="215.1" customHeight="1" x14ac:dyDescent="0.25">
      <c r="A18" s="6">
        <v>15</v>
      </c>
      <c r="B18" s="7" t="s">
        <v>118</v>
      </c>
      <c r="C18" s="8" t="s">
        <v>123</v>
      </c>
      <c r="D18" s="9" t="s">
        <v>124</v>
      </c>
      <c r="E18" s="9" t="s">
        <v>125</v>
      </c>
      <c r="F18" s="3" t="s">
        <v>72</v>
      </c>
      <c r="G18" s="13">
        <f t="shared" si="0"/>
        <v>1</v>
      </c>
      <c r="H18" s="20" t="s">
        <v>205</v>
      </c>
    </row>
    <row r="19" spans="1:8" ht="116.4" customHeight="1" x14ac:dyDescent="0.25">
      <c r="A19" s="6">
        <v>16</v>
      </c>
      <c r="B19" s="7" t="s">
        <v>118</v>
      </c>
      <c r="C19" s="8" t="s">
        <v>127</v>
      </c>
      <c r="D19" s="9" t="s">
        <v>128</v>
      </c>
      <c r="E19" s="9" t="s">
        <v>129</v>
      </c>
      <c r="F19" s="3" t="s">
        <v>82</v>
      </c>
      <c r="G19" s="13" t="str">
        <f t="shared" si="0"/>
        <v>No Aplica</v>
      </c>
      <c r="H19" s="20" t="s">
        <v>206</v>
      </c>
    </row>
    <row r="20" spans="1:8" ht="63.6" customHeight="1" x14ac:dyDescent="0.25">
      <c r="A20" s="6">
        <v>17</v>
      </c>
      <c r="B20" s="7" t="s">
        <v>118</v>
      </c>
      <c r="C20" s="8" t="s">
        <v>131</v>
      </c>
      <c r="D20" s="9" t="s">
        <v>132</v>
      </c>
      <c r="E20" s="9" t="s">
        <v>133</v>
      </c>
      <c r="F20" s="3" t="s">
        <v>72</v>
      </c>
      <c r="G20" s="13">
        <f t="shared" si="0"/>
        <v>1</v>
      </c>
      <c r="H20" s="20" t="s">
        <v>207</v>
      </c>
    </row>
    <row r="21" spans="1:8" ht="79.2" x14ac:dyDescent="0.25">
      <c r="A21" s="6">
        <v>18</v>
      </c>
      <c r="B21" s="7" t="s">
        <v>118</v>
      </c>
      <c r="C21" s="8" t="s">
        <v>134</v>
      </c>
      <c r="D21" s="9" t="s">
        <v>135</v>
      </c>
      <c r="E21" s="9" t="s">
        <v>136</v>
      </c>
      <c r="F21" s="3" t="s">
        <v>82</v>
      </c>
      <c r="G21" s="13" t="str">
        <f t="shared" si="0"/>
        <v>No Aplica</v>
      </c>
      <c r="H21" s="40"/>
    </row>
    <row r="22" spans="1:8" ht="117" customHeight="1" x14ac:dyDescent="0.25">
      <c r="A22" s="6">
        <v>19</v>
      </c>
      <c r="B22" s="7" t="s">
        <v>118</v>
      </c>
      <c r="C22" s="8" t="s">
        <v>137</v>
      </c>
      <c r="D22" s="9" t="s">
        <v>138</v>
      </c>
      <c r="E22" s="9" t="s">
        <v>139</v>
      </c>
      <c r="F22" s="3" t="s">
        <v>72</v>
      </c>
      <c r="G22" s="13">
        <f t="shared" si="0"/>
        <v>1</v>
      </c>
      <c r="H22" s="20" t="s">
        <v>208</v>
      </c>
    </row>
    <row r="23" spans="1:8" ht="30.9" customHeight="1" x14ac:dyDescent="0.3">
      <c r="A23" s="76" t="s">
        <v>141</v>
      </c>
      <c r="B23" s="76"/>
      <c r="C23" s="76"/>
      <c r="D23" s="76"/>
      <c r="E23" s="76"/>
      <c r="F23" s="76"/>
      <c r="G23" s="14">
        <f>+AVERAGE(G3:G22)</f>
        <v>0.96666666666666667</v>
      </c>
      <c r="H23" s="41"/>
    </row>
    <row r="24" spans="1:8" ht="31.35" customHeight="1" x14ac:dyDescent="0.25">
      <c r="B24" s="4"/>
    </row>
  </sheetData>
  <mergeCells count="10">
    <mergeCell ref="A23:F23"/>
    <mergeCell ref="A1:H1"/>
    <mergeCell ref="A8:A9"/>
    <mergeCell ref="B8:B9"/>
    <mergeCell ref="C8:C9"/>
    <mergeCell ref="D8:D9"/>
    <mergeCell ref="E8:E9"/>
    <mergeCell ref="F8:F9"/>
    <mergeCell ref="G8:G9"/>
    <mergeCell ref="H8:H9"/>
  </mergeCells>
  <dataValidations count="1">
    <dataValidation type="list" allowBlank="1" showInputMessage="1" showErrorMessage="1" sqref="F3:F8 F10:F22" xr:uid="{00000000-0002-0000-0700-000000000000}">
      <formula1>"Cumple,Parcialmente,No Cumple,No Aplica"</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22"/>
  <sheetViews>
    <sheetView zoomScale="70" zoomScaleNormal="70" workbookViewId="0">
      <selection activeCell="H3" sqref="H3"/>
    </sheetView>
  </sheetViews>
  <sheetFormatPr baseColWidth="10" defaultColWidth="10.6640625" defaultRowHeight="14.4" x14ac:dyDescent="0.3"/>
  <cols>
    <col min="1" max="1" width="4.109375" bestFit="1" customWidth="1"/>
    <col min="2" max="2" width="23.6640625" customWidth="1"/>
    <col min="3" max="4" width="36" customWidth="1"/>
    <col min="5" max="5" width="38" customWidth="1"/>
    <col min="6" max="6" width="18.88671875" bestFit="1" customWidth="1"/>
    <col min="7" max="7" width="15" customWidth="1"/>
    <col min="8" max="8" width="76.6640625" customWidth="1"/>
  </cols>
  <sheetData>
    <row r="1" spans="1:8" ht="55.5" customHeight="1" x14ac:dyDescent="0.3">
      <c r="A1" s="74" t="s">
        <v>209</v>
      </c>
      <c r="B1" s="74"/>
      <c r="C1" s="74"/>
      <c r="D1" s="74"/>
      <c r="E1" s="74"/>
      <c r="F1" s="74"/>
      <c r="G1" s="74"/>
      <c r="H1" s="74"/>
    </row>
    <row r="2" spans="1:8" ht="39.6" x14ac:dyDescent="0.3">
      <c r="A2" s="5" t="s">
        <v>12</v>
      </c>
      <c r="B2" s="5" t="s">
        <v>55</v>
      </c>
      <c r="C2" s="5" t="s">
        <v>56</v>
      </c>
      <c r="D2" s="5" t="s">
        <v>57</v>
      </c>
      <c r="E2" s="5" t="s">
        <v>58</v>
      </c>
      <c r="F2" s="5" t="s">
        <v>59</v>
      </c>
      <c r="G2" s="5" t="s">
        <v>60</v>
      </c>
      <c r="H2" s="5" t="s">
        <v>61</v>
      </c>
    </row>
    <row r="3" spans="1:8" ht="212.4" customHeight="1" x14ac:dyDescent="0.3">
      <c r="A3" s="6">
        <v>1</v>
      </c>
      <c r="B3" s="7" t="s">
        <v>62</v>
      </c>
      <c r="C3" s="8" t="s">
        <v>63</v>
      </c>
      <c r="D3" s="9" t="s">
        <v>64</v>
      </c>
      <c r="E3" s="9" t="s">
        <v>65</v>
      </c>
      <c r="F3" s="3" t="s">
        <v>72</v>
      </c>
      <c r="G3" s="13">
        <f>IF(F3="Cumple",100%,IF(F3="Parcialmente",50%,IF(F3="No Aplica","No Aplica",0)))</f>
        <v>1</v>
      </c>
      <c r="H3" s="20" t="s">
        <v>210</v>
      </c>
    </row>
    <row r="4" spans="1:8" ht="145.19999999999999" x14ac:dyDescent="0.3">
      <c r="A4" s="6">
        <v>2</v>
      </c>
      <c r="B4" s="7" t="s">
        <v>68</v>
      </c>
      <c r="C4" s="8" t="s">
        <v>69</v>
      </c>
      <c r="D4" s="9" t="s">
        <v>70</v>
      </c>
      <c r="E4" s="9" t="s">
        <v>71</v>
      </c>
      <c r="F4" s="3" t="s">
        <v>72</v>
      </c>
      <c r="G4" s="13">
        <f t="shared" ref="G4:G21" si="0">IF(F4="Cumple",100%,IF(F4="Parcialmente",50%,IF(F4="No Aplica","No Aplica",0)))</f>
        <v>1</v>
      </c>
      <c r="H4" s="20" t="s">
        <v>211</v>
      </c>
    </row>
    <row r="5" spans="1:8" ht="118.8" x14ac:dyDescent="0.3">
      <c r="A5" s="6">
        <v>3</v>
      </c>
      <c r="B5" s="7" t="s">
        <v>74</v>
      </c>
      <c r="C5" s="8" t="s">
        <v>75</v>
      </c>
      <c r="D5" s="9" t="s">
        <v>76</v>
      </c>
      <c r="E5" s="9" t="s">
        <v>77</v>
      </c>
      <c r="F5" s="3" t="s">
        <v>72</v>
      </c>
      <c r="G5" s="13">
        <f t="shared" si="0"/>
        <v>1</v>
      </c>
      <c r="H5" s="20" t="s">
        <v>212</v>
      </c>
    </row>
    <row r="6" spans="1:8" ht="142.19999999999999" customHeight="1" x14ac:dyDescent="0.3">
      <c r="A6" s="6">
        <v>4</v>
      </c>
      <c r="B6" s="7" t="s">
        <v>74</v>
      </c>
      <c r="C6" s="8" t="s">
        <v>79</v>
      </c>
      <c r="D6" s="9" t="s">
        <v>80</v>
      </c>
      <c r="E6" s="9" t="s">
        <v>81</v>
      </c>
      <c r="F6" s="3" t="s">
        <v>72</v>
      </c>
      <c r="G6" s="13">
        <f t="shared" si="0"/>
        <v>1</v>
      </c>
      <c r="H6" s="20" t="s">
        <v>213</v>
      </c>
    </row>
    <row r="7" spans="1:8" ht="246" customHeight="1" x14ac:dyDescent="0.3">
      <c r="A7" s="6">
        <v>5</v>
      </c>
      <c r="B7" s="7" t="s">
        <v>74</v>
      </c>
      <c r="C7" s="8" t="s">
        <v>83</v>
      </c>
      <c r="D7" s="9" t="s">
        <v>84</v>
      </c>
      <c r="E7" s="9" t="s">
        <v>85</v>
      </c>
      <c r="F7" s="3" t="s">
        <v>72</v>
      </c>
      <c r="G7" s="13">
        <f t="shared" si="0"/>
        <v>1</v>
      </c>
      <c r="H7" s="20" t="s">
        <v>214</v>
      </c>
    </row>
    <row r="8" spans="1:8" ht="92.4" x14ac:dyDescent="0.3">
      <c r="A8" s="7">
        <v>6</v>
      </c>
      <c r="B8" s="7" t="s">
        <v>74</v>
      </c>
      <c r="C8" s="8" t="s">
        <v>87</v>
      </c>
      <c r="D8" s="9" t="s">
        <v>88</v>
      </c>
      <c r="E8" s="9" t="s">
        <v>89</v>
      </c>
      <c r="F8" s="3" t="s">
        <v>72</v>
      </c>
      <c r="G8" s="13">
        <f t="shared" si="0"/>
        <v>1</v>
      </c>
      <c r="H8" s="20" t="s">
        <v>215</v>
      </c>
    </row>
    <row r="9" spans="1:8" ht="105.6" customHeight="1" x14ac:dyDescent="0.3">
      <c r="A9" s="6">
        <v>7</v>
      </c>
      <c r="B9" s="7" t="s">
        <v>74</v>
      </c>
      <c r="C9" s="8" t="s">
        <v>91</v>
      </c>
      <c r="D9" s="9" t="s">
        <v>92</v>
      </c>
      <c r="E9" s="9" t="s">
        <v>93</v>
      </c>
      <c r="F9" s="3" t="s">
        <v>72</v>
      </c>
      <c r="G9" s="13">
        <f t="shared" si="0"/>
        <v>1</v>
      </c>
      <c r="H9" s="20" t="s">
        <v>216</v>
      </c>
    </row>
    <row r="10" spans="1:8" ht="197.4" customHeight="1" x14ac:dyDescent="0.3">
      <c r="A10" s="6">
        <v>8</v>
      </c>
      <c r="B10" s="7" t="s">
        <v>74</v>
      </c>
      <c r="C10" s="8" t="s">
        <v>95</v>
      </c>
      <c r="D10" s="9" t="s">
        <v>96</v>
      </c>
      <c r="E10" s="9" t="s">
        <v>97</v>
      </c>
      <c r="F10" s="3" t="s">
        <v>72</v>
      </c>
      <c r="G10" s="13">
        <f t="shared" si="0"/>
        <v>1</v>
      </c>
      <c r="H10" s="20" t="s">
        <v>217</v>
      </c>
    </row>
    <row r="11" spans="1:8" ht="92.4" x14ac:dyDescent="0.3">
      <c r="A11" s="6">
        <v>9</v>
      </c>
      <c r="B11" s="7" t="s">
        <v>74</v>
      </c>
      <c r="C11" s="8" t="s">
        <v>98</v>
      </c>
      <c r="D11" s="9" t="s">
        <v>99</v>
      </c>
      <c r="E11" s="9" t="s">
        <v>100</v>
      </c>
      <c r="F11" s="3" t="s">
        <v>72</v>
      </c>
      <c r="G11" s="13">
        <f t="shared" si="0"/>
        <v>1</v>
      </c>
      <c r="H11" s="20" t="s">
        <v>218</v>
      </c>
    </row>
    <row r="12" spans="1:8" ht="103.8" customHeight="1" x14ac:dyDescent="0.3">
      <c r="A12" s="6">
        <v>10</v>
      </c>
      <c r="B12" s="7" t="s">
        <v>74</v>
      </c>
      <c r="C12" s="8" t="s">
        <v>102</v>
      </c>
      <c r="D12" s="9" t="s">
        <v>103</v>
      </c>
      <c r="E12" s="9" t="s">
        <v>104</v>
      </c>
      <c r="F12" s="3" t="s">
        <v>72</v>
      </c>
      <c r="G12" s="13">
        <f t="shared" si="0"/>
        <v>1</v>
      </c>
      <c r="H12" s="20" t="s">
        <v>219</v>
      </c>
    </row>
    <row r="13" spans="1:8" ht="354.6" customHeight="1" x14ac:dyDescent="0.3">
      <c r="A13" s="6">
        <v>11</v>
      </c>
      <c r="B13" s="7" t="s">
        <v>74</v>
      </c>
      <c r="C13" s="8" t="s">
        <v>106</v>
      </c>
      <c r="D13" s="9" t="s">
        <v>107</v>
      </c>
      <c r="E13" s="9" t="s">
        <v>108</v>
      </c>
      <c r="F13" s="3" t="s">
        <v>72</v>
      </c>
      <c r="G13" s="13">
        <f t="shared" si="0"/>
        <v>1</v>
      </c>
      <c r="H13" s="20" t="s">
        <v>220</v>
      </c>
    </row>
    <row r="14" spans="1:8" ht="66" x14ac:dyDescent="0.3">
      <c r="A14" s="6">
        <v>12</v>
      </c>
      <c r="B14" s="7" t="s">
        <v>74</v>
      </c>
      <c r="C14" s="8" t="s">
        <v>110</v>
      </c>
      <c r="D14" s="9" t="s">
        <v>111</v>
      </c>
      <c r="E14" s="9" t="s">
        <v>112</v>
      </c>
      <c r="F14" s="3" t="s">
        <v>72</v>
      </c>
      <c r="G14" s="13">
        <f t="shared" si="0"/>
        <v>1</v>
      </c>
      <c r="H14" s="20" t="s">
        <v>221</v>
      </c>
    </row>
    <row r="15" spans="1:8" ht="66" x14ac:dyDescent="0.3">
      <c r="A15" s="6">
        <v>13</v>
      </c>
      <c r="B15" s="7" t="s">
        <v>74</v>
      </c>
      <c r="C15" s="8" t="s">
        <v>114</v>
      </c>
      <c r="D15" s="9" t="s">
        <v>115</v>
      </c>
      <c r="E15" s="9" t="s">
        <v>116</v>
      </c>
      <c r="F15" s="3" t="s">
        <v>82</v>
      </c>
      <c r="G15" s="13" t="str">
        <f t="shared" si="0"/>
        <v>No Aplica</v>
      </c>
      <c r="H15" s="40"/>
    </row>
    <row r="16" spans="1:8" ht="92.4" x14ac:dyDescent="0.3">
      <c r="A16" s="6">
        <v>14</v>
      </c>
      <c r="B16" s="7" t="s">
        <v>118</v>
      </c>
      <c r="C16" s="8" t="s">
        <v>119</v>
      </c>
      <c r="D16" s="9" t="s">
        <v>120</v>
      </c>
      <c r="E16" s="9" t="s">
        <v>121</v>
      </c>
      <c r="F16" s="3" t="s">
        <v>66</v>
      </c>
      <c r="G16" s="13">
        <f t="shared" si="0"/>
        <v>0.5</v>
      </c>
      <c r="H16" s="20" t="s">
        <v>167</v>
      </c>
    </row>
    <row r="17" spans="1:8" ht="92.4" x14ac:dyDescent="0.3">
      <c r="A17" s="6">
        <v>15</v>
      </c>
      <c r="B17" s="7" t="s">
        <v>118</v>
      </c>
      <c r="C17" s="8" t="s">
        <v>123</v>
      </c>
      <c r="D17" s="9" t="s">
        <v>124</v>
      </c>
      <c r="E17" s="9" t="s">
        <v>125</v>
      </c>
      <c r="F17" s="3" t="s">
        <v>72</v>
      </c>
      <c r="G17" s="13">
        <f t="shared" si="0"/>
        <v>1</v>
      </c>
      <c r="H17" s="20" t="s">
        <v>222</v>
      </c>
    </row>
    <row r="18" spans="1:8" ht="66" x14ac:dyDescent="0.3">
      <c r="A18" s="6">
        <v>16</v>
      </c>
      <c r="B18" s="7" t="s">
        <v>118</v>
      </c>
      <c r="C18" s="8" t="s">
        <v>127</v>
      </c>
      <c r="D18" s="9" t="s">
        <v>128</v>
      </c>
      <c r="E18" s="9" t="s">
        <v>129</v>
      </c>
      <c r="F18" s="3" t="s">
        <v>72</v>
      </c>
      <c r="G18" s="13">
        <f t="shared" si="0"/>
        <v>1</v>
      </c>
      <c r="H18" s="20" t="s">
        <v>223</v>
      </c>
    </row>
    <row r="19" spans="1:8" ht="79.2" x14ac:dyDescent="0.3">
      <c r="A19" s="6">
        <v>17</v>
      </c>
      <c r="B19" s="7" t="s">
        <v>118</v>
      </c>
      <c r="C19" s="8" t="s">
        <v>131</v>
      </c>
      <c r="D19" s="9" t="s">
        <v>132</v>
      </c>
      <c r="E19" s="9" t="s">
        <v>133</v>
      </c>
      <c r="F19" s="3" t="s">
        <v>72</v>
      </c>
      <c r="G19" s="13">
        <f t="shared" si="0"/>
        <v>1</v>
      </c>
      <c r="H19" s="20" t="s">
        <v>224</v>
      </c>
    </row>
    <row r="20" spans="1:8" ht="79.2" x14ac:dyDescent="0.3">
      <c r="A20" s="6">
        <v>18</v>
      </c>
      <c r="B20" s="7" t="s">
        <v>118</v>
      </c>
      <c r="C20" s="8" t="s">
        <v>134</v>
      </c>
      <c r="D20" s="9" t="s">
        <v>135</v>
      </c>
      <c r="E20" s="9" t="s">
        <v>136</v>
      </c>
      <c r="F20" s="3" t="s">
        <v>72</v>
      </c>
      <c r="G20" s="13">
        <f t="shared" si="0"/>
        <v>1</v>
      </c>
      <c r="H20" s="20" t="s">
        <v>225</v>
      </c>
    </row>
    <row r="21" spans="1:8" ht="92.4" x14ac:dyDescent="0.3">
      <c r="A21" s="6">
        <v>19</v>
      </c>
      <c r="B21" s="7" t="s">
        <v>118</v>
      </c>
      <c r="C21" s="8" t="s">
        <v>137</v>
      </c>
      <c r="D21" s="9" t="s">
        <v>138</v>
      </c>
      <c r="E21" s="9" t="s">
        <v>139</v>
      </c>
      <c r="F21" s="3" t="s">
        <v>72</v>
      </c>
      <c r="G21" s="13">
        <f t="shared" si="0"/>
        <v>1</v>
      </c>
      <c r="H21" s="20" t="s">
        <v>226</v>
      </c>
    </row>
    <row r="22" spans="1:8" ht="16.8" x14ac:dyDescent="0.3">
      <c r="A22" s="76" t="s">
        <v>141</v>
      </c>
      <c r="B22" s="76"/>
      <c r="C22" s="76"/>
      <c r="D22" s="76"/>
      <c r="E22" s="76"/>
      <c r="F22" s="76"/>
      <c r="G22" s="14">
        <f>+AVERAGE(G3:G21)</f>
        <v>0.97222222222222221</v>
      </c>
      <c r="H22" s="41"/>
    </row>
  </sheetData>
  <mergeCells count="2">
    <mergeCell ref="A1:H1"/>
    <mergeCell ref="A22:F22"/>
  </mergeCells>
  <dataValidations disablePrompts="1" count="1">
    <dataValidation type="list" allowBlank="1" showInputMessage="1" showErrorMessage="1" sqref="F3:F21" xr:uid="{00000000-0002-0000-0800-000000000000}">
      <formula1>"Cumple,Parcialmente,No Cumple,No Aplica"</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C7614B093F5A94B81D051C0038E4C18" ma:contentTypeVersion="21" ma:contentTypeDescription="Crear nuevo documento." ma:contentTypeScope="" ma:versionID="c4bb15396d294d47b199757a1465b067">
  <xsd:schema xmlns:xsd="http://www.w3.org/2001/XMLSchema" xmlns:xs="http://www.w3.org/2001/XMLSchema" xmlns:p="http://schemas.microsoft.com/office/2006/metadata/properties" xmlns:ns2="3f1a0024-6d61-4f4c-b3df-5a227450014d" xmlns:ns3="aa7095be-6fc4-440a-9422-8bd9f01f6955" targetNamespace="http://schemas.microsoft.com/office/2006/metadata/properties" ma:root="true" ma:fieldsID="16e9c1b4ec02f49f69b371d69d74eebc" ns2:_="" ns3:_="">
    <xsd:import namespace="3f1a0024-6d61-4f4c-b3df-5a227450014d"/>
    <xsd:import namespace="aa7095be-6fc4-440a-9422-8bd9f01f695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Location" minOccurs="0"/>
                <xsd:element ref="ns3:MediaServiceEventHashCode" minOccurs="0"/>
                <xsd:element ref="ns3:MediaServiceGenerationTime" minOccurs="0"/>
                <xsd:element ref="ns3:Noviembre" minOccurs="0"/>
                <xsd:element ref="ns3:MediaServiceAutoKeyPoints" minOccurs="0"/>
                <xsd:element ref="ns3:MediaServiceKeyPoints" minOccurs="0"/>
                <xsd:element ref="ns3:MediaLengthInSeconds" minOccurs="0"/>
                <xsd:element ref="ns3:_Flow_SignoffStatu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f1a0024-6d61-4f4c-b3df-5a227450014d"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5" nillable="true" ma:displayName="Taxonomy Catch All Column" ma:hidden="true" ma:list="{2feba3f7-180d-45a3-8c5f-50747735b82b}" ma:internalName="TaxCatchAll" ma:showField="CatchAllData" ma:web="3f1a0024-6d61-4f4c-b3df-5a227450014d">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a7095be-6fc4-440a-9422-8bd9f01f695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Location" ma:index="15" nillable="true" ma:displayName="MediaServiceLocation" ma:internalName="MediaServiceLocation"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Noviembre" ma:index="18" nillable="true" ma:displayName="." ma:format="Dropdown" ma:internalName="Noviembre">
      <xsd:simpleType>
        <xsd:restriction base="dms:Text">
          <xsd:maxLength value="255"/>
        </xsd:restriction>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element name="_Flow_SignoffStatus" ma:index="22" nillable="true" ma:displayName="Estado de aprobación" ma:internalName="Estado_x0020_de_x0020_aprobaci_x00f3_n">
      <xsd:simpleType>
        <xsd:restriction base="dms:Text"/>
      </xsd:simpleType>
    </xsd:element>
    <xsd:element name="lcf76f155ced4ddcb4097134ff3c332f" ma:index="24" nillable="true" ma:taxonomy="true" ma:internalName="lcf76f155ced4ddcb4097134ff3c332f" ma:taxonomyFieldName="MediaServiceImageTags" ma:displayName="Etiquetas de imagen" ma:readOnly="false" ma:fieldId="{5cf76f15-5ced-4ddc-b409-7134ff3c332f}" ma:taxonomyMulti="true" ma:sspId="1310d8ee-99bf-4ea4-9dbe-e9e068685e8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3f1a0024-6d61-4f4c-b3df-5a227450014d" xsi:nil="true"/>
    <Noviembre xmlns="aa7095be-6fc4-440a-9422-8bd9f01f6955" xsi:nil="true"/>
    <_Flow_SignoffStatus xmlns="aa7095be-6fc4-440a-9422-8bd9f01f6955" xsi:nil="true"/>
    <lcf76f155ced4ddcb4097134ff3c332f xmlns="aa7095be-6fc4-440a-9422-8bd9f01f695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CACD90C-1FDA-4B1F-994C-341DB9C8A57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f1a0024-6d61-4f4c-b3df-5a227450014d"/>
    <ds:schemaRef ds:uri="aa7095be-6fc4-440a-9422-8bd9f01f695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8C3832C-FD79-4541-9DF4-5C4E52749B11}">
  <ds:schemaRefs>
    <ds:schemaRef ds:uri="http://schemas.microsoft.com/sharepoint/v3/contenttype/forms"/>
  </ds:schemaRefs>
</ds:datastoreItem>
</file>

<file path=customXml/itemProps3.xml><?xml version="1.0" encoding="utf-8"?>
<ds:datastoreItem xmlns:ds="http://schemas.openxmlformats.org/officeDocument/2006/customXml" ds:itemID="{1FDBD43F-8C05-4607-869B-7A06BD237DD7}">
  <ds:schemaRef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 ds:uri="aa7095be-6fc4-440a-9422-8bd9f01f6955"/>
    <ds:schemaRef ds:uri="3f1a0024-6d61-4f4c-b3df-5a227450014d"/>
    <ds:schemaRef ds:uri="http://purl.org/dc/dcmityp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3</vt:i4>
      </vt:variant>
    </vt:vector>
  </HeadingPairs>
  <TitlesOfParts>
    <vt:vector size="25" baseType="lpstr">
      <vt:lpstr>Hoja2</vt:lpstr>
      <vt:lpstr>Consolidado</vt:lpstr>
      <vt:lpstr>1. Gestión Estratégica T Humano</vt:lpstr>
      <vt:lpstr>2. Integridad</vt:lpstr>
      <vt:lpstr>3. Planeación Institucional</vt:lpstr>
      <vt:lpstr>4. Gestión Presupuestal</vt:lpstr>
      <vt:lpstr>5. Compras y contratación</vt:lpstr>
      <vt:lpstr>6. Fortalecimiento Org</vt:lpstr>
      <vt:lpstr>7. Gobierno Digital</vt:lpstr>
      <vt:lpstr>8. Seguridad Digital</vt:lpstr>
      <vt:lpstr>9. Defensa Jurídica</vt:lpstr>
      <vt:lpstr>10. Mejora Normativa</vt:lpstr>
      <vt:lpstr>11. Part. Ciudadana Gest. Púb.</vt:lpstr>
      <vt:lpstr>12.Racionalización Trámites SGI</vt:lpstr>
      <vt:lpstr>13. Servicio al Ciudadano</vt:lpstr>
      <vt:lpstr>14. Gestión Ambiental Dir. Admi</vt:lpstr>
      <vt:lpstr>15. Seg y evalu del desempeño</vt:lpstr>
      <vt:lpstr>16. Gestión Documental</vt:lpstr>
      <vt:lpstr>17. Transparencia acceso la inf</vt:lpstr>
      <vt:lpstr>18. Gestión información esta</vt:lpstr>
      <vt:lpstr>19. Gestión Conocimiento  OAP</vt:lpstr>
      <vt:lpstr>20 .Control Interno</vt:lpstr>
      <vt:lpstr>'19. Gestión Conocimiento  OAP'!Área_de_impresión</vt:lpstr>
      <vt:lpstr>'20 .Control Interno'!Área_de_impresión</vt:lpstr>
      <vt:lpstr>'9. Defensa Jurídica'!Área_de_impresión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Sandra Yoleida Bello Mojica</dc:creator>
  <cp:keywords/>
  <dc:description/>
  <cp:lastModifiedBy>Sandra Yoleida Bello Mojica</cp:lastModifiedBy>
  <cp:revision/>
  <dcterms:created xsi:type="dcterms:W3CDTF">2025-10-06T02:53:54Z</dcterms:created>
  <dcterms:modified xsi:type="dcterms:W3CDTF">2025-11-28T19:30:25Z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0x0101003C7614B093F5A94B81D051C0038E4C18</vt:lpwstr>
  </property>
  <property fmtid="{D5CDD505-2E9C-101B-9397-08002B2CF9AE}" pid="3" name="MediaServiceImageTags">
    <vt:lpwstr/>
  </property>
</Properties>
</file>