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diana\Documentos\00 SECRETARIA GOBIERNO DISTRITAL\05 OAP\2025\06 CIGD\"/>
    </mc:Choice>
  </mc:AlternateContent>
  <xr:revisionPtr revIDLastSave="0" documentId="13_ncr:1_{85637F27-CB44-4391-B343-61751E0810FB}" xr6:coauthVersionLast="47" xr6:coauthVersionMax="47" xr10:uidLastSave="{00000000-0000-0000-0000-000000000000}"/>
  <bookViews>
    <workbookView xWindow="-120" yWindow="-120" windowWidth="29040" windowHeight="15720" tabRatio="823" firstSheet="5" activeTab="5" xr2:uid="{00000000-000D-0000-FFFF-FFFF00000000}"/>
  </bookViews>
  <sheets>
    <sheet name="Inicio" sheetId="30" state="hidden" r:id="rId1"/>
    <sheet name="Instrucciones" sheetId="38" state="hidden" r:id="rId2"/>
    <sheet name="Autodiagnóstico " sheetId="12" state="hidden" r:id="rId3"/>
    <sheet name="Gráficas" sheetId="42" state="hidden" r:id="rId4"/>
    <sheet name="Plan de Acción 2024" sheetId="39" state="hidden" r:id="rId5"/>
    <sheet name="Plan de Acción 2025" sheetId="44" r:id="rId6"/>
    <sheet name="Hoja1" sheetId="46" state="hidden" r:id="rId7"/>
  </sheets>
  <externalReferences>
    <externalReference r:id="rId8"/>
    <externalReference r:id="rId9"/>
    <externalReference r:id="rId10"/>
    <externalReference r:id="rId11"/>
  </externalReferences>
  <definedNames>
    <definedName name="_xlnm._FilterDatabase" localSheetId="2" hidden="1">'Autodiagnóstico '!$A$10:$XFC$10</definedName>
    <definedName name="_xlnm._FilterDatabase" localSheetId="4" hidden="1">'Plan de Acción 2024'!$C$9:$N$48</definedName>
    <definedName name="_xlnm._FilterDatabase" localSheetId="5" hidden="1">'Plan de Acción 2025'!$C$6:$K$47</definedName>
    <definedName name="Acciones_Categoría_3" localSheetId="3">'[1]Ponderaciones y parámetros'!$K$6:$N$6</definedName>
    <definedName name="Acciones_Categoría_3" localSheetId="1">'[2]Ponderaciones y parámetros'!$K$6:$N$6</definedName>
    <definedName name="Acciones_Categoría_3" localSheetId="4">'[3]Ponderaciones y parámetros'!$K$6:$N$6</definedName>
    <definedName name="Acciones_Categoría_3" localSheetId="5">'[3]Ponderaciones y parámetros'!$K$6:$N$6</definedName>
    <definedName name="Acciones_Categoría_3">'[4]Ponderaciones y parámetros'!$K$6:$N$6</definedName>
    <definedName name="Nombre" localSheetId="3">#REF!</definedName>
    <definedName name="Nombre" localSheetId="1">#REF!</definedName>
    <definedName name="Nombre" localSheetId="4">#REF!</definedName>
    <definedName name="Nombre" localSheetId="5">#REF!</definedName>
    <definedName name="Nombre">#REF!</definedName>
    <definedName name="Simulador" localSheetId="3">[1]Listas!$B$2:$B$4</definedName>
    <definedName name="Simulador" localSheetId="1">[2]Listas!$B$2:$B$4</definedName>
    <definedName name="Simulador" localSheetId="4">[3]Listas!$B$2:$B$4</definedName>
    <definedName name="Simulador" localSheetId="5">[3]Listas!$B$2:$B$4</definedName>
    <definedName name="Simulador">[4]Listas!$B$2:$B$4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7" i="44" l="1"/>
  <c r="D8" i="44"/>
  <c r="D9" i="44" s="1"/>
  <c r="D10" i="44" s="1"/>
  <c r="D11" i="44" s="1"/>
  <c r="D12" i="44" s="1"/>
  <c r="D13" i="44" s="1"/>
  <c r="D14" i="44" s="1"/>
  <c r="D15" i="44" s="1"/>
  <c r="D16" i="44" s="1"/>
  <c r="D17" i="44" s="1"/>
  <c r="D18" i="44" s="1"/>
  <c r="D19" i="44" s="1"/>
  <c r="D20" i="44" s="1"/>
  <c r="D21" i="44" s="1"/>
  <c r="D22" i="44" s="1"/>
  <c r="D23" i="44" s="1"/>
  <c r="D24" i="44" s="1"/>
  <c r="D25" i="44" s="1"/>
  <c r="D26" i="44" s="1"/>
  <c r="D27" i="44" s="1"/>
  <c r="D28" i="44" s="1"/>
  <c r="D29" i="44" s="1"/>
  <c r="D30" i="44" s="1"/>
  <c r="D31" i="44" s="1"/>
  <c r="D32" i="44" s="1"/>
  <c r="D33" i="44" s="1"/>
  <c r="D34" i="44" s="1"/>
  <c r="D35" i="44" s="1"/>
  <c r="D36" i="44" s="1"/>
  <c r="D37" i="44" s="1"/>
  <c r="D38" i="44" s="1"/>
  <c r="D39" i="44" s="1"/>
  <c r="D40" i="44" s="1"/>
  <c r="D41" i="44" s="1"/>
  <c r="D42" i="44" s="1"/>
  <c r="D43" i="44" s="1"/>
  <c r="D44" i="44" s="1"/>
  <c r="D45" i="44" s="1"/>
  <c r="D46" i="44" s="1"/>
  <c r="K48" i="39" l="1"/>
  <c r="G47" i="39"/>
  <c r="G46" i="39"/>
  <c r="G45" i="39"/>
  <c r="G44" i="39"/>
  <c r="G43" i="39"/>
  <c r="G42" i="39"/>
  <c r="G41" i="39"/>
  <c r="G40" i="39"/>
  <c r="G39" i="39"/>
  <c r="G38" i="39"/>
  <c r="G37" i="39"/>
  <c r="G36" i="39"/>
  <c r="G35" i="39"/>
  <c r="G34" i="39"/>
  <c r="G33" i="39"/>
  <c r="G32" i="39"/>
  <c r="G31" i="39"/>
  <c r="G30" i="39"/>
  <c r="G29" i="39"/>
  <c r="G28" i="39"/>
  <c r="G27" i="39"/>
  <c r="G26" i="39"/>
  <c r="G25" i="39"/>
  <c r="G24" i="39"/>
  <c r="G23" i="39"/>
  <c r="G22" i="39"/>
  <c r="G21" i="39"/>
  <c r="G20" i="39"/>
  <c r="G19" i="39"/>
  <c r="G18" i="39"/>
  <c r="G17" i="39"/>
  <c r="G16" i="39"/>
  <c r="G15" i="39"/>
  <c r="G14" i="39"/>
  <c r="G13" i="39"/>
  <c r="G12" i="39"/>
  <c r="G11" i="39"/>
  <c r="L156" i="42"/>
  <c r="L155" i="42"/>
  <c r="L131" i="42"/>
  <c r="L106" i="42"/>
  <c r="L84" i="42"/>
  <c r="L83" i="42"/>
  <c r="L82" i="42"/>
  <c r="L81" i="42"/>
  <c r="L57" i="42"/>
  <c r="L38" i="42"/>
  <c r="L37" i="42"/>
  <c r="L36" i="42"/>
  <c r="L35" i="42"/>
  <c r="L34" i="42"/>
  <c r="F146" i="12"/>
  <c r="F121" i="12"/>
  <c r="F91" i="12"/>
  <c r="F41" i="12"/>
  <c r="I12" i="42"/>
  <c r="D146" i="12" l="1"/>
  <c r="D91" i="12"/>
  <c r="D41" i="12"/>
  <c r="F11" i="12"/>
  <c r="D11" i="12"/>
  <c r="AH116" i="12" l="1"/>
  <c r="J7" i="12"/>
  <c r="K12" i="42" s="1"/>
  <c r="AG41" i="12" l="1"/>
  <c r="AF41" i="12"/>
  <c r="AF191" i="12" l="1"/>
  <c r="AE191" i="12"/>
  <c r="AC191" i="12"/>
  <c r="AC186" i="12"/>
  <c r="AC181" i="12"/>
  <c r="AA181" i="12"/>
  <c r="Z181" i="12"/>
  <c r="AC176" i="12"/>
  <c r="AC171" i="12"/>
  <c r="Z171" i="12"/>
  <c r="AC166" i="12"/>
  <c r="AC161" i="12"/>
  <c r="AH156" i="12"/>
  <c r="AG156" i="12"/>
  <c r="AF156" i="12"/>
  <c r="AE156" i="12"/>
  <c r="AC156" i="12"/>
  <c r="X156" i="12"/>
  <c r="AG151" i="12"/>
  <c r="AF151" i="12"/>
  <c r="AC151" i="12"/>
  <c r="AG146" i="12"/>
  <c r="AF146" i="12"/>
  <c r="AH141" i="12"/>
  <c r="AC141" i="12"/>
  <c r="X141" i="12"/>
  <c r="W141" i="12"/>
  <c r="AH136" i="12"/>
  <c r="AC136" i="12"/>
  <c r="AA136" i="12"/>
  <c r="Z136" i="12"/>
  <c r="X136" i="12"/>
  <c r="AH131" i="12"/>
  <c r="AF126" i="12"/>
  <c r="AG121" i="12"/>
  <c r="AF121" i="12"/>
  <c r="AG116" i="12"/>
  <c r="AC116" i="12"/>
  <c r="X116" i="12"/>
  <c r="AH111" i="12"/>
  <c r="AA111" i="12"/>
  <c r="X111" i="12"/>
  <c r="AH106" i="12"/>
  <c r="W106" i="12"/>
  <c r="AH101" i="12"/>
  <c r="AF101" i="12"/>
  <c r="AH96" i="12"/>
  <c r="AH91" i="12"/>
  <c r="AG91" i="12"/>
  <c r="AH86" i="12"/>
  <c r="AA86" i="12"/>
  <c r="Z86" i="12"/>
  <c r="X86" i="12"/>
  <c r="W86" i="12"/>
  <c r="V86" i="12"/>
  <c r="AH81" i="12"/>
  <c r="X81" i="12"/>
  <c r="AH76" i="12"/>
  <c r="AF76" i="12"/>
  <c r="AE76" i="12"/>
  <c r="AB76" i="12"/>
  <c r="AA76" i="12"/>
  <c r="Z76" i="12"/>
  <c r="AH71" i="12"/>
  <c r="AE71" i="12"/>
  <c r="AD71" i="12"/>
  <c r="AC71" i="12"/>
  <c r="Z71" i="12"/>
  <c r="AH66" i="12"/>
  <c r="AC66" i="12"/>
  <c r="AH61" i="12"/>
  <c r="AH56" i="12"/>
  <c r="AH51" i="12"/>
  <c r="AH46" i="12"/>
  <c r="AF36" i="12"/>
  <c r="AF31" i="12"/>
  <c r="AD26" i="12"/>
  <c r="AC26" i="12"/>
  <c r="AA26" i="12"/>
  <c r="AG16" i="12"/>
  <c r="AA11" i="12"/>
  <c r="AE196" i="12" l="1"/>
  <c r="AF196" i="12"/>
  <c r="AA196" i="12"/>
  <c r="Y196" i="12"/>
  <c r="AC196" i="12"/>
  <c r="Z196" i="12"/>
  <c r="AD196" i="12"/>
  <c r="AG196" i="12"/>
  <c r="AH196" i="12"/>
  <c r="W196" i="12"/>
  <c r="X196" i="12"/>
  <c r="V196" i="12"/>
  <c r="AB196" i="12"/>
</calcChain>
</file>

<file path=xl/sharedStrings.xml><?xml version="1.0" encoding="utf-8"?>
<sst xmlns="http://schemas.openxmlformats.org/spreadsheetml/2006/main" count="928" uniqueCount="515">
  <si>
    <t>Innovación</t>
  </si>
  <si>
    <t>Categoría</t>
  </si>
  <si>
    <t>Observaciones</t>
  </si>
  <si>
    <t>INSTRUCCIONES DE DILIGENCIAMIENTO</t>
  </si>
  <si>
    <t>ENTIDAD</t>
  </si>
  <si>
    <t/>
  </si>
  <si>
    <t>PUNTAJE FINAL</t>
  </si>
  <si>
    <t>Puntaje</t>
  </si>
  <si>
    <t>Nivel</t>
  </si>
  <si>
    <t>-</t>
  </si>
  <si>
    <t>Calificación</t>
  </si>
  <si>
    <t>Color</t>
  </si>
  <si>
    <t>CATEGORÍAS</t>
  </si>
  <si>
    <t>ACTIVIDADES DE GESTIÓN</t>
  </si>
  <si>
    <t>PUNTAJE</t>
  </si>
  <si>
    <t>1. Calificación total:</t>
  </si>
  <si>
    <t>Niveles</t>
  </si>
  <si>
    <t>Variable</t>
  </si>
  <si>
    <t>Puntaje actual</t>
  </si>
  <si>
    <t>3. Calificación por categorías:</t>
  </si>
  <si>
    <t>INICIO</t>
  </si>
  <si>
    <t xml:space="preserve">AUTODIAGNÓSTICO DE GESTIÓN </t>
  </si>
  <si>
    <t>Categorías</t>
  </si>
  <si>
    <t>Está compuesto por las siguientes columnas:</t>
  </si>
  <si>
    <t>Para la calificación, se estableció una escala de 5 niveles así:</t>
  </si>
  <si>
    <t>Gráficas:</t>
  </si>
  <si>
    <t>GRÁFICAS</t>
  </si>
  <si>
    <t>Valoración</t>
  </si>
  <si>
    <t xml:space="preserve">Componentes </t>
  </si>
  <si>
    <t xml:space="preserve">2. Calificación por componentes: </t>
  </si>
  <si>
    <t>Categorías del componente 1:</t>
  </si>
  <si>
    <t>Categorías del componente 3:</t>
  </si>
  <si>
    <t>Categorías del componente 4:</t>
  </si>
  <si>
    <t>COMPONENTES</t>
  </si>
  <si>
    <t>La felicidad nos hace productivos</t>
  </si>
  <si>
    <t>Liderando talento</t>
  </si>
  <si>
    <t>Al servicio de los ciudadanos</t>
  </si>
  <si>
    <t>La cultura de hacer las cosas bien</t>
  </si>
  <si>
    <t>Conociendo el talento</t>
  </si>
  <si>
    <t>Entorno físico</t>
  </si>
  <si>
    <t>Equilibrio de vida</t>
  </si>
  <si>
    <t>Salario emocional</t>
  </si>
  <si>
    <t>Innovación con pasión</t>
  </si>
  <si>
    <t>Cultura de liderazgo</t>
  </si>
  <si>
    <t>Bienestar del talento</t>
  </si>
  <si>
    <t>Liderazgo en valores</t>
  </si>
  <si>
    <t>Servidores que saben lo que hacen</t>
  </si>
  <si>
    <t>Cultura basada en el servicio</t>
  </si>
  <si>
    <t>Cultura que genera logro y bienestar</t>
  </si>
  <si>
    <t>Hacer siempre las cosas bien</t>
  </si>
  <si>
    <t>Cultura de la calidad y la integridad</t>
  </si>
  <si>
    <t>Entendiendo personas a través del uso de los datos</t>
  </si>
  <si>
    <t>AUTODIAGNÓSTICO</t>
  </si>
  <si>
    <t>PLAN DE ACCIÓN</t>
  </si>
  <si>
    <t>Autodiagnóstico:</t>
  </si>
  <si>
    <t>Plan de Acción:</t>
  </si>
  <si>
    <t>AUTODIAGNÓSTICO DE GESTIÓN: POLÍTICA DE GESTIÓN DEL CONOCIMIENTO Y LA INNOVACIÓN</t>
  </si>
  <si>
    <t>A continuación, se explica en detalle como se debe diligenciar.</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</si>
  <si>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</si>
  <si>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</si>
  <si>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</si>
  <si>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</si>
  <si>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r>
      <t xml:space="preserve">Observaciones: </t>
    </r>
    <r>
      <rPr>
        <sz val="11"/>
        <color theme="1"/>
        <rFont val="Arial"/>
        <family val="2"/>
      </rPr>
      <t>en este espacio, podrá hacer las anotaciones o comentarios que considere pertinentes.</t>
    </r>
  </si>
  <si>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</si>
  <si>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el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</si>
  <si>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r>
      <t xml:space="preserve">ES MUY IMPORTANTE que los puntajes ingresados sean lo más objetivos posibles, y que exista un soporte para cada uno de ellos. El propósito principal es </t>
    </r>
    <r>
      <rPr>
        <b/>
        <sz val="11"/>
        <color theme="1"/>
        <rFont val="Arial"/>
        <family val="2"/>
      </rPr>
      <t>identificar oportunidades de mejora</t>
    </r>
    <r>
      <rPr>
        <sz val="11"/>
        <color theme="1"/>
        <rFont val="Arial"/>
        <family val="2"/>
      </rPr>
      <t>, para lo cual es fundamental ser objetivos en los puntajes ingresados.</t>
    </r>
  </si>
  <si>
    <t xml:space="preserve">Cuando finalice de calificar las actividades de gestión, podrá ver de manera gráfica los principales resultados, haciendo click en el botón GRÁFICAS, o regresar al menú principal. </t>
  </si>
  <si>
    <t>En esta hoja se podrán visualizar de una manera más clara y sencilla los resultados obtenidos. Estas se generarán automáticamente una vez sea diligenciado el autodiagnóstico.</t>
  </si>
  <si>
    <t>En la segunda gráfica se presentan las calificaciones obtenidas por cada uno de los componentes que integran la política, y se comparan con los niveles establecidos.</t>
  </si>
  <si>
    <t>Y por último, se muestra la calificación por categorías. Dado que el número de categorías es muy amplio,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</si>
  <si>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</si>
  <si>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 xml:space="preserve">Esta hoja contiene un cuadro que le permitirá establecer una planeación y una ruta de acción, con base en las actividades de gestión que fueron evaluadas. </t>
  </si>
  <si>
    <t>Para ello, el cuadro contiene:</t>
  </si>
  <si>
    <t>Definir las mejoras a implementar, incluyendo el plazo y los responsables de la implementación</t>
  </si>
  <si>
    <t>Evaluar la eficacia de las acciones implementadas y volver a diligenciar el autodiagnóstico</t>
  </si>
  <si>
    <t>Identificación del conocimiento más relevante de la entidad</t>
  </si>
  <si>
    <t>Ideación</t>
  </si>
  <si>
    <t>Experimentación</t>
  </si>
  <si>
    <t>Investigación</t>
  </si>
  <si>
    <t>Planeación</t>
  </si>
  <si>
    <t>Ejecución de análisis y visualización de datos e información</t>
  </si>
  <si>
    <t>Analítica institucional</t>
  </si>
  <si>
    <t>Cultura de compartir y difundir</t>
  </si>
  <si>
    <t>Establecimiento de acciones fundamentales</t>
  </si>
  <si>
    <t>Consolidación de la cultura de compartir y difundir</t>
  </si>
  <si>
    <t>Diseñar alternativas de mejora</t>
  </si>
  <si>
    <t>DISEÑE ALTERNATIVAS DE MEJORA</t>
  </si>
  <si>
    <t>PLAN DE ACCIÓN GESTIÓN DEL CONOCIMIENTO Y LA INNOVACIÓN</t>
  </si>
  <si>
    <r>
      <rPr>
        <b/>
        <sz val="11"/>
        <color theme="1"/>
        <rFont val="Arial"/>
        <family val="2"/>
      </rPr>
      <t>Actividades de gestión:</t>
    </r>
    <r>
      <rPr>
        <sz val="11"/>
        <color theme="1"/>
        <rFont val="Arial"/>
        <family val="2"/>
      </rPr>
      <t xml:space="preserve"> actividades puntuales que la entidad debe emprender para avanzar en la implementación de la política. </t>
    </r>
  </si>
  <si>
    <r>
      <t xml:space="preserve">Calificación: </t>
    </r>
    <r>
      <rPr>
        <sz val="11"/>
        <color theme="1"/>
        <rFont val="Arial"/>
        <family val="2"/>
      </rPr>
      <t xml:space="preserve">puntaje automático obtenido como resultado de la autocalificación que haga en el avance de la política. </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</si>
  <si>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azul). La de observaciones de manera opcional si lo considera necesario.</t>
    </r>
  </si>
  <si>
    <t xml:space="preserve">En la primera gráfica, se muestra el puntaje total obtenido por la entidad, comparado con cada uno de los niveles de calificación. De esta manera podrá visualizar en que nivel se encuentra actualmente y cuantos le faltan para alcanzar el máximo puntaje. </t>
  </si>
  <si>
    <t>Criterios:</t>
  </si>
  <si>
    <t>POLÍTICA DE GESTIÓN DEL CONOCIMIENTO Y LA INNOVACIÓN</t>
  </si>
  <si>
    <t>Categorías del componente 5:</t>
  </si>
  <si>
    <t>Generación y producción</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</si>
  <si>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(MIPG), </t>
    </r>
    <r>
      <rPr>
        <b/>
        <sz val="11"/>
        <rFont val="Arial"/>
        <family val="2"/>
      </rPr>
      <t>con el propósito de contar con una línea base respecto a los aspectos que la entidad debe fortalecer, los cuales deben ser incluidos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</si>
  <si>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Criterios</t>
  </si>
  <si>
    <r>
      <rPr>
        <u/>
        <sz val="11"/>
        <rFont val="Arial"/>
        <family val="2"/>
      </rPr>
      <t>NOTA 1:</t>
    </r>
    <r>
      <rPr>
        <sz val="11"/>
        <rFont val="Arial"/>
        <family val="2"/>
      </rPr>
      <t xml:space="preserve"> Es importante la generación un proceso de ideación y de evaluación de las ideas para generar la selección de las acciones/proyectos a realizar.</t>
    </r>
  </si>
  <si>
    <r>
      <rPr>
        <u/>
        <sz val="11"/>
        <rFont val="Arial"/>
        <family val="2"/>
      </rPr>
      <t>NOTA 2:</t>
    </r>
    <r>
      <rPr>
        <sz val="11"/>
        <rFont val="Arial"/>
        <family val="2"/>
      </rPr>
      <t xml:space="preserve"> Es importante resaltar las acciones/proyectos que cuenten con una implementación posterior a la vigencia, con el propósito de su implementación gradual.</t>
    </r>
  </si>
  <si>
    <r>
      <rPr>
        <u/>
        <sz val="11"/>
        <rFont val="Arial"/>
        <family val="2"/>
      </rPr>
      <t>NOTA 3:</t>
    </r>
    <r>
      <rPr>
        <sz val="11"/>
        <rFont val="Arial"/>
        <family val="2"/>
      </rPr>
      <t xml:space="preserve"> La entidad puede utilizar metodologías ágiles para la implementación de las acciones de mejora, como SCRUM, Kanban, PMI-ACP, otros.</t>
    </r>
  </si>
  <si>
    <t>La entidad según su nivel de desarrollo (incipiente, intermedio o robusto) debe consultar cuales son los criterios mínimos que debe cumplir (Ver sección "Criterios").</t>
  </si>
  <si>
    <t>Planeación y ruta de acción (color naranja): la idea es generar un plan de acción con base en el diagnóstico realizado. Los elementos mínimos que se proponen para ello, son:</t>
  </si>
  <si>
    <t xml:space="preserve">Se solicita iniciar y darle prioridad a aquellas actividades que obtuvieron menores puntajes y que se encuentran en color vino-tinto, rojo, naranja y amarillo. </t>
  </si>
  <si>
    <t>Herramientas de uso y apropiación</t>
  </si>
  <si>
    <t>Contar con una persona o grupo que evalúe, implemente, haga seguimiento y lleve a cabo acciones de mejora al Plan de Acción de Gestión del Conocimiento y la Innovación, en el marco del MIPG.</t>
  </si>
  <si>
    <t xml:space="preserve">Emplear, divulgar, documentar y evaluar métodos de creación e ideación para generar soluciones efectivas a problemas cotidianos de la entidad </t>
  </si>
  <si>
    <t xml:space="preserve">Identificar, capturar, clasificar y organizar el conocimiento explícito de la entidad  en medios físicos y/o digitales.  </t>
  </si>
  <si>
    <t xml:space="preserve">Contar con un inventario del conocimiento explícito de la entidad actualizado, de fácil acceso y articulado con la política de gestión documental .  </t>
  </si>
  <si>
    <t>Identificar, clasificar, priorizar y gestionar el conocimiento relevante para el  logro de la misionalidad de la entidad.</t>
  </si>
  <si>
    <t>Identificar las necesidades de conocimiento asociadas a la formación y capacitación requeridas anualmente por el personal de la entidad, posteriormente, evalúa e implementa acciones de mejora.</t>
  </si>
  <si>
    <t>No identifica el conocimiento explícito de la entidad.</t>
  </si>
  <si>
    <t xml:space="preserve">Identifica el conocimiento explícito de la entidad en medios físicos y/o digitales. </t>
  </si>
  <si>
    <t xml:space="preserve">Identifica y captura el conocimiento explícito de la entidad en medios físicos y/o digitales. </t>
  </si>
  <si>
    <t>No cuenta con un inventario del conocimiento explícito de la entidad.</t>
  </si>
  <si>
    <t>Cuenta con un inventario del conocimiento explícito de la entidad.</t>
  </si>
  <si>
    <t>Cuenta con un inventario del conocimiento explícito de la entidad actualizado y articulado con la política de gestión documental, además, es de fácil acceso para los servidores de dicha entidad.</t>
  </si>
  <si>
    <t>Identifica, clasifica y prioriza el conocimiento más relevante para la entidad, además, lleva a cabo acciones para su gestión.</t>
  </si>
  <si>
    <t>No se han identificado los riesgos relacionados con la fuga de capital intelectual de la entidad.</t>
  </si>
  <si>
    <t>Identifica los riesgos relacionados con la fuga de capital intelectual de la entidad.</t>
  </si>
  <si>
    <t>No identifica las necesidades de conocimiento asociadas a la formación y capacitación requeridas anualmente por el personal de la entidad.</t>
  </si>
  <si>
    <t>Identifica las necesidades de conocimiento asociadas a la formación y capacitación requeridas anualmente por el personal de la entidad.</t>
  </si>
  <si>
    <t xml:space="preserve">Identifica las necesidades de conocimiento y lleva a cabo la formación y capacitación requerida anualmente por el personal de la entidad. </t>
  </si>
  <si>
    <t xml:space="preserve">Identifica las necesidades de conocimiento y lleva a cabo la formación y capacitación requerida anualmente por el personal de la entidad. Posteriormente, evalúa los resultados. </t>
  </si>
  <si>
    <t>Identifica las necesidades de conocimiento y lleva a cabo la formación y capacitación requerida anualmente por el personal de la entidad. Posteriormente, evalúa los resultados e implementa acciones de mejora.</t>
  </si>
  <si>
    <t xml:space="preserve">La entidad no emplea métodos de creación e ideación. </t>
  </si>
  <si>
    <t>Emplea y divulga al personal de la entidad métodos de creación e ideación para generar soluciones efectivas a problemas cotidianos de la entidad.</t>
  </si>
  <si>
    <t>La entidad no cuenta con espacios de ideación e innovación.</t>
  </si>
  <si>
    <t>Cuenta con espacios de ideación e innovación en la entidad.</t>
  </si>
  <si>
    <t>Cuenta con espacios disponibles, adecuados, diferenciados y divulgados para llevar a cabo los procesos de ideación e innovación.</t>
  </si>
  <si>
    <t>La entidad no desarrolla pruebas de experimentación.</t>
  </si>
  <si>
    <t xml:space="preserve">Desarrolla pruebas de experimentación. </t>
  </si>
  <si>
    <t xml:space="preserve">Documenta los resultados de las pruebas de experimentación. </t>
  </si>
  <si>
    <t>Implementar una estrategia de cultura organizacional orientada a la innovación en la entidad y analizar sus resultados.</t>
  </si>
  <si>
    <t>Identificar, analizar, evaluar y poner en marcha métodos para aplicar procesos de innovación en la entidad.</t>
  </si>
  <si>
    <t xml:space="preserve">Incluir en el Plan Estratégico del Talento Humano el fortalecimiento de capacidades en innovación y llevar a cabo el seguimiento y evaluación de los resultados. </t>
  </si>
  <si>
    <t xml:space="preserve">Identificar las necesidades de investigación en la entidad, implementar acciones y evaluarlas. </t>
  </si>
  <si>
    <t>Identificar, clasificar y actualizar el conocimiento tácito de la entidad para la planeación del conocimiento requerido por la entidad.</t>
  </si>
  <si>
    <t>Priorizar las necesidades de tecnología para la gestión del conocimiento y la innovación en la entidad, contar con acciones a corto, mediano y largo plazo para su adecuada gestión y evaluarlas periódicamente.</t>
  </si>
  <si>
    <t>Desarrollar y fortalecer las habilidades y competencias del talento humano en materia de analítica institucional.</t>
  </si>
  <si>
    <t>Desarrollar análisis descriptivos, predictivos y prospectivos de los resultados de su gestión para determinar el grado avance de las políticas a cargo de la entidad y toma acciones de mejora.</t>
  </si>
  <si>
    <t>La entidad no ha identificado métodos de innovación.</t>
  </si>
  <si>
    <t>Identifica métodos para poner en marcha procesos de innovación.</t>
  </si>
  <si>
    <t>Identifica y analiza métodos para poner en marcha procesos de innovación.</t>
  </si>
  <si>
    <t>Identifica, analiza y evalúa métodos para poner en marcha procesos de innovación.</t>
  </si>
  <si>
    <t>Pone en marcha métodos para aplicar procesos de innovación en la entidad.</t>
  </si>
  <si>
    <t>El Plan Estratégico del Talento Humano de la entidad no contempla el fortalecimiento de capacidades en innovación.</t>
  </si>
  <si>
    <t>El Plan Estratégico del Talento Humano de la entidad incluye el fortalecimiento de capacidades en innovación.</t>
  </si>
  <si>
    <t>El Plan Estratégico del Talento Humano de la entidad incluye el fortalecimiento de capacidades en innovación y lleva a cabo seguimiento a los resultados.</t>
  </si>
  <si>
    <t>La entidad no identifica necesidades de investigación.</t>
  </si>
  <si>
    <t>Identifica las necesidades de investigación de la entidad.</t>
  </si>
  <si>
    <t>Identifica las necesidades de investigación de la entidad y lleva a cabo acciones para gestionarlas.</t>
  </si>
  <si>
    <t>El personal de la entidad no asiste a eventos académicos gestionados por la entidad.</t>
  </si>
  <si>
    <t>Asiste a eventos académicos gestionados por la entidad.</t>
  </si>
  <si>
    <t xml:space="preserve">La entidad no cuenta con herramientas para uso y apropiación del conocimiento. </t>
  </si>
  <si>
    <t>Cuenta con herramientas para uso y apropiación del conocimiento.</t>
  </si>
  <si>
    <t xml:space="preserve">Cuenta con herramientas para uso y apropiación del conocimiento y su estado de funcionamiento es evaluado parcialmente. </t>
  </si>
  <si>
    <t>Cuenta con herramientas para uso y apropiación del conocimiento y su estado de funcionamiento es evaluado periódicamente.</t>
  </si>
  <si>
    <t>Evalúa el estado de funcionamiento de sus herramientas para uso y apropiación del conocimiento permanentemente y lleva a cabo acciones de mejora.</t>
  </si>
  <si>
    <t>La entidad no cuenta con la identificación de su conocimiento tácito.</t>
  </si>
  <si>
    <t>Identifica su conocimiento tácito.</t>
  </si>
  <si>
    <t>Identifica y clasifica su conocimiento tácito.</t>
  </si>
  <si>
    <t>Identifica y clasifica su conocimiento tácito, además, lo actualiza periódicamente.</t>
  </si>
  <si>
    <t>Identifica, clasifica y actualiza periódicamente su conocimiento tácito para la planeación del conocimiento requerido por la entidad.</t>
  </si>
  <si>
    <t>No se encuentran priorizadas las necesidades de tecnología para la gestión del conocimiento y la innovación en la entidad.</t>
  </si>
  <si>
    <t>Identifica parcialmente las necesidades de tecnología para la gestión del conocimiento y la innovación en la entidad.</t>
  </si>
  <si>
    <t>Identifica las necesidades de tecnología para la gestión del conocimiento y la innovación en la entidad.</t>
  </si>
  <si>
    <t>Prioriza las necesidades de tecnología para la gestión del conocimiento y la innovación en la entidad y cuenta con acciones a corto, mediano y largo plazo para su adecuada gestión.</t>
  </si>
  <si>
    <t>La entidad no cuenta con herramientas de analítica institucional.</t>
  </si>
  <si>
    <t>Cuenta con herramientas de analítica institucional para el tratamiento de datos.</t>
  </si>
  <si>
    <t>El talento humano de la entidad conoce y usa las herramientas de analítica institucional para el tratamiento de datos.</t>
  </si>
  <si>
    <t>Cuenta con talento humano especializado que conoce y usa las herramientas de analítica institucional para el tratamiento de datos. Así mismo, ha identificado otras herramientas (incluyendo en línea) que pueden ser utilizadas para el tratamiento de datos.</t>
  </si>
  <si>
    <t>La entidad no cuenta con parámetros establecidos para la recolección de datos.</t>
  </si>
  <si>
    <t>Cuenta con parámetros establecidos para la recolección de datos.</t>
  </si>
  <si>
    <t>Cuenta con parámetros y procedimientos establecidos para la recolección de datos de calidad.</t>
  </si>
  <si>
    <t>Cuenta con parámetros y procedimientos establecidos para la recolección de datos de calidad que permiten llevar a cabo su análisis, además, son conocidos por el talento humano de la entidad.</t>
  </si>
  <si>
    <t xml:space="preserve">La entidad no lleva a cabo análisis de datos e información. </t>
  </si>
  <si>
    <t>Llevó a cabo el diagnóstico de las necesidades de conocimiento en materia de analítica institucional.</t>
  </si>
  <si>
    <t>Diagnostica las necesidades de conocimiento en materia de analítica institucional y cuenta con capacitaciones programadas para atender dichas necesidades.</t>
  </si>
  <si>
    <t>La entidad no lleva a cabo análisis de los resultados de su gestión.</t>
  </si>
  <si>
    <t>Lleva a cabo análisis descriptivos de los resultados de su gestión.</t>
  </si>
  <si>
    <t>Lleva a cabo análisis descriptivos y predictivos de los resultados de su gestión.</t>
  </si>
  <si>
    <t>Lleva a cabo análisis descriptivos, predictivos y prospectivos de los resultados de su gestión.</t>
  </si>
  <si>
    <t>La entidad no cuenta con repositorio de información.</t>
  </si>
  <si>
    <t>Cuenta con repositorios de información.</t>
  </si>
  <si>
    <t>Contar con documentación de la memoria institucional de fácil acceso, así mismo, llevar a cabo la divulgación de dicha información a sus grupos de valor a través de medios físicos y/o digitales.</t>
  </si>
  <si>
    <t xml:space="preserve">Contar con estrategias y planes de comunicación para compartir y difundir el conocimiento que produce la entidad tanto al interior como al exterior de esta, a través de herramientas físicas y digitales. </t>
  </si>
  <si>
    <t xml:space="preserve">Participar con las buenas prácticas en sus proyectos de gestión en convocatorias o premios nacionales e internacional.  </t>
  </si>
  <si>
    <t>Desarrollar proyectos de aprendizaje en equipo (PAE) dentro de su planeación anual de acuerdo con las necesidades de conocimiento de la entidad. Evaluar los resultados para llevar a cabo acciones de mejora.</t>
  </si>
  <si>
    <t xml:space="preserve">Contar con alianzas para fomentar soluciones innovadoras, nuevos o mejorados métodos y tecnologías para la entidad. </t>
  </si>
  <si>
    <t>La entidad no ha generado documentos de memoria institucional.</t>
  </si>
  <si>
    <t>Cuenta con lineamientos para la documentación de la memoria institucional.</t>
  </si>
  <si>
    <t>Cuenta con una estrategia de comunicación para difundir el conocimiento que produce la entidad al interior de esta.</t>
  </si>
  <si>
    <t xml:space="preserve">Cuenta con estrategias de comunicación para compartir y difundir el conocimiento que produce la entidad al interior de esta, a través de herramientas físicas y digitales. </t>
  </si>
  <si>
    <t xml:space="preserve">Cuenta con estrategias y planes de comunicación para compartir y difundir el conocimiento que produce la entidad tanto al interior como al exterior de esta, a través de herramientas físicas y digitales. </t>
  </si>
  <si>
    <t>Participa en programas, convocatorias o premios nacionales con las buenas prácticas de sus proyectos de gestión.</t>
  </si>
  <si>
    <t>Participa en programas, convocatorias o premios nacionales e internacionales con las buenas prácticas de sus proyectos de gestión.</t>
  </si>
  <si>
    <t>La entidad no cuenta con espacios de cocreación.</t>
  </si>
  <si>
    <t>La entidad ha identificado los espacios formales para compartir ideas.</t>
  </si>
  <si>
    <t>Cuenta con espacios formales de cocreación.</t>
  </si>
  <si>
    <t>La entidad no cuenta con los espacios formales para compartir y retroalimentar su conocimiento.</t>
  </si>
  <si>
    <t>El personal de la entidad no participa en espacios de gestión del conocimiento.</t>
  </si>
  <si>
    <t>Participa en espacios de gestión del conocimiento al interior de la entidad.</t>
  </si>
  <si>
    <t>Participa en espacios de gestión del conocimiento al interior de la entidad y los documenta.</t>
  </si>
  <si>
    <t>Participa en espacios nacionales de gestión del conocimiento, los documenta y comparte la experiencia al interior de la entidad.</t>
  </si>
  <si>
    <t>Participa en espacios nacionales e internacionales de gestión del conocimiento, los documenta y comparte la experiencia al interior de la entidad.</t>
  </si>
  <si>
    <t>Hace parte de redes de conocimiento, comunidades de práctica o equipos transversales.</t>
  </si>
  <si>
    <t>Identifica posibles actores para generar alianzas estratégicas que fortalezcan acciones de innovación en su entidad.</t>
  </si>
  <si>
    <t>Contar con herramientas de analítica institucional para el tratamiento de datos conocidas y son usadas por el talento humano de la entidad .</t>
  </si>
  <si>
    <t>Genera espacios formales para compartir y retroalimentar su conocimiento de manera esporádica.</t>
  </si>
  <si>
    <t>Identificar los riesgos relacionados con la fuga de capital intelectual de la entidad y llevar a cabo acciones para evitar la pérdida de conocimiento.</t>
  </si>
  <si>
    <t>Identificar y evaluar el estado de funcionamiento de las herramientas de uso y apropiación del conocimiento.</t>
  </si>
  <si>
    <t>Prioriza las necesidades de tecnología para la gestión del conocimiento y la innovación en la entidad y cuenta con acciones a corto, mediano y largo plazo para su adecuada gestión, que son evaluadas periódicamente.</t>
  </si>
  <si>
    <t>Contar con parámetros y procedimientos para la recolección de datos de calidad que permitan llevar a cabo su análisis para la toma de decisiones basadas en evidencia.</t>
  </si>
  <si>
    <t xml:space="preserve">
Contar con espacios formales para compartir y retroalimentar su conocimiento en la programación de la entidad, evaluar su efectividad y llevar a cabo acciones de mejora.
</t>
  </si>
  <si>
    <t xml:space="preserve">
Participar en espacios nacionales e internacionales de gestión del conocimiento, documentarlos y compartir la experiencia al interior de la entidad.</t>
  </si>
  <si>
    <t>Participar activamente en redes de conocimiento, comunidades de práctica o equipos transversales para intercambiar experiencias, fomentar el aprendizaje y la innovación pública, además de plantear soluciones a problemas de la administración pública.</t>
  </si>
  <si>
    <t>21 - 40</t>
  </si>
  <si>
    <t>41 - 60</t>
  </si>
  <si>
    <t>61 - 80</t>
  </si>
  <si>
    <t>21 -  40</t>
  </si>
  <si>
    <t>81 - 100</t>
  </si>
  <si>
    <t>Puntaje 
(0 - 100)</t>
  </si>
  <si>
    <t>1 - 20</t>
  </si>
  <si>
    <r>
      <t xml:space="preserve">Cuando se ingresa un puntaje, esa columna automáticamente mostrará el color que corresponde según la escala.  Así mismo, la calificación de las categorías, de los componentes y la calificación total se generan automáticamente. Recuerde sólo ingresar puntajes de </t>
    </r>
    <r>
      <rPr>
        <b/>
        <sz val="11"/>
        <color theme="1"/>
        <rFont val="Arial"/>
        <family val="2"/>
      </rPr>
      <t>1 a 100.</t>
    </r>
  </si>
  <si>
    <t xml:space="preserve">Contar con espacios de ideación e innovación </t>
  </si>
  <si>
    <r>
      <t xml:space="preserve">Evaluar los resultados de los procesos de ideación </t>
    </r>
    <r>
      <rPr>
        <sz val="10"/>
        <color rgb="FF002060"/>
        <rFont val="Arial"/>
        <family val="2"/>
      </rPr>
      <t xml:space="preserve">adelantados en la entidad y analiza los resultados. </t>
    </r>
  </si>
  <si>
    <r>
      <t>La entidad no cuenta con mecanismos de evaluación para sus procesos de ideación</t>
    </r>
    <r>
      <rPr>
        <sz val="10"/>
        <color rgb="FFFF0000"/>
        <rFont val="Arial"/>
        <family val="2"/>
      </rPr>
      <t>.</t>
    </r>
  </si>
  <si>
    <t>Cuenta con mecanismos para evaluar los procesos de ideación de la entidad.</t>
  </si>
  <si>
    <t>Evalúa los procesos de ideación de la entidad y registra los resultados.</t>
  </si>
  <si>
    <t>Evalúa los procesos de ideación de la entidad y analiza los resultados.</t>
  </si>
  <si>
    <t xml:space="preserve">Desarrollar pruebas de experimentación, documentar y analizar los resultados </t>
  </si>
  <si>
    <t>Participar en eventos de innovación.</t>
  </si>
  <si>
    <t>La entidad no participa en eventos de innovación.</t>
  </si>
  <si>
    <t>Asiste a eventos de innovación.</t>
  </si>
  <si>
    <t>Asiste a eventos de innovación y lo documenta.</t>
  </si>
  <si>
    <t>Participa en eventos y actividades de innovación, los documenta y comparte los resultados.</t>
  </si>
  <si>
    <t>Participa en eventos y actividades de innovación, lo documenta, comparte los resultados y genera nuevas necesidades de conocimiento en la entidad.</t>
  </si>
  <si>
    <t>Identifica las necesidades de investigación de la entidad, lleva a cabo acciones para gestionarlas y participa en el desarrollo de investigaciones.</t>
  </si>
  <si>
    <t>Identifica las necesidades de investigación de la entidad, lleva a cabo acciones para gestionarlas, participa en el desarrollo de investigaciones y socializa los resultados.</t>
  </si>
  <si>
    <t xml:space="preserve">Participar en eventos académicos nacionales o internacionales gestionados por la entidad como asistente o panelista </t>
  </si>
  <si>
    <t>Identificación, apropiación y funcionamiento de los repositorios de conocimiento.</t>
  </si>
  <si>
    <r>
      <rPr>
        <sz val="10"/>
        <color rgb="FF002060"/>
        <rFont val="Arial"/>
        <family val="2"/>
      </rPr>
      <t>Contar con repositorios de conocimiento de fácil acceso y socializados al interior de la entidad</t>
    </r>
    <r>
      <rPr>
        <sz val="10"/>
        <color rgb="FFFF6600"/>
        <rFont val="Arial"/>
        <family val="2"/>
      </rPr>
      <t/>
    </r>
  </si>
  <si>
    <t>Cuenta con repositorios de conocimiento.</t>
  </si>
  <si>
    <t xml:space="preserve">Cuenta con repositorios de conocimiento, que son de fácil acceso </t>
  </si>
  <si>
    <t>Cuenta con repositorios de conocimiento, que son de fácil acceso y socializados al interior de la entidad.</t>
  </si>
  <si>
    <t xml:space="preserve">Contar con repositorios de buenas prácticas </t>
  </si>
  <si>
    <t>La entidad no cuenta con repositorio de buenas prácticas.</t>
  </si>
  <si>
    <t>Cuenta con repositorios de buenas practicas.</t>
  </si>
  <si>
    <t xml:space="preserve">Cuenta con repositorios de buenas prácticas de fácil acceso para el talento humano de la entidad </t>
  </si>
  <si>
    <t>Cuenta con repositorios de buenas prácticas de fácil acceso para el talento humano de la entidad. Este repositorio se actualiza periódicamente.</t>
  </si>
  <si>
    <t>Contar con repositorios de lecciones aprendidas</t>
  </si>
  <si>
    <t>La entidad no cuenta con repositorio de lecciones aprendidas.</t>
  </si>
  <si>
    <t>Cuenta con repositorios de lecciones aprendidas.</t>
  </si>
  <si>
    <t>Cuenta con repositorios de lecciones aprendidas de fácil acceso para el talento humano de la entidad. Este repositorio se actualiza periódicamente.</t>
  </si>
  <si>
    <t>Gestionar los datos de la entidad.</t>
  </si>
  <si>
    <t>Identifica y clasifica los datos y la información susceptibles de análisis para la toma de decisiones.</t>
  </si>
  <si>
    <t xml:space="preserve">Lleva a cabo análisis de datos e información para la toma de decisiones y es socializado. </t>
  </si>
  <si>
    <t>La entidad no ha identificado las habilidades y competencias del talento humano en materia de analítica.</t>
  </si>
  <si>
    <t>Cuenta con documentación de la memoria institucional de acuerdo con lineamientos establecidos en la entidad.</t>
  </si>
  <si>
    <t>Cuenta con documentación de la memoria institucional de acuerdo con lineamientos establecidos en la entidad y es de fácil acceso para sus grupos de valor.</t>
  </si>
  <si>
    <t>Cuenta con documentación de la memoria institucional de acuerdo con lineamientos establecidos en la entidad, es de fácil acceso para sus grupos de valor y ha sido divulgada a través de medios físicos y/o digitales.</t>
  </si>
  <si>
    <t>La entidad no cuenta con estrategias comunicativas o herramientas para compartir o difundir su conocimiento.</t>
  </si>
  <si>
    <t>Define una estrategia de comunicación para difundir el conocimiento que produce la entidad.</t>
  </si>
  <si>
    <t>Generar espacios formales e informales de cocreación que son reconocidos por el talento humano y los grupos de valor</t>
  </si>
  <si>
    <t>Cuenta con espacios formales en la programación de la entidad para compartir y retroalimentar su conocimiento y evalúa su efectividad.</t>
  </si>
  <si>
    <t>Cuenta con espacios formales en la programación de la entidad, para compartir y retroalimentar su conocimiento, evalúa su efectividad y lleva a cabo acciones de mejora.</t>
  </si>
  <si>
    <t>No hace parte de redes de conocimiento, comunidades de práctica o equipos transversales.</t>
  </si>
  <si>
    <t>Participa y transfiere conocimiento en redes, comunidades de práctica o equipos transversales.</t>
  </si>
  <si>
    <t xml:space="preserve">Participa, transfiere conocimiento e intercambia experiencias en redes, comunidades de práctica o equipos transversales. </t>
  </si>
  <si>
    <t>Participa, transfiere conocimiento  e intercambia experiencias en redes, comunidades de práctica. Fomenta el aprendizaje y la innovación pública, además, plantea soluciones a problemas.</t>
  </si>
  <si>
    <t>Mantener cooperación con otras entidades, organismos o instituciones que potencien el conocimiento de la entidad y facilitar su intercambio.</t>
  </si>
  <si>
    <t>No identifica su oferta y demanda de cooperación.</t>
  </si>
  <si>
    <t>Identifica su oferta y demanda de cooperación.</t>
  </si>
  <si>
    <t>La entidad ha divulgado su oferta y demanda de cooperación.</t>
  </si>
  <si>
    <t>Mantiene cooperación técnica con otras entidades, organismos o instituciones que potencian el conocimiento de la entidad y facilitan su intercambio.</t>
  </si>
  <si>
    <t>RESULTADOS POLÍTICA CONTROL INTERNO</t>
  </si>
  <si>
    <t>Rangos</t>
  </si>
  <si>
    <t>Categorías del componente 2</t>
  </si>
  <si>
    <t>Acciones</t>
  </si>
  <si>
    <t>Analítica Institucional</t>
  </si>
  <si>
    <t>Identificación de conocimiento relevante para la entidad</t>
  </si>
  <si>
    <t>Identificación, apropiación y funcionamiento de los repositorios de conocimiento</t>
  </si>
  <si>
    <t>Participar en espacios nacionales e internacionales de gestión del conocimiento, documentarlos y compartir la experiencia al interior de la entidad.</t>
  </si>
  <si>
    <t>#</t>
  </si>
  <si>
    <t>Responsabilidades de la Alta dirección y Comité Institucional de Coordinación de Control Interno (línea estratégica)</t>
  </si>
  <si>
    <t>Responsabilidades gerentes públicos y líderes de proceso (primera Línea de defensa)</t>
  </si>
  <si>
    <t>Responsabilidades de los servidores encargados del monitoreo y evaluación de controles y gestión del riesgo (segunda línea de defensa)</t>
  </si>
  <si>
    <t>Responsabilidades del área de control interno (tercera línea de defensa)</t>
  </si>
  <si>
    <t>Responsabilidades del área de control interno</t>
  </si>
  <si>
    <t xml:space="preserve">Identificar, capturar, clasificar y organizar el conocimiento explícito de la entidad en medios físicos y/o digitales.  </t>
  </si>
  <si>
    <t xml:space="preserve">Identifica, captura y organiza el conocimiento explícito de la entidad en medios físicos y/o digitales. </t>
  </si>
  <si>
    <t>Identifica, captura, organiza y actualiza periódicamente el conocimiento explícito de la entidad en medios físicos y/o digitales.</t>
  </si>
  <si>
    <t xml:space="preserve">Contar con un inventario del conocimiento explícito de la entidad actualizado, de fácil acceso y articulado con la política de gestión documental.  </t>
  </si>
  <si>
    <t>Cuenta con un inventario del conocimiento explícito de la entidad actualizado.</t>
  </si>
  <si>
    <t>Cuenta con un inventario del conocimiento explícito de la entidad actualizado y articulado con la política de gestión documental.</t>
  </si>
  <si>
    <t>Identificar, clasificar, priorizar y gestionar el conocimiento relevante para el logro de la misionalidad de la entidad.</t>
  </si>
  <si>
    <t>No ha identificado el conocimiento más relevante para el logro de la misionalidad de la entidad.</t>
  </si>
  <si>
    <t>Identifica, clasifica y prioriza el conocimiento más relevante para el logro de la misionalidad de la entidad.</t>
  </si>
  <si>
    <t>Identifica y clasifica el conocimiento más relevante para el logro de la misionalidad de la entidad.</t>
  </si>
  <si>
    <t>Identifica el conocimiento más relevante para el logro de la misionalidad de la entidad.</t>
  </si>
  <si>
    <t>Identifica los riesgos relacionados con la fuga de capital intelectual de la entidad y lleva a cabo procesos de gestión de dichos riesgos.</t>
  </si>
  <si>
    <t>La entidad no cuenta con un equipo o persona para la implementación del Plan de Acción de Gestión del Conocimiento y la Innovación.</t>
  </si>
  <si>
    <r>
      <t>Evalúa los procesos de ideación</t>
    </r>
    <r>
      <rPr>
        <sz val="10"/>
        <color rgb="FFFF0000"/>
        <rFont val="Arial"/>
        <family val="2"/>
      </rPr>
      <t xml:space="preserve"> </t>
    </r>
    <r>
      <rPr>
        <sz val="10"/>
        <color rgb="FF002060"/>
        <rFont val="Arial"/>
        <family val="2"/>
      </rPr>
      <t>de la entidad.</t>
    </r>
  </si>
  <si>
    <t>Desarrollar pruebas de experimentación, documentar, analizar y tomar decisiones sobre los resultados.</t>
  </si>
  <si>
    <t xml:space="preserve">Emplea métodos de creación e ideación para generar soluciones efectivas a problemas cotidianos de la entidad. </t>
  </si>
  <si>
    <t xml:space="preserve">Documenta y analiza los resultados de las pruebas de experimentación. </t>
  </si>
  <si>
    <t>Implementar una estrategia de cultura organizacional orientada a la gestión del conocimiento y la innovación en la entidad y analizar sus resultados.</t>
  </si>
  <si>
    <t>La entidad no cuenta con una estrategia de cultura organizacional orientada a la gestión del conocimiento y la innovación.</t>
  </si>
  <si>
    <t>Orienta la implementación de la estrategia de cultura organizacional relacionada a la gestión del conocimiento y la innovación y analiza sus resultados.</t>
  </si>
  <si>
    <t>Orienta la implementación de la estrategia de cultura organizacional relacionada a la gestión del conocimiento y la innovación.</t>
  </si>
  <si>
    <t xml:space="preserve">El Plan Estratégico del Talento Humano incluye acciones para el fortalecimiento de capacidades en innovación. Además, la entidad lleva a cabo el seguimiento, evalúa los resultados y toma acciones de mejora. </t>
  </si>
  <si>
    <t xml:space="preserve">El Plan Estratégico del Talento Humano incluye acciones para el fortalecimiento de capacidades en innovación. Además, la entidad lleva a cabo el seguimiento y evaluación de los resultados. </t>
  </si>
  <si>
    <t>Participa como panelista en eventos académicos nacionales gestionados por la entidad.</t>
  </si>
  <si>
    <t>Participa como panelista en eventos académicos internacionales gestionados por la entidad.</t>
  </si>
  <si>
    <t>Participa como panelista en eventos académicos al interior de la entidad.</t>
  </si>
  <si>
    <t xml:space="preserve">Participar en eventos académicos nacionales o internacionales gestionados por la entidad como asistente o panelista. </t>
  </si>
  <si>
    <t>Identificar, clasificar y actualizar el conocimiento tácito para la planeación del conocimiento requerido por la entidad.</t>
  </si>
  <si>
    <r>
      <rPr>
        <sz val="10"/>
        <color rgb="FF002060"/>
        <rFont val="Arial"/>
        <family val="2"/>
      </rPr>
      <t>Contar con repositorios de conocimiento de fácil acceso y socializados al interior de la entidad</t>
    </r>
    <r>
      <rPr>
        <sz val="10"/>
        <color rgb="FFFF0000"/>
        <rFont val="Arial"/>
        <family val="2"/>
      </rPr>
      <t>.</t>
    </r>
  </si>
  <si>
    <t>Cuenta con repositorios de buenas prácticas de fácil acceso para el talento humano de la entidad. Este repositorio se actualiza periódicamente y se desarrollan estrategias de difusión.</t>
  </si>
  <si>
    <t>Contar con repositorios de lecciones aprendidas.</t>
  </si>
  <si>
    <t>Cuenta con repositorios de lecciones aprendidas de fácil acceso para el talento humano de la entidad.</t>
  </si>
  <si>
    <t>Identifica los datos y la información susceptibles de análisis.</t>
  </si>
  <si>
    <t>Lleva a cabo análisis de datos e información para la toma de decisiones, es socializado y retroalimentado.</t>
  </si>
  <si>
    <t>Contar con herramientas de analítica institucional para el tratamiento de datos conocidas y usadas por el talento humano de la entidad .</t>
  </si>
  <si>
    <t>Cuenta con un inventario herramientas de analítica institucional para el tratamiento de datos y es conocido por su talento humano.</t>
  </si>
  <si>
    <t>Lleva a cabo análisis descriptivos, predictivos y prospectivos de los resultados de su gestión, además determina el grado de avance de las políticas a su cargo y toma acciones de mejora.</t>
  </si>
  <si>
    <t>Cuenta con espacios formales en la programación de la entidad para compartir y retroalimentar su conocimiento.</t>
  </si>
  <si>
    <t>Cuenta con alianzas estratégicas que generan soluciones innovadoras para la entidad a través de nuevos o mejorados métodos y tecnologías.</t>
  </si>
  <si>
    <t xml:space="preserve">Contar con alianzas para fomentar soluciones innovadoras, a través de nuevos o mejorados métodos y tecnologías para la entidad. </t>
  </si>
  <si>
    <t xml:space="preserve">La entidad ha divulgado su oferta y demanda de cooperación y cuenta con mecanismos de interacción con otras entidades. </t>
  </si>
  <si>
    <t>Emplea, divulga y documenta los métodos de creación e ideación para generar soluciones efectivas a problemas cotidianos de la entidad.</t>
  </si>
  <si>
    <t>Emplea, divulga, documenta y evalúa los métodos de creación e ideación para generar soluciones efectivas a problemas cotidianos de la entidad.</t>
  </si>
  <si>
    <t xml:space="preserve">Emplear, divulgar, documentar y evaluar métodos de creación e ideación para generar soluciones efectivas a problemas cotidianos de la entidad. </t>
  </si>
  <si>
    <t>Contar con espacios de ideación e innovación.</t>
  </si>
  <si>
    <t>Cuenta con espacios disponibles, adecuados y diferenciados  para llevar a cabo los procesos de ideación e innovación.</t>
  </si>
  <si>
    <t>Cuenta con espacios disponibles, adecuados, diferenciados y divulgados para llevar a cabo los procesos de ideación e innovación.  Estos espacios tienen una programación de actividades.</t>
  </si>
  <si>
    <t>AUTODIAGNÓSTICO DE GESTIÓN DEL CONOCIMIENTO Y LA INNOVACIÓN-</t>
  </si>
  <si>
    <t>Documenta y analiza los resultados de las pruebas de experimentación y toma decisiones sobre los resultados.</t>
  </si>
  <si>
    <t>La entidad cuenta con una estrategia de cultura organizacional orientada a la gestión del conocimiento y la innovación.</t>
  </si>
  <si>
    <t>La entidad se encuentra estructurando una estrategia de cultura organizacional orientada a la gestión del conocimiento y la innovación.</t>
  </si>
  <si>
    <t>Cuenta con repositorios de lecciones aprendidas de fácil acceso para el talento humano de la entidad. Este repositorio se actualiza periódicamente y se desarrollan estrategias de difusión.</t>
  </si>
  <si>
    <t>Desarrolla y fortalece las habilidades y competencias del talento humano de la entidad en materia de analítica institucional, a través de capacitaciones que son evaluadas y cuentan con acciones de mejora.</t>
  </si>
  <si>
    <t>Desarrolla y fortalece las habilidades y competencias del talento humano de la entidad en materia de analítica institucional, a través de capacitaciones que son evaluadas.</t>
  </si>
  <si>
    <t>La entidad no cuenta con alianzas para fomentar soluciones innovadoras en su entidad.</t>
  </si>
  <si>
    <t>Cuenta con alianzas estratégicas y ejecuta acciones que generan soluciones innovadoras para la entidad a través de nuevos o mejorados métodos y tecnologías.</t>
  </si>
  <si>
    <t xml:space="preserve">Cuenta con alianzas estratégicas y ejecuta acciones que generan soluciones innovadoras para la entidad a través de nuevos o mejorados métodos y tecnologías. Además, hace seguimiento a los planes de trabajo conjunto. </t>
  </si>
  <si>
    <t>Generar espacios formales e informales de cocreación que son reconocidos por el talento humano y los grupos de valor.</t>
  </si>
  <si>
    <t>Cuenta con espacios formales e informales de cocreación que son reconocidos por el talento humano de la entidad.</t>
  </si>
  <si>
    <t>Cuenta con espacios formales e informales de cocreación que son reconocidos por el talento humano de la entidad y sus grupos de valor.</t>
  </si>
  <si>
    <t>Contar con repositorios de buenas prácticas.</t>
  </si>
  <si>
    <t xml:space="preserve">Identifica los riesgos relacionados con la fuga de capital intelectual de la entidad y lleva a cabo la gestión y documentación de los riesgos asociados a la pérdida del conocimiento explícito.
</t>
  </si>
  <si>
    <t xml:space="preserve">Identifica los riesgos relacionados con la fuga de capital intelectual de la entidad y lleva a cabo la gestión y documentación de los riesgos asociados a la pérdida del conocimiento explícito y tácito. </t>
  </si>
  <si>
    <t xml:space="preserve">Evaluar los resultados de los procesos de ideación adelantados en la entidad y analizar los resultados. </t>
  </si>
  <si>
    <t>Contar con parámetros y procedimientos para la recolección de datos de calidad que permitan llevar a cabo su análisis para la toma de decisiones basadas en evidencias.</t>
  </si>
  <si>
    <t>Cuenta con parámetros y procedimientos para la recolección de datos de calidad que permiten llevar a cabo su análisis para la posterior toma de decisiones basadas en evidencias.</t>
  </si>
  <si>
    <t>La entidad no cuenta con lineamientos para la generación de acciones de aprendizaje basadas en problemas o proyectos.</t>
  </si>
  <si>
    <t>Cuenta con lineamientos para llevar a cabo acciones de aprendizaje basadas en problemas o proyectos.</t>
  </si>
  <si>
    <t>Lleva a cabo acciones de aprendizaje basadas en problemas o proyectos, dentro de su planeación anual, de acuerdo con las necesidades de conocimiento de la entidad y evalúa los resultados.</t>
  </si>
  <si>
    <t xml:space="preserve">Lleva a cabo acciones de aprendizaje basadas en problemas o proyectos, dentro de su planeación anual, de acuerdo con las necesidades de conocimiento de la entidad, evalúa los resultados y toma acciones de mejora. </t>
  </si>
  <si>
    <t>Llevar a cabo acciones de aprendizaje basadas en problemas o proyectos, dentro de su planeación anual, de acuerdo con las necesidades de conocimiento de la entidad, evaluar los resultados y tomar acciones de mejora.</t>
  </si>
  <si>
    <t>Lleva a cabo acciones de aprendizaje basadas en problemas o proyectos, dentro de su planeación anual, de acuerdo con las necesidades de conocimiento de la entidad.</t>
  </si>
  <si>
    <t xml:space="preserve">Participar con las buenas prácticas en convocatorias o premios nacionales e internacionales.  </t>
  </si>
  <si>
    <t>La entidad no identifica buenas prácticas.</t>
  </si>
  <si>
    <t>La entidad no documenta buenas prácticas</t>
  </si>
  <si>
    <t>Documenta las buenas prácticas.</t>
  </si>
  <si>
    <t>Contar con una persona o equipo que evalúe, implemente, haga seguimiento y lleve a cabo acciones de mejora al plan de acción de Gestión del Conocimiento y la Innovación, en el marco del MIPG.</t>
  </si>
  <si>
    <t>Cuenta con una persona para la implementación del plan de acción de Gestión del Conocimiento y la Innovación, en el marco del MIPG.</t>
  </si>
  <si>
    <t>Cuenta con un equipo que implementa y evalúa el plan de acción de Gestión del Conocimiento y la Innovación, en el marco del MIPG.</t>
  </si>
  <si>
    <t>Cuenta con un equipo que implementa, evalúa y hace seguimiento al plan de acción de Gestión del Conocimiento y la Innovación, en el marco del MIPG.</t>
  </si>
  <si>
    <t>Cuenta con un equipo que implementa, evalúa, hace seguimiento y lleva a cabo acciones de mejora al plan de acción de Gestión del Conocimiento y la Innovación, en el marco del MIPG.</t>
  </si>
  <si>
    <t>Articular la consolidación y adecuado funcionamiento de los Observatorios de la SDG</t>
  </si>
  <si>
    <t>Diseñar e implementar una estrategia para analítica institucional, que incluya herramientas para visualización de datos.</t>
  </si>
  <si>
    <t>Diseñar e implementar una estrategia para compartir y difundir el conocimiento</t>
  </si>
  <si>
    <t xml:space="preserve">Articular  y socializar el  conocimiento generado en la entidad en espacios del orden distrital, nacional o internacional </t>
  </si>
  <si>
    <t>Contar con espacios formales para compartir y retroalimentar su conocimiento en la programación de la entidad, evaluar su efectividad y llevar a cabo acciones de mejora.</t>
  </si>
  <si>
    <t>Diseñar e implementar una estrategia para fortalecer capacidades en innovación y documentar  las ideas innovadoras en la entidad</t>
  </si>
  <si>
    <t>1) Documentar en el informe de Preservación de conocimiento, la participación de la SDG en : a) espacios nacionales e internacionales de gestión del conocimiento y compartir la experiencia al interior de la entidad, b) redes de conocimiento, comunidades de práctica o equipos transversales para intercambiar experiencias, c) alianzas para fomentar soluciones innovadoras, nuevos o mejorados métodos y tecnologías para la entidad, d)  cooperación con otras entidades, organismos o instituciones que potencien el conocimiento de la entidad y facilitar su intercambio.</t>
  </si>
  <si>
    <t xml:space="preserve">1) Actualizar la documentación del sistema de gestión, relacionada con el fortalecimiento de los observatorios de la entidad: MANUAL GESTIÓN DEL CONOCIMIENTO y revisar los DTS de los observatorios respecto a lineamientos distritales a incluir.
2) Elaborar y comunicar los informes cuatrimestrales en cumplimiento de la Resolución 0949 de 2022 y Resolución 0839 de 2023. 
3) Actualizar link de los observatorios en la página web de la entidad, y los contenidos publicados. 
4) Articular la consolidación y adecuado funcionamiento de los Observatorios del sector, de acuerdo con los lineamientos de la Red de Observatorios Distritales - ROD: publicaciones, normativa, etc.
5) Documentar la participación en eventos académicos nacionales o internacionales gestionados por la entidad como asistente o panelista, en cuanto a observatorios.
</t>
  </si>
  <si>
    <t>MEJORAS A IMPLEMENTAR 2024</t>
  </si>
  <si>
    <t xml:space="preserve">Actualizar Mapa de conocimiento explícito y estratégico de la entidad </t>
  </si>
  <si>
    <t xml:space="preserve">Llevar a cabo el control del riesgo de Fuga de Capital Intelectual </t>
  </si>
  <si>
    <t xml:space="preserve">1) Elaborar el Informe de Preservación de Conocimiento y publicarlo en la intranet.
2) Realizar el monitoreo de la matriz de riesgos, ejecutando el control del riesgo de fuga de capital intelectual. </t>
  </si>
  <si>
    <t>1) Elaborar Plan de Acción de la política de Gestión de Conocimiento e Innovación teniendo en cuenta los resultados FURAG, los resultados de auditoria al MIPG, los objetivos y metas institucionales, y presentarlo para aprobación por parte del Comité Institucional de Gestión y Desempeño.
2) Evaluar y hacer seguimiento al Plan de Acción de la política de Gestión de Conocimiento e Innovación y presentarlo ante el Comité Institucional de Gestión y Desempeño.
3) Ejecutar acciones del plan de sostenibilidad y adecuación de MIPG para la politica de Gestión de Conocimiento e Innovación, y presentar los resultados.</t>
  </si>
  <si>
    <t>1) Identificar las necesidades de conocimiento a partir de los Mapas de Conocimiento Estratégico y explícito, y relacionarlas con el Plan Institucional de Capacitación 2024.
2) Revisar las estrategias ejecutadas por Talento Humano en cuanto a la formación y capacitación, y las estrategias de la Oficina Asesora de Planeación para la actualización de documentos del sistema de gestión, y a partir de ello establecer las acciones respectivas.
3) Definir estrategia de participación de los servidores de la entidad, respecto a expectativas y propuestas para prevenir el riesgo de fuga de capital intelectual.</t>
  </si>
  <si>
    <t>1) Realizar las entrevistas de servidores publicos de la entidad, de acuerdo con el Manual de Gestión de Conocimiento.
2) Diseño e implementación de un plan de comunicaciones para compartir y difundir el conocimiento: charlas (PIC y otras),  infografías y notas en la intranet.
3) Buenas prácticas: Actualizar el Banco de Buenas Prácticas y lecciones aprendidas 2022 y 2024, publicar AGORA 2022 y 2024, llevar a cabo reuniones de seguimiento y documentarlas, actualizar material audiovisual de las buenas prácticas y lecciones aprendidas. Elaborar informes de Buenas Prácticas y Lecciones aprendidas, e incluir un capitulo sobre la participación en convocatorias nacionales o internacionales.
4) Documentar experiencias de la SDG en proyectos de aprendizaje PAE.</t>
  </si>
  <si>
    <t>1) Actualizar mapa de conocimiento explicito y estratégico: Identificación responsable de actualizar la información en nivel central  y local, capacitación proceso de recolección y actualización de la información, coordinación con el responsable mesas de trabajo para aclarar dudas,  validación y consolidación de la información entregada por cada responsable, y conservar la información en el repositorio estipulado segun la TRD de la OAP.
2) Mesas de trabajo con los analistas de procesos de la Oficina Asesora de Planeación para dar a conocer el conocimiento explícito ausente en la entidad.
3) Mesa de trabajo con laDirección Administrativa para ver las acciones adelantadas 2023 para la actualización de la TRD de la entidad (pregunta FURAG no resuelta 2022).</t>
  </si>
  <si>
    <t>1) Actualizar la documentación del sistema de gestión, relacionada con la innovación: MANUAL GESTIÓN DEL CONOCIMIENTO y MANUAL DEL LABORATORIO DE INNOVACIÓN GOLAB
2) Llevar a cabo las sesiones para el fortalecimiento de capacidades de innovación incluidas en el plan estratégico de talento humano, llevar a cabo los seguimientos y evaluación de resultados.  (pregunta FURAG no resuelta 2022).
3) Elaborar los informes sobre el fortalecimiento de la innovación en las alcaldías locales, de acuerdo con la Circular 015 de 2023 Unidades de Innovación en Alcaldías Locales:  Creación y consolidación de la información de los actores que conforman las unidades de innovación, nivel de madurez de las unidades de innovación, seguimiento a los planes de innovación. 
4) Realizar mesas de trabajo con dependencias del nivel central para documentar las innovaciones desarrolladas en la vigencia anterior.
5)  Participar en eventos de innovación y documentarlos.
6) Elaborar y publicar el Informe de Preservación de Conocimiento, desarrollando el capítulo de innovación.
7 ) Cumplir con los requerimientos de información que realice la Veeduría Distrital en cuanto al Indice de Innovación Pública, y ATENEA en cuando a la herramienta HEMA de actores de Ciencia, Tecnología e Innovación.</t>
  </si>
  <si>
    <t>1) Elaborar Diagnóstico de analítica para nivel central y alcaldías locales.
2) Elaborar y ejecutar Planes de trabajo de analítica por dependencias del nivel central
3) Realizar la medición del cálculo del score de analítica.
4) Actualizar los documentos aprobados en el SIG (manual de Analitica, manual Gestión del Conocimiento)
5) Elaborar el Inventario de herramientas de analítica institucional
6) Tener una articulación permanente con la DTI para revisión de viabilidad e interoperabilidad que pueda existir con sistemas de información, aplicativos, archivos entre otros.
7) Definir estrategia de formación (capacitaciones, sensibilizaciones o talleres) que promueva la importancia y la cultura de los datos. 
8) Realizar análisis descriptivos, predictivos y prospectivos de acuerdo con las necesidades de las dependencias.
9) Identificar el uso y aprovechamiento de la bodega de datos DAGO- Botón despacho.</t>
  </si>
  <si>
    <t xml:space="preserve">1) Actualizar la documentación del sistema de gestión, relacionada con Identificación, apropiación y funcionamiento de los repositorios de conocimiento: MANUAL GESTIÓN DEL CONOCIMIENTO y PROCEDIMIENTO MAPA DE CONOCIMIENTO
2) Llevar a cabo las charlas incluidas en el plan estratégico de talento humano para mapas de conocimiento, llevar a cabo los seguimientos y evaluación de resultados. (pregunta FURAG no resuelta 2022).
3) Actualizar los Mapas de conocimiento Tácito, y publicarlos en intranet: validación de la información entregada por cada responsable, consolidación de la información y actualización del mapa de conocimiento tácito, actualización de los tableros power bi diseñados con el conocimiento de la entidad. / Revisar con los responsables de entrega de información si es posible iIdentificar y clasificar el conocimiento asociado a la formación, capacitación y experiencia de sus servidores  (pregunta FURAG no resuelta 2022).
4) Elaborar y publicar el Informe de Preservación de Conocimiento, desarrollando el capítulo de repositorios de conocimiento.
5) Realizar el diagnostico que permita evaluar el estado de las herramientas de uso y apropiación del conocimiento.
6) Definir estrategia de formación en herramientas de visualización de datos (capacitaciones, sensibilizaciones o talleres según nivel de importancia en las áreas) que promueva la importancia y la cultura de los datos para la toma de decisiones y que permita familiarizar a los funcionarios con las herramientas con que cuenta la entidad para que puedan ser utilizarlas en sus funciones diarias.  </t>
  </si>
  <si>
    <t xml:space="preserve">Identificar necesidades de conocimiento a partir del Mapa Estratégico </t>
  </si>
  <si>
    <t xml:space="preserve">Establecer, ejecutar y hacer seguimiento al Plan de Acción de la política de Gestión de Conocimiento </t>
  </si>
  <si>
    <t>Estrategia para Identificación, apropiación y funcionamiento de los repositorios de conocimiento que incluya Banco de Buenas practicas y Lecciones aprendidas, Mapas de conocimiento tácito, y tableros PowerBI.</t>
  </si>
  <si>
    <t xml:space="preserve">PORCENTAJE DE CUMPLIMIENTO </t>
  </si>
  <si>
    <t xml:space="preserve">PROGRAMADO </t>
  </si>
  <si>
    <t>EJECUTADO</t>
  </si>
  <si>
    <t>EVIDENCIA</t>
  </si>
  <si>
    <t xml:space="preserve">ESTADO DE LA ACTIVIDAD </t>
  </si>
  <si>
    <t xml:space="preserve">EVALUACIÓN DE LA EFICACIA DE
LAS ACCIONES IMPLEMENTADAS </t>
  </si>
  <si>
    <t>https://gobiernobogota.sharepoint.com/:f:/s/grOficinaAsesoradePlaneacion/EgzP6lXPK-FOpaa5GILf6hoBeSZjsSDF4c1T_CRNjuKvPw?e=BDjEMd</t>
  </si>
  <si>
    <t>Cumplida</t>
  </si>
  <si>
    <t>https://gobiernobogota.sharepoint.com/:f:/s/grOficinaAsesoradePlaneacion/Et14rvgZcM5KingZdMbUQTcBnB_xW9-rS1VsD9H8rocaLg?e=Wst0d9</t>
  </si>
  <si>
    <t>https://gaia.gobiernobogota.gov.co/matiz</t>
  </si>
  <si>
    <t>https://gobiernobogota.sharepoint.com/:f:/s/grOficinaAsesoradePlaneacion/EmCBhpwkvzROvjU2IpdgxkcBw6k8GRVSZdZLLvgvWsjtfA?e=FOvurG</t>
  </si>
  <si>
    <t>https://gaia.gobiernobogota.gov.co/proceso/gesti%C3%B3n-del-conocimiento</t>
  </si>
  <si>
    <t>https://gobiernobogota.sharepoint.com/:f:/s/grOficinaAsesoradePlaneacion/Et14rvgZcM5KingZdMbUQTcBnB_xW9-rS1VsD9H8rocaLg?e=uqqYiz</t>
  </si>
  <si>
    <t>https://gobiernobogota.sharepoint.com/:f:/s/grOficinaAsesoradePlaneacion/EmcvlvKTN21Ng_mj4ZOSu0YBX7e_95Le2L7JCVu4TdBFAg?e=JPFYTd</t>
  </si>
  <si>
    <t>https://gaia.gobiernobogota.gov.co/content/gesti%C3%B3n-del-conocimiento-y-la-innovaci%C3%B3n</t>
  </si>
  <si>
    <t>Cumplido 2 informes semestrales de preservación de conocimiento.</t>
  </si>
  <si>
    <t>Se actualizaron en MATIZ los manuales de Gestión de Conocimiento y se enviaron para revisión los DTS. 
Cumplido 2 informes semestrales de preservación de conocimiento.</t>
  </si>
  <si>
    <t>https://gobiernobogota.sharepoint.com/:f:/s/grOficinaAsesoradePlaneacion/Et14rvgZcM5KingZdMbUQTcBnB_xW9-rS1VsD9H8rocaLg?e=0N0hde</t>
  </si>
  <si>
    <t>https://www.gobiernobogota.gov.co/transparencia/informacion-especifica-grupos-interes/observatorios-secreatria-distrital-gobierno</t>
  </si>
  <si>
    <t xml:space="preserve">TOTAL </t>
  </si>
  <si>
    <t xml:space="preserve">Intranet SDG Proceso Gestión del Conocimiento </t>
  </si>
  <si>
    <t xml:space="preserve">Capacitación y Formación SDG </t>
  </si>
  <si>
    <t>Informe Diagnóstico Analítica 2024</t>
  </si>
  <si>
    <t>Informe de Acciones de Mejora -DAGO</t>
  </si>
  <si>
    <t>Planes de Trabajo -Seguimiento-Score Analítica- Diccionario de datos -Tableros</t>
  </si>
  <si>
    <t>Cumplido 2 informes semestrales de preservación de conocimiento. Ver MATIZ.
3 monitoreos de riesgos ejecutados 2024: Enero, Mayo  Septiembre. Adicionalmente, se hizo aportes para la actualización de la matriz de riesgos de corrupción del proceso de acuerdo con el requerimiento de la OAP.</t>
  </si>
  <si>
    <t>Cumplida la actualización de mapas de conocimiento y la articulación con Patrimonio Documental sobre actualización TRD.
Se elaboró informe sobre la actualización de los mapas de conocimiento, y se hizo socialización especifica a los analistas de procesos de la la Oficina Asesora de Planeación para dar a conocer el conocimiento explícito ausente en la entidad (se identificaron 108 activos de conocimiento explícito que carecen de cualquier tipo de documentación en el nivel central y 6 en el nivel local). Este informe es insumo para identificar los conocimientos que deben ser documentados en el sistema de gestión en 2025 y otras vigencias.</t>
  </si>
  <si>
    <t>Cumplida la actualización de mapas de conocimiento.
A partir del informe de Mapas de conocimiento, se hicieron los aportes correspondientes a la Dirección de Talento Humano para la construcción del PIC. 
Se llevó a cabo la Estrategia de encuestas sobre gestión de conocimiento aplicadas a funcionarios prepensionados, que incluye la indagación sobre prevención del riesgo de fuga de capital intelectual. Se elaboró informe sobre los resultados de su aplicación y éstos fueron insumo para entregar a Talento Humano la propuesta para PIC 2025.</t>
  </si>
  <si>
    <t>Se llevó a cabo la Estrategia de encuestas sobre gestión de conocimiento aplicadas a funcionarios prepensionados, que incluye la indagación sobre prevención del riesgo de fuga de capital intelectual. Se elaboró informe sobre los resultados de su aplicación y éstos fueron insumo para entregar a Talento Humano la propuesta para PIC 2025.</t>
  </si>
  <si>
    <t>https://gobiernobogota.sharepoint.com/:f:/s/grOficinaAsesoradePlaneacion/Eh6VijVUx1VBkIf1zP6S4DoBgvXBbSsM6Re0yucn3eVJ6Q?e=XO5WU2</t>
  </si>
  <si>
    <t>https://www.gobiernobogota.gov.co/transparencia/informacion-especifica-grupos-interes/gestion-informacion-estadistica/politica-gestion-info-estadistica</t>
  </si>
  <si>
    <t>Se realizaron los informes del primer trimestre y primer semestre, este ultimo publicado en Intranet. En el mes de noviembre se actualizó AGORA con la incorporación de una nueva buena práctica.</t>
  </si>
  <si>
    <t>Cumplido 2 informes semestrales de preservación de conocimiento. Para 2025 se elaborará el informe en enero, y se incluirá las conclusiones de los PAE en la SDG de acuerdo a la Resolución 004 de 2024 de Bienestar e Incentivos.</t>
  </si>
  <si>
    <t>https://gobiernobogota.sharepoint.com/:f:/s/grOficinaAsesoradePlaneacion/EoXOV4Mmv5ZImRJ0-HUOadcBRjEywpbOVj9Jwbesg1DClg?e=UXFK0b</t>
  </si>
  <si>
    <t xml:space="preserve">Se actualizaron en MATIZ los manuales de Gestión de Conocimiento y el Procedimiento de Mapa conocimiento que incluyó las mejoras en formación, capacitación y experiencia (deficiencias en ultimo FURAG).
Se llevaron a cabo las charlas de mapas de conocimiento en el marco del PIC, se tiene seguimiento y evaluacion de resultados. 
Se actualizaron los mapas de conocimiento táctio, explítcito y estratégico. 
Se llevó a cabo la charla "iniciando desde cero en PowerBI" con la cual se fortalecen las capacidades de herramientas de visualización de datos.
Cumplido 2 informes semestrales de preservación de conocimiento.
Se elaboró un diagnostico sobre el estado de las herramientas de uso y apropiación del conocimiento en la entidad. </t>
  </si>
  <si>
    <t>Se diseñó plan de comunicaciones 2025, y se está a la espera de su publicación en página web</t>
  </si>
  <si>
    <t>Se elaboró y aprobó Plan GESCOINN por el CIGD en marzo. Se han hecho seguimientos a su cumplimiento.
En diciembre se lleva a cabo el seguimiento por parte del CIGD sobre el  avance de la implementación de la política Gestión del conocimiento y la innovación y con ello cumplimiento del plan de sostenibilidad y adecuación de MIPG</t>
  </si>
  <si>
    <r>
      <t>* Para el año 2024 se elaboró el diagnostico de analítica institucional que se encuentra publicado en la intranet de la entidad.  
* Se aprobaron y se encuentran en ejecución 18 planes de trabajo de analítica para las dependencias del nivel central, con un nivel de cumplimiento del 61% a noviembre 2024. (Dentro de las actividades que se apoyaron en el marco del cumplimiento de los planes de trabajo de analitica se encuentran: construcción de diccionarios de datos, diligenciamiento de ficha F013 para visualizaciones y tableros de control, contrucción de visualizaciones en power BI, articulación con la DTI para interoperabilidad entre sistemas de informacion, aplicativos, entre otros e interes en realizar analisis predictivos y prospectivos aunque en 2024 no hubo interés de ninguna dependencia).
* Se realizó el 100% de los seguimientos a planes de trabajo de analítica, algunos de ellos se encuentran en ejecución hasta el mes de diciembre de 2024 y uno de ellos se encuentra con análisis prospectivos.</t>
    </r>
    <r>
      <rPr>
        <sz val="10"/>
        <color rgb="FFEE0000"/>
        <rFont val="Arial"/>
        <family val="2"/>
      </rPr>
      <t xml:space="preserve">
</t>
    </r>
    <r>
      <rPr>
        <sz val="10"/>
        <color rgb="FF002060"/>
        <rFont val="Arial"/>
        <family val="2"/>
      </rPr>
      <t xml:space="preserve">* Se actualizó en MATIZ el Manual de Gestión de Conocimiento con lo que corresponde a Analítica. 
* Se actualizó el manual de analítica institucional publicado en MATIZ. 
* Se elaboró al 100% el Informe de acciones de mejora para el uso y aprovechamiento de DAGO- Botón Despacho. Se inició trabajo de elaboración y/o ajuste de los tableros PowerBI para botón despacho según requerimiento.
* Se han realizado para el año 2024 Jornadas de capacitación y formación relacionados con analítica institucional (1.Empezando desde ceros en power BI, 2.Socialización del manual, procedimiento, instrucciones y formatos de analítica institucional contenidos en el SIG).
</t>
    </r>
  </si>
  <si>
    <t>Se dictaron charlas de Gestión de conocimiento, innovación y analítica y fortalecimento de capacidades en PowerBI
Se documentó en el informe de Preservación de Conocimiento, los espacios en los cuales la SDG ha participado, las redes de conocimiento - comunidades de práctica o equipos transversales
En los informes de los Observatorios de la entidad, también se han analizado las alianzas y cooperación para la investigación y generación de conocimiento, esto en el marco del cumplimiento a los lineamientos de la Red de Observatorios Distritales.</t>
  </si>
  <si>
    <t>Se actualizaron en MATIZ los manuales de Gestión de Conocimiento y del Laboratorio de Innovación GOLAB. 
 Se llevaron a cabo las charlas de innovación en el marco del PIC, se tiene seguimiento y evaluacion de resultados. Se realizó documentación de eventos de innovación 2024 en el informe de  Preservación conocimiento el cual también fue publicado.
en los meses de octubre y noviembre se documentó la información de innovación 2023 y 2024 por parte de las dependencias del nivel central
.
Se llevó a cabo Comité Sectorial de Gestión y Desarrollo, en el cual se socializó el IIP por parte de la Veeduría Distrital. 
Se hizo el diligenciamiento de HEMA de acuerdo con el requerimiento recibido en septiembre de 2024 por parte de ATENEA para el mapeo de Ciencia, Tecnología e Innovación 2024, igualmente, se  impulsó el tema en las alcaldías locales mediante la Red InnovaLocal, dado que cada una responde HEMA por aparte.</t>
  </si>
  <si>
    <t xml:space="preserve">HERRAMIENTAS DE APROPIACIÓN Y ANALÍTICA PÚBLICA  </t>
  </si>
  <si>
    <t>ACTIVIDADES</t>
  </si>
  <si>
    <t>Elaborar y ejecutar Planes de trabajo de analítica por dependencias del nivel central</t>
  </si>
  <si>
    <t>Realizar la medición del cálculo del score de analítica</t>
  </si>
  <si>
    <t>Llevar a cabo sesiones de socialización de lineamientos relacionados con Herramientas de apropiación, analítica pública y Estadística, e  Instrucciones para la Calidad de los Datos</t>
  </si>
  <si>
    <t>SABER INNOVAR PARA LA VIDA</t>
  </si>
  <si>
    <t>TRIMESTRE A CUMPLIR</t>
  </si>
  <si>
    <t>Hacer seguimiento al cumplimiento del Plan de Acción de la Política de Gestión de Conocimiento e Innovación y presentar los avances en el Comité Institucional de Gestión y Desempeño</t>
  </si>
  <si>
    <t>Plan de Sostenibilidad MIPG 2025</t>
  </si>
  <si>
    <t>PRIMERO</t>
  </si>
  <si>
    <t>CUARTO</t>
  </si>
  <si>
    <t>SEGUNDO</t>
  </si>
  <si>
    <t>Desarrollar (1) mesa técnica de la política Gestión del Conocimiento y la Innovación acorde a lo establecido en la Resolución 1110 de 2024 - seguimiento a la ejecución</t>
  </si>
  <si>
    <t>Elaborar informe de Preservación de Conocimiento, con corte a diciembre de 2024 y publicarlo en la intranet.</t>
  </si>
  <si>
    <t>RELACIÓN PLANES Y OTROS COMPROMISOS SDG O DISTRITO</t>
  </si>
  <si>
    <t>Control de mapa de riesgos</t>
  </si>
  <si>
    <t>Elaborar informe de Preservación de Conocimiento, con corte a junio de 2025 y publicarlo en la intranet.</t>
  </si>
  <si>
    <t>TERCERO</t>
  </si>
  <si>
    <t>Elaborar Diagnóstico de analítica 2025</t>
  </si>
  <si>
    <t>Ninguno</t>
  </si>
  <si>
    <t>Plan de Gestión 2025</t>
  </si>
  <si>
    <t>Elaborar un (1) informe sobre el avance de ejecución del Plan de acción para el fortalecimiento de la Política de Gestión del Conocimiento y la Innovación - GESCOINN</t>
  </si>
  <si>
    <t>Actualización de los inventarios de Tableros PowerBI y otras herramientas de visualización de la OAP y/o de dependencias que lo soliciten</t>
  </si>
  <si>
    <t>Plan Institucional de Capacitación PIC 2025</t>
  </si>
  <si>
    <t>CULTURA DE COMPARTIR, COMUNICAR Y TRANSFORMAR</t>
  </si>
  <si>
    <t>Articular la consolidación y adecuado funcionamiento de los Observatorios del sector, de acuerdo con los lineamientos de la Red de Observatorios Distritales - ROD: publicaciones, normativa, etc. Mesas de trabajo mensuales con los 3 observatorios</t>
  </si>
  <si>
    <t xml:space="preserve"> Resolución 0949 de 2022 y Resolución 0839 de 2023</t>
  </si>
  <si>
    <t>Hacer propuesta para Modificación de Resoluciones 0949 de 2022 y 0839 de 2023 - Observatorios Sector Gobierno</t>
  </si>
  <si>
    <t>Elaborar informe del primer trimestre del Inventario de Publicaciones según Circular 008 de 2021 de SDP.</t>
  </si>
  <si>
    <t>Elaborar informe del segundo trimestre del Inventario de Publicaciones según Circular 008 de 2021 de SDP.</t>
  </si>
  <si>
    <t>Elaborar Informe de Observatorios del primer cuatrimestre de 2025, en cumplimiento de la Resolución 0949 de 2022 y Resolución 0839 de 2023.</t>
  </si>
  <si>
    <t>Elaborar Informe de Observatorios del tercer cuatrimestre de 2024, en cumplimiento de la Resolución 0949 de 2022 y Resolución 0839 de 2023.</t>
  </si>
  <si>
    <t>Elaborar Informe de Observatorios del segundo cuatrimestre de 2025, en cumplimiento de la Resolución 0949 de 2022 y Resolución 0839 de 2023.</t>
  </si>
  <si>
    <t>Elaborar informe del tercer trimestre del Inventario de Publicaciones según Circular 008 de 2021 de SDP.</t>
  </si>
  <si>
    <t>Actualizar contenidos del sitio web de los observatorios (Página web de la entidad, se hace periodicamente, y se revisa al final del año que todas las publicaciones hayan sido actualizadas en la vigencia)</t>
  </si>
  <si>
    <t xml:space="preserve">Seguimiento a los planes de innovacion 2024 de las alcaldias locales, de acuerdo con la Circular 015 de 2023 Unidades de Innovación en Alcaldías Locales:  Creación y consolidación de la información de los actores que conforman las unidades de innovación, nivel de madurez, cumplimiento planes de innovación 2024 </t>
  </si>
  <si>
    <t xml:space="preserve">Formulación de los planes de innovacion 2025 de las alcaldias locales, de acuerdo con la Circular 015 de 2023 Unidades de Innovación en Alcaldías Locales. </t>
  </si>
  <si>
    <t>Circular 015 de 2023</t>
  </si>
  <si>
    <t>Cumplir con los requerimientos de información que realice la Veeduría Distrital en cuanto al Indice de Innovación Pública 2025. Documentar los avances en el Informe de Preservación de Conocimiento.</t>
  </si>
  <si>
    <t>Cumplir con los requerimientos de información que realice ATENEA en cuanto a mediciones para Ciencia, Tecnología e Innovación 2025. Documentar los avances en el Informe de Preservación de Conocimiento.</t>
  </si>
  <si>
    <t>Participar en los eventos convocados por la Red Innova Local y realizar los aportes necesarios para fortalecer la innovación en alcaldías locales. Documentar los avances en el Informe de Preservación de Conocimiento.</t>
  </si>
  <si>
    <t>Participar en eventos de innovación y documentar los avances en el Informe de Preservación de Conocimiento.</t>
  </si>
  <si>
    <t xml:space="preserve">EJES / COMPONENTES DE LA RUTA DE IMPLEMENTACION </t>
  </si>
  <si>
    <t xml:space="preserve">DIAGNÓSTICO Y  PLANIFICACIÓN ESTRATÉGICA DE LA GESTIÓN DE CONOCIMIENTO E INNOVACIÓN  </t>
  </si>
  <si>
    <t>PLAN DE ACCIÓN PARA EL FORTALECIMIENTO DE LA 
POLÍTICA DE GESTIÓN DEL CONOCIMIENTO Y LA INNOVACIÓN
VIGENCIA 2025</t>
  </si>
  <si>
    <t>Cumplir con el cronograma de actualización de documentación del proceso de Gestión de Conocimiento</t>
  </si>
  <si>
    <t>Actualizar los Mapas de Conocimiento estratégico, explícito y tácito</t>
  </si>
  <si>
    <t xml:space="preserve">Actualizar el Banco de Buenas Prácticas AGORA, llevar a cabo actividades de seguimiento y documentarlas, así como capturar nuevas buenas prácticas. </t>
  </si>
  <si>
    <t>Elaborar informes de Buenas Prácticas 2025</t>
  </si>
  <si>
    <t>Actualizar e implementar un plan de comunicaciones para compartir y difundir el conocimiento, y publicar en la página web de la entidad</t>
  </si>
  <si>
    <t>Llevar a cabo las charlas de Gestión de Conocimiento, Innovación, Analítica y Estadística de acuerdo con el Plan Institucional de Capacitación 2025.</t>
  </si>
  <si>
    <t>Contar con documentación de la memoria institucional mediante encuestas y/o entrevistas de servidores publicos de la entidad, que incluya la indagación sobre prevención del riesgo de fuga de capital intelectual de acuerdo con el Manual de Gestión de Conocimiento.</t>
  </si>
  <si>
    <t>Falta tomar acciones de mejora de acuerdo a los resultados del fortalecimiento de capacidades en innovación</t>
  </si>
  <si>
    <t>Genera nuevas necesidades de conocimiento en la entidad a partir de la participación en eventos y actividades de innovación</t>
  </si>
  <si>
    <t>Faltaría definir cómo se podría participar en eventos academicos como panelista, con alcance nacional e internacional</t>
  </si>
  <si>
    <t>Falta documentar as necesidades de tecnología para la gestión del conocimiento y la innovación en la entidad y cuenta con acciones a corto, mediano y largo plazo para su adecuada gestión. (Propuesta DTI para gestión de conocimiento)</t>
  </si>
  <si>
    <t>Falta documentación de la memoria institucional de acuerdo con lineamientos establecidos en la entidad, por ahora no es de fácil acceso para sus grupos de valor y no ha sido divulgada a través de medios físicos y/o digitales.</t>
  </si>
  <si>
    <t xml:space="preserve">Se hizo publicación en web del "Esquema de publicación Política de Gestión de la Información Estadística y Política de Gestión del Conocimiento e Innovación" 
Disponible en: 
https://teams.microsoft.com/l/message/19:meeting_MmE2ZDRmMzUtYjk3OS00MzkwLWE0MjgtMTVjN2NhZDIyYjJj@thread.v2/1738158521289?context=%7B%22contextType%22%3A%22chat%22%7D </t>
  </si>
  <si>
    <t>Si, AGORA contiene buenas prácticas con reconocimientos nacionales e internacionales</t>
  </si>
  <si>
    <t xml:space="preserve">Falta llevar a cabo acciones de aprendizaje basadas en problemas o proyectos, dentro de su planeación anual, de acuerdo con las necesidades de conocimiento de la entidad, evalúa los resultados y toma acciones de mejora. </t>
  </si>
  <si>
    <t xml:space="preserve">Se llevó a cabo el PIC, espacio formal para compartir y retroalimentar su conocimiento </t>
  </si>
  <si>
    <t>No se tiene participación en espacios nacionales e internacionales de gestión del conocimiento</t>
  </si>
  <si>
    <t>Falta evaluar los resultados e implementar acciones de mejora a partir de los mapas de conocimiento que identifican las necesidades de conocimiento asociadas a la formación y capacitación requeridas anualmente por el personal de la entidad</t>
  </si>
  <si>
    <t>Elaborar informe de necesidades de formación a partir del resultado de los mapas de conocimiento 2024. Socializarlo en mesa técnica de la política Gestión del Conocimiento y la Innovación.</t>
  </si>
  <si>
    <t xml:space="preserve">Falta evaluar los métodos de creación e ideación para generar soluciones efectivas a problemas cotidianos de la entidad. </t>
  </si>
  <si>
    <t>Realizar mesas de trabajo con dependencias del nivel central para documentar las innovaciones desarrolladas en la vigencia anterior (retroalimentación de los documentos "Formato captura de ideas, retos y soluciones de innovación" 2024, ajuste, evaluación e informe sobre la evaluación)</t>
  </si>
  <si>
    <t>Falta llevar a cabo acciones de mejora según resultado del informe de herramientas para uso y apropiación del conocimiento y su estado de funcionamiento</t>
  </si>
  <si>
    <t>Elaborar informe de resultados de analítica 2025 (incluye recomendaciones y acciones de mejora por dependencia y para la entidad en su conjunto)</t>
  </si>
  <si>
    <t>Planes de Analítica</t>
  </si>
  <si>
    <t xml:space="preserve">Realizar el diagnostico que permita evaluar el estado de las herramientas de uso y apropiación del conocimiento, a partir del informe generado en 2024. </t>
  </si>
  <si>
    <t>Faltan acciones de mejora para Desarrolla y fortalecer las habilidades y competencias del talento humano de la entidad en materia de analítica institucional, de acuerdo con la evaluación realizada</t>
  </si>
  <si>
    <t>Llevar a cabo sesiones de socialización de repositorios de visualización de datos para la analítica pública (DAGO y MATIZ). "Estrategia PowerBI - empezando desde cero"</t>
  </si>
  <si>
    <t>Llevar a cabo acciones de aprendizaje basadas en problemas o proyectos, de acuerdo con las necesidades de conocimiento de las dependencias priorizadas, y evaluar los resultados y toma acciones de mejora. "Estrategia PowerBI - empezando desde cero"</t>
  </si>
  <si>
    <t>PORCENTAJE DE EJECUCIÓN</t>
  </si>
  <si>
    <t>OBSERVACIONES</t>
  </si>
  <si>
    <t>Primero</t>
  </si>
  <si>
    <t>En proceso</t>
  </si>
  <si>
    <t>Segundo</t>
  </si>
  <si>
    <t>Pendiente</t>
  </si>
  <si>
    <t>Tercero</t>
  </si>
  <si>
    <t>Cuarto</t>
  </si>
  <si>
    <t>Elaborar Plan de Acción de la Política de Gestión de Conocimiento e Innovación teniendo en cuenta los resultados FURAG, el autodiagnóstico a diciembre de 2024, los lineamientos MIPG con la nueva versión del Manual Operativo de diciembre de 2024,  los objetivos y metas institucionales, y presentarlo al Comité Institucional de Gestión y Desempeño para aprobación.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</si>
</sst>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69" x14ac:knownFonts="1">
    <font>
      <sz val="11"/>
      <color theme="1"/>
      <name val="Calibri"/>
      <family val="2"/>
      <scheme val="minor"/>
    </font>
    <font>
      <sz val="10"/>
      <color rgb="FF002060"/>
      <name val="Arial"/>
      <family val="2"/>
    </font>
    <font>
      <b/>
      <sz val="12"/>
      <color rgb="FF002060"/>
      <name val="Arial"/>
      <family val="2"/>
    </font>
    <font>
      <b/>
      <sz val="11"/>
      <color theme="0"/>
      <name val="Arial"/>
      <family val="2"/>
    </font>
    <font>
      <sz val="8"/>
      <color rgb="FF002060"/>
      <name val="Arial"/>
      <family val="2"/>
    </font>
    <font>
      <sz val="22"/>
      <color theme="0"/>
      <name val="Arial"/>
      <family val="2"/>
    </font>
    <font>
      <sz val="12"/>
      <color rgb="FF002060"/>
      <name val="Arial"/>
      <family val="2"/>
    </font>
    <font>
      <sz val="11"/>
      <color theme="1"/>
      <name val="Arial"/>
      <family val="2"/>
    </font>
    <font>
      <b/>
      <sz val="12"/>
      <color theme="1"/>
      <name val="Arial"/>
      <family val="2"/>
    </font>
    <font>
      <b/>
      <sz val="16"/>
      <color rgb="FF002060"/>
      <name val="Arial"/>
      <family val="2"/>
    </font>
    <font>
      <sz val="20"/>
      <color theme="0"/>
      <name val="Arial"/>
      <family val="2"/>
    </font>
    <font>
      <sz val="9"/>
      <color rgb="FF002060"/>
      <name val="Arial"/>
      <family val="2"/>
    </font>
    <font>
      <b/>
      <sz val="11"/>
      <color theme="1"/>
      <name val="Arial"/>
      <family val="2"/>
    </font>
    <font>
      <b/>
      <sz val="10"/>
      <color theme="0"/>
      <name val="Arial"/>
      <family val="2"/>
    </font>
    <font>
      <b/>
      <sz val="10"/>
      <color rgb="FF000000"/>
      <name val="Arial"/>
      <family val="2"/>
    </font>
    <font>
      <sz val="11"/>
      <color rgb="FF002060"/>
      <name val="Arial"/>
      <family val="2"/>
    </font>
    <font>
      <b/>
      <sz val="14"/>
      <color theme="1"/>
      <name val="Arial"/>
      <family val="2"/>
    </font>
    <font>
      <b/>
      <sz val="14"/>
      <color rgb="FF002060"/>
      <name val="Arial"/>
      <family val="2"/>
    </font>
    <font>
      <b/>
      <sz val="10"/>
      <color theme="1"/>
      <name val="Arial"/>
      <family val="2"/>
    </font>
    <font>
      <sz val="10"/>
      <color theme="1"/>
      <name val="Arial"/>
      <family val="2"/>
    </font>
    <font>
      <u/>
      <sz val="11"/>
      <color rgb="FF0000FF"/>
      <name val="Calibri"/>
      <family val="2"/>
      <scheme val="minor"/>
    </font>
    <font>
      <sz val="18"/>
      <color theme="0"/>
      <name val="Arial"/>
      <family val="2"/>
    </font>
    <font>
      <b/>
      <u/>
      <sz val="12"/>
      <color rgb="FF002060"/>
      <name val="Arial"/>
      <family val="2"/>
    </font>
    <font>
      <sz val="22"/>
      <color rgb="FF002060"/>
      <name val="Arial"/>
      <family val="2"/>
    </font>
    <font>
      <b/>
      <sz val="20"/>
      <color rgb="FF002060"/>
      <name val="Arial"/>
      <family val="2"/>
    </font>
    <font>
      <b/>
      <sz val="12"/>
      <color theme="0"/>
      <name val="Arial"/>
      <family val="2"/>
    </font>
    <font>
      <b/>
      <sz val="11"/>
      <name val="Arial"/>
      <family val="2"/>
    </font>
    <font>
      <b/>
      <sz val="18"/>
      <color rgb="FF002060"/>
      <name val="Arial"/>
      <family val="2"/>
    </font>
    <font>
      <sz val="11"/>
      <name val="Arial"/>
      <family val="2"/>
    </font>
    <font>
      <sz val="18"/>
      <color theme="1"/>
      <name val="Arial"/>
      <family val="2"/>
    </font>
    <font>
      <b/>
      <u/>
      <sz val="16"/>
      <color rgb="FF0000FF"/>
      <name val="Arial"/>
      <family val="2"/>
    </font>
    <font>
      <sz val="11"/>
      <color rgb="FF002060"/>
      <name val="Calibri"/>
      <family val="2"/>
      <scheme val="minor"/>
    </font>
    <font>
      <b/>
      <sz val="11"/>
      <color rgb="FF002060"/>
      <name val="Arial"/>
      <family val="2"/>
    </font>
    <font>
      <sz val="17"/>
      <color theme="1"/>
      <name val="Arial"/>
      <family val="2"/>
    </font>
    <font>
      <b/>
      <sz val="12"/>
      <name val="Arial"/>
      <family val="2"/>
    </font>
    <font>
      <sz val="12"/>
      <name val="Arial"/>
      <family val="2"/>
    </font>
    <font>
      <sz val="14"/>
      <color rgb="FF002060"/>
      <name val="Arial"/>
      <family val="2"/>
    </font>
    <font>
      <b/>
      <sz val="14"/>
      <name val="Arial"/>
      <family val="2"/>
    </font>
    <font>
      <b/>
      <sz val="14"/>
      <color theme="0"/>
      <name val="Arial"/>
      <family val="2"/>
    </font>
    <font>
      <b/>
      <sz val="8"/>
      <color rgb="FF002060"/>
      <name val="Arial"/>
      <family val="2"/>
    </font>
    <font>
      <b/>
      <sz val="22"/>
      <color rgb="FF002060"/>
      <name val="Arial"/>
      <family val="2"/>
    </font>
    <font>
      <b/>
      <sz val="18"/>
      <color theme="1"/>
      <name val="Arial"/>
      <family val="2"/>
    </font>
    <font>
      <u/>
      <sz val="11"/>
      <name val="Arial"/>
      <family val="2"/>
    </font>
    <font>
      <sz val="12"/>
      <color theme="1"/>
      <name val="Arial"/>
      <family val="2"/>
    </font>
    <font>
      <sz val="10"/>
      <color rgb="FFFF0000"/>
      <name val="Arial"/>
      <family val="2"/>
    </font>
    <font>
      <sz val="10"/>
      <color rgb="FFFF6600"/>
      <name val="Arial"/>
      <family val="2"/>
    </font>
    <font>
      <b/>
      <sz val="13"/>
      <color theme="1"/>
      <name val="Arial"/>
      <family val="2"/>
    </font>
    <font>
      <sz val="11"/>
      <color theme="3" tint="-0.249977111117893"/>
      <name val="Arial"/>
      <family val="2"/>
    </font>
    <font>
      <b/>
      <sz val="20"/>
      <color theme="0"/>
      <name val="Arial"/>
      <family val="2"/>
    </font>
    <font>
      <sz val="11"/>
      <color theme="0"/>
      <name val="Arial"/>
      <family val="2"/>
    </font>
    <font>
      <sz val="8"/>
      <color theme="1"/>
      <name val="Arial"/>
      <family val="2"/>
    </font>
    <font>
      <sz val="8"/>
      <name val="Arial"/>
      <family val="2"/>
    </font>
    <font>
      <u/>
      <sz val="8"/>
      <color rgb="FF0000FF"/>
      <name val="Calibri"/>
      <family val="2"/>
      <scheme val="minor"/>
    </font>
    <font>
      <u/>
      <sz val="8"/>
      <color theme="0"/>
      <name val="Calibri"/>
      <family val="2"/>
      <scheme val="minor"/>
    </font>
    <font>
      <sz val="10"/>
      <color rgb="FFEE0000"/>
      <name val="Arial"/>
      <family val="2"/>
    </font>
    <font>
      <b/>
      <sz val="22"/>
      <color theme="3" tint="-0.499984740745262"/>
      <name val="Garamond"/>
      <family val="1"/>
    </font>
    <font>
      <sz val="11"/>
      <color theme="1"/>
      <name val="Garamond"/>
      <family val="1"/>
    </font>
    <font>
      <sz val="11"/>
      <name val="Garamond"/>
      <family val="1"/>
    </font>
    <font>
      <b/>
      <sz val="10"/>
      <color rgb="FF000000"/>
      <name val="Garamond"/>
      <family val="1"/>
    </font>
    <font>
      <b/>
      <sz val="20"/>
      <color theme="0"/>
      <name val="Garamond"/>
      <family val="1"/>
    </font>
    <font>
      <sz val="11"/>
      <color theme="0"/>
      <name val="Garamond"/>
      <family val="1"/>
    </font>
    <font>
      <sz val="10"/>
      <color theme="1"/>
      <name val="Garamond"/>
      <family val="1"/>
    </font>
    <font>
      <b/>
      <sz val="12"/>
      <color theme="1"/>
      <name val="Garamond"/>
      <family val="1"/>
    </font>
    <font>
      <b/>
      <sz val="13"/>
      <color theme="0"/>
      <name val="Garamond"/>
      <family val="1"/>
    </font>
    <font>
      <b/>
      <sz val="14"/>
      <color theme="1"/>
      <name val="Garamond"/>
      <family val="1"/>
    </font>
    <font>
      <sz val="7"/>
      <color theme="1"/>
      <name val="Garamond"/>
      <family val="1"/>
    </font>
    <font>
      <sz val="7"/>
      <name val="Garamond"/>
      <family val="1"/>
    </font>
    <font>
      <sz val="7"/>
      <color rgb="FF0000FF"/>
      <name val="Calibri"/>
      <family val="2"/>
      <scheme val="minor"/>
    </font>
    <font>
      <u/>
      <sz val="7"/>
      <color theme="0"/>
      <name val="Garamond"/>
      <family val="1"/>
    </font>
  </fonts>
  <fills count="17">
    <fill>
      <patternFill patternType="none"/>
    </fill>
    <fill>
      <patternFill patternType="gray125"/>
    </fill>
    <fill>
      <patternFill patternType="solid">
        <fgColor theme="8" tint="-0.249977111117893"/>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6600"/>
        <bgColor indexed="64"/>
      </patternFill>
    </fill>
    <fill>
      <patternFill patternType="solid">
        <fgColor rgb="FF00990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8E0000"/>
        <bgColor indexed="64"/>
      </patternFill>
    </fill>
    <fill>
      <patternFill patternType="solid">
        <fgColor rgb="FF0070C0"/>
        <bgColor indexed="64"/>
      </patternFill>
    </fill>
    <fill>
      <patternFill patternType="solid">
        <fgColor theme="9" tint="-0.24994659260841701"/>
        <bgColor indexed="64"/>
      </patternFill>
    </fill>
    <fill>
      <patternFill patternType="solid">
        <fgColor rgb="FFEE0000"/>
        <bgColor indexed="64"/>
      </patternFill>
    </fill>
    <fill>
      <patternFill patternType="solid">
        <fgColor theme="9" tint="-0.249977111117893"/>
        <bgColor indexed="64"/>
      </patternFill>
    </fill>
    <fill>
      <patternFill patternType="solid">
        <fgColor rgb="FF365F91"/>
        <bgColor indexed="64"/>
      </patternFill>
    </fill>
  </fills>
  <borders count="186">
    <border>
      <left/>
      <right/>
      <top/>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diagonal/>
    </border>
    <border>
      <left/>
      <right/>
      <top style="hair">
        <color rgb="FF002060"/>
      </top>
      <bottom style="hair">
        <color rgb="FF002060"/>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medium">
        <color rgb="FF002060"/>
      </left>
      <right/>
      <top/>
      <bottom/>
      <diagonal/>
    </border>
    <border>
      <left/>
      <right style="medium">
        <color rgb="FF002060"/>
      </right>
      <top/>
      <bottom/>
      <diagonal/>
    </border>
    <border>
      <left style="hair">
        <color rgb="FF002060"/>
      </left>
      <right style="hair">
        <color rgb="FF002060"/>
      </right>
      <top style="thin">
        <color rgb="FF002060"/>
      </top>
      <bottom style="hair">
        <color rgb="FF002060"/>
      </bottom>
      <diagonal/>
    </border>
    <border>
      <left style="hair">
        <color rgb="FF002060"/>
      </left>
      <right style="thin">
        <color rgb="FF002060"/>
      </right>
      <top style="thin">
        <color rgb="FF002060"/>
      </top>
      <bottom style="hair">
        <color rgb="FF002060"/>
      </bottom>
      <diagonal/>
    </border>
    <border>
      <left/>
      <right/>
      <top style="medium">
        <color rgb="FF002060"/>
      </top>
      <bottom/>
      <diagonal/>
    </border>
    <border>
      <left/>
      <right/>
      <top/>
      <bottom style="medium">
        <color rgb="FF002060"/>
      </bottom>
      <diagonal/>
    </border>
    <border>
      <left/>
      <right/>
      <top style="thin">
        <color rgb="FF002060"/>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hair">
        <color rgb="FF002060"/>
      </right>
      <top style="thin">
        <color rgb="FF002060"/>
      </top>
      <bottom style="hair">
        <color rgb="FF002060"/>
      </bottom>
      <diagonal/>
    </border>
    <border>
      <left style="thin">
        <color rgb="FF002060"/>
      </left>
      <right style="hair">
        <color rgb="FF002060"/>
      </right>
      <top style="hair">
        <color rgb="FF002060"/>
      </top>
      <bottom style="hair">
        <color rgb="FF002060"/>
      </bottom>
      <diagonal/>
    </border>
    <border>
      <left style="hair">
        <color rgb="FF002060"/>
      </left>
      <right style="thin">
        <color rgb="FF002060"/>
      </right>
      <top style="hair">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hair">
        <color rgb="FF002060"/>
      </right>
      <top/>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hair">
        <color rgb="FF002060"/>
      </top>
      <bottom/>
      <diagonal/>
    </border>
    <border>
      <left style="thin">
        <color rgb="FF002060"/>
      </left>
      <right style="thin">
        <color rgb="FF002060"/>
      </right>
      <top/>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style="medium">
        <color theme="4" tint="-0.499984740745262"/>
      </right>
      <top/>
      <bottom/>
      <diagonal/>
    </border>
    <border>
      <left style="medium">
        <color theme="4" tint="-0.499984740745262"/>
      </left>
      <right/>
      <top/>
      <bottom/>
      <diagonal/>
    </border>
    <border>
      <left/>
      <right style="medium">
        <color theme="4" tint="-0.499984740745262"/>
      </right>
      <top style="medium">
        <color theme="4" tint="-0.499984740745262"/>
      </top>
      <bottom/>
      <diagonal/>
    </border>
    <border>
      <left/>
      <right/>
      <top style="medium">
        <color theme="4" tint="-0.499984740745262"/>
      </top>
      <bottom/>
      <diagonal/>
    </border>
    <border>
      <left style="medium">
        <color theme="4" tint="-0.499984740745262"/>
      </left>
      <right/>
      <top style="medium">
        <color theme="4" tint="-0.499984740745262"/>
      </top>
      <bottom/>
      <diagonal/>
    </border>
    <border>
      <left style="thin">
        <color indexed="64"/>
      </left>
      <right style="thin">
        <color indexed="64"/>
      </right>
      <top style="thin">
        <color indexed="64"/>
      </top>
      <bottom style="thin">
        <color indexed="64"/>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medium">
        <color rgb="FF002060"/>
      </top>
      <bottom/>
      <diagonal/>
    </border>
    <border>
      <left style="medium">
        <color rgb="FF002060"/>
      </left>
      <right style="thin">
        <color rgb="FF002060"/>
      </right>
      <top/>
      <bottom/>
      <diagonal/>
    </border>
    <border>
      <left style="hair">
        <color rgb="FF002060"/>
      </left>
      <right style="thin">
        <color rgb="FF002060"/>
      </right>
      <top style="hair">
        <color rgb="FF002060"/>
      </top>
      <bottom/>
      <diagonal/>
    </border>
    <border>
      <left style="thin">
        <color rgb="FF002060"/>
      </left>
      <right/>
      <top/>
      <bottom/>
      <diagonal/>
    </border>
    <border>
      <left/>
      <right style="thin">
        <color rgb="FF002060"/>
      </right>
      <top/>
      <bottom/>
      <diagonal/>
    </border>
    <border>
      <left/>
      <right/>
      <top/>
      <bottom style="hair">
        <color rgb="FF002060"/>
      </bottom>
      <diagonal/>
    </border>
    <border>
      <left/>
      <right style="thin">
        <color rgb="FF002060"/>
      </right>
      <top/>
      <bottom style="hair">
        <color rgb="FF002060"/>
      </bottom>
      <diagonal/>
    </border>
    <border>
      <left/>
      <right style="thin">
        <color rgb="FF002060"/>
      </right>
      <top/>
      <bottom style="thin">
        <color rgb="FF002060"/>
      </bottom>
      <diagonal/>
    </border>
    <border>
      <left/>
      <right style="thin">
        <color rgb="FF002060"/>
      </right>
      <top style="thin">
        <color rgb="FF002060"/>
      </top>
      <bottom/>
      <diagonal/>
    </border>
    <border>
      <left style="medium">
        <color theme="4" tint="-0.24994659260841701"/>
      </left>
      <right/>
      <top/>
      <bottom/>
      <diagonal/>
    </border>
    <border>
      <left style="medium">
        <color rgb="FF002060"/>
      </left>
      <right style="hair">
        <color rgb="FF002060"/>
      </right>
      <top style="thin">
        <color rgb="FF002060"/>
      </top>
      <bottom style="hair">
        <color rgb="FF002060"/>
      </bottom>
      <diagonal/>
    </border>
    <border>
      <left style="thin">
        <color rgb="FF002060"/>
      </left>
      <right/>
      <top style="thin">
        <color rgb="FF002060"/>
      </top>
      <bottom style="hair">
        <color rgb="FF002060"/>
      </bottom>
      <diagonal/>
    </border>
    <border>
      <left/>
      <right style="thin">
        <color rgb="FF002060"/>
      </right>
      <top style="thin">
        <color rgb="FF002060"/>
      </top>
      <bottom style="hair">
        <color rgb="FF002060"/>
      </bottom>
      <diagonal/>
    </border>
    <border>
      <left style="medium">
        <color rgb="FF002060"/>
      </left>
      <right style="hair">
        <color rgb="FF002060"/>
      </right>
      <top style="hair">
        <color rgb="FF002060"/>
      </top>
      <bottom style="hair">
        <color rgb="FF002060"/>
      </bottom>
      <diagonal/>
    </border>
    <border>
      <left style="thin">
        <color theme="4" tint="-0.499984740745262"/>
      </left>
      <right style="dashed">
        <color theme="4" tint="-0.499984740745262"/>
      </right>
      <top style="dashed">
        <color theme="4" tint="-0.499984740745262"/>
      </top>
      <bottom style="dashed">
        <color theme="4" tint="-0.499984740745262"/>
      </bottom>
      <diagonal/>
    </border>
    <border>
      <left style="dashed">
        <color theme="4" tint="-0.499984740745262"/>
      </left>
      <right style="dashed">
        <color theme="4" tint="-0.499984740745262"/>
      </right>
      <top style="dashed">
        <color theme="4" tint="-0.499984740745262"/>
      </top>
      <bottom style="dashed">
        <color theme="4" tint="-0.499984740745262"/>
      </bottom>
      <diagonal/>
    </border>
    <border>
      <left style="dashed">
        <color theme="4" tint="-0.499984740745262"/>
      </left>
      <right style="thin">
        <color theme="4" tint="-0.499984740745262"/>
      </right>
      <top style="dashed">
        <color theme="4" tint="-0.499984740745262"/>
      </top>
      <bottom style="dashed">
        <color theme="4" tint="-0.499984740745262"/>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rgb="FF002060"/>
      </left>
      <right style="hair">
        <color rgb="FF002060"/>
      </right>
      <top style="hair">
        <color rgb="FF002060"/>
      </top>
      <bottom/>
      <diagonal/>
    </border>
    <border>
      <left style="thin">
        <color theme="4" tint="-0.499984740745262"/>
      </left>
      <right style="dashed">
        <color theme="4" tint="-0.499984740745262"/>
      </right>
      <top/>
      <bottom style="dashed">
        <color theme="4" tint="-0.499984740745262"/>
      </bottom>
      <diagonal/>
    </border>
    <border>
      <left style="dashed">
        <color theme="4" tint="-0.499984740745262"/>
      </left>
      <right style="dashed">
        <color theme="4" tint="-0.499984740745262"/>
      </right>
      <top/>
      <bottom style="dashed">
        <color theme="4" tint="-0.499984740745262"/>
      </bottom>
      <diagonal/>
    </border>
    <border>
      <left style="dashed">
        <color theme="4" tint="-0.499984740745262"/>
      </left>
      <right style="thin">
        <color theme="4" tint="-0.499984740745262"/>
      </right>
      <top/>
      <bottom style="dashed">
        <color theme="4" tint="-0.499984740745262"/>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rgb="FF002060"/>
      </left>
      <right/>
      <top style="thin">
        <color rgb="FF002060"/>
      </top>
      <bottom/>
      <diagonal/>
    </border>
    <border>
      <left style="thin">
        <color rgb="FF002060"/>
      </left>
      <right/>
      <top/>
      <bottom style="thin">
        <color rgb="FF002060"/>
      </bottom>
      <diagonal/>
    </border>
    <border>
      <left style="hair">
        <color rgb="FF002060"/>
      </left>
      <right/>
      <top/>
      <bottom/>
      <diagonal/>
    </border>
    <border>
      <left/>
      <right/>
      <top style="hair">
        <color rgb="FF002060"/>
      </top>
      <bottom style="medium">
        <color rgb="FF002060"/>
      </bottom>
      <diagonal/>
    </border>
    <border>
      <left/>
      <right style="dashed">
        <color theme="4" tint="-0.499984740745262"/>
      </right>
      <top style="dashed">
        <color theme="4" tint="-0.499984740745262"/>
      </top>
      <bottom style="dashed">
        <color theme="4" tint="-0.499984740745262"/>
      </bottom>
      <diagonal/>
    </border>
    <border>
      <left style="dashed">
        <color theme="4" tint="-0.499984740745262"/>
      </left>
      <right style="dashed">
        <color theme="4" tint="-0.499984740745262"/>
      </right>
      <top style="dashed">
        <color theme="4" tint="-0.499984740745262"/>
      </top>
      <bottom/>
      <diagonal/>
    </border>
    <border>
      <left style="dashed">
        <color theme="4" tint="-0.499984740745262"/>
      </left>
      <right style="dashed">
        <color theme="4" tint="-0.499984740745262"/>
      </right>
      <top/>
      <bottom/>
      <diagonal/>
    </border>
    <border>
      <left style="thin">
        <color rgb="FF002060"/>
      </left>
      <right style="thin">
        <color rgb="FF002060"/>
      </right>
      <top style="medium">
        <color rgb="FF002060"/>
      </top>
      <bottom style="thin">
        <color rgb="FF00206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rgb="FF00206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rgb="FF002060"/>
      </right>
      <top style="medium">
        <color rgb="FF002060"/>
      </top>
      <bottom/>
      <diagonal/>
    </border>
    <border>
      <left/>
      <right style="thin">
        <color rgb="FF002060"/>
      </right>
      <top/>
      <bottom style="medium">
        <color rgb="FF002060"/>
      </bottom>
      <diagonal/>
    </border>
    <border>
      <left style="thin">
        <color theme="4" tint="-0.499984740745262"/>
      </left>
      <right style="thin">
        <color theme="4" tint="-0.499984740745262"/>
      </right>
      <top style="medium">
        <color rgb="FF002060"/>
      </top>
      <bottom/>
      <diagonal/>
    </border>
    <border>
      <left style="thin">
        <color theme="4" tint="-0.499984740745262"/>
      </left>
      <right style="medium">
        <color rgb="FF002060"/>
      </right>
      <top style="medium">
        <color rgb="FF002060"/>
      </top>
      <bottom/>
      <diagonal/>
    </border>
    <border>
      <left style="medium">
        <color rgb="FF002060"/>
      </left>
      <right style="thin">
        <color rgb="FF002060"/>
      </right>
      <top style="medium">
        <color rgb="FF002060"/>
      </top>
      <bottom/>
      <diagonal/>
    </border>
    <border>
      <left style="thin">
        <color rgb="FF002060"/>
      </left>
      <right style="medium">
        <color rgb="FF002060"/>
      </right>
      <top style="medium">
        <color rgb="FF002060"/>
      </top>
      <bottom/>
      <diagonal/>
    </border>
    <border>
      <left style="thin">
        <color rgb="FF002060"/>
      </left>
      <right style="medium">
        <color rgb="FF002060"/>
      </right>
      <top/>
      <bottom/>
      <diagonal/>
    </border>
    <border>
      <left style="thin">
        <color rgb="FF002060"/>
      </left>
      <right style="medium">
        <color rgb="FF002060"/>
      </right>
      <top/>
      <bottom style="hair">
        <color rgb="FF002060"/>
      </bottom>
      <diagonal/>
    </border>
    <border>
      <left style="thin">
        <color rgb="FF002060"/>
      </left>
      <right style="medium">
        <color rgb="FF002060"/>
      </right>
      <top/>
      <bottom style="thin">
        <color rgb="FF002060"/>
      </bottom>
      <diagonal/>
    </border>
    <border>
      <left style="medium">
        <color rgb="FF002060"/>
      </left>
      <right style="thin">
        <color rgb="FF002060"/>
      </right>
      <top/>
      <bottom style="medium">
        <color rgb="FF002060"/>
      </bottom>
      <diagonal/>
    </border>
    <border>
      <left style="thin">
        <color rgb="FF002060"/>
      </left>
      <right style="medium">
        <color rgb="FF002060"/>
      </right>
      <top/>
      <bottom style="medium">
        <color rgb="FF002060"/>
      </bottom>
      <diagonal/>
    </border>
    <border>
      <left style="thin">
        <color rgb="FF002060"/>
      </left>
      <right style="medium">
        <color rgb="FF002060"/>
      </right>
      <top style="medium">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hair">
        <color rgb="FF002060"/>
      </right>
      <top style="medium">
        <color rgb="FF002060"/>
      </top>
      <bottom/>
      <diagonal/>
    </border>
    <border>
      <left style="thin">
        <color rgb="FF002060"/>
      </left>
      <right style="medium">
        <color rgb="FF002060"/>
      </right>
      <top style="thin">
        <color rgb="FF002060"/>
      </top>
      <bottom/>
      <diagonal/>
    </border>
    <border>
      <left style="hair">
        <color rgb="FF002060"/>
      </left>
      <right/>
      <top style="thin">
        <color rgb="FF002060"/>
      </top>
      <bottom/>
      <diagonal/>
    </border>
    <border>
      <left style="hair">
        <color rgb="FF002060"/>
      </left>
      <right/>
      <top/>
      <bottom style="thin">
        <color rgb="FF002060"/>
      </bottom>
      <diagonal/>
    </border>
    <border>
      <left/>
      <right style="thin">
        <color rgb="FF002060"/>
      </right>
      <top style="thin">
        <color rgb="FF00206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2060"/>
      </left>
      <right/>
      <top style="medium">
        <color rgb="FF002060"/>
      </top>
      <bottom/>
      <diagonal/>
    </border>
    <border>
      <left style="thin">
        <color rgb="FF002060"/>
      </left>
      <right/>
      <top style="hair">
        <color rgb="FF002060"/>
      </top>
      <bottom style="hair">
        <color rgb="FF002060"/>
      </bottom>
      <diagonal/>
    </border>
    <border>
      <left/>
      <right style="thin">
        <color rgb="FF002060"/>
      </right>
      <top style="hair">
        <color rgb="FF002060"/>
      </top>
      <bottom style="hair">
        <color rgb="FF002060"/>
      </bottom>
      <diagonal/>
    </border>
    <border>
      <left style="thin">
        <color rgb="FF002060"/>
      </left>
      <right/>
      <top style="hair">
        <color rgb="FF002060"/>
      </top>
      <bottom style="medium">
        <color rgb="FF002060"/>
      </bottom>
      <diagonal/>
    </border>
    <border>
      <left/>
      <right style="thin">
        <color rgb="FF002060"/>
      </right>
      <top style="hair">
        <color rgb="FF002060"/>
      </top>
      <bottom style="medium">
        <color rgb="FF002060"/>
      </bottom>
      <diagonal/>
    </border>
    <border>
      <left style="medium">
        <color theme="4" tint="-0.499984740745262"/>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right/>
      <top style="thin">
        <color rgb="FF002060"/>
      </top>
      <bottom style="hair">
        <color rgb="FF002060"/>
      </bottom>
      <diagonal/>
    </border>
    <border>
      <left style="dashed">
        <color theme="4" tint="-0.499984740745262"/>
      </left>
      <right style="thin">
        <color theme="4" tint="-0.499984740745262"/>
      </right>
      <top style="dashed">
        <color theme="4" tint="-0.499984740745262"/>
      </top>
      <bottom/>
      <diagonal/>
    </border>
    <border>
      <left style="dashed">
        <color theme="4" tint="-0.499984740745262"/>
      </left>
      <right style="thin">
        <color theme="4" tint="-0.499984740745262"/>
      </right>
      <top/>
      <bottom/>
      <diagonal/>
    </border>
    <border>
      <left style="thin">
        <color theme="4" tint="-0.499984740745262"/>
      </left>
      <right style="dashed">
        <color theme="4" tint="-0.499984740745262"/>
      </right>
      <top style="dashed">
        <color theme="4" tint="-0.499984740745262"/>
      </top>
      <bottom/>
      <diagonal/>
    </border>
    <border>
      <left style="thin">
        <color theme="4" tint="-0.499984740745262"/>
      </left>
      <right style="dashed">
        <color theme="4" tint="-0.499984740745262"/>
      </right>
      <top/>
      <bottom/>
      <diagonal/>
    </border>
    <border>
      <left/>
      <right style="medium">
        <color rgb="FF002060"/>
      </right>
      <top style="thin">
        <color rgb="FF002060"/>
      </top>
      <bottom/>
      <diagonal/>
    </border>
    <border>
      <left style="hair">
        <color rgb="FF002060"/>
      </left>
      <right/>
      <top/>
      <bottom style="hair">
        <color rgb="FF002060"/>
      </bottom>
      <diagonal/>
    </border>
    <border>
      <left/>
      <right style="thin">
        <color theme="4" tint="-0.499984740745262"/>
      </right>
      <top style="medium">
        <color rgb="FF002060"/>
      </top>
      <bottom/>
      <diagonal/>
    </border>
    <border>
      <left style="hair">
        <color rgb="FF002060"/>
      </left>
      <right/>
      <top/>
      <bottom style="medium">
        <color rgb="FF00206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rgb="FF002060"/>
      </top>
      <bottom style="hair">
        <color rgb="FF002060"/>
      </bottom>
      <diagonal/>
    </border>
    <border>
      <left style="thin">
        <color indexed="64"/>
      </left>
      <right/>
      <top style="hair">
        <color rgb="FF002060"/>
      </top>
      <bottom style="hair">
        <color rgb="FF002060"/>
      </bottom>
      <diagonal/>
    </border>
    <border>
      <left style="thin">
        <color indexed="64"/>
      </left>
      <right/>
      <top style="hair">
        <color rgb="FF002060"/>
      </top>
      <bottom style="medium">
        <color rgb="FF002060"/>
      </bottom>
      <diagonal/>
    </border>
    <border>
      <left style="hair">
        <color rgb="FF002060"/>
      </left>
      <right/>
      <top style="medium">
        <color rgb="FF002060"/>
      </top>
      <bottom/>
      <diagonal/>
    </border>
    <border>
      <left style="thin">
        <color rgb="FF002060"/>
      </left>
      <right style="thin">
        <color rgb="FF002060"/>
      </right>
      <top style="thin">
        <color indexed="64"/>
      </top>
      <bottom/>
      <diagonal/>
    </border>
    <border>
      <left style="hair">
        <color rgb="FF002060"/>
      </left>
      <right style="hair">
        <color rgb="FF002060"/>
      </right>
      <top/>
      <bottom style="hair">
        <color rgb="FF002060"/>
      </bottom>
      <diagonal/>
    </border>
    <border>
      <left style="hair">
        <color rgb="FF002060"/>
      </left>
      <right style="hair">
        <color rgb="FF002060"/>
      </right>
      <top/>
      <bottom/>
      <diagonal/>
    </border>
    <border>
      <left style="medium">
        <color indexed="64"/>
      </left>
      <right style="hair">
        <color rgb="FF002060"/>
      </right>
      <top style="medium">
        <color indexed="64"/>
      </top>
      <bottom style="hair">
        <color rgb="FF002060"/>
      </bottom>
      <diagonal/>
    </border>
    <border>
      <left style="hair">
        <color rgb="FF002060"/>
      </left>
      <right style="hair">
        <color rgb="FF002060"/>
      </right>
      <top style="medium">
        <color indexed="64"/>
      </top>
      <bottom style="hair">
        <color rgb="FF002060"/>
      </bottom>
      <diagonal/>
    </border>
    <border>
      <left style="hair">
        <color rgb="FF002060"/>
      </left>
      <right style="hair">
        <color rgb="FF002060"/>
      </right>
      <top style="medium">
        <color indexed="64"/>
      </top>
      <bottom/>
      <diagonal/>
    </border>
    <border>
      <left style="hair">
        <color rgb="FF002060"/>
      </left>
      <right style="medium">
        <color indexed="64"/>
      </right>
      <top style="medium">
        <color indexed="64"/>
      </top>
      <bottom style="hair">
        <color rgb="FF002060"/>
      </bottom>
      <diagonal/>
    </border>
    <border>
      <left style="medium">
        <color indexed="64"/>
      </left>
      <right style="hair">
        <color rgb="FF002060"/>
      </right>
      <top style="hair">
        <color rgb="FF002060"/>
      </top>
      <bottom style="hair">
        <color rgb="FF002060"/>
      </bottom>
      <diagonal/>
    </border>
    <border>
      <left style="hair">
        <color rgb="FF002060"/>
      </left>
      <right style="medium">
        <color indexed="64"/>
      </right>
      <top style="hair">
        <color rgb="FF002060"/>
      </top>
      <bottom style="hair">
        <color rgb="FF002060"/>
      </bottom>
      <diagonal/>
    </border>
    <border>
      <left style="medium">
        <color indexed="64"/>
      </left>
      <right style="hair">
        <color rgb="FF002060"/>
      </right>
      <top style="hair">
        <color rgb="FF002060"/>
      </top>
      <bottom style="medium">
        <color indexed="64"/>
      </bottom>
      <diagonal/>
    </border>
    <border>
      <left style="hair">
        <color rgb="FF002060"/>
      </left>
      <right style="hair">
        <color rgb="FF002060"/>
      </right>
      <top style="hair">
        <color rgb="FF002060"/>
      </top>
      <bottom style="medium">
        <color indexed="64"/>
      </bottom>
      <diagonal/>
    </border>
    <border>
      <left style="hair">
        <color rgb="FF002060"/>
      </left>
      <right style="hair">
        <color rgb="FF002060"/>
      </right>
      <top/>
      <bottom style="medium">
        <color indexed="64"/>
      </bottom>
      <diagonal/>
    </border>
    <border>
      <left style="hair">
        <color rgb="FF002060"/>
      </left>
      <right/>
      <top style="medium">
        <color indexed="64"/>
      </top>
      <bottom style="hair">
        <color rgb="FF002060"/>
      </bottom>
      <diagonal/>
    </border>
    <border>
      <left style="hair">
        <color rgb="FF002060"/>
      </left>
      <right/>
      <top style="hair">
        <color rgb="FF002060"/>
      </top>
      <bottom style="hair">
        <color rgb="FF002060"/>
      </bottom>
      <diagonal/>
    </border>
    <border>
      <left style="hair">
        <color rgb="FF002060"/>
      </left>
      <right/>
      <top style="hair">
        <color rgb="FF002060"/>
      </top>
      <bottom/>
      <diagonal/>
    </border>
    <border>
      <left style="hair">
        <color rgb="FF002060"/>
      </left>
      <right/>
      <top/>
      <bottom style="medium">
        <color indexed="64"/>
      </bottom>
      <diagonal/>
    </border>
    <border>
      <left/>
      <right/>
      <top style="medium">
        <color indexed="64"/>
      </top>
      <bottom style="hair">
        <color rgb="FF002060"/>
      </bottom>
      <diagonal/>
    </border>
    <border>
      <left/>
      <right style="medium">
        <color indexed="64"/>
      </right>
      <top style="hair">
        <color rgb="FF002060"/>
      </top>
      <bottom style="hair">
        <color rgb="FF002060"/>
      </bottom>
      <diagonal/>
    </border>
    <border>
      <left/>
      <right style="medium">
        <color indexed="64"/>
      </right>
      <top style="hair">
        <color rgb="FF002060"/>
      </top>
      <bottom/>
      <diagonal/>
    </border>
    <border>
      <left/>
      <right style="medium">
        <color indexed="64"/>
      </right>
      <top/>
      <bottom style="hair">
        <color rgb="FF002060"/>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rgb="FF002060"/>
      </right>
      <top style="medium">
        <color indexed="64"/>
      </top>
      <bottom/>
      <diagonal/>
    </border>
    <border>
      <left style="hair">
        <color indexed="64"/>
      </left>
      <right/>
      <top style="hair">
        <color indexed="64"/>
      </top>
      <bottom style="hair">
        <color indexed="64"/>
      </bottom>
      <diagonal/>
    </border>
    <border>
      <left style="hair">
        <color indexed="64"/>
      </left>
      <right style="hair">
        <color rgb="FF002060"/>
      </right>
      <top/>
      <bottom/>
      <diagonal/>
    </border>
    <border>
      <left/>
      <right style="medium">
        <color indexed="64"/>
      </right>
      <top/>
      <bottom style="medium">
        <color indexed="64"/>
      </bottom>
      <diagonal/>
    </border>
    <border>
      <left style="hair">
        <color indexed="64"/>
      </left>
      <right style="medium">
        <color indexed="64"/>
      </right>
      <top style="hair">
        <color rgb="FF002060"/>
      </top>
      <bottom/>
      <diagonal/>
    </border>
    <border>
      <left style="hair">
        <color indexed="64"/>
      </left>
      <right style="medium">
        <color indexed="64"/>
      </right>
      <top/>
      <bottom/>
      <diagonal/>
    </border>
    <border>
      <left style="hair">
        <color indexed="64"/>
      </left>
      <right style="medium">
        <color indexed="64"/>
      </right>
      <top/>
      <bottom style="hair">
        <color rgb="FF002060"/>
      </bottom>
      <diagonal/>
    </border>
    <border>
      <left/>
      <right style="hair">
        <color indexed="64"/>
      </right>
      <top style="hair">
        <color indexed="64"/>
      </top>
      <bottom style="hair">
        <color indexed="64"/>
      </bottom>
      <diagonal/>
    </border>
    <border>
      <left style="medium">
        <color indexed="64"/>
      </left>
      <right style="hair">
        <color rgb="FF002060"/>
      </right>
      <top style="hair">
        <color rgb="FF002060"/>
      </top>
      <bottom/>
      <diagonal/>
    </border>
    <border>
      <left style="medium">
        <color indexed="64"/>
      </left>
      <right style="hair">
        <color rgb="FF002060"/>
      </right>
      <top/>
      <bottom/>
      <diagonal/>
    </border>
    <border>
      <left style="medium">
        <color indexed="64"/>
      </left>
      <right style="hair">
        <color rgb="FF002060"/>
      </right>
      <top/>
      <bottom style="hair">
        <color rgb="FF002060"/>
      </bottom>
      <diagonal/>
    </border>
    <border>
      <left style="medium">
        <color rgb="FF002060"/>
      </left>
      <right style="medium">
        <color rgb="FF002060"/>
      </right>
      <top style="medium">
        <color rgb="FF002060"/>
      </top>
      <bottom style="medium">
        <color rgb="FF002060"/>
      </bottom>
      <diagonal/>
    </border>
    <border>
      <left style="hair">
        <color indexed="64"/>
      </left>
      <right style="medium">
        <color indexed="64"/>
      </right>
      <top style="hair">
        <color indexed="64"/>
      </top>
      <bottom style="hair">
        <color indexed="64"/>
      </bottom>
      <diagonal/>
    </border>
    <border>
      <left style="medium">
        <color indexed="64"/>
      </left>
      <right/>
      <top style="medium">
        <color auto="1"/>
      </top>
      <bottom style="medium">
        <color indexed="64"/>
      </bottom>
      <diagonal/>
    </border>
    <border>
      <left/>
      <right/>
      <top style="medium">
        <color auto="1"/>
      </top>
      <bottom style="medium">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rgb="FF002060"/>
      </right>
      <top style="medium">
        <color indexed="64"/>
      </top>
      <bottom style="medium">
        <color indexed="64"/>
      </bottom>
      <diagonal/>
    </border>
    <border>
      <left style="hair">
        <color rgb="FF002060"/>
      </left>
      <right style="hair">
        <color rgb="FF002060"/>
      </right>
      <top style="medium">
        <color indexed="64"/>
      </top>
      <bottom style="medium">
        <color indexed="64"/>
      </bottom>
      <diagonal/>
    </border>
    <border>
      <left style="hair">
        <color indexed="64"/>
      </left>
      <right style="hair">
        <color rgb="FF002060"/>
      </right>
      <top style="medium">
        <color indexed="64"/>
      </top>
      <bottom style="medium">
        <color indexed="64"/>
      </bottom>
      <diagonal/>
    </border>
    <border>
      <left style="hair">
        <color rgb="FF002060"/>
      </left>
      <right/>
      <top style="medium">
        <color indexed="64"/>
      </top>
      <bottom style="medium">
        <color indexed="64"/>
      </bottom>
      <diagonal/>
    </border>
    <border>
      <left style="hair">
        <color rgb="FF002060"/>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medium">
        <color indexed="64"/>
      </right>
      <top style="medium">
        <color indexed="64"/>
      </top>
      <bottom style="medium">
        <color indexed="64"/>
      </bottom>
      <diagonal/>
    </border>
  </borders>
  <cellStyleXfs count="2">
    <xf numFmtId="0" fontId="0" fillId="0" borderId="0"/>
    <xf numFmtId="0" fontId="20" fillId="0" borderId="0" applyNumberFormat="0" applyFill="0" applyBorder="0" applyAlignment="0" applyProtection="0"/>
  </cellStyleXfs>
  <cellXfs count="537">
    <xf numFmtId="0" fontId="0" fillId="0" borderId="0" xfId="0"/>
    <xf numFmtId="0" fontId="7"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center" vertical="center"/>
    </xf>
    <xf numFmtId="0" fontId="5" fillId="0" borderId="35" xfId="0" applyFont="1" applyBorder="1" applyAlignment="1">
      <alignment horizontal="center" vertical="center"/>
    </xf>
    <xf numFmtId="0" fontId="7" fillId="0" borderId="38" xfId="0" applyFont="1" applyBorder="1" applyAlignment="1">
      <alignment horizontal="center" vertical="center"/>
    </xf>
    <xf numFmtId="0" fontId="7" fillId="0" borderId="38" xfId="0" applyFont="1" applyBorder="1" applyAlignment="1">
      <alignment vertical="center"/>
    </xf>
    <xf numFmtId="0" fontId="8" fillId="0" borderId="38" xfId="0" applyFont="1" applyBorder="1" applyAlignment="1">
      <alignment vertical="center"/>
    </xf>
    <xf numFmtId="0" fontId="7" fillId="0" borderId="39" xfId="0" applyFont="1" applyBorder="1" applyAlignment="1">
      <alignment vertical="center"/>
    </xf>
    <xf numFmtId="0" fontId="7" fillId="0" borderId="4" xfId="0" applyFont="1" applyBorder="1" applyAlignment="1">
      <alignment vertical="center"/>
    </xf>
    <xf numFmtId="0" fontId="7" fillId="0" borderId="12" xfId="0" applyFont="1" applyBorder="1" applyAlignment="1">
      <alignment vertical="center"/>
    </xf>
    <xf numFmtId="0" fontId="7" fillId="0" borderId="12" xfId="0" applyFont="1" applyBorder="1" applyAlignment="1">
      <alignment horizontal="center" vertical="center"/>
    </xf>
    <xf numFmtId="0" fontId="7" fillId="0" borderId="5"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13" fillId="0" borderId="8" xfId="0" applyFont="1" applyBorder="1" applyAlignment="1">
      <alignment horizontal="center" vertical="center" wrapText="1"/>
    </xf>
    <xf numFmtId="0" fontId="7" fillId="0" borderId="7" xfId="0" applyFont="1" applyBorder="1" applyAlignment="1">
      <alignment vertical="center"/>
    </xf>
    <xf numFmtId="0" fontId="12" fillId="9" borderId="40" xfId="0" applyFont="1" applyFill="1" applyBorder="1" applyAlignment="1">
      <alignment horizontal="center" vertical="center"/>
    </xf>
    <xf numFmtId="0" fontId="7" fillId="0" borderId="4" xfId="0" applyFont="1" applyBorder="1"/>
    <xf numFmtId="0" fontId="7" fillId="0" borderId="12" xfId="0" applyFont="1" applyBorder="1"/>
    <xf numFmtId="0" fontId="7" fillId="0" borderId="5" xfId="0" applyFont="1" applyBorder="1"/>
    <xf numFmtId="0" fontId="7" fillId="0" borderId="0" xfId="0" applyFont="1"/>
    <xf numFmtId="0" fontId="7" fillId="0" borderId="8" xfId="0" applyFont="1" applyBorder="1"/>
    <xf numFmtId="0" fontId="7" fillId="0" borderId="9" xfId="0" applyFont="1" applyBorder="1"/>
    <xf numFmtId="0" fontId="7" fillId="5" borderId="0" xfId="0" applyFont="1" applyFill="1"/>
    <xf numFmtId="164" fontId="7" fillId="0" borderId="0" xfId="0" applyNumberFormat="1" applyFont="1"/>
    <xf numFmtId="2" fontId="7" fillId="0" borderId="0" xfId="0" applyNumberFormat="1" applyFont="1"/>
    <xf numFmtId="0" fontId="7" fillId="0" borderId="6" xfId="0" applyFont="1" applyBorder="1"/>
    <xf numFmtId="0" fontId="7" fillId="0" borderId="13" xfId="0" applyFont="1" applyBorder="1"/>
    <xf numFmtId="0" fontId="7" fillId="0" borderId="7" xfId="0" applyFont="1" applyBorder="1"/>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xf numFmtId="0" fontId="19" fillId="0" borderId="0" xfId="0" applyFont="1"/>
    <xf numFmtId="1" fontId="7" fillId="0" borderId="0" xfId="0" applyNumberFormat="1" applyFont="1"/>
    <xf numFmtId="0" fontId="12" fillId="0" borderId="0" xfId="0" applyFont="1" applyAlignment="1">
      <alignment vertical="center"/>
    </xf>
    <xf numFmtId="0" fontId="22" fillId="0" borderId="0" xfId="0" applyFont="1" applyAlignment="1">
      <alignment vertical="center"/>
    </xf>
    <xf numFmtId="0" fontId="23" fillId="0" borderId="0" xfId="0" applyFont="1" applyAlignment="1">
      <alignment horizontal="center" vertical="center"/>
    </xf>
    <xf numFmtId="0" fontId="16" fillId="0" borderId="0" xfId="0" applyFont="1" applyAlignment="1">
      <alignment horizontal="center" vertical="center"/>
    </xf>
    <xf numFmtId="0" fontId="15" fillId="0" borderId="0" xfId="0" applyFont="1" applyAlignment="1">
      <alignment vertical="center"/>
    </xf>
    <xf numFmtId="0" fontId="4" fillId="0" borderId="0" xfId="0" applyFont="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4" fillId="0" borderId="8" xfId="0" applyFont="1" applyBorder="1" applyAlignment="1">
      <alignment vertical="center"/>
    </xf>
    <xf numFmtId="0" fontId="4" fillId="0" borderId="61" xfId="0" applyFont="1" applyBorder="1" applyAlignment="1">
      <alignment vertical="center"/>
    </xf>
    <xf numFmtId="0" fontId="7" fillId="4" borderId="0" xfId="0" applyFont="1" applyFill="1" applyAlignment="1">
      <alignment vertical="center"/>
    </xf>
    <xf numFmtId="0" fontId="7" fillId="4" borderId="57" xfId="0" applyFont="1" applyFill="1" applyBorder="1"/>
    <xf numFmtId="0" fontId="7" fillId="4" borderId="1" xfId="0" applyFont="1" applyFill="1" applyBorder="1"/>
    <xf numFmtId="0" fontId="7" fillId="4" borderId="20" xfId="0" applyFont="1" applyFill="1" applyBorder="1"/>
    <xf numFmtId="0" fontId="7" fillId="4" borderId="19" xfId="0" applyFont="1" applyFill="1" applyBorder="1"/>
    <xf numFmtId="0" fontId="7" fillId="0" borderId="6" xfId="0" applyFont="1" applyBorder="1" applyAlignment="1">
      <alignment vertical="center"/>
    </xf>
    <xf numFmtId="49" fontId="30" fillId="0" borderId="0" xfId="1" applyNumberFormat="1" applyFont="1" applyFill="1" applyBorder="1" applyAlignment="1">
      <alignment horizontal="center" vertical="center"/>
    </xf>
    <xf numFmtId="0" fontId="0" fillId="0" borderId="0" xfId="0" applyAlignment="1">
      <alignment vertical="center" wrapText="1"/>
    </xf>
    <xf numFmtId="0" fontId="7" fillId="0" borderId="37" xfId="0" applyFont="1" applyBorder="1" applyAlignment="1">
      <alignment vertical="center"/>
    </xf>
    <xf numFmtId="0" fontId="7" fillId="0" borderId="36" xfId="0" applyFont="1" applyBorder="1" applyAlignment="1">
      <alignment vertical="center"/>
    </xf>
    <xf numFmtId="0" fontId="7" fillId="0" borderId="35" xfId="0" applyFont="1" applyBorder="1" applyAlignment="1">
      <alignment vertical="center"/>
    </xf>
    <xf numFmtId="0" fontId="7" fillId="0" borderId="32" xfId="0"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0" fontId="17" fillId="5" borderId="0" xfId="0" applyFont="1" applyFill="1"/>
    <xf numFmtId="0" fontId="7" fillId="0" borderId="0" xfId="0" applyFont="1" applyAlignment="1">
      <alignment vertical="center" wrapText="1"/>
    </xf>
    <xf numFmtId="0" fontId="15" fillId="0" borderId="0" xfId="0" applyFont="1" applyAlignment="1">
      <alignment horizontal="right" vertical="center"/>
    </xf>
    <xf numFmtId="0" fontId="15" fillId="4" borderId="0" xfId="0" applyFont="1" applyFill="1" applyAlignment="1">
      <alignment horizontal="right" vertical="center"/>
    </xf>
    <xf numFmtId="0" fontId="12" fillId="4" borderId="0" xfId="0" applyFont="1" applyFill="1" applyAlignment="1">
      <alignment vertical="center"/>
    </xf>
    <xf numFmtId="0" fontId="15" fillId="4" borderId="0" xfId="0" applyFont="1" applyFill="1" applyAlignment="1">
      <alignment vertical="center"/>
    </xf>
    <xf numFmtId="0" fontId="7" fillId="4" borderId="0" xfId="0" applyFont="1" applyFill="1" applyAlignment="1">
      <alignment horizontal="center" vertical="center"/>
    </xf>
    <xf numFmtId="0" fontId="7" fillId="4" borderId="35" xfId="0" applyFont="1" applyFill="1" applyBorder="1" applyAlignment="1">
      <alignment vertical="center"/>
    </xf>
    <xf numFmtId="0" fontId="7" fillId="0" borderId="40" xfId="0" applyFont="1" applyBorder="1" applyAlignment="1">
      <alignment horizontal="center" vertical="center"/>
    </xf>
    <xf numFmtId="0" fontId="7" fillId="11" borderId="86" xfId="0" applyFont="1" applyFill="1" applyBorder="1" applyAlignment="1">
      <alignment vertical="center"/>
    </xf>
    <xf numFmtId="0" fontId="7" fillId="10" borderId="87" xfId="0" applyFont="1" applyFill="1" applyBorder="1" applyAlignment="1">
      <alignment vertical="center"/>
    </xf>
    <xf numFmtId="0" fontId="7" fillId="7" borderId="87" xfId="0" applyFont="1" applyFill="1" applyBorder="1" applyAlignment="1">
      <alignment vertical="center"/>
    </xf>
    <xf numFmtId="0" fontId="7" fillId="3" borderId="87" xfId="0" applyFont="1" applyFill="1" applyBorder="1" applyAlignment="1">
      <alignment vertical="center"/>
    </xf>
    <xf numFmtId="0" fontId="7" fillId="8" borderId="88" xfId="0" applyFont="1" applyFill="1" applyBorder="1" applyAlignment="1">
      <alignment vertical="center"/>
    </xf>
    <xf numFmtId="0" fontId="3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vertical="center"/>
    </xf>
    <xf numFmtId="0" fontId="4" fillId="0" borderId="0" xfId="0" applyFont="1" applyAlignment="1">
      <alignment horizontal="center" vertical="center"/>
    </xf>
    <xf numFmtId="0" fontId="4" fillId="0" borderId="80" xfId="0" applyFont="1" applyBorder="1" applyAlignment="1">
      <alignment vertical="center"/>
    </xf>
    <xf numFmtId="0" fontId="4" fillId="0" borderId="81" xfId="0" applyFont="1" applyBorder="1" applyAlignment="1">
      <alignment vertical="center"/>
    </xf>
    <xf numFmtId="0" fontId="1" fillId="0" borderId="81" xfId="0" applyFont="1" applyBorder="1" applyAlignment="1">
      <alignment vertical="center"/>
    </xf>
    <xf numFmtId="0" fontId="4" fillId="0" borderId="81" xfId="0" applyFont="1" applyBorder="1" applyAlignment="1">
      <alignment horizontal="center" vertical="center"/>
    </xf>
    <xf numFmtId="0" fontId="4" fillId="0" borderId="82" xfId="0" applyFont="1" applyBorder="1" applyAlignment="1">
      <alignment vertical="center"/>
    </xf>
    <xf numFmtId="0" fontId="4" fillId="0" borderId="83" xfId="0" applyFont="1" applyBorder="1" applyAlignment="1">
      <alignment vertical="center"/>
    </xf>
    <xf numFmtId="0" fontId="5" fillId="0" borderId="84" xfId="0" applyFont="1" applyBorder="1" applyAlignment="1">
      <alignment horizontal="center" vertical="center"/>
    </xf>
    <xf numFmtId="0" fontId="4" fillId="0" borderId="53" xfId="0" applyFont="1" applyBorder="1" applyAlignment="1">
      <alignment vertical="center"/>
    </xf>
    <xf numFmtId="0" fontId="23" fillId="0" borderId="9" xfId="0" applyFont="1" applyBorder="1" applyAlignment="1">
      <alignment horizontal="center" vertical="center"/>
    </xf>
    <xf numFmtId="0" fontId="27" fillId="0" borderId="9" xfId="0" applyFont="1" applyBorder="1" applyAlignment="1">
      <alignment horizontal="center" vertical="center"/>
    </xf>
    <xf numFmtId="0" fontId="32" fillId="4" borderId="21" xfId="0" applyFont="1" applyFill="1" applyBorder="1" applyAlignment="1">
      <alignment horizontal="center" vertical="center" wrapText="1"/>
    </xf>
    <xf numFmtId="1" fontId="6" fillId="0" borderId="0" xfId="0" applyNumberFormat="1" applyFont="1" applyAlignment="1">
      <alignment horizontal="center" vertical="center"/>
    </xf>
    <xf numFmtId="0" fontId="7" fillId="0" borderId="35" xfId="0" applyFont="1" applyBorder="1"/>
    <xf numFmtId="0" fontId="7" fillId="4" borderId="24" xfId="0" applyFont="1" applyFill="1" applyBorder="1"/>
    <xf numFmtId="0" fontId="33" fillId="0" borderId="9" xfId="0" applyFont="1" applyBorder="1" applyAlignment="1">
      <alignment horizontal="center" vertical="center"/>
    </xf>
    <xf numFmtId="0" fontId="4" fillId="0" borderId="9" xfId="0" applyFont="1" applyBorder="1" applyAlignment="1">
      <alignment horizontal="center" vertical="center"/>
    </xf>
    <xf numFmtId="0" fontId="3" fillId="0" borderId="9" xfId="0" applyFont="1" applyBorder="1" applyAlignment="1">
      <alignment horizontal="center" vertical="center" wrapText="1"/>
    </xf>
    <xf numFmtId="0" fontId="26" fillId="0" borderId="0" xfId="0" applyFont="1" applyAlignment="1">
      <alignment horizontal="center" vertical="center"/>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0" fontId="4" fillId="0" borderId="6" xfId="0" applyFont="1" applyBorder="1" applyAlignment="1">
      <alignment vertical="center"/>
    </xf>
    <xf numFmtId="0" fontId="4" fillId="0" borderId="13" xfId="0" applyFont="1" applyBorder="1" applyAlignment="1">
      <alignment vertical="center"/>
    </xf>
    <xf numFmtId="0" fontId="1" fillId="0" borderId="13" xfId="0" applyFont="1" applyBorder="1" applyAlignment="1">
      <alignment vertical="center"/>
    </xf>
    <xf numFmtId="0" fontId="4" fillId="0" borderId="13" xfId="0" applyFont="1" applyBorder="1" applyAlignment="1">
      <alignment horizontal="center" vertical="center"/>
    </xf>
    <xf numFmtId="0" fontId="6" fillId="0" borderId="13" xfId="0" applyFont="1" applyBorder="1" applyAlignment="1">
      <alignment vertical="center"/>
    </xf>
    <xf numFmtId="0" fontId="4" fillId="0" borderId="7" xfId="0" applyFont="1" applyBorder="1" applyAlignment="1">
      <alignment vertical="center"/>
    </xf>
    <xf numFmtId="0" fontId="4" fillId="0" borderId="62" xfId="0" applyFont="1" applyBorder="1" applyAlignment="1">
      <alignment vertical="center"/>
    </xf>
    <xf numFmtId="1" fontId="15" fillId="0" borderId="63" xfId="0" applyNumberFormat="1" applyFont="1" applyBorder="1" applyAlignment="1">
      <alignment horizontal="center" vertical="center"/>
    </xf>
    <xf numFmtId="0" fontId="4" fillId="0" borderId="64" xfId="0" applyFont="1" applyBorder="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7" fillId="0" borderId="67" xfId="0" applyFont="1" applyBorder="1" applyAlignment="1">
      <alignment horizontal="center" vertical="center"/>
    </xf>
    <xf numFmtId="0" fontId="7" fillId="0" borderId="60" xfId="0" applyFont="1" applyBorder="1" applyAlignment="1">
      <alignment horizontal="center" vertical="center"/>
    </xf>
    <xf numFmtId="0" fontId="25" fillId="2" borderId="69" xfId="0" applyFont="1" applyFill="1" applyBorder="1" applyAlignment="1">
      <alignment horizontal="center" vertical="center" wrapText="1"/>
    </xf>
    <xf numFmtId="0" fontId="25" fillId="2" borderId="70" xfId="0" applyFont="1" applyFill="1" applyBorder="1" applyAlignment="1">
      <alignment horizontal="center" vertical="center" wrapText="1"/>
    </xf>
    <xf numFmtId="0" fontId="25" fillId="2" borderId="71" xfId="0" applyFont="1" applyFill="1" applyBorder="1" applyAlignment="1">
      <alignment horizontal="center" vertical="center" wrapText="1"/>
    </xf>
    <xf numFmtId="0" fontId="4" fillId="0" borderId="0" xfId="0" applyFont="1" applyAlignment="1">
      <alignment horizontal="left" vertical="center" wrapText="1"/>
    </xf>
    <xf numFmtId="0" fontId="4" fillId="0" borderId="81" xfId="0" applyFont="1" applyBorder="1" applyAlignment="1">
      <alignment horizontal="left" vertical="center" wrapText="1"/>
    </xf>
    <xf numFmtId="0" fontId="23" fillId="0" borderId="0" xfId="0" applyFont="1" applyAlignment="1">
      <alignment horizontal="left" vertical="center" wrapText="1"/>
    </xf>
    <xf numFmtId="1" fontId="6" fillId="0" borderId="0" xfId="0" applyNumberFormat="1" applyFont="1" applyAlignment="1">
      <alignment horizontal="left" vertical="center" wrapText="1"/>
    </xf>
    <xf numFmtId="0" fontId="11" fillId="0" borderId="13" xfId="0" applyFont="1" applyBorder="1" applyAlignment="1">
      <alignment horizontal="left" vertical="center" wrapText="1"/>
    </xf>
    <xf numFmtId="0" fontId="11" fillId="0" borderId="0" xfId="0" applyFont="1" applyAlignment="1">
      <alignment horizontal="left" vertical="center" wrapText="1"/>
    </xf>
    <xf numFmtId="0" fontId="28" fillId="0" borderId="0" xfId="0" applyFont="1" applyAlignment="1">
      <alignment horizontal="right" vertical="center"/>
    </xf>
    <xf numFmtId="0" fontId="4" fillId="4" borderId="0" xfId="0" applyFont="1" applyFill="1" applyAlignment="1">
      <alignment vertical="center"/>
    </xf>
    <xf numFmtId="0" fontId="1" fillId="4" borderId="0" xfId="0" applyFont="1" applyFill="1" applyAlignment="1">
      <alignment vertical="center"/>
    </xf>
    <xf numFmtId="0" fontId="4" fillId="4" borderId="0" xfId="0" applyFont="1" applyFill="1" applyAlignment="1">
      <alignment horizontal="center" vertical="center"/>
    </xf>
    <xf numFmtId="0" fontId="4" fillId="4" borderId="0" xfId="0" applyFont="1" applyFill="1" applyAlignment="1">
      <alignment horizontal="left" vertical="center" wrapText="1"/>
    </xf>
    <xf numFmtId="165" fontId="4" fillId="4" borderId="0" xfId="0" applyNumberFormat="1" applyFont="1" applyFill="1" applyAlignment="1">
      <alignment vertical="center"/>
    </xf>
    <xf numFmtId="0" fontId="7" fillId="4" borderId="8" xfId="0" applyFont="1" applyFill="1" applyBorder="1" applyAlignment="1">
      <alignment vertical="top" wrapText="1"/>
    </xf>
    <xf numFmtId="0" fontId="11" fillId="4" borderId="0" xfId="0" applyFont="1" applyFill="1" applyAlignment="1">
      <alignment horizontal="left" vertical="center" wrapText="1"/>
    </xf>
    <xf numFmtId="0" fontId="6" fillId="4" borderId="0" xfId="0" applyFont="1" applyFill="1" applyAlignment="1">
      <alignment vertical="center"/>
    </xf>
    <xf numFmtId="0" fontId="34" fillId="5" borderId="91" xfId="0" applyFont="1" applyFill="1" applyBorder="1" applyAlignment="1">
      <alignment horizontal="center" vertical="center" wrapText="1"/>
    </xf>
    <xf numFmtId="0" fontId="34" fillId="5" borderId="92" xfId="0" applyFont="1" applyFill="1" applyBorder="1" applyAlignment="1">
      <alignment horizontal="center" vertical="center" wrapText="1"/>
    </xf>
    <xf numFmtId="0" fontId="8" fillId="0" borderId="36" xfId="0" applyFont="1" applyBorder="1" applyAlignment="1">
      <alignment vertical="center"/>
    </xf>
    <xf numFmtId="0" fontId="7" fillId="0" borderId="13" xfId="0" applyFont="1" applyBorder="1" applyAlignment="1">
      <alignment vertical="center"/>
    </xf>
    <xf numFmtId="0" fontId="7" fillId="0" borderId="13" xfId="0" applyFont="1" applyBorder="1" applyAlignment="1">
      <alignment horizontal="center" vertical="center"/>
    </xf>
    <xf numFmtId="0" fontId="14" fillId="0" borderId="8" xfId="0" applyFont="1" applyBorder="1" applyAlignment="1">
      <alignment horizontal="center" vertical="center" wrapText="1"/>
    </xf>
    <xf numFmtId="0" fontId="36" fillId="4" borderId="0" xfId="0" applyFont="1" applyFill="1" applyAlignment="1">
      <alignment vertical="center"/>
    </xf>
    <xf numFmtId="0" fontId="36" fillId="0" borderId="8" xfId="0" applyFont="1" applyBorder="1" applyAlignment="1">
      <alignment vertical="center"/>
    </xf>
    <xf numFmtId="0" fontId="36" fillId="0" borderId="0" xfId="0" applyFont="1" applyAlignment="1">
      <alignment horizontal="center" vertical="center"/>
    </xf>
    <xf numFmtId="0" fontId="37" fillId="4" borderId="13" xfId="0" applyFont="1" applyFill="1" applyBorder="1" applyAlignment="1">
      <alignment vertical="center"/>
    </xf>
    <xf numFmtId="0" fontId="36" fillId="0" borderId="9" xfId="0" applyFont="1" applyBorder="1" applyAlignment="1">
      <alignment horizontal="center" vertical="center"/>
    </xf>
    <xf numFmtId="0" fontId="36" fillId="0" borderId="53" xfId="0" applyFont="1" applyBorder="1" applyAlignment="1">
      <alignment vertical="center"/>
    </xf>
    <xf numFmtId="0" fontId="36" fillId="4" borderId="0" xfId="0" applyFont="1" applyFill="1" applyAlignment="1">
      <alignment horizontal="center" vertical="center" wrapText="1"/>
    </xf>
    <xf numFmtId="0" fontId="36" fillId="0" borderId="61" xfId="0" applyFont="1" applyBorder="1" applyAlignment="1">
      <alignment vertical="center"/>
    </xf>
    <xf numFmtId="0" fontId="36" fillId="0" borderId="0" xfId="0" applyFont="1" applyAlignment="1">
      <alignment vertical="center"/>
    </xf>
    <xf numFmtId="0" fontId="5" fillId="12" borderId="106" xfId="0" applyFont="1" applyFill="1" applyBorder="1" applyAlignment="1">
      <alignment vertical="center"/>
    </xf>
    <xf numFmtId="0" fontId="7" fillId="0" borderId="0" xfId="0" applyFont="1" applyAlignment="1">
      <alignment horizontal="center"/>
    </xf>
    <xf numFmtId="0" fontId="38" fillId="14" borderId="110" xfId="0" applyFont="1" applyFill="1" applyBorder="1" applyAlignment="1">
      <alignment horizontal="center" vertical="center" wrapText="1"/>
    </xf>
    <xf numFmtId="0" fontId="16" fillId="7" borderId="110" xfId="0" applyFont="1" applyFill="1" applyBorder="1" applyAlignment="1">
      <alignment horizontal="center" vertical="center" wrapText="1"/>
    </xf>
    <xf numFmtId="0" fontId="16" fillId="3" borderId="110" xfId="0" applyFont="1" applyFill="1" applyBorder="1" applyAlignment="1">
      <alignment horizontal="center" vertical="center" wrapText="1"/>
    </xf>
    <xf numFmtId="0" fontId="38" fillId="8" borderId="23" xfId="0" applyFont="1" applyFill="1" applyBorder="1" applyAlignment="1">
      <alignment horizontal="center" vertical="center" wrapText="1"/>
    </xf>
    <xf numFmtId="0" fontId="26" fillId="5" borderId="93" xfId="0" applyFont="1" applyFill="1" applyBorder="1" applyAlignment="1">
      <alignment horizontal="center" vertical="center" textRotation="90" wrapText="1"/>
    </xf>
    <xf numFmtId="0" fontId="26" fillId="5" borderId="44" xfId="0" applyFont="1" applyFill="1" applyBorder="1" applyAlignment="1">
      <alignment horizontal="center" vertical="center" textRotation="90" wrapText="1"/>
    </xf>
    <xf numFmtId="0" fontId="39" fillId="4" borderId="0" xfId="0" applyFont="1" applyFill="1" applyAlignment="1">
      <alignment horizontal="center" vertical="center"/>
    </xf>
    <xf numFmtId="0" fontId="39" fillId="0" borderId="81" xfId="0" applyFont="1" applyBorder="1" applyAlignment="1">
      <alignment horizontal="center" vertical="center"/>
    </xf>
    <xf numFmtId="0" fontId="40" fillId="0" borderId="0" xfId="0" applyFont="1" applyAlignment="1">
      <alignment horizontal="center" vertical="center"/>
    </xf>
    <xf numFmtId="0" fontId="12" fillId="0" borderId="0" xfId="0" applyFont="1" applyAlignment="1">
      <alignment horizontal="center" vertical="center"/>
    </xf>
    <xf numFmtId="0" fontId="39" fillId="0" borderId="0" xfId="0" applyFont="1" applyAlignment="1">
      <alignment horizontal="center" vertical="center"/>
    </xf>
    <xf numFmtId="0" fontId="39" fillId="0" borderId="13" xfId="0" applyFont="1" applyBorder="1" applyAlignment="1">
      <alignment horizontal="center" vertical="center"/>
    </xf>
    <xf numFmtId="0" fontId="28" fillId="4" borderId="0" xfId="0" applyFont="1" applyFill="1" applyAlignment="1">
      <alignment horizontal="left" vertical="center" wrapText="1"/>
    </xf>
    <xf numFmtId="0" fontId="21" fillId="0" borderId="0" xfId="0" applyFont="1" applyAlignment="1">
      <alignment horizontal="center" vertical="center"/>
    </xf>
    <xf numFmtId="0" fontId="9" fillId="0" borderId="0" xfId="0" applyFont="1" applyAlignment="1">
      <alignment horizontal="center" vertical="center"/>
    </xf>
    <xf numFmtId="0" fontId="28" fillId="4" borderId="0" xfId="0" applyFont="1" applyFill="1" applyAlignment="1">
      <alignment vertical="center" wrapText="1"/>
    </xf>
    <xf numFmtId="49" fontId="7" fillId="0" borderId="40" xfId="0" applyNumberFormat="1" applyFont="1" applyBorder="1" applyAlignment="1">
      <alignment horizontal="center" vertical="center"/>
    </xf>
    <xf numFmtId="49" fontId="38" fillId="11" borderId="109" xfId="0" applyNumberFormat="1" applyFont="1" applyFill="1" applyBorder="1" applyAlignment="1">
      <alignment horizontal="center" vertical="center" wrapText="1"/>
    </xf>
    <xf numFmtId="164" fontId="29" fillId="0" borderId="28" xfId="0" applyNumberFormat="1" applyFont="1" applyBorder="1" applyAlignment="1">
      <alignment horizontal="center" vertical="center"/>
    </xf>
    <xf numFmtId="0" fontId="7" fillId="0" borderId="95" xfId="0" applyFont="1" applyBorder="1" applyAlignment="1">
      <alignment horizontal="center" vertical="center" wrapText="1"/>
    </xf>
    <xf numFmtId="0" fontId="12" fillId="0" borderId="0" xfId="0" applyFont="1"/>
    <xf numFmtId="0" fontId="15" fillId="0" borderId="1" xfId="0" applyFont="1" applyBorder="1" applyAlignment="1">
      <alignment horizontal="center" vertical="center"/>
    </xf>
    <xf numFmtId="0" fontId="15" fillId="0" borderId="145" xfId="0" applyFont="1" applyBorder="1" applyAlignment="1">
      <alignment horizontal="center" vertical="center"/>
    </xf>
    <xf numFmtId="0" fontId="15" fillId="0" borderId="1" xfId="0" applyFont="1" applyBorder="1" applyAlignment="1">
      <alignment horizontal="center" vertical="center" wrapText="1"/>
    </xf>
    <xf numFmtId="0" fontId="47" fillId="0" borderId="1" xfId="0" applyFont="1" applyBorder="1" applyAlignment="1">
      <alignment horizontal="center" vertical="center" wrapText="1"/>
    </xf>
    <xf numFmtId="46" fontId="15" fillId="0" borderId="148" xfId="0" applyNumberFormat="1" applyFont="1" applyBorder="1" applyAlignment="1">
      <alignment vertical="center" wrapText="1"/>
    </xf>
    <xf numFmtId="0" fontId="15" fillId="0" borderId="148" xfId="0" applyFont="1" applyBorder="1" applyAlignment="1">
      <alignment vertical="center" wrapText="1"/>
    </xf>
    <xf numFmtId="0" fontId="13" fillId="13" borderId="149" xfId="0" applyFont="1" applyFill="1" applyBorder="1" applyAlignment="1">
      <alignment horizontal="center" vertical="center" wrapText="1"/>
    </xf>
    <xf numFmtId="0" fontId="15" fillId="0" borderId="152" xfId="0" applyFont="1" applyBorder="1" applyAlignment="1">
      <alignment horizontal="left" vertical="center" wrapText="1"/>
    </xf>
    <xf numFmtId="9" fontId="15" fillId="0" borderId="155" xfId="0" applyNumberFormat="1" applyFont="1" applyBorder="1" applyAlignment="1">
      <alignment horizontal="center" vertical="center" wrapText="1"/>
    </xf>
    <xf numFmtId="9" fontId="15" fillId="0" borderId="156" xfId="0" applyNumberFormat="1" applyFont="1" applyBorder="1" applyAlignment="1">
      <alignment horizontal="center" vertical="center" wrapText="1"/>
    </xf>
    <xf numFmtId="0" fontId="28" fillId="4" borderId="0" xfId="0" applyFont="1" applyFill="1" applyAlignment="1">
      <alignment horizontal="center" vertical="center" wrapText="1"/>
    </xf>
    <xf numFmtId="46" fontId="15" fillId="0" borderId="155" xfId="0" applyNumberFormat="1" applyFont="1" applyBorder="1" applyAlignment="1">
      <alignment horizontal="center" vertical="center" wrapText="1"/>
    </xf>
    <xf numFmtId="46" fontId="15" fillId="0" borderId="156" xfId="0" applyNumberFormat="1" applyFont="1" applyBorder="1" applyAlignment="1">
      <alignment horizontal="center" vertical="center" wrapText="1"/>
    </xf>
    <xf numFmtId="46" fontId="49" fillId="15" borderId="0" xfId="0" applyNumberFormat="1" applyFont="1" applyFill="1" applyAlignment="1">
      <alignment horizontal="center" vertical="center" wrapText="1"/>
    </xf>
    <xf numFmtId="9" fontId="48" fillId="15" borderId="0" xfId="0" applyNumberFormat="1" applyFont="1" applyFill="1" applyAlignment="1">
      <alignment horizontal="center" vertical="center" wrapText="1"/>
    </xf>
    <xf numFmtId="0" fontId="7" fillId="0" borderId="0" xfId="0" applyFont="1" applyAlignment="1">
      <alignment horizontal="left" vertical="center"/>
    </xf>
    <xf numFmtId="0" fontId="7" fillId="0" borderId="12" xfId="0" applyFont="1" applyBorder="1" applyAlignment="1">
      <alignment horizontal="left" vertical="center"/>
    </xf>
    <xf numFmtId="0" fontId="49" fillId="15" borderId="0" xfId="0" applyFont="1" applyFill="1" applyAlignment="1">
      <alignment horizontal="left" vertical="center" wrapText="1"/>
    </xf>
    <xf numFmtId="0" fontId="7" fillId="0" borderId="13" xfId="0" applyFont="1" applyBorder="1" applyAlignment="1">
      <alignment horizontal="left" vertical="center"/>
    </xf>
    <xf numFmtId="0" fontId="50" fillId="0" borderId="0" xfId="0" applyFont="1" applyAlignment="1">
      <alignment vertical="center"/>
    </xf>
    <xf numFmtId="0" fontId="50" fillId="0" borderId="12" xfId="0" applyFont="1" applyBorder="1" applyAlignment="1">
      <alignment vertical="center"/>
    </xf>
    <xf numFmtId="0" fontId="51" fillId="0" borderId="0" xfId="0" applyFont="1" applyAlignment="1">
      <alignment horizontal="left" vertical="center" wrapText="1"/>
    </xf>
    <xf numFmtId="9" fontId="52" fillId="0" borderId="158" xfId="1" applyNumberFormat="1" applyFont="1" applyFill="1" applyBorder="1" applyAlignment="1">
      <alignment horizontal="center" vertical="center" wrapText="1"/>
    </xf>
    <xf numFmtId="0" fontId="52" fillId="0" borderId="0" xfId="1" applyFont="1" applyAlignment="1">
      <alignment vertical="center" wrapText="1"/>
    </xf>
    <xf numFmtId="9" fontId="52" fillId="0" borderId="158" xfId="1" applyNumberFormat="1" applyFont="1" applyFill="1" applyBorder="1" applyAlignment="1">
      <alignment horizontal="left" vertical="center" wrapText="1"/>
    </xf>
    <xf numFmtId="9" fontId="52" fillId="0" borderId="156" xfId="1" applyNumberFormat="1" applyFont="1" applyFill="1" applyBorder="1" applyAlignment="1">
      <alignment horizontal="center" vertical="center" wrapText="1"/>
    </xf>
    <xf numFmtId="9" fontId="53" fillId="15" borderId="0" xfId="1" applyNumberFormat="1" applyFont="1" applyFill="1" applyBorder="1" applyAlignment="1">
      <alignment horizontal="center" vertical="center" wrapText="1"/>
    </xf>
    <xf numFmtId="0" fontId="50" fillId="0" borderId="13" xfId="0" applyFont="1" applyBorder="1" applyAlignment="1">
      <alignment vertical="center"/>
    </xf>
    <xf numFmtId="9" fontId="20" fillId="0" borderId="158" xfId="1" applyNumberFormat="1" applyBorder="1" applyAlignment="1">
      <alignment horizontal="center" vertical="center" wrapText="1"/>
    </xf>
    <xf numFmtId="9" fontId="52" fillId="0" borderId="158" xfId="1" applyNumberFormat="1" applyFont="1" applyBorder="1" applyAlignment="1">
      <alignment horizontal="center" vertical="center" wrapText="1"/>
    </xf>
    <xf numFmtId="0" fontId="28"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justify" vertical="center"/>
    </xf>
    <xf numFmtId="0" fontId="2" fillId="0" borderId="145" xfId="0" applyFont="1" applyBorder="1" applyAlignment="1">
      <alignment horizontal="center" vertical="center" wrapText="1"/>
    </xf>
    <xf numFmtId="0" fontId="1" fillId="0" borderId="145" xfId="0" applyFont="1" applyBorder="1" applyAlignment="1">
      <alignment horizontal="justify" vertical="center"/>
    </xf>
    <xf numFmtId="0" fontId="19" fillId="0" borderId="13" xfId="0" applyFont="1" applyBorder="1" applyAlignment="1">
      <alignment vertical="center"/>
    </xf>
    <xf numFmtId="0" fontId="56" fillId="0" borderId="0" xfId="0" applyFont="1" applyAlignment="1">
      <alignment vertical="center"/>
    </xf>
    <xf numFmtId="0" fontId="56" fillId="0" borderId="0" xfId="0" applyFont="1" applyAlignment="1">
      <alignment horizontal="center" vertical="center"/>
    </xf>
    <xf numFmtId="0" fontId="56" fillId="0" borderId="0" xfId="0" applyFont="1" applyAlignment="1">
      <alignment horizontal="left" vertical="center"/>
    </xf>
    <xf numFmtId="0" fontId="56" fillId="0" borderId="8" xfId="0" applyFont="1" applyBorder="1" applyAlignment="1">
      <alignment vertical="center"/>
    </xf>
    <xf numFmtId="0" fontId="56" fillId="0" borderId="0" xfId="0" applyFont="1"/>
    <xf numFmtId="0" fontId="56" fillId="0" borderId="9" xfId="0" applyFont="1" applyBorder="1" applyAlignment="1">
      <alignment vertical="center"/>
    </xf>
    <xf numFmtId="0" fontId="57" fillId="0" borderId="0" xfId="0" applyFont="1" applyAlignment="1">
      <alignment horizontal="left" vertical="center" wrapText="1"/>
    </xf>
    <xf numFmtId="0" fontId="57" fillId="0" borderId="0" xfId="0" applyFont="1" applyAlignment="1">
      <alignment horizontal="center" vertical="center" wrapText="1"/>
    </xf>
    <xf numFmtId="0" fontId="57" fillId="4" borderId="0" xfId="0" applyFont="1" applyFill="1" applyAlignment="1">
      <alignment horizontal="left" vertical="center" wrapText="1"/>
    </xf>
    <xf numFmtId="0" fontId="58" fillId="0" borderId="8" xfId="0" applyFont="1" applyBorder="1" applyAlignment="1">
      <alignment horizontal="center" vertical="center" wrapText="1"/>
    </xf>
    <xf numFmtId="0" fontId="56" fillId="0" borderId="6" xfId="0" applyFont="1" applyBorder="1" applyAlignment="1">
      <alignment vertical="center"/>
    </xf>
    <xf numFmtId="0" fontId="56" fillId="0" borderId="13" xfId="0" applyFont="1" applyBorder="1" applyAlignment="1">
      <alignment vertical="center"/>
    </xf>
    <xf numFmtId="0" fontId="56" fillId="0" borderId="13" xfId="0" applyFont="1" applyBorder="1" applyAlignment="1">
      <alignment horizontal="center" vertical="center"/>
    </xf>
    <xf numFmtId="0" fontId="61" fillId="0" borderId="13" xfId="0" applyFont="1" applyBorder="1" applyAlignment="1">
      <alignment vertical="center"/>
    </xf>
    <xf numFmtId="0" fontId="61" fillId="0" borderId="13" xfId="0" applyFont="1" applyBorder="1" applyAlignment="1">
      <alignment horizontal="center" vertical="center"/>
    </xf>
    <xf numFmtId="0" fontId="56" fillId="0" borderId="13" xfId="0" applyFont="1" applyBorder="1" applyAlignment="1">
      <alignment horizontal="left" vertical="center"/>
    </xf>
    <xf numFmtId="0" fontId="56" fillId="0" borderId="7" xfId="0" applyFont="1" applyBorder="1" applyAlignment="1">
      <alignment vertical="center"/>
    </xf>
    <xf numFmtId="49" fontId="56" fillId="0" borderId="0" xfId="0" applyNumberFormat="1" applyFont="1" applyAlignment="1">
      <alignment vertical="center"/>
    </xf>
    <xf numFmtId="0" fontId="62" fillId="0" borderId="1" xfId="0" applyFont="1" applyBorder="1" applyAlignment="1">
      <alignment horizontal="center" vertical="center" wrapText="1"/>
    </xf>
    <xf numFmtId="0" fontId="61" fillId="0" borderId="1" xfId="0" applyFont="1" applyBorder="1" applyAlignment="1">
      <alignment horizontal="justify" vertical="center"/>
    </xf>
    <xf numFmtId="0" fontId="61" fillId="0" borderId="1" xfId="0" applyFont="1" applyBorder="1" applyAlignment="1">
      <alignment horizontal="center" vertical="center" wrapText="1"/>
    </xf>
    <xf numFmtId="0" fontId="61" fillId="0" borderId="1" xfId="0" applyFont="1" applyBorder="1" applyAlignment="1">
      <alignment horizontal="center" vertical="center"/>
    </xf>
    <xf numFmtId="9" fontId="56" fillId="0" borderId="155" xfId="0" applyNumberFormat="1" applyFont="1" applyBorder="1" applyAlignment="1">
      <alignment horizontal="center" vertical="center" wrapText="1"/>
    </xf>
    <xf numFmtId="46" fontId="56" fillId="0" borderId="169" xfId="0" applyNumberFormat="1" applyFont="1" applyBorder="1" applyAlignment="1">
      <alignment vertical="center" wrapText="1"/>
    </xf>
    <xf numFmtId="0" fontId="56" fillId="0" borderId="169" xfId="0" applyFont="1" applyBorder="1" applyAlignment="1">
      <alignment vertical="center" wrapText="1"/>
    </xf>
    <xf numFmtId="0" fontId="56" fillId="0" borderId="169" xfId="0" applyFont="1" applyBorder="1" applyAlignment="1">
      <alignment vertical="center"/>
    </xf>
    <xf numFmtId="0" fontId="61" fillId="0" borderId="169" xfId="0" applyFont="1" applyBorder="1" applyAlignment="1">
      <alignment vertical="center" wrapText="1"/>
    </xf>
    <xf numFmtId="0" fontId="56" fillId="0" borderId="169" xfId="0" applyFont="1" applyBorder="1" applyAlignment="1">
      <alignment horizontal="left" vertical="center" wrapText="1"/>
    </xf>
    <xf numFmtId="0" fontId="62" fillId="0" borderId="136" xfId="0" applyFont="1" applyBorder="1" applyAlignment="1">
      <alignment horizontal="center" vertical="center" wrapText="1"/>
    </xf>
    <xf numFmtId="0" fontId="61" fillId="0" borderId="136" xfId="0" applyFont="1" applyBorder="1" applyAlignment="1">
      <alignment horizontal="justify" vertical="center"/>
    </xf>
    <xf numFmtId="0" fontId="61" fillId="0" borderId="136" xfId="0" applyFont="1" applyBorder="1" applyAlignment="1">
      <alignment horizontal="center" vertical="center" wrapText="1"/>
    </xf>
    <xf numFmtId="0" fontId="61" fillId="0" borderId="136" xfId="0" applyFont="1" applyBorder="1" applyAlignment="1">
      <alignment horizontal="center" vertical="center"/>
    </xf>
    <xf numFmtId="46" fontId="56" fillId="0" borderId="172" xfId="0" applyNumberFormat="1" applyFont="1" applyBorder="1" applyAlignment="1">
      <alignment horizontal="center" vertical="center" wrapText="1"/>
    </xf>
    <xf numFmtId="9" fontId="56" fillId="0" borderId="173" xfId="0" applyNumberFormat="1" applyFont="1" applyBorder="1" applyAlignment="1">
      <alignment horizontal="center" vertical="center" wrapText="1"/>
    </xf>
    <xf numFmtId="46" fontId="56" fillId="0" borderId="174" xfId="0" applyNumberFormat="1" applyFont="1" applyBorder="1" applyAlignment="1">
      <alignment vertical="center" wrapText="1"/>
    </xf>
    <xf numFmtId="0" fontId="61" fillId="0" borderId="148" xfId="0" applyFont="1" applyBorder="1" applyAlignment="1">
      <alignment horizontal="center" vertical="center"/>
    </xf>
    <xf numFmtId="9" fontId="20" fillId="0" borderId="158" xfId="1" applyNumberFormat="1" applyFill="1" applyBorder="1" applyAlignment="1">
      <alignment horizontal="center" vertical="center" wrapText="1"/>
    </xf>
    <xf numFmtId="0" fontId="63" fillId="16" borderId="175" xfId="0" applyFont="1" applyFill="1" applyBorder="1" applyAlignment="1">
      <alignment horizontal="center" vertical="center" wrapText="1"/>
    </xf>
    <xf numFmtId="0" fontId="63" fillId="16" borderId="176" xfId="0" applyFont="1" applyFill="1" applyBorder="1" applyAlignment="1">
      <alignment horizontal="center" vertical="center" wrapText="1"/>
    </xf>
    <xf numFmtId="0" fontId="63" fillId="16" borderId="177" xfId="0" applyFont="1" applyFill="1" applyBorder="1" applyAlignment="1">
      <alignment horizontal="center" vertical="center" wrapText="1"/>
    </xf>
    <xf numFmtId="0" fontId="63" fillId="16" borderId="178" xfId="0" applyFont="1" applyFill="1" applyBorder="1" applyAlignment="1">
      <alignment horizontal="center" vertical="center" wrapText="1"/>
    </xf>
    <xf numFmtId="0" fontId="63" fillId="16" borderId="179" xfId="0" applyFont="1" applyFill="1" applyBorder="1" applyAlignment="1">
      <alignment horizontal="center" vertical="center" wrapText="1"/>
    </xf>
    <xf numFmtId="0" fontId="65" fillId="0" borderId="0" xfId="0" applyFont="1" applyAlignment="1">
      <alignment vertical="center"/>
    </xf>
    <xf numFmtId="0" fontId="65" fillId="0" borderId="0" xfId="0" applyFont="1"/>
    <xf numFmtId="0" fontId="66" fillId="0" borderId="0" xfId="0" applyFont="1" applyAlignment="1">
      <alignment horizontal="left" vertical="center" wrapText="1"/>
    </xf>
    <xf numFmtId="9" fontId="65" fillId="0" borderId="172" xfId="1" applyNumberFormat="1" applyFont="1" applyFill="1" applyBorder="1" applyAlignment="1">
      <alignment horizontal="center" vertical="center" wrapText="1"/>
    </xf>
    <xf numFmtId="9" fontId="65" fillId="0" borderId="158" xfId="1" applyNumberFormat="1" applyFont="1" applyFill="1" applyBorder="1" applyAlignment="1">
      <alignment horizontal="center" vertical="center" wrapText="1"/>
    </xf>
    <xf numFmtId="9" fontId="67" fillId="0" borderId="158" xfId="1" applyNumberFormat="1" applyFont="1" applyFill="1" applyBorder="1" applyAlignment="1">
      <alignment horizontal="center" vertical="center" wrapText="1"/>
    </xf>
    <xf numFmtId="9" fontId="65" fillId="0" borderId="164" xfId="0" applyNumberFormat="1" applyFont="1" applyBorder="1" applyAlignment="1">
      <alignment horizontal="center" vertical="center" wrapText="1"/>
    </xf>
    <xf numFmtId="9" fontId="65" fillId="0" borderId="155" xfId="0" applyNumberFormat="1" applyFont="1" applyBorder="1" applyAlignment="1">
      <alignment horizontal="center" vertical="center" wrapText="1"/>
    </xf>
    <xf numFmtId="9" fontId="65" fillId="0" borderId="158" xfId="1" applyNumberFormat="1" applyFont="1" applyBorder="1" applyAlignment="1">
      <alignment horizontal="center" vertical="center" wrapText="1"/>
    </xf>
    <xf numFmtId="0" fontId="65" fillId="0" borderId="13" xfId="0" applyFont="1" applyBorder="1" applyAlignment="1">
      <alignment vertical="center"/>
    </xf>
    <xf numFmtId="9" fontId="56" fillId="0" borderId="158" xfId="0" applyNumberFormat="1" applyFont="1" applyBorder="1" applyAlignment="1">
      <alignment horizontal="center" vertical="center" wrapText="1"/>
    </xf>
    <xf numFmtId="0" fontId="61" fillId="0" borderId="180" xfId="0" applyFont="1" applyBorder="1" applyAlignment="1">
      <alignment vertical="center" wrapText="1"/>
    </xf>
    <xf numFmtId="9" fontId="65" fillId="0" borderId="181" xfId="1" applyNumberFormat="1" applyFont="1" applyFill="1" applyBorder="1" applyAlignment="1">
      <alignment horizontal="center" vertical="center" wrapText="1"/>
    </xf>
    <xf numFmtId="0" fontId="65" fillId="0" borderId="155" xfId="1" applyFont="1" applyBorder="1" applyAlignment="1">
      <alignment horizontal="center" vertical="center" wrapText="1"/>
    </xf>
    <xf numFmtId="0" fontId="59" fillId="16" borderId="171" xfId="0" applyFont="1" applyFill="1" applyBorder="1" applyAlignment="1">
      <alignment horizontal="center" vertical="center" wrapText="1"/>
    </xf>
    <xf numFmtId="49" fontId="30" fillId="6" borderId="0" xfId="1" applyNumberFormat="1" applyFont="1" applyFill="1" applyBorder="1" applyAlignment="1">
      <alignment horizontal="center" vertical="center"/>
    </xf>
    <xf numFmtId="0" fontId="21" fillId="12" borderId="0" xfId="0" applyFont="1" applyFill="1" applyAlignment="1">
      <alignment horizontal="center" vertical="center"/>
    </xf>
    <xf numFmtId="0" fontId="16" fillId="0" borderId="0" xfId="0" applyFont="1" applyAlignment="1">
      <alignment horizontal="center" vertical="center"/>
    </xf>
    <xf numFmtId="0" fontId="7" fillId="0" borderId="0" xfId="0" applyFont="1" applyAlignment="1">
      <alignment vertical="center" wrapText="1"/>
    </xf>
    <xf numFmtId="0" fontId="28" fillId="0" borderId="0" xfId="0" applyFont="1" applyAlignment="1">
      <alignment vertical="center" wrapText="1"/>
    </xf>
    <xf numFmtId="0" fontId="9" fillId="5" borderId="0" xfId="0" applyFont="1" applyFill="1" applyAlignment="1">
      <alignment horizontal="center" vertical="center"/>
    </xf>
    <xf numFmtId="0" fontId="27" fillId="0" borderId="45" xfId="0" applyFont="1" applyBorder="1" applyAlignment="1">
      <alignment horizontal="center" vertical="center" textRotation="90"/>
    </xf>
    <xf numFmtId="164" fontId="27" fillId="0" borderId="28" xfId="0" applyNumberFormat="1" applyFont="1" applyBorder="1" applyAlignment="1">
      <alignment horizontal="center" vertical="center"/>
    </xf>
    <xf numFmtId="0" fontId="2" fillId="0" borderId="42"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1" xfId="0" applyFont="1" applyBorder="1" applyAlignment="1">
      <alignment horizontal="center" vertical="center" wrapText="1"/>
    </xf>
    <xf numFmtId="0" fontId="27" fillId="0" borderId="98" xfId="0" applyFont="1" applyBorder="1" applyAlignment="1">
      <alignment horizontal="center" vertical="center" textRotation="90"/>
    </xf>
    <xf numFmtId="164" fontId="29" fillId="0" borderId="28" xfId="0" applyNumberFormat="1" applyFont="1" applyBorder="1" applyAlignment="1">
      <alignment horizontal="center" vertical="center"/>
    </xf>
    <xf numFmtId="0" fontId="2" fillId="0" borderId="43" xfId="0" applyFont="1" applyBorder="1" applyAlignment="1">
      <alignment horizontal="center" vertical="center" wrapText="1"/>
    </xf>
    <xf numFmtId="0" fontId="27" fillId="0" borderId="93" xfId="0" applyFont="1" applyBorder="1" applyAlignment="1">
      <alignment horizontal="center" vertical="center" textRotation="90"/>
    </xf>
    <xf numFmtId="164" fontId="29" fillId="0" borderId="44" xfId="0" applyNumberFormat="1" applyFont="1" applyBorder="1" applyAlignment="1">
      <alignment horizontal="center" vertical="center"/>
    </xf>
    <xf numFmtId="164" fontId="29" fillId="0" borderId="43" xfId="0" applyNumberFormat="1" applyFont="1" applyBorder="1" applyAlignment="1">
      <alignment horizontal="center" vertical="center"/>
    </xf>
    <xf numFmtId="0" fontId="2" fillId="0" borderId="44" xfId="0" applyFont="1" applyBorder="1" applyAlignment="1">
      <alignment horizontal="center" vertical="center" wrapText="1"/>
    </xf>
    <xf numFmtId="164" fontId="27" fillId="0" borderId="28" xfId="0" applyNumberFormat="1" applyFont="1" applyBorder="1" applyAlignment="1">
      <alignment horizontal="center" vertical="center" wrapText="1"/>
    </xf>
    <xf numFmtId="164" fontId="27" fillId="0" borderId="41" xfId="0" applyNumberFormat="1" applyFont="1" applyBorder="1" applyAlignment="1">
      <alignment horizontal="center" vertical="center" wrapText="1"/>
    </xf>
    <xf numFmtId="164" fontId="41" fillId="0" borderId="42" xfId="0" applyNumberFormat="1" applyFont="1" applyBorder="1" applyAlignment="1">
      <alignment horizontal="center" vertical="center" wrapText="1"/>
    </xf>
    <xf numFmtId="164" fontId="41" fillId="0" borderId="28" xfId="0" applyNumberFormat="1" applyFont="1" applyBorder="1" applyAlignment="1">
      <alignment horizontal="center" vertical="center" wrapText="1"/>
    </xf>
    <xf numFmtId="164" fontId="41" fillId="0" borderId="43" xfId="0" applyNumberFormat="1" applyFont="1" applyBorder="1" applyAlignment="1">
      <alignment horizontal="center" vertical="center" wrapText="1"/>
    </xf>
    <xf numFmtId="164" fontId="41" fillId="0" borderId="44" xfId="0" applyNumberFormat="1" applyFont="1" applyBorder="1" applyAlignment="1">
      <alignment horizontal="center" vertical="center" wrapText="1"/>
    </xf>
    <xf numFmtId="0" fontId="15" fillId="0" borderId="77" xfId="0" applyFont="1" applyBorder="1" applyAlignment="1">
      <alignment horizontal="center" vertical="center"/>
    </xf>
    <xf numFmtId="0" fontId="15" fillId="0" borderId="78" xfId="0" applyFont="1" applyBorder="1" applyAlignment="1">
      <alignment horizontal="center" vertical="center"/>
    </xf>
    <xf numFmtId="0" fontId="15" fillId="0" borderId="67" xfId="0" applyFont="1" applyBorder="1" applyAlignment="1">
      <alignment horizontal="center" vertical="center"/>
    </xf>
    <xf numFmtId="0" fontId="15" fillId="0" borderId="120" xfId="0" applyFont="1" applyBorder="1" applyAlignment="1">
      <alignment horizontal="center" vertical="center"/>
    </xf>
    <xf numFmtId="0" fontId="15" fillId="0" borderId="121" xfId="0" applyFont="1" applyBorder="1" applyAlignment="1">
      <alignment horizontal="center" vertical="center"/>
    </xf>
    <xf numFmtId="0" fontId="15" fillId="0" borderId="68" xfId="0" applyFont="1" applyBorder="1" applyAlignment="1">
      <alignment horizontal="center" vertical="center"/>
    </xf>
    <xf numFmtId="0" fontId="15" fillId="0" borderId="60" xfId="0" applyFont="1" applyBorder="1" applyAlignment="1">
      <alignment horizontal="center" vertical="center"/>
    </xf>
    <xf numFmtId="0" fontId="7" fillId="0" borderId="60" xfId="0" applyFont="1" applyBorder="1" applyAlignment="1">
      <alignment horizontal="center" vertical="center"/>
    </xf>
    <xf numFmtId="0" fontId="15" fillId="0" borderId="76" xfId="0" applyFont="1" applyBorder="1" applyAlignment="1">
      <alignment horizontal="center" vertical="center"/>
    </xf>
    <xf numFmtId="0" fontId="7" fillId="0" borderId="58" xfId="0" applyFont="1" applyBorder="1" applyAlignment="1">
      <alignment horizontal="center" vertical="center"/>
    </xf>
    <xf numFmtId="0" fontId="15" fillId="0" borderId="59" xfId="0" applyFont="1" applyBorder="1" applyAlignment="1">
      <alignment horizontal="center" vertical="center"/>
    </xf>
    <xf numFmtId="0" fontId="7" fillId="0" borderId="59" xfId="0" applyFont="1" applyBorder="1" applyAlignment="1">
      <alignment horizontal="center" vertical="center"/>
    </xf>
    <xf numFmtId="0" fontId="26" fillId="4" borderId="8" xfId="0" applyFont="1" applyFill="1" applyBorder="1" applyAlignment="1">
      <alignment horizontal="center" vertical="top" wrapText="1"/>
    </xf>
    <xf numFmtId="0" fontId="7" fillId="4" borderId="8" xfId="0" applyFont="1" applyFill="1" applyBorder="1" applyAlignment="1">
      <alignment vertical="top" wrapText="1"/>
    </xf>
    <xf numFmtId="0" fontId="11" fillId="0" borderId="102" xfId="0" applyFont="1" applyBorder="1" applyAlignment="1">
      <alignment horizontal="center" vertical="center" wrapText="1"/>
    </xf>
    <xf numFmtId="0" fontId="7" fillId="0" borderId="22" xfId="0" applyFont="1" applyBorder="1" applyAlignment="1">
      <alignment horizontal="center" vertical="center" wrapText="1"/>
    </xf>
    <xf numFmtId="0" fontId="15" fillId="0" borderId="58" xfId="0" applyFont="1" applyBorder="1" applyAlignment="1">
      <alignment horizontal="center" vertical="center"/>
    </xf>
    <xf numFmtId="0" fontId="1" fillId="4" borderId="104" xfId="0" applyFont="1" applyFill="1" applyBorder="1" applyAlignment="1">
      <alignment horizontal="justify" vertical="center" wrapText="1"/>
    </xf>
    <xf numFmtId="0" fontId="1" fillId="4" borderId="52" xfId="0" applyFont="1" applyFill="1" applyBorder="1" applyAlignment="1">
      <alignment horizontal="justify" vertical="center" wrapText="1"/>
    </xf>
    <xf numFmtId="0" fontId="1" fillId="4" borderId="74" xfId="0" applyFont="1" applyFill="1" applyBorder="1" applyAlignment="1">
      <alignment horizontal="justify" vertical="center" wrapText="1"/>
    </xf>
    <xf numFmtId="0" fontId="1" fillId="4" borderId="48" xfId="0" applyFont="1" applyFill="1" applyBorder="1" applyAlignment="1">
      <alignment horizontal="justify" vertical="center" wrapText="1"/>
    </xf>
    <xf numFmtId="0" fontId="1" fillId="4" borderId="105" xfId="0" applyFont="1" applyFill="1" applyBorder="1" applyAlignment="1">
      <alignment horizontal="justify" vertical="center" wrapText="1"/>
    </xf>
    <xf numFmtId="0" fontId="1" fillId="4" borderId="51" xfId="0" applyFont="1" applyFill="1" applyBorder="1" applyAlignment="1">
      <alignment horizontal="justify" vertical="center" wrapText="1"/>
    </xf>
    <xf numFmtId="0" fontId="1" fillId="0" borderId="110" xfId="0" applyFont="1" applyBorder="1" applyAlignment="1">
      <alignment horizontal="left" vertical="center" wrapText="1"/>
    </xf>
    <xf numFmtId="0" fontId="1" fillId="0" borderId="3" xfId="0" applyFont="1" applyBorder="1" applyAlignment="1">
      <alignment horizontal="left" vertical="center" wrapText="1"/>
    </xf>
    <xf numFmtId="0" fontId="1" fillId="0" borderId="111" xfId="0" applyFont="1" applyBorder="1" applyAlignment="1">
      <alignment horizontal="left" vertical="center" wrapText="1"/>
    </xf>
    <xf numFmtId="0" fontId="1" fillId="0" borderId="73" xfId="0" applyFont="1" applyBorder="1" applyAlignment="1">
      <alignment horizontal="left" vertical="center" wrapText="1"/>
    </xf>
    <xf numFmtId="0" fontId="1" fillId="0" borderId="85" xfId="0" applyFont="1" applyBorder="1" applyAlignment="1">
      <alignment horizontal="left" vertical="center" wrapText="1"/>
    </xf>
    <xf numFmtId="0" fontId="1" fillId="0" borderId="51" xfId="0" applyFont="1" applyBorder="1" applyAlignment="1">
      <alignment horizontal="left" vertical="center" wrapText="1"/>
    </xf>
    <xf numFmtId="0" fontId="1" fillId="4" borderId="72"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52" xfId="0" applyFont="1" applyFill="1" applyBorder="1" applyAlignment="1">
      <alignment horizontal="left" vertical="center" wrapText="1"/>
    </xf>
    <xf numFmtId="0" fontId="6" fillId="5" borderId="42"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5" borderId="41" xfId="0" applyFont="1" applyFill="1" applyBorder="1" applyAlignment="1">
      <alignment horizontal="center" vertical="center" wrapText="1"/>
    </xf>
    <xf numFmtId="0" fontId="1" fillId="0" borderId="17" xfId="0" applyFont="1" applyBorder="1" applyAlignment="1">
      <alignment horizontal="justify" vertical="center" wrapText="1"/>
    </xf>
    <xf numFmtId="0" fontId="7" fillId="0" borderId="26" xfId="0" applyFont="1" applyBorder="1" applyAlignment="1">
      <alignment horizontal="justify" vertical="center" wrapText="1"/>
    </xf>
    <xf numFmtId="0" fontId="19" fillId="0" borderId="17" xfId="0" applyFont="1" applyBorder="1" applyAlignment="1">
      <alignment horizontal="justify" vertical="center" wrapText="1"/>
    </xf>
    <xf numFmtId="0" fontId="1" fillId="0" borderId="72" xfId="0" applyFont="1" applyBorder="1" applyAlignment="1">
      <alignment horizontal="left" vertical="center" wrapText="1"/>
    </xf>
    <xf numFmtId="0" fontId="1" fillId="0" borderId="14" xfId="0" applyFont="1" applyBorder="1" applyAlignment="1">
      <alignment horizontal="left" vertical="center" wrapText="1"/>
    </xf>
    <xf numFmtId="0" fontId="1" fillId="0" borderId="52" xfId="0" applyFont="1" applyBorder="1" applyAlignment="1">
      <alignment horizontal="left" vertical="center" wrapText="1"/>
    </xf>
    <xf numFmtId="0" fontId="1" fillId="0" borderId="103" xfId="0" applyFont="1" applyBorder="1" applyAlignment="1">
      <alignment horizontal="center" vertical="center" wrapText="1"/>
    </xf>
    <xf numFmtId="0" fontId="19" fillId="0" borderId="95" xfId="0" applyFont="1" applyBorder="1" applyAlignment="1">
      <alignment horizontal="center" vertical="center" wrapText="1"/>
    </xf>
    <xf numFmtId="0" fontId="19" fillId="0" borderId="97" xfId="0" applyFont="1" applyBorder="1" applyAlignment="1">
      <alignment horizontal="center" vertical="center" wrapText="1"/>
    </xf>
    <xf numFmtId="0" fontId="6" fillId="5" borderId="43" xfId="0" applyFont="1" applyFill="1" applyBorder="1" applyAlignment="1">
      <alignment horizontal="center" vertical="center" wrapText="1"/>
    </xf>
    <xf numFmtId="0" fontId="4" fillId="0" borderId="103" xfId="0" applyFont="1" applyBorder="1" applyAlignment="1">
      <alignment horizontal="center" vertical="center" wrapText="1"/>
    </xf>
    <xf numFmtId="0" fontId="7" fillId="0" borderId="95" xfId="0" applyFont="1" applyBorder="1" applyAlignment="1">
      <alignment horizontal="center" vertical="center" wrapText="1"/>
    </xf>
    <xf numFmtId="0" fontId="7" fillId="0" borderId="97" xfId="0" applyFont="1" applyBorder="1" applyAlignment="1">
      <alignment horizontal="center" vertical="center" wrapText="1"/>
    </xf>
    <xf numFmtId="0" fontId="4" fillId="0" borderId="101" xfId="0" applyFont="1" applyBorder="1" applyAlignment="1">
      <alignment horizontal="center" vertical="center" wrapText="1"/>
    </xf>
    <xf numFmtId="0" fontId="7" fillId="0" borderId="101" xfId="0" applyFont="1" applyBorder="1" applyAlignment="1">
      <alignment horizontal="center" vertical="center" wrapText="1"/>
    </xf>
    <xf numFmtId="0" fontId="1" fillId="0" borderId="109" xfId="0" applyFont="1" applyBorder="1" applyAlignment="1">
      <alignment horizontal="left" vertical="center" wrapText="1"/>
    </xf>
    <xf numFmtId="0" fontId="1" fillId="0" borderId="12" xfId="0" applyFont="1" applyBorder="1" applyAlignment="1">
      <alignment horizontal="left" vertical="center" wrapText="1"/>
    </xf>
    <xf numFmtId="0" fontId="1" fillId="0" borderId="89" xfId="0" applyFont="1" applyBorder="1" applyAlignment="1">
      <alignment horizontal="left" vertical="center" wrapText="1"/>
    </xf>
    <xf numFmtId="0" fontId="1" fillId="0" borderId="47" xfId="0" applyFont="1" applyBorder="1" applyAlignment="1">
      <alignment horizontal="left" vertical="center" wrapText="1"/>
    </xf>
    <xf numFmtId="0" fontId="1" fillId="0" borderId="0" xfId="0" applyFont="1" applyAlignment="1">
      <alignment horizontal="left" vertical="center" wrapText="1"/>
    </xf>
    <xf numFmtId="0" fontId="1" fillId="0" borderId="48" xfId="0" applyFont="1" applyBorder="1" applyAlignment="1">
      <alignment horizontal="left" vertical="center" wrapText="1"/>
    </xf>
    <xf numFmtId="0" fontId="1" fillId="0" borderId="14" xfId="0" applyFont="1" applyBorder="1" applyAlignment="1">
      <alignment horizontal="justify" vertical="center" wrapText="1"/>
    </xf>
    <xf numFmtId="0" fontId="15" fillId="0" borderId="52" xfId="0" applyFont="1" applyBorder="1" applyAlignment="1">
      <alignment horizontal="justify" vertical="center" wrapText="1"/>
    </xf>
    <xf numFmtId="0" fontId="1" fillId="0" borderId="0" xfId="0" applyFont="1" applyAlignment="1">
      <alignment horizontal="justify" vertical="center" wrapText="1"/>
    </xf>
    <xf numFmtId="0" fontId="15" fillId="0" borderId="48" xfId="0" applyFont="1" applyBorder="1" applyAlignment="1">
      <alignment horizontal="justify" vertical="center" wrapText="1"/>
    </xf>
    <xf numFmtId="0" fontId="1" fillId="0" borderId="49" xfId="0" applyFont="1" applyBorder="1" applyAlignment="1">
      <alignment horizontal="justify" vertical="center" wrapText="1"/>
    </xf>
    <xf numFmtId="0" fontId="15" fillId="0" borderId="50" xfId="0" applyFont="1" applyBorder="1" applyAlignment="1">
      <alignment horizontal="justify" vertical="center" wrapText="1"/>
    </xf>
    <xf numFmtId="0" fontId="1" fillId="4" borderId="14" xfId="0" applyFont="1" applyFill="1" applyBorder="1" applyAlignment="1">
      <alignment horizontal="justify" vertical="center" wrapText="1"/>
    </xf>
    <xf numFmtId="0" fontId="7" fillId="4" borderId="52" xfId="0" applyFont="1" applyFill="1" applyBorder="1" applyAlignment="1">
      <alignment horizontal="justify" vertical="center" wrapText="1"/>
    </xf>
    <xf numFmtId="0" fontId="19" fillId="4" borderId="0" xfId="0" applyFont="1" applyFill="1" applyAlignment="1">
      <alignment horizontal="justify" vertical="center" wrapText="1"/>
    </xf>
    <xf numFmtId="0" fontId="7" fillId="4" borderId="48" xfId="0" applyFont="1" applyFill="1" applyBorder="1" applyAlignment="1">
      <alignment horizontal="justify" vertical="center" wrapText="1"/>
    </xf>
    <xf numFmtId="0" fontId="19" fillId="4" borderId="49" xfId="0" applyFont="1" applyFill="1" applyBorder="1" applyAlignment="1">
      <alignment horizontal="justify" vertical="center" wrapText="1"/>
    </xf>
    <xf numFmtId="0" fontId="7" fillId="4" borderId="50" xfId="0" applyFont="1" applyFill="1" applyBorder="1" applyAlignment="1">
      <alignment horizontal="justify" vertical="center" wrapText="1"/>
    </xf>
    <xf numFmtId="0" fontId="6" fillId="5" borderId="44" xfId="0" applyFont="1" applyFill="1" applyBorder="1" applyAlignment="1">
      <alignment horizontal="center" vertical="center" wrapText="1"/>
    </xf>
    <xf numFmtId="0" fontId="4" fillId="0" borderId="95" xfId="0" applyFont="1" applyBorder="1" applyAlignment="1">
      <alignment horizontal="center" vertical="center" wrapText="1"/>
    </xf>
    <xf numFmtId="0" fontId="4" fillId="0" borderId="94" xfId="0" applyFont="1" applyBorder="1" applyAlignment="1">
      <alignment horizontal="center" vertical="center" wrapText="1"/>
    </xf>
    <xf numFmtId="0" fontId="15" fillId="0" borderId="66" xfId="0" applyFont="1" applyBorder="1" applyAlignment="1">
      <alignment horizontal="center" vertical="center"/>
    </xf>
    <xf numFmtId="0" fontId="1" fillId="4" borderId="24"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57" xfId="0" applyFont="1" applyFill="1" applyBorder="1" applyAlignment="1">
      <alignment horizontal="center" vertical="center" wrapText="1"/>
    </xf>
    <xf numFmtId="0" fontId="1" fillId="4" borderId="6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46"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32" fillId="4" borderId="54" xfId="0" applyFont="1" applyFill="1" applyBorder="1" applyAlignment="1">
      <alignment horizontal="center" vertical="center"/>
    </xf>
    <xf numFmtId="0" fontId="32" fillId="4" borderId="10" xfId="0" applyFont="1" applyFill="1" applyBorder="1" applyAlignment="1">
      <alignment horizontal="center" vertical="center"/>
    </xf>
    <xf numFmtId="0" fontId="32" fillId="4" borderId="11" xfId="0" applyFont="1" applyFill="1" applyBorder="1" applyAlignment="1">
      <alignment horizontal="center" vertical="center"/>
    </xf>
    <xf numFmtId="0" fontId="32" fillId="4" borderId="18" xfId="0" applyFont="1" applyFill="1" applyBorder="1" applyAlignment="1">
      <alignment horizontal="center" vertical="center"/>
    </xf>
    <xf numFmtId="0" fontId="32" fillId="4" borderId="55" xfId="0" applyFont="1" applyFill="1" applyBorder="1" applyAlignment="1">
      <alignment horizontal="center" vertical="center" wrapText="1"/>
    </xf>
    <xf numFmtId="0" fontId="32" fillId="4" borderId="56" xfId="0" applyFont="1" applyFill="1" applyBorder="1" applyAlignment="1">
      <alignment horizontal="center" vertical="center" wrapText="1"/>
    </xf>
    <xf numFmtId="0" fontId="15" fillId="0" borderId="122" xfId="0" applyFont="1" applyBorder="1" applyAlignment="1">
      <alignment horizontal="center" vertical="center"/>
    </xf>
    <xf numFmtId="0" fontId="15" fillId="0" borderId="123" xfId="0" applyFont="1" applyBorder="1" applyAlignment="1">
      <alignment horizontal="center" vertical="center"/>
    </xf>
    <xf numFmtId="0" fontId="6" fillId="0" borderId="101" xfId="0" applyFont="1" applyBorder="1" applyAlignment="1">
      <alignment horizontal="center" vertical="center" wrapText="1"/>
    </xf>
    <xf numFmtId="0" fontId="43" fillId="0" borderId="101" xfId="0" applyFont="1" applyBorder="1" applyAlignment="1">
      <alignment horizontal="center" vertical="center" wrapText="1"/>
    </xf>
    <xf numFmtId="0" fontId="1" fillId="5" borderId="128" xfId="0" applyFont="1" applyFill="1" applyBorder="1" applyAlignment="1">
      <alignment horizontal="center" vertical="center" wrapText="1"/>
    </xf>
    <xf numFmtId="0" fontId="1" fillId="5" borderId="129" xfId="0" applyFont="1" applyFill="1" applyBorder="1" applyAlignment="1">
      <alignment horizontal="center" vertical="center" wrapText="1"/>
    </xf>
    <xf numFmtId="0" fontId="1" fillId="5" borderId="130" xfId="0" applyFont="1" applyFill="1" applyBorder="1" applyAlignment="1">
      <alignment horizontal="center" vertical="center" wrapText="1"/>
    </xf>
    <xf numFmtId="0" fontId="1" fillId="0" borderId="124"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1" fillId="0" borderId="100" xfId="0" applyFont="1" applyBorder="1" applyAlignment="1">
      <alignment horizontal="center" vertical="center" wrapText="1"/>
    </xf>
    <xf numFmtId="0" fontId="19" fillId="0" borderId="101" xfId="0" applyFont="1" applyBorder="1" applyAlignment="1">
      <alignment horizontal="center" vertical="center" wrapText="1"/>
    </xf>
    <xf numFmtId="0" fontId="6" fillId="5" borderId="135" xfId="0" applyFont="1" applyFill="1" applyBorder="1" applyAlignment="1">
      <alignment horizontal="center" vertical="center" wrapText="1"/>
    </xf>
    <xf numFmtId="0" fontId="1" fillId="0" borderId="104" xfId="0" applyFont="1" applyBorder="1" applyAlignment="1">
      <alignment horizontal="left" vertical="center" wrapText="1"/>
    </xf>
    <xf numFmtId="0" fontId="1" fillId="0" borderId="74" xfId="0" applyFont="1" applyBorder="1" applyAlignment="1">
      <alignment horizontal="left" vertical="center" wrapText="1"/>
    </xf>
    <xf numFmtId="0" fontId="1" fillId="0" borderId="105" xfId="0" applyFont="1" applyBorder="1" applyAlignment="1">
      <alignment horizontal="left" vertical="center" wrapText="1"/>
    </xf>
    <xf numFmtId="0" fontId="1" fillId="0" borderId="104"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74" xfId="0" applyFont="1" applyBorder="1" applyAlignment="1">
      <alignment horizontal="justify" vertical="center" wrapText="1"/>
    </xf>
    <xf numFmtId="0" fontId="1" fillId="0" borderId="48" xfId="0" applyFont="1" applyBorder="1" applyAlignment="1">
      <alignment horizontal="justify" vertical="center" wrapText="1"/>
    </xf>
    <xf numFmtId="0" fontId="1" fillId="0" borderId="127" xfId="0" applyFont="1" applyBorder="1" applyAlignment="1">
      <alignment horizontal="justify" vertical="center" wrapText="1"/>
    </xf>
    <xf numFmtId="0" fontId="1" fillId="0" borderId="90" xfId="0" applyFont="1" applyBorder="1" applyAlignment="1">
      <alignment horizontal="justify" vertical="center" wrapText="1"/>
    </xf>
    <xf numFmtId="0" fontId="7" fillId="0" borderId="52" xfId="0" applyFont="1" applyBorder="1" applyAlignment="1">
      <alignment horizontal="justify" vertical="center" wrapText="1"/>
    </xf>
    <xf numFmtId="0" fontId="19" fillId="0" borderId="0" xfId="0" applyFont="1" applyAlignment="1">
      <alignment horizontal="justify" vertical="center" wrapText="1"/>
    </xf>
    <xf numFmtId="0" fontId="7" fillId="0" borderId="48" xfId="0" applyFont="1" applyBorder="1" applyAlignment="1">
      <alignment horizontal="justify" vertical="center" wrapText="1"/>
    </xf>
    <xf numFmtId="0" fontId="19" fillId="0" borderId="49" xfId="0" applyFont="1" applyBorder="1" applyAlignment="1">
      <alignment horizontal="justify" vertical="center" wrapText="1"/>
    </xf>
    <xf numFmtId="0" fontId="7" fillId="0" borderId="50" xfId="0" applyFont="1" applyBorder="1" applyAlignment="1">
      <alignment horizontal="justify" vertical="center" wrapText="1"/>
    </xf>
    <xf numFmtId="0" fontId="44" fillId="0" borderId="14" xfId="0" applyFont="1" applyBorder="1" applyAlignment="1">
      <alignment horizontal="justify" vertical="center" wrapText="1"/>
    </xf>
    <xf numFmtId="0" fontId="19" fillId="0" borderId="85" xfId="0" applyFont="1" applyBorder="1" applyAlignment="1">
      <alignment horizontal="justify" vertical="center" wrapText="1"/>
    </xf>
    <xf numFmtId="0" fontId="7" fillId="0" borderId="51" xfId="0" applyFont="1" applyBorder="1" applyAlignment="1">
      <alignment horizontal="justify" vertical="center" wrapText="1"/>
    </xf>
    <xf numFmtId="0" fontId="19" fillId="0" borderId="13" xfId="0" applyFont="1" applyBorder="1" applyAlignment="1">
      <alignment horizontal="justify" vertical="center" wrapText="1"/>
    </xf>
    <xf numFmtId="0" fontId="7" fillId="0" borderId="90" xfId="0" applyFont="1" applyBorder="1" applyAlignment="1">
      <alignment horizontal="justify" vertical="center" wrapText="1"/>
    </xf>
    <xf numFmtId="0" fontId="1" fillId="0" borderId="12" xfId="0" applyFont="1" applyBorder="1" applyAlignment="1">
      <alignment horizontal="justify" vertical="center" wrapText="1"/>
    </xf>
    <xf numFmtId="0" fontId="7" fillId="0" borderId="89" xfId="0" applyFont="1" applyBorder="1" applyAlignment="1">
      <alignment horizontal="justify" vertical="center" wrapText="1"/>
    </xf>
    <xf numFmtId="0" fontId="19" fillId="0" borderId="74" xfId="0" applyFont="1" applyBorder="1" applyAlignment="1">
      <alignment horizontal="justify" vertical="center" wrapText="1"/>
    </xf>
    <xf numFmtId="0" fontId="19" fillId="0" borderId="105" xfId="0" applyFont="1" applyBorder="1" applyAlignment="1">
      <alignment horizontal="justify" vertical="center" wrapText="1"/>
    </xf>
    <xf numFmtId="164" fontId="27" fillId="0" borderId="44" xfId="0" applyNumberFormat="1" applyFont="1" applyBorder="1" applyAlignment="1">
      <alignment horizontal="center" vertical="center"/>
    </xf>
    <xf numFmtId="0" fontId="2" fillId="0" borderId="79" xfId="0" applyFont="1" applyBorder="1" applyAlignment="1">
      <alignment horizontal="center" vertical="center" wrapText="1"/>
    </xf>
    <xf numFmtId="0" fontId="2" fillId="0" borderId="26" xfId="0" applyFont="1" applyBorder="1" applyAlignment="1">
      <alignment horizontal="center" vertical="center" wrapText="1"/>
    </xf>
    <xf numFmtId="0" fontId="1" fillId="0" borderId="134" xfId="0" applyFont="1" applyBorder="1" applyAlignment="1">
      <alignment horizontal="justify" vertical="center" wrapText="1"/>
    </xf>
    <xf numFmtId="0" fontId="1" fillId="0" borderId="89" xfId="0" applyFont="1" applyBorder="1" applyAlignment="1">
      <alignment horizontal="justify" vertical="center" wrapText="1"/>
    </xf>
    <xf numFmtId="0" fontId="1" fillId="0" borderId="105" xfId="0" applyFont="1" applyBorder="1" applyAlignment="1">
      <alignment horizontal="justify" vertical="center" wrapText="1"/>
    </xf>
    <xf numFmtId="0" fontId="1" fillId="0" borderId="51" xfId="0" applyFont="1" applyBorder="1" applyAlignment="1">
      <alignment horizontal="justify" vertical="center" wrapText="1"/>
    </xf>
    <xf numFmtId="1" fontId="27" fillId="0" borderId="44" xfId="0" applyNumberFormat="1" applyFont="1" applyBorder="1" applyAlignment="1">
      <alignment horizontal="center" vertical="center" wrapText="1"/>
    </xf>
    <xf numFmtId="1" fontId="27" fillId="0" borderId="28" xfId="0" applyNumberFormat="1" applyFont="1" applyBorder="1" applyAlignment="1">
      <alignment horizontal="center" vertical="center" wrapText="1"/>
    </xf>
    <xf numFmtId="0" fontId="7" fillId="0" borderId="96" xfId="0" applyFont="1" applyBorder="1" applyAlignment="1">
      <alignment horizontal="center" vertical="center" wrapText="1"/>
    </xf>
    <xf numFmtId="0" fontId="7" fillId="0" borderId="99" xfId="0" applyFont="1" applyBorder="1" applyAlignment="1">
      <alignment horizontal="center" vertical="center" wrapText="1"/>
    </xf>
    <xf numFmtId="0" fontId="6" fillId="0" borderId="95" xfId="0" applyFont="1" applyBorder="1" applyAlignment="1">
      <alignment horizontal="center" vertical="center" wrapText="1"/>
    </xf>
    <xf numFmtId="0" fontId="43" fillId="0" borderId="95" xfId="0" applyFont="1" applyBorder="1" applyAlignment="1">
      <alignment horizontal="center" vertical="center" wrapText="1"/>
    </xf>
    <xf numFmtId="0" fontId="5" fillId="12" borderId="107" xfId="0" applyFont="1" applyFill="1" applyBorder="1" applyAlignment="1">
      <alignment horizontal="center" vertical="center"/>
    </xf>
    <xf numFmtId="0" fontId="5" fillId="12" borderId="108" xfId="0" applyFont="1" applyFill="1" applyBorder="1" applyAlignment="1">
      <alignment horizontal="center" vertical="center"/>
    </xf>
    <xf numFmtId="0" fontId="1" fillId="0" borderId="125" xfId="0" applyFont="1" applyBorder="1" applyAlignment="1">
      <alignment horizontal="justify" vertical="center" wrapText="1"/>
    </xf>
    <xf numFmtId="0" fontId="34" fillId="5" borderId="10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28" fillId="5" borderId="89" xfId="0" applyFont="1" applyFill="1" applyBorder="1" applyAlignment="1">
      <alignment horizontal="center" vertical="center" wrapText="1"/>
    </xf>
    <xf numFmtId="0" fontId="1" fillId="4" borderId="134" xfId="0" applyFont="1" applyFill="1" applyBorder="1" applyAlignment="1">
      <alignment horizontal="justify" vertical="center" wrapText="1"/>
    </xf>
    <xf numFmtId="0" fontId="1" fillId="4" borderId="89" xfId="0" applyFont="1" applyFill="1" applyBorder="1" applyAlignment="1">
      <alignment horizontal="justify" vertical="center" wrapText="1"/>
    </xf>
    <xf numFmtId="0" fontId="19" fillId="0" borderId="125" xfId="0" applyFont="1" applyBorder="1" applyAlignment="1">
      <alignment horizontal="justify" vertical="center" wrapText="1"/>
    </xf>
    <xf numFmtId="0" fontId="37" fillId="4" borderId="13" xfId="0" applyFont="1" applyFill="1" applyBorder="1" applyAlignment="1">
      <alignment horizontal="center" vertical="center" wrapText="1"/>
    </xf>
    <xf numFmtId="0" fontId="27" fillId="0" borderId="29" xfId="0" applyFont="1" applyBorder="1" applyAlignment="1">
      <alignment horizontal="center" vertical="center"/>
    </xf>
    <xf numFmtId="0" fontId="27" fillId="0" borderId="30" xfId="0" applyFont="1" applyBorder="1" applyAlignment="1">
      <alignment horizontal="center" vertical="center"/>
    </xf>
    <xf numFmtId="0" fontId="27" fillId="0" borderId="31" xfId="0" applyFont="1" applyBorder="1" applyAlignment="1">
      <alignment horizontal="center" vertical="center"/>
    </xf>
    <xf numFmtId="0" fontId="27" fillId="5" borderId="114" xfId="0" applyFont="1" applyFill="1" applyBorder="1" applyAlignment="1">
      <alignment horizontal="left" vertical="center"/>
    </xf>
    <xf numFmtId="0" fontId="27" fillId="5" borderId="70" xfId="0" applyFont="1" applyFill="1" applyBorder="1" applyAlignment="1">
      <alignment horizontal="left" vertical="center"/>
    </xf>
    <xf numFmtId="0" fontId="27" fillId="5" borderId="115" xfId="0" applyFont="1" applyFill="1" applyBorder="1" applyAlignment="1">
      <alignment horizontal="left" vertical="center"/>
    </xf>
    <xf numFmtId="0" fontId="34" fillId="5" borderId="12" xfId="0" applyFont="1" applyFill="1" applyBorder="1" applyAlignment="1">
      <alignment horizontal="center" vertical="center" wrapText="1"/>
    </xf>
    <xf numFmtId="0" fontId="34" fillId="5" borderId="126" xfId="0" applyFont="1" applyFill="1" applyBorder="1" applyAlignment="1">
      <alignment horizontal="center" vertical="center" wrapText="1"/>
    </xf>
    <xf numFmtId="0" fontId="1" fillId="0" borderId="131" xfId="0" applyFont="1" applyBorder="1" applyAlignment="1">
      <alignment horizontal="left" vertical="center" wrapText="1"/>
    </xf>
    <xf numFmtId="0" fontId="1" fillId="0" borderId="119" xfId="0" applyFont="1" applyBorder="1" applyAlignment="1">
      <alignment horizontal="left" vertical="center" wrapText="1"/>
    </xf>
    <xf numFmtId="0" fontId="29" fillId="0" borderId="30" xfId="0" applyFont="1" applyBorder="1" applyAlignment="1">
      <alignment horizontal="center" vertical="center"/>
    </xf>
    <xf numFmtId="0" fontId="7" fillId="0" borderId="31" xfId="0" applyFont="1" applyBorder="1" applyAlignment="1">
      <alignment horizontal="center" vertical="center"/>
    </xf>
    <xf numFmtId="164" fontId="27" fillId="0" borderId="43" xfId="0" applyNumberFormat="1" applyFont="1" applyBorder="1" applyAlignment="1">
      <alignment horizontal="center" vertical="center"/>
    </xf>
    <xf numFmtId="164" fontId="27" fillId="0" borderId="44" xfId="0" applyNumberFormat="1" applyFont="1" applyBorder="1" applyAlignment="1">
      <alignment horizontal="center" vertical="center" wrapText="1"/>
    </xf>
    <xf numFmtId="164" fontId="27" fillId="0" borderId="43" xfId="0" applyNumberFormat="1" applyFont="1" applyBorder="1" applyAlignment="1">
      <alignment horizontal="center" vertical="center" wrapText="1"/>
    </xf>
    <xf numFmtId="0" fontId="1" fillId="0" borderId="132" xfId="0" applyFont="1" applyBorder="1" applyAlignment="1">
      <alignment horizontal="left" vertical="center" wrapText="1"/>
    </xf>
    <xf numFmtId="0" fontId="1" fillId="0" borderId="133" xfId="0" applyFont="1" applyBorder="1" applyAlignment="1">
      <alignment horizontal="left" vertical="center" wrapText="1"/>
    </xf>
    <xf numFmtId="0" fontId="1" fillId="0" borderId="75" xfId="0" applyFont="1" applyBorder="1" applyAlignment="1">
      <alignment horizontal="left" vertical="center" wrapText="1"/>
    </xf>
    <xf numFmtId="164" fontId="24" fillId="4" borderId="116" xfId="0" applyNumberFormat="1" applyFont="1" applyFill="1" applyBorder="1" applyAlignment="1">
      <alignment horizontal="center" vertical="center"/>
    </xf>
    <xf numFmtId="164" fontId="24" fillId="4" borderId="117" xfId="0" applyNumberFormat="1" applyFont="1" applyFill="1" applyBorder="1" applyAlignment="1">
      <alignment horizontal="center" vertical="center"/>
    </xf>
    <xf numFmtId="164" fontId="24" fillId="4" borderId="118" xfId="0" applyNumberFormat="1" applyFont="1" applyFill="1" applyBorder="1" applyAlignment="1">
      <alignment horizontal="center" vertical="center"/>
    </xf>
    <xf numFmtId="0" fontId="37" fillId="4" borderId="13" xfId="0" applyFont="1" applyFill="1" applyBorder="1" applyAlignment="1">
      <alignment horizontal="center" vertical="center"/>
    </xf>
    <xf numFmtId="0" fontId="7" fillId="0" borderId="28" xfId="0" applyFont="1" applyBorder="1" applyAlignment="1">
      <alignment horizontal="center" vertical="center" wrapText="1"/>
    </xf>
    <xf numFmtId="0" fontId="6" fillId="0" borderId="94" xfId="0" applyFont="1" applyBorder="1" applyAlignment="1">
      <alignment horizontal="justify" vertical="center" wrapText="1"/>
    </xf>
    <xf numFmtId="0" fontId="43" fillId="0" borderId="95" xfId="0" applyFont="1" applyBorder="1" applyAlignment="1">
      <alignment horizontal="justify" vertical="center" wrapText="1"/>
    </xf>
    <xf numFmtId="0" fontId="6" fillId="0" borderId="103" xfId="0" applyFont="1" applyBorder="1" applyAlignment="1">
      <alignment horizontal="center" vertical="center" wrapText="1"/>
    </xf>
    <xf numFmtId="0" fontId="43" fillId="0" borderId="97" xfId="0" applyFont="1" applyBorder="1" applyAlignment="1">
      <alignment horizontal="center" vertical="center" wrapText="1"/>
    </xf>
    <xf numFmtId="0" fontId="1" fillId="4" borderId="110"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111" xfId="0" applyFont="1" applyFill="1" applyBorder="1" applyAlignment="1">
      <alignment horizontal="left" vertical="center" wrapText="1"/>
    </xf>
    <xf numFmtId="0" fontId="1" fillId="0" borderId="95" xfId="0" applyFont="1" applyBorder="1" applyAlignment="1">
      <alignment horizontal="center" vertical="center" wrapText="1"/>
    </xf>
    <xf numFmtId="0" fontId="1" fillId="0" borderId="112" xfId="0" applyFont="1" applyBorder="1" applyAlignment="1">
      <alignment horizontal="left" vertical="center" wrapText="1"/>
    </xf>
    <xf numFmtId="0" fontId="1" fillId="0" borderId="113" xfId="0" applyFont="1" applyBorder="1" applyAlignment="1">
      <alignment horizontal="left" vertical="center" wrapText="1"/>
    </xf>
    <xf numFmtId="0" fontId="16" fillId="0" borderId="0" xfId="0" applyFont="1" applyAlignment="1">
      <alignment horizontal="center"/>
    </xf>
    <xf numFmtId="0" fontId="7" fillId="0" borderId="0" xfId="0" applyFont="1" applyAlignment="1">
      <alignment horizontal="center"/>
    </xf>
    <xf numFmtId="0" fontId="46" fillId="0" borderId="0" xfId="0" applyFont="1" applyAlignment="1">
      <alignment horizontal="center"/>
    </xf>
    <xf numFmtId="0" fontId="15" fillId="0" borderId="153" xfId="0" applyFont="1" applyBorder="1" applyAlignment="1">
      <alignment horizontal="left" vertical="center" wrapText="1"/>
    </xf>
    <xf numFmtId="0" fontId="15" fillId="0" borderId="84" xfId="0" applyFont="1" applyBorder="1" applyAlignment="1">
      <alignment horizontal="left" vertical="center" wrapText="1"/>
    </xf>
    <xf numFmtId="0" fontId="15" fillId="0" borderId="160" xfId="0" applyFont="1" applyBorder="1" applyAlignment="1">
      <alignment horizontal="left" vertical="center" wrapText="1"/>
    </xf>
    <xf numFmtId="0" fontId="48" fillId="15" borderId="81" xfId="0" applyFont="1" applyFill="1" applyBorder="1" applyAlignment="1">
      <alignment horizontal="center" vertical="center" wrapText="1"/>
    </xf>
    <xf numFmtId="0" fontId="2" fillId="0" borderId="1" xfId="0" applyFont="1" applyBorder="1" applyAlignment="1">
      <alignment horizontal="center" vertical="center" wrapText="1"/>
    </xf>
    <xf numFmtId="0" fontId="27" fillId="0" borderId="142" xfId="0" applyFont="1" applyBorder="1" applyAlignment="1">
      <alignment horizontal="center" vertical="center" wrapText="1"/>
    </xf>
    <xf numFmtId="0" fontId="27" fillId="0" borderId="144" xfId="0" applyFont="1" applyBorder="1" applyAlignment="1">
      <alignment horizontal="center" vertical="center" wrapText="1"/>
    </xf>
    <xf numFmtId="0" fontId="2" fillId="0" borderId="145" xfId="0" applyFont="1" applyBorder="1" applyAlignment="1">
      <alignment horizontal="center" vertical="center" wrapText="1"/>
    </xf>
    <xf numFmtId="0" fontId="1" fillId="0" borderId="161" xfId="0" applyFont="1" applyBorder="1" applyAlignment="1">
      <alignment horizontal="left" vertical="center" wrapText="1"/>
    </xf>
    <xf numFmtId="0" fontId="1" fillId="0" borderId="162" xfId="0" applyFont="1" applyBorder="1" applyAlignment="1">
      <alignment horizontal="left" vertical="center" wrapText="1"/>
    </xf>
    <xf numFmtId="0" fontId="1" fillId="0" borderId="163" xfId="0" applyFont="1" applyBorder="1" applyAlignment="1">
      <alignment horizontal="left" vertical="center" wrapText="1"/>
    </xf>
    <xf numFmtId="46" fontId="15" fillId="0" borderId="149" xfId="0" applyNumberFormat="1" applyFont="1" applyBorder="1" applyAlignment="1">
      <alignment horizontal="left" vertical="center" wrapText="1"/>
    </xf>
    <xf numFmtId="46" fontId="15" fillId="0" borderId="74" xfId="0" applyNumberFormat="1" applyFont="1" applyBorder="1" applyAlignment="1">
      <alignment horizontal="left" vertical="center" wrapText="1"/>
    </xf>
    <xf numFmtId="46" fontId="15" fillId="0" borderId="125" xfId="0" applyNumberFormat="1" applyFont="1" applyBorder="1" applyAlignment="1">
      <alignment horizontal="left" vertical="center" wrapText="1"/>
    </xf>
    <xf numFmtId="0" fontId="15" fillId="0" borderId="2" xfId="0" applyFont="1" applyBorder="1" applyAlignment="1">
      <alignment horizontal="center" vertical="center" wrapText="1"/>
    </xf>
    <xf numFmtId="0" fontId="15" fillId="0" borderId="137" xfId="0" applyFont="1" applyBorder="1" applyAlignment="1">
      <alignment horizontal="center" vertical="center" wrapText="1"/>
    </xf>
    <xf numFmtId="0" fontId="15" fillId="0" borderId="146" xfId="0" applyFont="1" applyBorder="1" applyAlignment="1">
      <alignment horizontal="center" vertical="center" wrapText="1"/>
    </xf>
    <xf numFmtId="0" fontId="15" fillId="0" borderId="149" xfId="0" applyFont="1" applyBorder="1" applyAlignment="1">
      <alignment horizontal="left" vertical="center" wrapText="1"/>
    </xf>
    <xf numFmtId="0" fontId="15" fillId="0" borderId="74" xfId="0" applyFont="1" applyBorder="1" applyAlignment="1">
      <alignment horizontal="left" vertical="center" wrapText="1"/>
    </xf>
    <xf numFmtId="0" fontId="15" fillId="0" borderId="125" xfId="0" applyFont="1" applyBorder="1" applyAlignment="1">
      <alignment horizontal="left" vertical="center" wrapText="1"/>
    </xf>
    <xf numFmtId="0" fontId="14" fillId="0" borderId="8" xfId="0" applyFont="1" applyBorder="1" applyAlignment="1">
      <alignment horizontal="center" vertical="center" wrapText="1"/>
    </xf>
    <xf numFmtId="0" fontId="10" fillId="12" borderId="15" xfId="0" applyFont="1" applyFill="1" applyBorder="1" applyAlignment="1">
      <alignment horizontal="center" vertical="center"/>
    </xf>
    <xf numFmtId="0" fontId="10" fillId="12" borderId="16" xfId="0" applyFont="1" applyFill="1" applyBorder="1" applyAlignment="1">
      <alignment horizontal="center" vertical="center"/>
    </xf>
    <xf numFmtId="0" fontId="26" fillId="0" borderId="138" xfId="0" applyFont="1" applyBorder="1" applyAlignment="1">
      <alignment horizontal="center" vertical="center" wrapText="1"/>
    </xf>
    <xf numFmtId="0" fontId="26" fillId="0" borderId="142" xfId="0" applyFont="1" applyBorder="1" applyAlignment="1">
      <alignment horizontal="center" vertical="center" wrapText="1"/>
    </xf>
    <xf numFmtId="0" fontId="26" fillId="0" borderId="139" xfId="0" applyFont="1" applyBorder="1" applyAlignment="1">
      <alignment horizontal="center" vertical="center" wrapText="1"/>
    </xf>
    <xf numFmtId="0" fontId="26" fillId="0" borderId="1" xfId="0" applyFont="1" applyBorder="1" applyAlignment="1">
      <alignment horizontal="center" vertical="center" wrapText="1"/>
    </xf>
    <xf numFmtId="0" fontId="26" fillId="5" borderId="139"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3" fillId="13" borderId="139"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3" fillId="13" borderId="141" xfId="0" applyFont="1" applyFill="1" applyBorder="1" applyAlignment="1">
      <alignment horizontal="center" vertical="center" wrapText="1"/>
    </xf>
    <xf numFmtId="0" fontId="3" fillId="13" borderId="143" xfId="0" applyFont="1" applyFill="1" applyBorder="1" applyAlignment="1">
      <alignment horizontal="center" vertical="center" wrapText="1"/>
    </xf>
    <xf numFmtId="0" fontId="28" fillId="4" borderId="0" xfId="0" applyFont="1" applyFill="1" applyAlignment="1">
      <alignment horizontal="left" vertical="center" wrapText="1"/>
    </xf>
    <xf numFmtId="0" fontId="0" fillId="0" borderId="0" xfId="0" applyAlignment="1">
      <alignment horizontal="left" vertical="center" wrapText="1"/>
    </xf>
    <xf numFmtId="0" fontId="26" fillId="0" borderId="140" xfId="0" applyFont="1" applyBorder="1" applyAlignment="1">
      <alignment horizontal="center" vertical="center" wrapText="1"/>
    </xf>
    <xf numFmtId="0" fontId="26" fillId="0" borderId="136" xfId="0" applyFont="1" applyBorder="1" applyAlignment="1">
      <alignment horizontal="center" vertical="center" wrapText="1"/>
    </xf>
    <xf numFmtId="0" fontId="15" fillId="0" borderId="150" xfId="0" applyFont="1" applyBorder="1" applyAlignment="1">
      <alignment horizontal="left" vertical="center" wrapText="1"/>
    </xf>
    <xf numFmtId="0" fontId="15" fillId="0" borderId="136" xfId="0" applyFont="1" applyBorder="1" applyAlignment="1">
      <alignment horizontal="center" vertical="center" wrapText="1"/>
    </xf>
    <xf numFmtId="0" fontId="15" fillId="0" borderId="154" xfId="0" applyFont="1" applyBorder="1" applyAlignment="1">
      <alignment horizontal="left" vertical="center"/>
    </xf>
    <xf numFmtId="0" fontId="15" fillId="0" borderId="84" xfId="0" applyFont="1" applyBorder="1" applyAlignment="1">
      <alignment horizontal="left" vertical="center"/>
    </xf>
    <xf numFmtId="46" fontId="15" fillId="0" borderId="153" xfId="0" applyNumberFormat="1" applyFont="1" applyBorder="1" applyAlignment="1">
      <alignment horizontal="left" vertical="center" wrapText="1"/>
    </xf>
    <xf numFmtId="46" fontId="15" fillId="0" borderId="84" xfId="0" applyNumberFormat="1" applyFont="1" applyBorder="1" applyAlignment="1">
      <alignment horizontal="left" vertical="center" wrapText="1"/>
    </xf>
    <xf numFmtId="46" fontId="15" fillId="0" borderId="154" xfId="0" applyNumberFormat="1" applyFont="1" applyBorder="1" applyAlignment="1">
      <alignment horizontal="left" vertical="center" wrapText="1"/>
    </xf>
    <xf numFmtId="0" fontId="3" fillId="13" borderId="147" xfId="0" applyFont="1" applyFill="1" applyBorder="1" applyAlignment="1">
      <alignment horizontal="center" vertical="center" wrapText="1"/>
    </xf>
    <xf numFmtId="0" fontId="3" fillId="13" borderId="151" xfId="0" applyFont="1" applyFill="1" applyBorder="1" applyAlignment="1">
      <alignment horizontal="center" vertical="center" wrapText="1"/>
    </xf>
    <xf numFmtId="0" fontId="3" fillId="13" borderId="157" xfId="0" applyFont="1" applyFill="1" applyBorder="1" applyAlignment="1">
      <alignment horizontal="center" vertical="center" wrapText="1"/>
    </xf>
    <xf numFmtId="0" fontId="3" fillId="13" borderId="159" xfId="0" applyFont="1" applyFill="1" applyBorder="1" applyAlignment="1">
      <alignment horizontal="center" vertical="center" wrapText="1"/>
    </xf>
    <xf numFmtId="0" fontId="15" fillId="0" borderId="154" xfId="0" applyFont="1" applyBorder="1" applyAlignment="1">
      <alignment horizontal="left" vertical="center" wrapText="1"/>
    </xf>
    <xf numFmtId="0" fontId="59" fillId="16" borderId="170" xfId="0" applyFont="1" applyFill="1" applyBorder="1" applyAlignment="1">
      <alignment horizontal="center" vertical="center" wrapText="1"/>
    </xf>
    <xf numFmtId="0" fontId="59" fillId="16" borderId="171" xfId="0" applyFont="1" applyFill="1" applyBorder="1" applyAlignment="1">
      <alignment horizontal="center" vertical="center" wrapText="1"/>
    </xf>
    <xf numFmtId="0" fontId="64" fillId="0" borderId="165" xfId="0" applyFont="1" applyBorder="1" applyAlignment="1">
      <alignment horizontal="center" vertical="center" wrapText="1"/>
    </xf>
    <xf numFmtId="0" fontId="64" fillId="0" borderId="166" xfId="0" applyFont="1" applyBorder="1" applyAlignment="1">
      <alignment horizontal="center" vertical="center" wrapText="1"/>
    </xf>
    <xf numFmtId="0" fontId="64" fillId="0" borderId="167" xfId="0" applyFont="1" applyBorder="1" applyAlignment="1">
      <alignment horizontal="center" vertical="center" wrapText="1"/>
    </xf>
    <xf numFmtId="0" fontId="55" fillId="0" borderId="168" xfId="0" applyFont="1" applyBorder="1" applyAlignment="1">
      <alignment horizontal="center" vertical="center" wrapText="1"/>
    </xf>
    <xf numFmtId="0" fontId="56" fillId="0" borderId="168" xfId="0" applyFont="1" applyBorder="1" applyAlignment="1">
      <alignment horizontal="center" vertical="center"/>
    </xf>
    <xf numFmtId="0" fontId="58" fillId="0" borderId="8" xfId="0" applyFont="1" applyBorder="1" applyAlignment="1">
      <alignment horizontal="center" vertical="center" wrapText="1"/>
    </xf>
    <xf numFmtId="0" fontId="64" fillId="0" borderId="142" xfId="0" applyFont="1" applyBorder="1" applyAlignment="1">
      <alignment horizontal="center" vertical="center" wrapText="1"/>
    </xf>
    <xf numFmtId="0" fontId="62" fillId="0" borderId="2" xfId="0" applyFont="1" applyBorder="1" applyAlignment="1">
      <alignment horizontal="center" vertical="center" wrapText="1"/>
    </xf>
    <xf numFmtId="0" fontId="61" fillId="0" borderId="2" xfId="0" applyFont="1" applyBorder="1" applyAlignment="1">
      <alignment horizontal="justify" vertical="center"/>
    </xf>
    <xf numFmtId="0" fontId="61" fillId="0" borderId="2" xfId="0" applyFont="1" applyBorder="1" applyAlignment="1">
      <alignment horizontal="center" vertical="center"/>
    </xf>
    <xf numFmtId="46" fontId="56" fillId="0" borderId="182" xfId="0" applyNumberFormat="1" applyFont="1" applyBorder="1" applyAlignment="1">
      <alignment horizontal="center" vertical="center" wrapText="1"/>
    </xf>
    <xf numFmtId="9" fontId="56" fillId="0" borderId="183" xfId="0" applyNumberFormat="1" applyFont="1" applyBorder="1" applyAlignment="1">
      <alignment horizontal="center" vertical="center" wrapText="1"/>
    </xf>
    <xf numFmtId="0" fontId="56" fillId="0" borderId="184" xfId="0" applyFont="1" applyBorder="1" applyAlignment="1">
      <alignment vertical="center" wrapText="1"/>
    </xf>
    <xf numFmtId="46" fontId="60" fillId="16" borderId="171" xfId="0" applyNumberFormat="1" applyFont="1" applyFill="1" applyBorder="1" applyAlignment="1">
      <alignment horizontal="center" vertical="center" wrapText="1"/>
    </xf>
    <xf numFmtId="9" fontId="59" fillId="16" borderId="171" xfId="0" applyNumberFormat="1" applyFont="1" applyFill="1" applyBorder="1" applyAlignment="1">
      <alignment horizontal="center" vertical="center" wrapText="1"/>
    </xf>
    <xf numFmtId="9" fontId="68" fillId="16" borderId="171" xfId="1" applyNumberFormat="1" applyFont="1" applyFill="1" applyBorder="1" applyAlignment="1">
      <alignment horizontal="center" vertical="center" wrapText="1"/>
    </xf>
    <xf numFmtId="0" fontId="60" fillId="16" borderId="185" xfId="0" applyFont="1" applyFill="1" applyBorder="1" applyAlignment="1">
      <alignment horizontal="left" vertical="center" wrapText="1"/>
    </xf>
  </cellXfs>
  <cellStyles count="2">
    <cellStyle name="Hipervínculo" xfId="1" builtinId="8"/>
    <cellStyle name="Normal" xfId="0" builtinId="0"/>
  </cellStyles>
  <dxfs count="15">
    <dxf>
      <font>
        <b/>
        <i val="0"/>
        <color theme="0"/>
      </font>
      <fill>
        <patternFill>
          <bgColor rgb="FFC00000"/>
        </patternFill>
      </fill>
    </dxf>
    <dxf>
      <font>
        <b/>
        <i val="0"/>
        <color theme="0"/>
      </font>
      <fill>
        <patternFill>
          <bgColor rgb="FFFF0000"/>
        </patternFill>
      </fill>
    </dxf>
    <dxf>
      <font>
        <b/>
        <i val="0"/>
      </font>
      <fill>
        <patternFill>
          <bgColor theme="9" tint="-0.24994659260841701"/>
        </patternFill>
      </fill>
    </dxf>
    <dxf>
      <font>
        <b/>
        <i val="0"/>
        <color auto="1"/>
      </font>
      <fill>
        <patternFill>
          <bgColor rgb="FFFFFF00"/>
        </patternFill>
      </fill>
    </dxf>
    <dxf>
      <font>
        <b/>
        <i val="0"/>
        <color theme="0"/>
      </font>
      <fill>
        <patternFill>
          <fgColor auto="1"/>
          <bgColor rgb="FF009900"/>
        </patternFill>
      </fill>
    </dxf>
    <dxf>
      <font>
        <b/>
        <i val="0"/>
        <color theme="0"/>
      </font>
      <fill>
        <patternFill>
          <bgColor rgb="FFC00000"/>
        </patternFill>
      </fill>
    </dxf>
    <dxf>
      <font>
        <color theme="0"/>
      </font>
      <fill>
        <patternFill>
          <bgColor rgb="FFFF0000"/>
        </patternFill>
      </fill>
    </dxf>
    <dxf>
      <fill>
        <patternFill>
          <bgColor rgb="FFFF6600"/>
        </patternFill>
      </fill>
    </dxf>
    <dxf>
      <fill>
        <patternFill>
          <bgColor rgb="FFFFFF00"/>
        </patternFill>
      </fill>
    </dxf>
    <dxf>
      <font>
        <color theme="0"/>
      </font>
      <fill>
        <patternFill>
          <bgColor rgb="FF009900"/>
        </patternFill>
      </fill>
    </dxf>
    <dxf>
      <font>
        <b/>
        <i val="0"/>
        <color theme="0"/>
      </font>
      <fill>
        <patternFill>
          <bgColor rgb="FFC00000"/>
        </patternFill>
      </fill>
    </dxf>
    <dxf>
      <font>
        <color theme="0"/>
      </font>
      <fill>
        <patternFill>
          <bgColor rgb="FFFF0000"/>
        </patternFill>
      </fill>
    </dxf>
    <dxf>
      <fill>
        <patternFill>
          <bgColor rgb="FFFF6600"/>
        </patternFill>
      </fill>
    </dxf>
    <dxf>
      <fill>
        <patternFill>
          <bgColor rgb="FFFFFF00"/>
        </patternFill>
      </fill>
    </dxf>
    <dxf>
      <font>
        <color theme="0"/>
      </font>
      <fill>
        <patternFill>
          <bgColor rgb="FF009900"/>
        </patternFill>
      </fill>
    </dxf>
  </dxfs>
  <tableStyles count="0" defaultTableStyle="TableStyleMedium2" defaultPivotStyle="PivotStyleLight16"/>
  <colors>
    <mruColors>
      <color rgb="FF365F91"/>
      <color rgb="FFEE0000"/>
      <color rgb="FF009900"/>
      <color rgb="FF009950"/>
      <color rgb="FF002060"/>
      <color rgb="FFFF6600"/>
      <color rgb="FF8E0000"/>
      <color rgb="FF0070C0"/>
      <color rgb="FF00C07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78000">
                  <a:srgbClr val="FF0000"/>
                </a:gs>
                <a:gs pos="23000">
                  <a:srgbClr val="FFFF00"/>
                </a:gs>
                <a:gs pos="34000">
                  <a:srgbClr val="FFFF00"/>
                </a:gs>
                <a:gs pos="58000">
                  <a:srgbClr val="FF6600"/>
                </a:gs>
                <a:gs pos="100000">
                  <a:srgbClr val="C00000"/>
                </a:gs>
              </a:gsLst>
              <a:lin ang="5400000" scaled="0"/>
            </a:gradFill>
            <a:ln>
              <a:noFill/>
            </a:ln>
            <a:effectLst/>
          </c:spPr>
          <c:invertIfNegative val="0"/>
          <c:cat>
            <c:strRef>
              <c:f>Gráficas!$J$34:$J$38</c:f>
              <c:strCache>
                <c:ptCount val="5"/>
                <c:pt idx="0">
                  <c:v>Planeación</c:v>
                </c:pt>
                <c:pt idx="1">
                  <c:v>Generación y producción</c:v>
                </c:pt>
                <c:pt idx="2">
                  <c:v>Herramientas de uso y apropiación</c:v>
                </c:pt>
                <c:pt idx="3">
                  <c:v>Analítica institucional</c:v>
                </c:pt>
                <c:pt idx="4">
                  <c:v>Cultura de compartir y difundir</c:v>
                </c:pt>
              </c:strCache>
            </c:strRef>
          </c:cat>
          <c:val>
            <c:numRef>
              <c:f>Gráficas!$K$34:$K$38</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0C9F-4EB4-8528-63AD938ADC1D}"/>
            </c:ext>
          </c:extLst>
        </c:ser>
        <c:dLbls>
          <c:showLegendKey val="0"/>
          <c:showVal val="0"/>
          <c:showCatName val="0"/>
          <c:showSerName val="0"/>
          <c:showPercent val="0"/>
          <c:showBubbleSize val="0"/>
        </c:dLbls>
        <c:gapWidth val="150"/>
        <c:axId val="-1023050096"/>
        <c:axId val="-102304030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C9F-4EB4-8528-63AD938ADC1D}"/>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3-0C9F-4EB4-8528-63AD938ADC1D}"/>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C9F-4EB4-8528-63AD938ADC1D}"/>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0C9F-4EB4-8528-63AD938ADC1D}"/>
              </c:ext>
            </c:extLst>
          </c:dPt>
          <c:dPt>
            <c:idx val="4"/>
            <c:marker>
              <c:symbol val="dash"/>
              <c:size val="12"/>
              <c:spPr>
                <a:solidFill>
                  <a:schemeClr val="tx1"/>
                </a:solidFill>
                <a:ln w="22225">
                  <a:solidFill>
                    <a:schemeClr val="tx1"/>
                  </a:solidFill>
                </a:ln>
                <a:effectLst/>
              </c:spPr>
            </c:marker>
            <c:bubble3D val="0"/>
            <c:extLst>
              <c:ext xmlns:c16="http://schemas.microsoft.com/office/drawing/2014/chart" uri="{C3380CC4-5D6E-409C-BE32-E72D297353CC}">
                <c16:uniqueId val="{00000006-0C9F-4EB4-8528-63AD938ADC1D}"/>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Gráficas!$J$34:$J$38</c:f>
              <c:strCache>
                <c:ptCount val="5"/>
                <c:pt idx="0">
                  <c:v>Planeación</c:v>
                </c:pt>
                <c:pt idx="1">
                  <c:v>Generación y producción</c:v>
                </c:pt>
                <c:pt idx="2">
                  <c:v>Herramientas de uso y apropiación</c:v>
                </c:pt>
                <c:pt idx="3">
                  <c:v>Analítica institucional</c:v>
                </c:pt>
                <c:pt idx="4">
                  <c:v>Cultura de compartir y difundir</c:v>
                </c:pt>
              </c:strCache>
            </c:strRef>
          </c:xVal>
          <c:yVal>
            <c:numRef>
              <c:f>Gráficas!$L$34:$L$38</c:f>
              <c:numCache>
                <c:formatCode>0.0</c:formatCode>
                <c:ptCount val="5"/>
                <c:pt idx="0" formatCode="0">
                  <c:v>93.333333333333329</c:v>
                </c:pt>
                <c:pt idx="1">
                  <c:v>90</c:v>
                </c:pt>
                <c:pt idx="2">
                  <c:v>90</c:v>
                </c:pt>
                <c:pt idx="3">
                  <c:v>96</c:v>
                </c:pt>
                <c:pt idx="4">
                  <c:v>88</c:v>
                </c:pt>
              </c:numCache>
            </c:numRef>
          </c:yVal>
          <c:smooth val="0"/>
          <c:extLst>
            <c:ext xmlns:c16="http://schemas.microsoft.com/office/drawing/2014/chart" uri="{C3380CC4-5D6E-409C-BE32-E72D297353CC}">
              <c16:uniqueId val="{00000007-0C9F-4EB4-8528-63AD938ADC1D}"/>
            </c:ext>
          </c:extLst>
        </c:ser>
        <c:dLbls>
          <c:showLegendKey val="0"/>
          <c:showVal val="0"/>
          <c:showCatName val="0"/>
          <c:showSerName val="0"/>
          <c:showPercent val="0"/>
          <c:showBubbleSize val="0"/>
        </c:dLbls>
        <c:axId val="-1023050096"/>
        <c:axId val="-1023040304"/>
      </c:scatterChart>
      <c:catAx>
        <c:axId val="-1023050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0304"/>
        <c:crosses val="autoZero"/>
        <c:auto val="1"/>
        <c:lblAlgn val="ctr"/>
        <c:lblOffset val="100"/>
        <c:noMultiLvlLbl val="0"/>
      </c:catAx>
      <c:valAx>
        <c:axId val="-10230403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009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Gráficas!$J$57</c:f>
              <c:strCache>
                <c:ptCount val="1"/>
                <c:pt idx="0">
                  <c:v>Identificación de conocimiento relevante para la entidad</c:v>
                </c:pt>
              </c:strCache>
            </c:strRef>
          </c:cat>
          <c:val>
            <c:numRef>
              <c:f>Gráficas!$K$57</c:f>
              <c:numCache>
                <c:formatCode>General</c:formatCode>
                <c:ptCount val="1"/>
                <c:pt idx="0">
                  <c:v>100</c:v>
                </c:pt>
              </c:numCache>
            </c:numRef>
          </c:val>
          <c:extLst>
            <c:ext xmlns:c16="http://schemas.microsoft.com/office/drawing/2014/chart" uri="{C3380CC4-5D6E-409C-BE32-E72D297353CC}">
              <c16:uniqueId val="{00000000-97B8-43F4-A8DE-3712FE733B9F}"/>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97B8-43F4-A8DE-3712FE733B9F}"/>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97B8-43F4-A8DE-3712FE733B9F}"/>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97B8-43F4-A8DE-3712FE733B9F}"/>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Gráficas!$J$57</c:f>
              <c:strCache>
                <c:ptCount val="1"/>
                <c:pt idx="0">
                  <c:v>Identificación de conocimiento relevante para la entidad</c:v>
                </c:pt>
              </c:strCache>
            </c:strRef>
          </c:xVal>
          <c:yVal>
            <c:numRef>
              <c:f>Gráficas!$L$57</c:f>
              <c:numCache>
                <c:formatCode>0.0</c:formatCode>
                <c:ptCount val="1"/>
                <c:pt idx="0">
                  <c:v>93.333333333333329</c:v>
                </c:pt>
              </c:numCache>
            </c:numRef>
          </c:yVal>
          <c:smooth val="0"/>
          <c:extLst>
            <c:ext xmlns:c16="http://schemas.microsoft.com/office/drawing/2014/chart" uri="{C3380CC4-5D6E-409C-BE32-E72D297353CC}">
              <c16:uniqueId val="{00000005-97B8-43F4-A8DE-3712FE733B9F}"/>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98830409364E-2"/>
          <c:y val="3.6529666037268628E-2"/>
          <c:w val="0.89690087719298262"/>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92D050"/>
                </a:gs>
                <a:gs pos="82000">
                  <a:srgbClr val="FF6600"/>
                </a:gs>
                <a:gs pos="43000">
                  <a:srgbClr val="FFFF00"/>
                </a:gs>
                <a:gs pos="59000">
                  <a:srgbClr val="FFFF00"/>
                </a:gs>
                <a:gs pos="100000">
                  <a:srgbClr val="FF0000"/>
                </a:gs>
              </a:gsLst>
              <a:lin ang="5400000" scaled="0"/>
            </a:gradFill>
            <a:ln>
              <a:noFill/>
            </a:ln>
            <a:effectLst/>
          </c:spPr>
          <c:invertIfNegative val="0"/>
          <c:dPt>
            <c:idx val="0"/>
            <c:invertIfNegative val="0"/>
            <c:bubble3D val="0"/>
            <c:spPr>
              <a:gradFill>
                <a:gsLst>
                  <a:gs pos="0">
                    <a:srgbClr val="009900"/>
                  </a:gs>
                  <a:gs pos="21000">
                    <a:srgbClr val="FFFF00"/>
                  </a:gs>
                  <a:gs pos="75000">
                    <a:srgbClr val="FF0000"/>
                  </a:gs>
                  <a:gs pos="60000">
                    <a:srgbClr val="FF6600"/>
                  </a:gs>
                  <a:gs pos="35000">
                    <a:srgbClr val="FFFF00"/>
                  </a:gs>
                  <a:gs pos="100000">
                    <a:srgbClr val="D60000"/>
                  </a:gs>
                </a:gsLst>
                <a:lin ang="5400000" scaled="0"/>
              </a:gradFill>
              <a:ln>
                <a:noFill/>
              </a:ln>
              <a:effectLst/>
            </c:spPr>
            <c:extLst>
              <c:ext xmlns:c16="http://schemas.microsoft.com/office/drawing/2014/chart" uri="{C3380CC4-5D6E-409C-BE32-E72D297353CC}">
                <c16:uniqueId val="{00000001-9C64-4CCD-BF76-F87D32063011}"/>
              </c:ext>
            </c:extLst>
          </c:dPt>
          <c:cat>
            <c:strRef>
              <c:f>Gráficas!$I$12</c:f>
              <c:strCache>
                <c:ptCount val="1"/>
                <c:pt idx="0">
                  <c:v>POLÍTICA DE GESTIÓN DEL CONOCIMIENTO Y LA INNOVACIÓN</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2-9C64-4CCD-BF76-F87D32063011}"/>
            </c:ext>
          </c:extLst>
        </c:ser>
        <c:dLbls>
          <c:showLegendKey val="0"/>
          <c:showVal val="0"/>
          <c:showCatName val="0"/>
          <c:showSerName val="0"/>
          <c:showPercent val="0"/>
          <c:showBubbleSize val="0"/>
        </c:dLbls>
        <c:gapWidth val="150"/>
        <c:axId val="-1023047376"/>
        <c:axId val="-1023053904"/>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4-9C64-4CCD-BF76-F87D32063011}"/>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DE GESTIÓN DEL CONOCIMIENTO Y LA INNOVACIÓN</c:v>
                </c:pt>
              </c:strCache>
            </c:strRef>
          </c:xVal>
          <c:yVal>
            <c:numRef>
              <c:f>Gráficas!$K$12</c:f>
              <c:numCache>
                <c:formatCode>0.0</c:formatCode>
                <c:ptCount val="1"/>
                <c:pt idx="0">
                  <c:v>90.810810810810807</c:v>
                </c:pt>
              </c:numCache>
            </c:numRef>
          </c:yVal>
          <c:smooth val="0"/>
          <c:extLst>
            <c:ext xmlns:c16="http://schemas.microsoft.com/office/drawing/2014/chart" uri="{C3380CC4-5D6E-409C-BE32-E72D297353CC}">
              <c16:uniqueId val="{00000005-9C64-4CCD-BF76-F87D32063011}"/>
            </c:ext>
          </c:extLst>
        </c:ser>
        <c:dLbls>
          <c:showLegendKey val="0"/>
          <c:showVal val="0"/>
          <c:showCatName val="0"/>
          <c:showSerName val="0"/>
          <c:showPercent val="0"/>
          <c:showBubbleSize val="0"/>
        </c:dLbls>
        <c:axId val="-1023047376"/>
        <c:axId val="-1023053904"/>
      </c:scatterChart>
      <c:catAx>
        <c:axId val="-1023047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3904"/>
        <c:crosses val="autoZero"/>
        <c:auto val="1"/>
        <c:lblAlgn val="ctr"/>
        <c:lblOffset val="100"/>
        <c:noMultiLvlLbl val="0"/>
      </c:catAx>
      <c:valAx>
        <c:axId val="-10230539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737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Gráficas!$J$81:$J$84</c:f>
              <c:strCache>
                <c:ptCount val="4"/>
                <c:pt idx="0">
                  <c:v>Ideación</c:v>
                </c:pt>
                <c:pt idx="1">
                  <c:v>Experimentación</c:v>
                </c:pt>
                <c:pt idx="2">
                  <c:v>Innovación</c:v>
                </c:pt>
                <c:pt idx="3">
                  <c:v>Investigación</c:v>
                </c:pt>
              </c:strCache>
            </c:strRef>
          </c:cat>
          <c:val>
            <c:numRef>
              <c:f>Gráficas!$K$81:$K$84</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085F-43CF-B19A-176307E37A51}"/>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85F-43CF-B19A-176307E37A51}"/>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085F-43CF-B19A-176307E37A51}"/>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085F-43CF-B19A-176307E37A51}"/>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Gráficas!$J$81:$J$84</c:f>
              <c:strCache>
                <c:ptCount val="4"/>
                <c:pt idx="0">
                  <c:v>Ideación</c:v>
                </c:pt>
                <c:pt idx="1">
                  <c:v>Experimentación</c:v>
                </c:pt>
                <c:pt idx="2">
                  <c:v>Innovación</c:v>
                </c:pt>
                <c:pt idx="3">
                  <c:v>Investigación</c:v>
                </c:pt>
              </c:strCache>
            </c:strRef>
          </c:xVal>
          <c:yVal>
            <c:numRef>
              <c:f>Gráficas!$L$81:$L$84</c:f>
              <c:numCache>
                <c:formatCode>0.0</c:formatCode>
                <c:ptCount val="4"/>
                <c:pt idx="0">
                  <c:v>93.333333333333329</c:v>
                </c:pt>
                <c:pt idx="1">
                  <c:v>100</c:v>
                </c:pt>
                <c:pt idx="2" formatCode="General">
                  <c:v>90</c:v>
                </c:pt>
                <c:pt idx="3">
                  <c:v>80</c:v>
                </c:pt>
              </c:numCache>
            </c:numRef>
          </c:yVal>
          <c:smooth val="0"/>
          <c:extLst>
            <c:ext xmlns:c16="http://schemas.microsoft.com/office/drawing/2014/chart" uri="{C3380CC4-5D6E-409C-BE32-E72D297353CC}">
              <c16:uniqueId val="{00000005-085F-43CF-B19A-176307E37A51}"/>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Gráficas!$J$106</c:f>
              <c:strCache>
                <c:ptCount val="1"/>
                <c:pt idx="0">
                  <c:v>Identificación, apropiación y funcionamiento de los repositorios de conocimiento</c:v>
                </c:pt>
              </c:strCache>
            </c:strRef>
          </c:cat>
          <c:val>
            <c:numRef>
              <c:f>Gráficas!$K$106</c:f>
              <c:numCache>
                <c:formatCode>General</c:formatCode>
                <c:ptCount val="1"/>
                <c:pt idx="0">
                  <c:v>100</c:v>
                </c:pt>
              </c:numCache>
            </c:numRef>
          </c:val>
          <c:extLst>
            <c:ext xmlns:c16="http://schemas.microsoft.com/office/drawing/2014/chart" uri="{C3380CC4-5D6E-409C-BE32-E72D297353CC}">
              <c16:uniqueId val="{00000000-EB0F-4BB0-ADDE-AB90FEF7CDCC}"/>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B0F-4BB0-ADDE-AB90FEF7CDCC}"/>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EB0F-4BB0-ADDE-AB90FEF7CDCC}"/>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EB0F-4BB0-ADDE-AB90FEF7CDCC}"/>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Gráficas!$J$106</c:f>
              <c:strCache>
                <c:ptCount val="1"/>
                <c:pt idx="0">
                  <c:v>Identificación, apropiación y funcionamiento de los repositorios de conocimiento</c:v>
                </c:pt>
              </c:strCache>
            </c:strRef>
          </c:xVal>
          <c:yVal>
            <c:numRef>
              <c:f>Gráficas!$L$106</c:f>
              <c:numCache>
                <c:formatCode>0.0</c:formatCode>
                <c:ptCount val="1"/>
                <c:pt idx="0">
                  <c:v>90</c:v>
                </c:pt>
              </c:numCache>
            </c:numRef>
          </c:yVal>
          <c:smooth val="0"/>
          <c:extLst>
            <c:ext xmlns:c16="http://schemas.microsoft.com/office/drawing/2014/chart" uri="{C3380CC4-5D6E-409C-BE32-E72D297353CC}">
              <c16:uniqueId val="{00000005-EB0F-4BB0-ADDE-AB90FEF7CDCC}"/>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Gráficas!$J$131</c:f>
              <c:strCache>
                <c:ptCount val="1"/>
                <c:pt idx="0">
                  <c:v>Ejecución de análisis y visualización de datos e información</c:v>
                </c:pt>
              </c:strCache>
            </c:strRef>
          </c:cat>
          <c:val>
            <c:numRef>
              <c:f>Gráficas!$K$131</c:f>
              <c:numCache>
                <c:formatCode>General</c:formatCode>
                <c:ptCount val="1"/>
                <c:pt idx="0">
                  <c:v>100</c:v>
                </c:pt>
              </c:numCache>
            </c:numRef>
          </c:val>
          <c:extLst>
            <c:ext xmlns:c16="http://schemas.microsoft.com/office/drawing/2014/chart" uri="{C3380CC4-5D6E-409C-BE32-E72D297353CC}">
              <c16:uniqueId val="{00000000-FB51-4EAB-87F8-9B6917CF40FD}"/>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B51-4EAB-87F8-9B6917CF40FD}"/>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FB51-4EAB-87F8-9B6917CF40FD}"/>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FB51-4EAB-87F8-9B6917CF40F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Gráficas!$J$131</c:f>
              <c:strCache>
                <c:ptCount val="1"/>
                <c:pt idx="0">
                  <c:v>Ejecución de análisis y visualización de datos e información</c:v>
                </c:pt>
              </c:strCache>
            </c:strRef>
          </c:xVal>
          <c:yVal>
            <c:numRef>
              <c:f>Gráficas!$L$131</c:f>
              <c:numCache>
                <c:formatCode>0.0</c:formatCode>
                <c:ptCount val="1"/>
                <c:pt idx="0">
                  <c:v>96</c:v>
                </c:pt>
              </c:numCache>
            </c:numRef>
          </c:yVal>
          <c:smooth val="0"/>
          <c:extLst>
            <c:ext xmlns:c16="http://schemas.microsoft.com/office/drawing/2014/chart" uri="{C3380CC4-5D6E-409C-BE32-E72D297353CC}">
              <c16:uniqueId val="{00000005-FB51-4EAB-87F8-9B6917CF40FD}"/>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Gráficas!$J$155:$J$156</c:f>
              <c:strCache>
                <c:ptCount val="2"/>
                <c:pt idx="0">
                  <c:v>Establecimiento de acciones fundamentales</c:v>
                </c:pt>
                <c:pt idx="1">
                  <c:v>Consolidación de la cultura de compartir y difundir</c:v>
                </c:pt>
              </c:strCache>
            </c:strRef>
          </c:cat>
          <c:val>
            <c:numRef>
              <c:f>Gráficas!$K$155:$K$156</c:f>
              <c:numCache>
                <c:formatCode>General</c:formatCode>
                <c:ptCount val="2"/>
                <c:pt idx="0">
                  <c:v>100</c:v>
                </c:pt>
                <c:pt idx="1">
                  <c:v>100</c:v>
                </c:pt>
              </c:numCache>
            </c:numRef>
          </c:val>
          <c:extLst>
            <c:ext xmlns:c16="http://schemas.microsoft.com/office/drawing/2014/chart" uri="{C3380CC4-5D6E-409C-BE32-E72D297353CC}">
              <c16:uniqueId val="{00000000-6742-4807-A36F-F09B276AC230}"/>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6742-4807-A36F-F09B276AC230}"/>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6742-4807-A36F-F09B276AC230}"/>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6742-4807-A36F-F09B276AC230}"/>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Gráficas!$J$155:$J$156</c:f>
              <c:strCache>
                <c:ptCount val="2"/>
                <c:pt idx="0">
                  <c:v>Establecimiento de acciones fundamentales</c:v>
                </c:pt>
                <c:pt idx="1">
                  <c:v>Consolidación de la cultura de compartir y difundir</c:v>
                </c:pt>
              </c:strCache>
            </c:strRef>
          </c:xVal>
          <c:yVal>
            <c:numRef>
              <c:f>Gráficas!$L$155:$L$156</c:f>
              <c:numCache>
                <c:formatCode>General</c:formatCode>
                <c:ptCount val="2"/>
                <c:pt idx="0">
                  <c:v>88</c:v>
                </c:pt>
                <c:pt idx="1">
                  <c:v>88</c:v>
                </c:pt>
              </c:numCache>
            </c:numRef>
          </c:yVal>
          <c:smooth val="0"/>
          <c:extLst>
            <c:ext xmlns:c16="http://schemas.microsoft.com/office/drawing/2014/chart" uri="{C3380CC4-5D6E-409C-BE32-E72D297353CC}">
              <c16:uniqueId val="{00000005-6742-4807-A36F-F09B276AC230}"/>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svg"/><Relationship Id="rId7" Type="http://schemas.openxmlformats.org/officeDocument/2006/relationships/image" Target="../media/image7.png"/><Relationship Id="rId2" Type="http://schemas.openxmlformats.org/officeDocument/2006/relationships/image" Target="../media/image5.png"/><Relationship Id="rId1" Type="http://schemas.openxmlformats.org/officeDocument/2006/relationships/hyperlink" Target="#Gr&#225;ficas!A1"/><Relationship Id="rId6" Type="http://schemas.openxmlformats.org/officeDocument/2006/relationships/image" Target="../media/image3.svg"/><Relationship Id="rId5" Type="http://schemas.openxmlformats.org/officeDocument/2006/relationships/image" Target="../media/image2.png"/><Relationship Id="rId4" Type="http://schemas.openxmlformats.org/officeDocument/2006/relationships/hyperlink" Target="#Inicio!A1"/></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image" Target="../media/image3.svg"/><Relationship Id="rId5" Type="http://schemas.openxmlformats.org/officeDocument/2006/relationships/chart" Target="../charts/chart4.xml"/><Relationship Id="rId10" Type="http://schemas.openxmlformats.org/officeDocument/2006/relationships/image" Target="../media/image2.png"/><Relationship Id="rId4" Type="http://schemas.openxmlformats.org/officeDocument/2006/relationships/image" Target="../media/image8.png"/><Relationship Id="rId9"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666751</xdr:colOff>
      <xdr:row>1</xdr:row>
      <xdr:rowOff>66954</xdr:rowOff>
    </xdr:from>
    <xdr:to>
      <xdr:col>11</xdr:col>
      <xdr:colOff>582085</xdr:colOff>
      <xdr:row>1</xdr:row>
      <xdr:rowOff>783167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03751" y="268037"/>
          <a:ext cx="2963334" cy="716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86</xdr:row>
      <xdr:rowOff>11907</xdr:rowOff>
    </xdr:from>
    <xdr:to>
      <xdr:col>11</xdr:col>
      <xdr:colOff>461962</xdr:colOff>
      <xdr:row>91</xdr:row>
      <xdr:rowOff>33339</xdr:rowOff>
    </xdr:to>
    <xdr:pic>
      <xdr:nvPicPr>
        <xdr:cNvPr id="2" name="Gráfico 2" descr="Lista de comprobación">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5587" y="16623507"/>
          <a:ext cx="914400" cy="926307"/>
        </a:xfrm>
        <a:prstGeom prst="rect">
          <a:avLst/>
        </a:prstGeom>
      </xdr:spPr>
    </xdr:pic>
    <xdr:clientData/>
  </xdr:twoCellAnchor>
  <xdr:twoCellAnchor editAs="oneCell">
    <xdr:from>
      <xdr:col>8</xdr:col>
      <xdr:colOff>370417</xdr:colOff>
      <xdr:row>1</xdr:row>
      <xdr:rowOff>127000</xdr:rowOff>
    </xdr:from>
    <xdr:to>
      <xdr:col>13</xdr:col>
      <xdr:colOff>317500</xdr:colOff>
      <xdr:row>1</xdr:row>
      <xdr:rowOff>1084099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43500" y="275167"/>
          <a:ext cx="3757083"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268266</xdr:colOff>
      <xdr:row>7</xdr:row>
      <xdr:rowOff>175665</xdr:rowOff>
    </xdr:from>
    <xdr:to>
      <xdr:col>14</xdr:col>
      <xdr:colOff>469992</xdr:colOff>
      <xdr:row>8</xdr:row>
      <xdr:rowOff>77239</xdr:rowOff>
    </xdr:to>
    <xdr:pic>
      <xdr:nvPicPr>
        <xdr:cNvPr id="3" name="Gráfico 2" descr="Gráfico de barras">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847366" y="2194965"/>
          <a:ext cx="912926" cy="917574"/>
        </a:xfrm>
        <a:prstGeom prst="rect">
          <a:avLst/>
        </a:prstGeom>
      </xdr:spPr>
    </xdr:pic>
    <xdr:clientData/>
  </xdr:twoCellAnchor>
  <xdr:twoCellAnchor editAs="oneCell">
    <xdr:from>
      <xdr:col>5</xdr:col>
      <xdr:colOff>459316</xdr:colOff>
      <xdr:row>7</xdr:row>
      <xdr:rowOff>94193</xdr:rowOff>
    </xdr:from>
    <xdr:to>
      <xdr:col>7</xdr:col>
      <xdr:colOff>140342</xdr:colOff>
      <xdr:row>7</xdr:row>
      <xdr:rowOff>991584</xdr:rowOff>
    </xdr:to>
    <xdr:pic>
      <xdr:nvPicPr>
        <xdr:cNvPr id="10" name="Gráfico 9" descr="Lista de comprobación">
          <a:hlinkClick xmlns:r="http://schemas.openxmlformats.org/officeDocument/2006/relationships" r:id="rId4"/>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507316" y="2113493"/>
          <a:ext cx="912926" cy="897391"/>
        </a:xfrm>
        <a:prstGeom prst="rect">
          <a:avLst/>
        </a:prstGeom>
      </xdr:spPr>
    </xdr:pic>
    <xdr:clientData/>
  </xdr:twoCellAnchor>
  <xdr:twoCellAnchor editAs="oneCell">
    <xdr:from>
      <xdr:col>17</xdr:col>
      <xdr:colOff>604659</xdr:colOff>
      <xdr:row>1</xdr:row>
      <xdr:rowOff>101600</xdr:rowOff>
    </xdr:from>
    <xdr:to>
      <xdr:col>18</xdr:col>
      <xdr:colOff>12700</xdr:colOff>
      <xdr:row>3</xdr:row>
      <xdr:rowOff>25946</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4028559" y="254000"/>
          <a:ext cx="1681341" cy="432346"/>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11674</xdr:colOff>
      <xdr:row>28</xdr:row>
      <xdr:rowOff>154780</xdr:rowOff>
    </xdr:from>
    <xdr:to>
      <xdr:col>16</xdr:col>
      <xdr:colOff>564123</xdr:colOff>
      <xdr:row>47</xdr:row>
      <xdr:rowOff>47626</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342423</xdr:colOff>
      <xdr:row>52</xdr:row>
      <xdr:rowOff>64293</xdr:rowOff>
    </xdr:from>
    <xdr:to>
      <xdr:col>18</xdr:col>
      <xdr:colOff>233373</xdr:colOff>
      <xdr:row>72</xdr:row>
      <xdr:rowOff>88106</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289278</xdr:colOff>
      <xdr:row>7</xdr:row>
      <xdr:rowOff>44186</xdr:rowOff>
    </xdr:from>
    <xdr:to>
      <xdr:col>15</xdr:col>
      <xdr:colOff>286518</xdr:colOff>
      <xdr:row>25</xdr:row>
      <xdr:rowOff>69497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95174</xdr:colOff>
      <xdr:row>1</xdr:row>
      <xdr:rowOff>0</xdr:rowOff>
    </xdr:from>
    <xdr:to>
      <xdr:col>13</xdr:col>
      <xdr:colOff>636597</xdr:colOff>
      <xdr:row>2</xdr:row>
      <xdr:rowOff>11906</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a:stretch>
          <a:fillRect/>
        </a:stretch>
      </xdr:blipFill>
      <xdr:spPr>
        <a:xfrm>
          <a:off x="4979594" y="99060"/>
          <a:ext cx="4465723" cy="1330166"/>
        </a:xfrm>
        <a:prstGeom prst="rect">
          <a:avLst/>
        </a:prstGeom>
      </xdr:spPr>
    </xdr:pic>
    <xdr:clientData/>
  </xdr:twoCellAnchor>
  <xdr:twoCellAnchor>
    <xdr:from>
      <xdr:col>3</xdr:col>
      <xdr:colOff>325278</xdr:colOff>
      <xdr:row>78</xdr:row>
      <xdr:rowOff>33336</xdr:rowOff>
    </xdr:from>
    <xdr:to>
      <xdr:col>18</xdr:col>
      <xdr:colOff>250518</xdr:colOff>
      <xdr:row>98</xdr:row>
      <xdr:rowOff>69055</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342423</xdr:colOff>
      <xdr:row>102</xdr:row>
      <xdr:rowOff>76199</xdr:rowOff>
    </xdr:from>
    <xdr:to>
      <xdr:col>18</xdr:col>
      <xdr:colOff>233373</xdr:colOff>
      <xdr:row>122</xdr:row>
      <xdr:rowOff>111918</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325278</xdr:colOff>
      <xdr:row>127</xdr:row>
      <xdr:rowOff>33337</xdr:rowOff>
    </xdr:from>
    <xdr:to>
      <xdr:col>18</xdr:col>
      <xdr:colOff>250518</xdr:colOff>
      <xdr:row>147</xdr:row>
      <xdr:rowOff>69056</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325278</xdr:colOff>
      <xdr:row>152</xdr:row>
      <xdr:rowOff>24492</xdr:rowOff>
    </xdr:from>
    <xdr:to>
      <xdr:col>18</xdr:col>
      <xdr:colOff>250518</xdr:colOff>
      <xdr:row>172</xdr:row>
      <xdr:rowOff>60212</xdr:rowOff>
    </xdr:to>
    <xdr:graphicFrame macro="">
      <xdr:nvGraphicFramePr>
        <xdr:cNvPr id="19" name="Gráfico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10</xdr:col>
      <xdr:colOff>355600</xdr:colOff>
      <xdr:row>174</xdr:row>
      <xdr:rowOff>152400</xdr:rowOff>
    </xdr:from>
    <xdr:to>
      <xdr:col>11</xdr:col>
      <xdr:colOff>482600</xdr:colOff>
      <xdr:row>179</xdr:row>
      <xdr:rowOff>153171</xdr:rowOff>
    </xdr:to>
    <xdr:pic>
      <xdr:nvPicPr>
        <xdr:cNvPr id="11" name="Gráfico 1" descr="Lista de comprobación">
          <a:hlinkClick xmlns:r="http://schemas.openxmlformats.org/officeDocument/2006/relationships" r:id="rId9"/>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6832600" y="32579733"/>
          <a:ext cx="914400" cy="8897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47624</xdr:colOff>
      <xdr:row>50</xdr:row>
      <xdr:rowOff>321470</xdr:rowOff>
    </xdr:from>
    <xdr:to>
      <xdr:col>6</xdr:col>
      <xdr:colOff>962024</xdr:colOff>
      <xdr:row>56</xdr:row>
      <xdr:rowOff>21432</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27093" y="45065158"/>
          <a:ext cx="914400" cy="914399"/>
        </a:xfrm>
        <a:prstGeom prst="rect">
          <a:avLst/>
        </a:prstGeom>
      </xdr:spPr>
    </xdr:pic>
    <xdr:clientData/>
  </xdr:twoCellAnchor>
  <xdr:twoCellAnchor editAs="oneCell">
    <xdr:from>
      <xdr:col>5</xdr:col>
      <xdr:colOff>2166937</xdr:colOff>
      <xdr:row>1</xdr:row>
      <xdr:rowOff>11907</xdr:rowOff>
    </xdr:from>
    <xdr:to>
      <xdr:col>7</xdr:col>
      <xdr:colOff>1338260</xdr:colOff>
      <xdr:row>1</xdr:row>
      <xdr:rowOff>743351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31718" y="166688"/>
          <a:ext cx="3012281" cy="728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49</xdr:row>
      <xdr:rowOff>321470</xdr:rowOff>
    </xdr:from>
    <xdr:to>
      <xdr:col>7</xdr:col>
      <xdr:colOff>914400</xdr:colOff>
      <xdr:row>55</xdr:row>
      <xdr:rowOff>21432</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2B0DBF2E-6AA8-4832-BF90-6C6696BB58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34149" y="44374595"/>
          <a:ext cx="914400" cy="881062"/>
        </a:xfrm>
        <a:prstGeom prst="rect">
          <a:avLst/>
        </a:prstGeom>
      </xdr:spPr>
    </xdr:pic>
    <xdr:clientData/>
  </xdr:twoCellAnchor>
  <xdr:twoCellAnchor editAs="oneCell">
    <xdr:from>
      <xdr:col>10</xdr:col>
      <xdr:colOff>357791</xdr:colOff>
      <xdr:row>1</xdr:row>
      <xdr:rowOff>202406</xdr:rowOff>
    </xdr:from>
    <xdr:to>
      <xdr:col>10</xdr:col>
      <xdr:colOff>3311364</xdr:colOff>
      <xdr:row>1</xdr:row>
      <xdr:rowOff>1059657</xdr:rowOff>
    </xdr:to>
    <xdr:pic>
      <xdr:nvPicPr>
        <xdr:cNvPr id="3" name="Imagen 2">
          <a:extLst>
            <a:ext uri="{FF2B5EF4-FFF2-40B4-BE49-F238E27FC236}">
              <a16:creationId xmlns:a16="http://schemas.microsoft.com/office/drawing/2014/main" id="{99FD52EA-B5A5-4240-9FDC-D4857D56C0A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324322" y="357187"/>
          <a:ext cx="2953573" cy="857251"/>
        </a:xfrm>
        <a:prstGeom prst="rect">
          <a:avLst/>
        </a:prstGeom>
      </xdr:spPr>
    </xdr:pic>
    <xdr:clientData/>
  </xdr:twoCellAnchor>
  <xdr:twoCellAnchor editAs="oneCell">
    <xdr:from>
      <xdr:col>1</xdr:col>
      <xdr:colOff>83345</xdr:colOff>
      <xdr:row>1</xdr:row>
      <xdr:rowOff>107154</xdr:rowOff>
    </xdr:from>
    <xdr:to>
      <xdr:col>3</xdr:col>
      <xdr:colOff>500062</xdr:colOff>
      <xdr:row>1</xdr:row>
      <xdr:rowOff>1142999</xdr:rowOff>
    </xdr:to>
    <xdr:pic>
      <xdr:nvPicPr>
        <xdr:cNvPr id="4" name="Imagen 3">
          <a:extLst>
            <a:ext uri="{FF2B5EF4-FFF2-40B4-BE49-F238E27FC236}">
              <a16:creationId xmlns:a16="http://schemas.microsoft.com/office/drawing/2014/main" id="{72A0E098-60D4-3FEC-3558-E772169937F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8126" y="261935"/>
          <a:ext cx="2905124" cy="1035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ojas/AppData/Local/Microsoft/Windows/Temporary%20Internet%20Files/Content.Outlook/L5R9UQOI/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emrojas\AppData\Local\Microsoft\Windows\Temporary%20Internet%20Files\Content.Outlook\L5R9UQOI\DAFP%202017\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arquez/AppData/Local/Microsoft/Windows/Temporary%20Internet%20Files/Content.Outlook/81WVDZRR/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3" Type="http://schemas.openxmlformats.org/officeDocument/2006/relationships/hyperlink" Target="https://gaia.gobiernobogota.gov.co/content/gesti%C3%B3n-del-conocimiento-y-la-innovaci%C3%B3n" TargetMode="External"/><Relationship Id="rId18" Type="http://schemas.openxmlformats.org/officeDocument/2006/relationships/hyperlink" Target="https://gaia.gobiernobogota.gov.co/content/gesti%C3%B3n-del-conocimiento-y-la-innovaci%C3%B3n" TargetMode="External"/><Relationship Id="rId26" Type="http://schemas.openxmlformats.org/officeDocument/2006/relationships/hyperlink" Target="https://gobiernobogota.sharepoint.com/:f:/s/grOficinaAsesoradePlaneacion/Et14rvgZcM5KingZdMbUQTcBnB_xW9-rS1VsD9H8rocaLg?e=0N0hde" TargetMode="External"/><Relationship Id="rId39" Type="http://schemas.openxmlformats.org/officeDocument/2006/relationships/drawing" Target="../drawings/drawing5.xml"/><Relationship Id="rId21" Type="http://schemas.openxmlformats.org/officeDocument/2006/relationships/hyperlink" Target="https://gaia.gobiernobogota.gov.co/content/gesti%C3%B3n-del-conocimiento-y-la-innovaci%C3%B3n" TargetMode="External"/><Relationship Id="rId34" Type="http://schemas.openxmlformats.org/officeDocument/2006/relationships/hyperlink" Target="https://gobiernobogota.sharepoint.com/:f:/s/grOficinaAsesoradePlaneacion/Eh6VijVUx1VBkIf1zP6S4DoBgvXBbSsM6Re0yucn3eVJ6Q?e=XO5WU2" TargetMode="External"/><Relationship Id="rId7" Type="http://schemas.openxmlformats.org/officeDocument/2006/relationships/hyperlink" Target="https://gaia.gobiernobogota.gov.co/proceso/gesti%C3%B3n-del-conocimiento" TargetMode="External"/><Relationship Id="rId12" Type="http://schemas.openxmlformats.org/officeDocument/2006/relationships/hyperlink" Target="https://gaia.gobiernobogota.gov.co/content/gesti%C3%B3n-del-conocimiento-y-la-innovaci%C3%B3n" TargetMode="External"/><Relationship Id="rId17" Type="http://schemas.openxmlformats.org/officeDocument/2006/relationships/hyperlink" Target="https://gaia.gobiernobogota.gov.co/content/gesti%C3%B3n-del-conocimiento-y-la-innovaci%C3%B3n" TargetMode="External"/><Relationship Id="rId25" Type="http://schemas.openxmlformats.org/officeDocument/2006/relationships/hyperlink" Target="https://gaia.gobiernobogota.gov.co/content/gesti%C3%B3n-del-conocimiento-y-la-innovaci%C3%B3n" TargetMode="External"/><Relationship Id="rId33" Type="http://schemas.openxmlformats.org/officeDocument/2006/relationships/hyperlink" Target="https://gobiernobogota.sharepoint.com/:f:/s/grOficinaAsesoradePlaneacion/Erq5FPyBzL5Np4vMvP8uEAsB2pUdPrqozIaH-0lESZwdbg?e=a3713R" TargetMode="External"/><Relationship Id="rId38" Type="http://schemas.openxmlformats.org/officeDocument/2006/relationships/printerSettings" Target="../printerSettings/printerSettings4.bin"/><Relationship Id="rId2" Type="http://schemas.openxmlformats.org/officeDocument/2006/relationships/hyperlink" Target="https://gobiernobogota.sharepoint.com/:f:/s/grOficinaAsesoradePlaneacion/EgzP6lXPK-FOpaa5GILf6hoBeSZjsSDF4c1T_CRNjuKvPw?e=BDjEMd" TargetMode="External"/><Relationship Id="rId16" Type="http://schemas.openxmlformats.org/officeDocument/2006/relationships/hyperlink" Target="https://gaia.gobiernobogota.gov.co/matiz" TargetMode="External"/><Relationship Id="rId20" Type="http://schemas.openxmlformats.org/officeDocument/2006/relationships/hyperlink" Target="https://gobiernobogota.sharepoint.com/:f:/s/grOficinaAsesoradePlaneacion/Et14rvgZcM5KingZdMbUQTcBnB_xW9-rS1VsD9H8rocaLg?e=0N0hde" TargetMode="External"/><Relationship Id="rId29" Type="http://schemas.openxmlformats.org/officeDocument/2006/relationships/hyperlink" Target="https://gaia.gobiernobogota.gov.co/matiz" TargetMode="External"/><Relationship Id="rId1" Type="http://schemas.openxmlformats.org/officeDocument/2006/relationships/hyperlink" Target="https://gobiernobogota.sharepoint.com/:f:/s/grOficinaAsesoradePlaneacion/EgzP6lXPK-FOpaa5GILf6hoBeSZjsSDF4c1T_CRNjuKvPw?e=BDjEMd" TargetMode="External"/><Relationship Id="rId6" Type="http://schemas.openxmlformats.org/officeDocument/2006/relationships/hyperlink" Target="https://gobiernobogota.sharepoint.com/:f:/s/grOficinaAsesoradePlaneacion/EmCBhpwkvzROvjU2IpdgxkcBw6k8GRVSZdZLLvgvWsjtfA?e=FOvurG" TargetMode="External"/><Relationship Id="rId11" Type="http://schemas.openxmlformats.org/officeDocument/2006/relationships/hyperlink" Target="https://gaia.gobiernobogota.gov.co/content/gesti%C3%B3n-del-conocimiento-y-la-innovaci%C3%B3n" TargetMode="External"/><Relationship Id="rId24" Type="http://schemas.openxmlformats.org/officeDocument/2006/relationships/hyperlink" Target="https://gaia.gobiernobogota.gov.co/content/gesti%C3%B3n-del-conocimiento-y-la-innovaci%C3%B3n" TargetMode="External"/><Relationship Id="rId32" Type="http://schemas.openxmlformats.org/officeDocument/2006/relationships/hyperlink" Target="https://gaia.gobiernobogota.gov.co/sites/default/files/documentos/2024_05_30_diagnostico_analitica_institucional_-_primer_semestre_2024.pdf" TargetMode="External"/><Relationship Id="rId37" Type="http://schemas.openxmlformats.org/officeDocument/2006/relationships/hyperlink" Target="https://gobiernobogota.sharepoint.com/:f:/s/grOficinaAsesoradePlaneacion/EoXOV4Mmv5ZImRJ0-HUOadcBRjEywpbOVj9Jwbesg1DClg?e=UXFK0b" TargetMode="External"/><Relationship Id="rId5" Type="http://schemas.openxmlformats.org/officeDocument/2006/relationships/hyperlink" Target="https://gobiernobogota.sharepoint.com/:f:/s/grOficinaAsesoradePlaneacion/EgzP6lXPK-FOpaa5GILf6hoBeSZjsSDF4c1T_CRNjuKvPw?e=BDjEMd" TargetMode="External"/><Relationship Id="rId15" Type="http://schemas.openxmlformats.org/officeDocument/2006/relationships/hyperlink" Target="https://gaia.gobiernobogota.gov.co/proceso/gesti%C3%B3n-del-conocimiento" TargetMode="External"/><Relationship Id="rId23" Type="http://schemas.openxmlformats.org/officeDocument/2006/relationships/hyperlink" Target="https://gobiernobogota.sharepoint.com/:f:/s/grOficinaAsesoradePlaneacion/EhU-L25H09NKqNGKGR53-fUBDLpwI-z2wVH6_jnTnXEGqQ?e=I5nX39" TargetMode="External"/><Relationship Id="rId28" Type="http://schemas.openxmlformats.org/officeDocument/2006/relationships/hyperlink" Target="https://www.gobiernobogota.gov.co/transparencia/informacion-especifica-grupos-interes/observatorios-secreatria-distrital-gobierno" TargetMode="External"/><Relationship Id="rId36" Type="http://schemas.openxmlformats.org/officeDocument/2006/relationships/hyperlink" Target="https://gaia.gobiernobogota.gov.co/content/gesti%C3%B3n-del-conocimiento-y-la-innovaci%C3%B3n" TargetMode="External"/><Relationship Id="rId10" Type="http://schemas.openxmlformats.org/officeDocument/2006/relationships/hyperlink" Target="https://gobiernobogota.sharepoint.com/:f:/s/grOficinaAsesoradePlaneacion/EmcvlvKTN21Ng_mj4ZOSu0YBX7e_95Le2L7JCVu4TdBFAg?e=JPFYTd" TargetMode="External"/><Relationship Id="rId19" Type="http://schemas.openxmlformats.org/officeDocument/2006/relationships/hyperlink" Target="https://gobiernobogota.sharepoint.com/:f:/s/grOficinaAsesoradePlaneacion/Et14rvgZcM5KingZdMbUQTcBnB_xW9-rS1VsD9H8rocaLg?e=0N0hde" TargetMode="External"/><Relationship Id="rId31" Type="http://schemas.openxmlformats.org/officeDocument/2006/relationships/hyperlink" Target="https://gaia.gobiernobogota.gov.co/proceso/gesti%C3%B3n-del-conocimiento" TargetMode="External"/><Relationship Id="rId4" Type="http://schemas.openxmlformats.org/officeDocument/2006/relationships/hyperlink" Target="https://gaia.gobiernobogota.gov.co/matiz" TargetMode="External"/><Relationship Id="rId9" Type="http://schemas.openxmlformats.org/officeDocument/2006/relationships/hyperlink" Target="https://gobiernobogota.sharepoint.com/:f:/s/grOficinaAsesoradePlaneacion/EmcvlvKTN21Ng_mj4ZOSu0YBX7e_95Le2L7JCVu4TdBFAg?e=JPFYTd" TargetMode="External"/><Relationship Id="rId14" Type="http://schemas.openxmlformats.org/officeDocument/2006/relationships/hyperlink" Target="https://gaia.gobiernobogota.gov.co/content/gesti%C3%B3n-del-conocimiento-y-la-innovaci%C3%B3n" TargetMode="External"/><Relationship Id="rId22" Type="http://schemas.openxmlformats.org/officeDocument/2006/relationships/hyperlink" Target="https://gobiernobogota.sharepoint.com/:f:/s/grOficinaAsesoradePlaneacion/Et14rvgZcM5KingZdMbUQTcBnB_xW9-rS1VsD9H8rocaLg?e=0N0hde" TargetMode="External"/><Relationship Id="rId27" Type="http://schemas.openxmlformats.org/officeDocument/2006/relationships/hyperlink" Target="https://www.gobiernobogota.gov.co/transparencia/informacion-especifica-grupos-interes/observatorios-secreatria-distrital-gobierno" TargetMode="External"/><Relationship Id="rId30" Type="http://schemas.openxmlformats.org/officeDocument/2006/relationships/hyperlink" Target="https://gaia.gobiernobogota.gov.co/matiz" TargetMode="External"/><Relationship Id="rId35" Type="http://schemas.openxmlformats.org/officeDocument/2006/relationships/hyperlink" Target="https://www.gobiernobogota.gov.co/transparencia/informacion-especifica-grupos-interes/gestion-informacion-estadistica/politica-gestion-info-estadistica" TargetMode="External"/><Relationship Id="rId8" Type="http://schemas.openxmlformats.org/officeDocument/2006/relationships/hyperlink" Target="https://gobiernobogota.sharepoint.com/:f:/s/grOficinaAsesoradePlaneacion/Et14rvgZcM5KingZdMbUQTcBnB_xW9-rS1VsD9H8rocaLg?e=uqqYiz" TargetMode="External"/><Relationship Id="rId3" Type="http://schemas.openxmlformats.org/officeDocument/2006/relationships/hyperlink" Target="https://gobiernobogota.sharepoint.com/:f:/s/grOficinaAsesoradePlaneacion/Et14rvgZcM5KingZdMbUQTcBnB_xW9-rS1VsD9H8rocaLg?e=Wst0d9"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
  <sheetViews>
    <sheetView showGridLines="0" zoomScale="90" zoomScaleNormal="90" workbookViewId="0"/>
  </sheetViews>
  <sheetFormatPr baseColWidth="10" defaultColWidth="0" defaultRowHeight="14.25" zeroHeight="1" x14ac:dyDescent="0.2"/>
  <cols>
    <col min="1" max="1" width="2.28515625" style="22" customWidth="1"/>
    <col min="2" max="2" width="1.7109375" style="22" customWidth="1"/>
    <col min="3" max="17" width="11.42578125" style="22" customWidth="1"/>
    <col min="18" max="18" width="1.7109375" style="22" customWidth="1"/>
    <col min="19" max="19" width="2.28515625" style="22" customWidth="1"/>
    <col min="20" max="16384" width="11.42578125" style="22" hidden="1"/>
  </cols>
  <sheetData>
    <row r="1" spans="2:18" ht="12" customHeight="1" thickBot="1" x14ac:dyDescent="0.25"/>
    <row r="2" spans="2:18" ht="67.5" customHeight="1" x14ac:dyDescent="0.2">
      <c r="B2" s="19"/>
      <c r="C2" s="20"/>
      <c r="D2" s="20"/>
      <c r="E2" s="20"/>
      <c r="F2" s="20"/>
      <c r="G2" s="20"/>
      <c r="H2" s="20"/>
      <c r="I2" s="20"/>
      <c r="J2" s="20"/>
      <c r="K2" s="20"/>
      <c r="L2" s="20"/>
      <c r="M2" s="20"/>
      <c r="N2" s="20"/>
      <c r="O2" s="20"/>
      <c r="P2" s="20"/>
      <c r="Q2" s="20"/>
      <c r="R2" s="21"/>
    </row>
    <row r="3" spans="2:18" ht="27.95" customHeight="1" x14ac:dyDescent="0.2">
      <c r="B3" s="23"/>
      <c r="C3" s="263" t="s">
        <v>21</v>
      </c>
      <c r="D3" s="263"/>
      <c r="E3" s="263"/>
      <c r="F3" s="263"/>
      <c r="G3" s="263"/>
      <c r="H3" s="263"/>
      <c r="I3" s="263"/>
      <c r="J3" s="263"/>
      <c r="K3" s="263"/>
      <c r="L3" s="263"/>
      <c r="M3" s="263"/>
      <c r="N3" s="263"/>
      <c r="O3" s="263"/>
      <c r="P3" s="263"/>
      <c r="Q3" s="263"/>
      <c r="R3" s="24"/>
    </row>
    <row r="4" spans="2:18" ht="3.95" customHeight="1" x14ac:dyDescent="0.2">
      <c r="B4" s="23"/>
      <c r="C4" s="161"/>
      <c r="D4" s="161"/>
      <c r="E4" s="161"/>
      <c r="F4" s="161"/>
      <c r="G4" s="161"/>
      <c r="H4" s="161"/>
      <c r="I4" s="161"/>
      <c r="J4" s="161"/>
      <c r="K4" s="161"/>
      <c r="L4" s="161"/>
      <c r="M4" s="161"/>
      <c r="N4" s="161"/>
      <c r="O4" s="161"/>
      <c r="P4" s="161"/>
      <c r="Q4" s="161"/>
      <c r="R4" s="24"/>
    </row>
    <row r="5" spans="2:18" ht="27.95" customHeight="1" x14ac:dyDescent="0.2">
      <c r="B5" s="23"/>
      <c r="C5" s="263" t="s">
        <v>93</v>
      </c>
      <c r="D5" s="263"/>
      <c r="E5" s="263"/>
      <c r="F5" s="263"/>
      <c r="G5" s="263"/>
      <c r="H5" s="263"/>
      <c r="I5" s="263"/>
      <c r="J5" s="263"/>
      <c r="K5" s="263"/>
      <c r="L5" s="263"/>
      <c r="M5" s="263"/>
      <c r="N5" s="263"/>
      <c r="O5" s="263"/>
      <c r="P5" s="263"/>
      <c r="Q5" s="263"/>
      <c r="R5" s="24"/>
    </row>
    <row r="6" spans="2:18" x14ac:dyDescent="0.2">
      <c r="B6" s="23"/>
      <c r="R6" s="24"/>
    </row>
    <row r="7" spans="2:18" x14ac:dyDescent="0.2">
      <c r="B7" s="23"/>
      <c r="R7" s="24"/>
    </row>
    <row r="8" spans="2:18" ht="24.75" customHeight="1" x14ac:dyDescent="0.2">
      <c r="B8" s="23"/>
      <c r="D8" s="262" t="s">
        <v>3</v>
      </c>
      <c r="E8" s="262"/>
      <c r="F8" s="262"/>
      <c r="G8" s="262"/>
      <c r="H8" s="262"/>
      <c r="I8" s="262"/>
      <c r="J8" s="262"/>
      <c r="K8" s="262"/>
      <c r="L8" s="262"/>
      <c r="M8" s="262"/>
      <c r="N8" s="262"/>
      <c r="O8" s="262"/>
      <c r="P8" s="262"/>
      <c r="Q8" s="162"/>
      <c r="R8" s="24"/>
    </row>
    <row r="9" spans="2:18" ht="15" customHeight="1" x14ac:dyDescent="0.2">
      <c r="B9" s="23"/>
      <c r="R9" s="24"/>
    </row>
    <row r="10" spans="2:18" ht="15" customHeight="1" x14ac:dyDescent="0.2">
      <c r="B10" s="23"/>
      <c r="R10" s="24"/>
    </row>
    <row r="11" spans="2:18" ht="24.75" customHeight="1" x14ac:dyDescent="0.2">
      <c r="B11" s="23"/>
      <c r="D11" s="262" t="s">
        <v>52</v>
      </c>
      <c r="E11" s="262"/>
      <c r="F11" s="262"/>
      <c r="G11" s="262"/>
      <c r="H11" s="262"/>
      <c r="I11" s="262"/>
      <c r="J11" s="262"/>
      <c r="K11" s="262"/>
      <c r="L11" s="262"/>
      <c r="M11" s="262"/>
      <c r="N11" s="262"/>
      <c r="O11" s="262"/>
      <c r="P11" s="262"/>
      <c r="Q11" s="162"/>
      <c r="R11" s="24"/>
    </row>
    <row r="12" spans="2:18" ht="15" customHeight="1" x14ac:dyDescent="0.2">
      <c r="B12" s="23"/>
      <c r="R12" s="24"/>
    </row>
    <row r="13" spans="2:18" ht="15" customHeight="1" x14ac:dyDescent="0.2">
      <c r="B13" s="23"/>
      <c r="R13" s="24"/>
    </row>
    <row r="14" spans="2:18" ht="24.75" customHeight="1" x14ac:dyDescent="0.2">
      <c r="B14" s="23"/>
      <c r="D14" s="262" t="s">
        <v>26</v>
      </c>
      <c r="E14" s="262"/>
      <c r="F14" s="262"/>
      <c r="G14" s="262"/>
      <c r="H14" s="262"/>
      <c r="I14" s="262"/>
      <c r="J14" s="262"/>
      <c r="K14" s="262"/>
      <c r="L14" s="262"/>
      <c r="M14" s="262"/>
      <c r="N14" s="262"/>
      <c r="O14" s="262"/>
      <c r="P14" s="262"/>
      <c r="Q14" s="162"/>
      <c r="R14" s="24"/>
    </row>
    <row r="15" spans="2:18" ht="15" customHeight="1" x14ac:dyDescent="0.2">
      <c r="B15" s="23"/>
      <c r="R15" s="24"/>
    </row>
    <row r="16" spans="2:18" ht="15" customHeight="1" x14ac:dyDescent="0.2">
      <c r="B16" s="23"/>
      <c r="D16" s="52"/>
      <c r="E16" s="52"/>
      <c r="F16" s="52"/>
      <c r="G16" s="52"/>
      <c r="H16" s="52"/>
      <c r="I16" s="52"/>
      <c r="J16" s="52"/>
      <c r="K16" s="52"/>
      <c r="L16" s="52"/>
      <c r="M16" s="52"/>
      <c r="N16" s="52"/>
      <c r="O16" s="52"/>
      <c r="P16" s="52"/>
      <c r="Q16" s="162"/>
      <c r="R16" s="24"/>
    </row>
    <row r="17" spans="2:18" ht="24.75" customHeight="1" x14ac:dyDescent="0.2">
      <c r="B17" s="23"/>
      <c r="D17" s="262" t="s">
        <v>53</v>
      </c>
      <c r="E17" s="262"/>
      <c r="F17" s="262"/>
      <c r="G17" s="262"/>
      <c r="H17" s="262"/>
      <c r="I17" s="262"/>
      <c r="J17" s="262"/>
      <c r="K17" s="262"/>
      <c r="L17" s="262"/>
      <c r="M17" s="262"/>
      <c r="N17" s="262"/>
      <c r="O17" s="262"/>
      <c r="P17" s="262"/>
      <c r="Q17" s="162"/>
      <c r="R17" s="24"/>
    </row>
    <row r="18" spans="2:18" ht="15" customHeight="1" x14ac:dyDescent="0.2">
      <c r="B18" s="23"/>
      <c r="D18" s="52"/>
      <c r="E18" s="52"/>
      <c r="F18" s="52"/>
      <c r="G18" s="52"/>
      <c r="H18" s="52"/>
      <c r="I18" s="52"/>
      <c r="J18" s="52"/>
      <c r="K18" s="52"/>
      <c r="L18" s="52"/>
      <c r="M18" s="52"/>
      <c r="N18" s="52"/>
      <c r="O18" s="52"/>
      <c r="P18" s="52"/>
      <c r="Q18" s="162"/>
      <c r="R18" s="24"/>
    </row>
    <row r="19" spans="2:18" ht="15" customHeight="1" thickBot="1" x14ac:dyDescent="0.25">
      <c r="B19" s="28"/>
      <c r="C19" s="29"/>
      <c r="D19" s="29"/>
      <c r="E19" s="29"/>
      <c r="F19" s="29"/>
      <c r="G19" s="29"/>
      <c r="H19" s="29"/>
      <c r="I19" s="29"/>
      <c r="J19" s="29"/>
      <c r="K19" s="29"/>
      <c r="L19" s="29"/>
      <c r="M19" s="29"/>
      <c r="N19" s="29"/>
      <c r="O19" s="29"/>
      <c r="P19" s="29"/>
      <c r="Q19" s="29"/>
      <c r="R19" s="30"/>
    </row>
    <row r="20" spans="2:18" ht="12" customHeight="1" x14ac:dyDescent="0.2"/>
  </sheetData>
  <mergeCells count="6">
    <mergeCell ref="D17:P17"/>
    <mergeCell ref="C3:Q3"/>
    <mergeCell ref="C5:Q5"/>
    <mergeCell ref="D8:P8"/>
    <mergeCell ref="D11:P11"/>
    <mergeCell ref="D14:P14"/>
  </mergeCells>
  <hyperlinks>
    <hyperlink ref="D8:P8" location="Instrucciones!A1" display="INSTRUCCIONES DE DILIGENCIAMIENTO" xr:uid="{00000000-0004-0000-0000-000000000000}"/>
    <hyperlink ref="D11:P11" location="'Autodiagnóstico '!A1" display="AUTODIAGNÓSTICO" xr:uid="{00000000-0004-0000-0000-000001000000}"/>
    <hyperlink ref="D14:P14" location="Gráficas!A1" display="GRÁFICAS" xr:uid="{00000000-0004-0000-0000-000002000000}"/>
    <hyperlink ref="D17:P17" location="'Plan de Acción'!A1" display="PLAN DE ACCIÓN" xr:uid="{00000000-0004-0000-0000-000003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247"/>
  <sheetViews>
    <sheetView showGridLines="0" showZeros="0" zoomScale="90" zoomScaleNormal="90" workbookViewId="0"/>
  </sheetViews>
  <sheetFormatPr baseColWidth="10" defaultColWidth="0" defaultRowHeight="14.25" customHeight="1" zeroHeight="1" x14ac:dyDescent="0.25"/>
  <cols>
    <col min="1" max="1" width="1.7109375" style="1" customWidth="1"/>
    <col min="2" max="2" width="1.28515625" style="1" customWidth="1"/>
    <col min="3" max="12" width="11.42578125" style="1" customWidth="1"/>
    <col min="13" max="13" width="11.42578125" style="2" customWidth="1"/>
    <col min="14" max="19" width="11.42578125" style="1" customWidth="1"/>
    <col min="20" max="20" width="1.5703125" style="1" customWidth="1"/>
    <col min="21" max="21" width="2.28515625" style="1" customWidth="1"/>
    <col min="22" max="25" width="0" style="1" hidden="1" customWidth="1"/>
    <col min="26" max="16383" width="11.42578125" style="1" hidden="1"/>
    <col min="16384" max="16384" width="21.28515625" style="1" hidden="1" customWidth="1"/>
  </cols>
  <sheetData>
    <row r="1" spans="2:25" ht="12" customHeight="1" thickBot="1" x14ac:dyDescent="0.3">
      <c r="C1" s="3"/>
      <c r="L1" s="1" t="s">
        <v>5</v>
      </c>
    </row>
    <row r="2" spans="2:25" ht="94.5" customHeight="1" x14ac:dyDescent="0.25">
      <c r="B2" s="9"/>
      <c r="C2" s="8"/>
      <c r="D2" s="7"/>
      <c r="E2" s="7"/>
      <c r="F2" s="7"/>
      <c r="G2" s="7"/>
      <c r="H2" s="7"/>
      <c r="I2" s="7"/>
      <c r="J2" s="7"/>
      <c r="K2" s="7"/>
      <c r="L2" s="7"/>
      <c r="M2" s="6"/>
      <c r="N2" s="7"/>
      <c r="O2" s="7"/>
      <c r="P2" s="7"/>
      <c r="Q2" s="7"/>
      <c r="R2" s="7"/>
      <c r="S2" s="7"/>
      <c r="T2" s="54"/>
    </row>
    <row r="3" spans="2:25" ht="27" x14ac:dyDescent="0.25">
      <c r="B3" s="55"/>
      <c r="C3" s="263" t="s">
        <v>56</v>
      </c>
      <c r="D3" s="263"/>
      <c r="E3" s="263"/>
      <c r="F3" s="263"/>
      <c r="G3" s="263"/>
      <c r="H3" s="263"/>
      <c r="I3" s="263"/>
      <c r="J3" s="263"/>
      <c r="K3" s="263"/>
      <c r="L3" s="263"/>
      <c r="M3" s="263"/>
      <c r="N3" s="263"/>
      <c r="O3" s="263"/>
      <c r="P3" s="263"/>
      <c r="Q3" s="263"/>
      <c r="R3" s="263"/>
      <c r="S3" s="263"/>
      <c r="T3" s="5"/>
      <c r="U3" s="4"/>
      <c r="V3" s="4"/>
      <c r="W3" s="4"/>
      <c r="X3" s="4"/>
      <c r="Y3" s="4"/>
    </row>
    <row r="4" spans="2:25" ht="7.5" customHeight="1" x14ac:dyDescent="0.25">
      <c r="B4" s="55"/>
      <c r="C4" s="3"/>
      <c r="T4" s="56"/>
    </row>
    <row r="5" spans="2:25" ht="23.25" customHeight="1" x14ac:dyDescent="0.25">
      <c r="B5" s="55"/>
      <c r="C5" s="267" t="s">
        <v>3</v>
      </c>
      <c r="D5" s="267"/>
      <c r="E5" s="267"/>
      <c r="F5" s="267"/>
      <c r="G5" s="267"/>
      <c r="H5" s="267"/>
      <c r="I5" s="267"/>
      <c r="J5" s="267"/>
      <c r="K5" s="267"/>
      <c r="L5" s="267"/>
      <c r="M5" s="267"/>
      <c r="N5" s="267"/>
      <c r="O5" s="267"/>
      <c r="P5" s="267"/>
      <c r="Q5" s="267"/>
      <c r="R5" s="267"/>
      <c r="S5" s="267"/>
      <c r="T5" s="56"/>
    </row>
    <row r="6" spans="2:25" ht="15" customHeight="1" x14ac:dyDescent="0.25">
      <c r="B6" s="55"/>
      <c r="C6" s="3"/>
      <c r="T6" s="56"/>
    </row>
    <row r="7" spans="2:25" ht="15" customHeight="1" x14ac:dyDescent="0.25">
      <c r="B7" s="55"/>
      <c r="C7" s="266" t="s">
        <v>96</v>
      </c>
      <c r="D7" s="266"/>
      <c r="E7" s="266"/>
      <c r="F7" s="266"/>
      <c r="G7" s="266"/>
      <c r="H7" s="266"/>
      <c r="I7" s="266"/>
      <c r="J7" s="266"/>
      <c r="K7" s="266"/>
      <c r="L7" s="266"/>
      <c r="M7" s="266"/>
      <c r="N7" s="266"/>
      <c r="O7" s="266"/>
      <c r="P7" s="266"/>
      <c r="Q7" s="266"/>
      <c r="R7" s="266"/>
      <c r="S7" s="266"/>
      <c r="T7" s="56"/>
    </row>
    <row r="8" spans="2:25" ht="15" customHeight="1" x14ac:dyDescent="0.25">
      <c r="B8" s="55"/>
      <c r="C8" s="266"/>
      <c r="D8" s="266"/>
      <c r="E8" s="266"/>
      <c r="F8" s="266"/>
      <c r="G8" s="266"/>
      <c r="H8" s="266"/>
      <c r="I8" s="266"/>
      <c r="J8" s="266"/>
      <c r="K8" s="266"/>
      <c r="L8" s="266"/>
      <c r="M8" s="266"/>
      <c r="N8" s="266"/>
      <c r="O8" s="266"/>
      <c r="P8" s="266"/>
      <c r="Q8" s="266"/>
      <c r="R8" s="266"/>
      <c r="S8" s="266"/>
      <c r="T8" s="56"/>
    </row>
    <row r="9" spans="2:25" ht="15" customHeight="1" x14ac:dyDescent="0.25">
      <c r="B9" s="55"/>
      <c r="C9" s="266"/>
      <c r="D9" s="266"/>
      <c r="E9" s="266"/>
      <c r="F9" s="266"/>
      <c r="G9" s="266"/>
      <c r="H9" s="266"/>
      <c r="I9" s="266"/>
      <c r="J9" s="266"/>
      <c r="K9" s="266"/>
      <c r="L9" s="266"/>
      <c r="M9" s="266"/>
      <c r="N9" s="266"/>
      <c r="O9" s="266"/>
      <c r="P9" s="266"/>
      <c r="Q9" s="266"/>
      <c r="R9" s="266"/>
      <c r="S9" s="266"/>
      <c r="T9" s="56"/>
    </row>
    <row r="10" spans="2:25" ht="15" customHeight="1" x14ac:dyDescent="0.25">
      <c r="B10" s="55"/>
      <c r="C10" s="266"/>
      <c r="D10" s="266"/>
      <c r="E10" s="266"/>
      <c r="F10" s="266"/>
      <c r="G10" s="266"/>
      <c r="H10" s="266"/>
      <c r="I10" s="266"/>
      <c r="J10" s="266"/>
      <c r="K10" s="266"/>
      <c r="L10" s="266"/>
      <c r="M10" s="266"/>
      <c r="N10" s="266"/>
      <c r="O10" s="266"/>
      <c r="P10" s="266"/>
      <c r="Q10" s="266"/>
      <c r="R10" s="266"/>
      <c r="S10" s="266"/>
      <c r="T10" s="56"/>
    </row>
    <row r="11" spans="2:25" ht="15" customHeight="1" x14ac:dyDescent="0.25">
      <c r="B11" s="55"/>
      <c r="C11" s="36"/>
      <c r="T11" s="56"/>
    </row>
    <row r="12" spans="2:25" ht="15" customHeight="1" x14ac:dyDescent="0.25">
      <c r="B12" s="55"/>
      <c r="C12" s="265" t="s">
        <v>57</v>
      </c>
      <c r="D12" s="265"/>
      <c r="E12" s="265"/>
      <c r="F12" s="265"/>
      <c r="G12" s="265"/>
      <c r="H12" s="265"/>
      <c r="I12" s="265"/>
      <c r="J12" s="265"/>
      <c r="K12" s="265"/>
      <c r="L12" s="265"/>
      <c r="M12" s="265"/>
      <c r="N12" s="265"/>
      <c r="O12" s="265"/>
      <c r="P12" s="265"/>
      <c r="Q12" s="265"/>
      <c r="R12" s="265"/>
      <c r="S12" s="265"/>
      <c r="T12" s="56"/>
    </row>
    <row r="13" spans="2:25" ht="15" customHeight="1" x14ac:dyDescent="0.25">
      <c r="B13" s="55"/>
      <c r="C13" s="265"/>
      <c r="D13" s="265"/>
      <c r="E13" s="265"/>
      <c r="F13" s="265"/>
      <c r="G13" s="265"/>
      <c r="H13" s="265"/>
      <c r="I13" s="265"/>
      <c r="J13" s="265"/>
      <c r="K13" s="265"/>
      <c r="L13" s="265"/>
      <c r="M13" s="265"/>
      <c r="N13" s="265"/>
      <c r="O13" s="265"/>
      <c r="P13" s="265"/>
      <c r="Q13" s="265"/>
      <c r="R13" s="265"/>
      <c r="S13" s="265"/>
      <c r="T13" s="56"/>
    </row>
    <row r="14" spans="2:25" ht="15" customHeight="1" x14ac:dyDescent="0.25">
      <c r="B14" s="55"/>
      <c r="C14" s="36"/>
      <c r="T14" s="56"/>
    </row>
    <row r="15" spans="2:25" ht="15" customHeight="1" x14ac:dyDescent="0.25">
      <c r="B15" s="55"/>
      <c r="C15" s="37" t="s">
        <v>92</v>
      </c>
      <c r="T15" s="56"/>
    </row>
    <row r="16" spans="2:25" ht="15" customHeight="1" x14ac:dyDescent="0.25">
      <c r="B16" s="55"/>
      <c r="C16" s="37"/>
      <c r="T16" s="56"/>
    </row>
    <row r="17" spans="2:20" ht="15" customHeight="1" x14ac:dyDescent="0.25">
      <c r="B17" s="55"/>
      <c r="C17" s="1" t="s">
        <v>101</v>
      </c>
      <c r="T17" s="56"/>
    </row>
    <row r="18" spans="2:20" ht="15" customHeight="1" x14ac:dyDescent="0.25">
      <c r="B18" s="55"/>
      <c r="C18" s="36"/>
      <c r="T18" s="56"/>
    </row>
    <row r="19" spans="2:20" ht="15" customHeight="1" x14ac:dyDescent="0.25">
      <c r="B19" s="55"/>
      <c r="C19" s="37" t="s">
        <v>54</v>
      </c>
      <c r="T19" s="56"/>
    </row>
    <row r="20" spans="2:20" ht="14.25" customHeight="1" x14ac:dyDescent="0.25">
      <c r="B20" s="55"/>
      <c r="C20" s="36"/>
      <c r="T20" s="56"/>
    </row>
    <row r="21" spans="2:20" ht="15" customHeight="1" x14ac:dyDescent="0.25">
      <c r="B21" s="55"/>
      <c r="C21" s="1" t="s">
        <v>23</v>
      </c>
      <c r="D21" s="40"/>
      <c r="E21" s="40"/>
      <c r="F21" s="40"/>
      <c r="G21" s="61"/>
      <c r="H21" s="61"/>
      <c r="I21" s="61"/>
      <c r="J21" s="61"/>
      <c r="K21" s="61"/>
      <c r="L21" s="61"/>
      <c r="M21" s="61"/>
      <c r="N21" s="61"/>
      <c r="O21" s="61"/>
      <c r="P21" s="61"/>
      <c r="Q21" s="61"/>
      <c r="R21" s="61"/>
      <c r="S21" s="61"/>
      <c r="T21" s="56"/>
    </row>
    <row r="22" spans="2:20" ht="15" customHeight="1" x14ac:dyDescent="0.25">
      <c r="B22" s="55"/>
      <c r="C22" s="40"/>
      <c r="D22" s="40"/>
      <c r="E22" s="40"/>
      <c r="F22" s="40"/>
      <c r="G22" s="61"/>
      <c r="H22" s="61"/>
      <c r="I22" s="61"/>
      <c r="J22" s="61"/>
      <c r="K22" s="61"/>
      <c r="L22" s="61"/>
      <c r="M22" s="61"/>
      <c r="N22" s="61"/>
      <c r="O22" s="61"/>
      <c r="P22" s="61"/>
      <c r="Q22" s="61"/>
      <c r="R22" s="61"/>
      <c r="S22" s="61"/>
      <c r="T22" s="56"/>
    </row>
    <row r="23" spans="2:20" ht="15" customHeight="1" x14ac:dyDescent="0.25">
      <c r="B23" s="55"/>
      <c r="C23" s="62" t="s">
        <v>9</v>
      </c>
      <c r="D23" s="36" t="s">
        <v>58</v>
      </c>
      <c r="E23" s="40"/>
      <c r="F23" s="40"/>
      <c r="T23" s="56"/>
    </row>
    <row r="24" spans="2:20" ht="15" customHeight="1" x14ac:dyDescent="0.25">
      <c r="B24" s="55"/>
      <c r="C24" s="62" t="s">
        <v>9</v>
      </c>
      <c r="D24" s="1" t="s">
        <v>59</v>
      </c>
      <c r="E24" s="40"/>
      <c r="F24" s="40"/>
      <c r="T24" s="56"/>
    </row>
    <row r="25" spans="2:20" ht="15" customHeight="1" x14ac:dyDescent="0.25">
      <c r="B25" s="55"/>
      <c r="C25" s="62" t="s">
        <v>9</v>
      </c>
      <c r="D25" s="1" t="s">
        <v>60</v>
      </c>
      <c r="E25" s="40"/>
      <c r="F25" s="40"/>
      <c r="T25" s="56"/>
    </row>
    <row r="26" spans="2:20" ht="15" customHeight="1" x14ac:dyDescent="0.25">
      <c r="B26" s="55"/>
      <c r="C26" s="63" t="s">
        <v>9</v>
      </c>
      <c r="D26" s="64" t="s">
        <v>89</v>
      </c>
      <c r="E26" s="65"/>
      <c r="F26" s="65"/>
      <c r="G26" s="46"/>
      <c r="H26" s="46"/>
      <c r="I26" s="46"/>
      <c r="J26" s="46"/>
      <c r="K26" s="46"/>
      <c r="L26" s="46"/>
      <c r="M26" s="66"/>
      <c r="N26" s="46"/>
      <c r="O26" s="46"/>
      <c r="P26" s="46"/>
      <c r="Q26" s="46"/>
      <c r="R26" s="46"/>
      <c r="S26" s="46"/>
      <c r="T26" s="67"/>
    </row>
    <row r="27" spans="2:20" ht="15" customHeight="1" x14ac:dyDescent="0.25">
      <c r="B27" s="55"/>
      <c r="C27" s="62" t="s">
        <v>9</v>
      </c>
      <c r="D27" s="1" t="s">
        <v>88</v>
      </c>
      <c r="E27" s="40"/>
      <c r="F27" s="40"/>
      <c r="T27" s="56"/>
    </row>
    <row r="28" spans="2:20" ht="15" customHeight="1" x14ac:dyDescent="0.25">
      <c r="B28" s="55"/>
      <c r="C28" s="62" t="s">
        <v>9</v>
      </c>
      <c r="D28" s="1" t="s">
        <v>61</v>
      </c>
      <c r="E28" s="40"/>
      <c r="F28" s="40"/>
      <c r="T28" s="56"/>
    </row>
    <row r="29" spans="2:20" ht="15" customHeight="1" x14ac:dyDescent="0.25">
      <c r="B29" s="55"/>
      <c r="C29" s="62" t="s">
        <v>9</v>
      </c>
      <c r="D29" s="36" t="s">
        <v>62</v>
      </c>
      <c r="E29" s="40"/>
      <c r="F29" s="40"/>
      <c r="T29" s="56"/>
    </row>
    <row r="30" spans="2:20" ht="15" customHeight="1" x14ac:dyDescent="0.25">
      <c r="B30" s="55"/>
      <c r="C30" s="62"/>
      <c r="E30" s="40"/>
      <c r="F30" s="40"/>
      <c r="T30" s="56"/>
    </row>
    <row r="31" spans="2:20" ht="15" customHeight="1" x14ac:dyDescent="0.25">
      <c r="B31" s="55"/>
      <c r="C31" s="1" t="s">
        <v>90</v>
      </c>
      <c r="T31" s="56"/>
    </row>
    <row r="32" spans="2:20" ht="15" customHeight="1" x14ac:dyDescent="0.25">
      <c r="B32" s="55"/>
      <c r="T32" s="56"/>
    </row>
    <row r="33" spans="2:20" ht="15" customHeight="1" x14ac:dyDescent="0.25">
      <c r="B33" s="55"/>
      <c r="C33" s="1" t="s">
        <v>24</v>
      </c>
      <c r="T33" s="56"/>
    </row>
    <row r="34" spans="2:20" ht="15" customHeight="1" x14ac:dyDescent="0.25">
      <c r="B34" s="55"/>
      <c r="T34" s="56"/>
    </row>
    <row r="35" spans="2:20" ht="15" customHeight="1" x14ac:dyDescent="0.25">
      <c r="B35" s="55"/>
      <c r="C35" s="18" t="s">
        <v>7</v>
      </c>
      <c r="D35" s="18" t="s">
        <v>8</v>
      </c>
      <c r="E35" s="18" t="s">
        <v>11</v>
      </c>
      <c r="T35" s="56"/>
    </row>
    <row r="36" spans="2:20" ht="15" customHeight="1" x14ac:dyDescent="0.25">
      <c r="B36" s="55"/>
      <c r="C36" s="164" t="s">
        <v>223</v>
      </c>
      <c r="D36" s="68">
        <v>1</v>
      </c>
      <c r="E36" s="69"/>
      <c r="T36" s="56"/>
    </row>
    <row r="37" spans="2:20" ht="15" customHeight="1" x14ac:dyDescent="0.25">
      <c r="B37" s="55"/>
      <c r="C37" s="68" t="s">
        <v>220</v>
      </c>
      <c r="D37" s="68">
        <v>2</v>
      </c>
      <c r="E37" s="70"/>
      <c r="T37" s="56"/>
    </row>
    <row r="38" spans="2:20" ht="15" customHeight="1" x14ac:dyDescent="0.25">
      <c r="B38" s="55"/>
      <c r="C38" s="68" t="s">
        <v>218</v>
      </c>
      <c r="D38" s="68">
        <v>3</v>
      </c>
      <c r="E38" s="71"/>
      <c r="T38" s="56"/>
    </row>
    <row r="39" spans="2:20" ht="15" customHeight="1" x14ac:dyDescent="0.25">
      <c r="B39" s="55"/>
      <c r="C39" s="68" t="s">
        <v>219</v>
      </c>
      <c r="D39" s="68">
        <v>4</v>
      </c>
      <c r="E39" s="72"/>
      <c r="T39" s="56"/>
    </row>
    <row r="40" spans="2:20" ht="15" customHeight="1" x14ac:dyDescent="0.25">
      <c r="B40" s="55"/>
      <c r="C40" s="68" t="s">
        <v>221</v>
      </c>
      <c r="D40" s="68">
        <v>5</v>
      </c>
      <c r="E40" s="73"/>
      <c r="T40" s="56"/>
    </row>
    <row r="41" spans="2:20" ht="15" customHeight="1" x14ac:dyDescent="0.25">
      <c r="B41" s="55"/>
      <c r="T41" s="56"/>
    </row>
    <row r="42" spans="2:20" ht="15" customHeight="1" x14ac:dyDescent="0.25">
      <c r="B42" s="55"/>
      <c r="C42" s="265" t="s">
        <v>224</v>
      </c>
      <c r="D42" s="265"/>
      <c r="E42" s="265"/>
      <c r="F42" s="265"/>
      <c r="G42" s="265"/>
      <c r="H42" s="265"/>
      <c r="I42" s="265"/>
      <c r="J42" s="265"/>
      <c r="K42" s="265"/>
      <c r="L42" s="265"/>
      <c r="M42" s="265"/>
      <c r="N42" s="265"/>
      <c r="O42" s="265"/>
      <c r="P42" s="265"/>
      <c r="Q42" s="265"/>
      <c r="R42" s="265"/>
      <c r="S42" s="265"/>
      <c r="T42" s="56"/>
    </row>
    <row r="43" spans="2:20" ht="15" customHeight="1" x14ac:dyDescent="0.25">
      <c r="B43" s="55"/>
      <c r="C43" s="265"/>
      <c r="D43" s="265"/>
      <c r="E43" s="265"/>
      <c r="F43" s="265"/>
      <c r="G43" s="265"/>
      <c r="H43" s="265"/>
      <c r="I43" s="265"/>
      <c r="J43" s="265"/>
      <c r="K43" s="265"/>
      <c r="L43" s="265"/>
      <c r="M43" s="265"/>
      <c r="N43" s="265"/>
      <c r="O43" s="265"/>
      <c r="P43" s="265"/>
      <c r="Q43" s="265"/>
      <c r="R43" s="265"/>
      <c r="S43" s="265"/>
      <c r="T43" s="56"/>
    </row>
    <row r="44" spans="2:20" ht="15" customHeight="1" x14ac:dyDescent="0.25">
      <c r="B44" s="55"/>
      <c r="T44" s="56"/>
    </row>
    <row r="45" spans="2:20" ht="15" customHeight="1" x14ac:dyDescent="0.25">
      <c r="B45" s="55"/>
      <c r="C45" s="42" t="s">
        <v>63</v>
      </c>
      <c r="M45" s="1"/>
      <c r="T45" s="56"/>
    </row>
    <row r="46" spans="2:20" ht="15" customHeight="1" x14ac:dyDescent="0.25">
      <c r="B46" s="55"/>
      <c r="M46" s="1"/>
      <c r="T46" s="56"/>
    </row>
    <row r="47" spans="2:20" ht="15" customHeight="1" x14ac:dyDescent="0.25">
      <c r="B47" s="55"/>
      <c r="C47" s="265" t="s">
        <v>64</v>
      </c>
      <c r="D47" s="265"/>
      <c r="E47" s="265"/>
      <c r="F47" s="265"/>
      <c r="G47" s="265"/>
      <c r="H47" s="265"/>
      <c r="I47" s="265"/>
      <c r="J47" s="265"/>
      <c r="K47" s="265"/>
      <c r="L47" s="265"/>
      <c r="M47" s="265"/>
      <c r="N47" s="265"/>
      <c r="O47" s="265"/>
      <c r="P47" s="265"/>
      <c r="Q47" s="265"/>
      <c r="R47" s="265"/>
      <c r="S47" s="265"/>
      <c r="T47" s="56"/>
    </row>
    <row r="48" spans="2:20" ht="15" customHeight="1" x14ac:dyDescent="0.25">
      <c r="B48" s="55"/>
      <c r="C48" s="265"/>
      <c r="D48" s="265"/>
      <c r="E48" s="265"/>
      <c r="F48" s="265"/>
      <c r="G48" s="265"/>
      <c r="H48" s="265"/>
      <c r="I48" s="265"/>
      <c r="J48" s="265"/>
      <c r="K48" s="265"/>
      <c r="L48" s="265"/>
      <c r="M48" s="265"/>
      <c r="N48" s="265"/>
      <c r="O48" s="265"/>
      <c r="P48" s="265"/>
      <c r="Q48" s="265"/>
      <c r="R48" s="265"/>
      <c r="S48" s="265"/>
      <c r="T48" s="56"/>
    </row>
    <row r="49" spans="2:20" ht="15" customHeight="1" x14ac:dyDescent="0.25">
      <c r="B49" s="55"/>
      <c r="C49" s="61"/>
      <c r="D49" s="61"/>
      <c r="E49" s="61"/>
      <c r="F49" s="61"/>
      <c r="G49" s="61"/>
      <c r="H49" s="61"/>
      <c r="I49" s="61"/>
      <c r="J49" s="61"/>
      <c r="K49" s="61"/>
      <c r="L49" s="61"/>
      <c r="M49" s="61"/>
      <c r="N49" s="61"/>
      <c r="O49" s="61"/>
      <c r="P49" s="61"/>
      <c r="Q49" s="61"/>
      <c r="R49" s="61"/>
      <c r="S49" s="61"/>
      <c r="T49" s="56"/>
    </row>
    <row r="50" spans="2:20" ht="15" customHeight="1" x14ac:dyDescent="0.25">
      <c r="B50" s="55"/>
      <c r="C50" s="265" t="s">
        <v>65</v>
      </c>
      <c r="D50" s="265"/>
      <c r="E50" s="265"/>
      <c r="F50" s="265"/>
      <c r="G50" s="265"/>
      <c r="H50" s="265"/>
      <c r="I50" s="265"/>
      <c r="J50" s="265"/>
      <c r="K50" s="265"/>
      <c r="L50" s="265"/>
      <c r="M50" s="265"/>
      <c r="N50" s="265"/>
      <c r="O50" s="265"/>
      <c r="P50" s="265"/>
      <c r="Q50" s="265"/>
      <c r="R50" s="265"/>
      <c r="S50" s="265"/>
      <c r="T50" s="56"/>
    </row>
    <row r="51" spans="2:20" ht="15" customHeight="1" x14ac:dyDescent="0.25">
      <c r="B51" s="55"/>
      <c r="C51" s="265"/>
      <c r="D51" s="265"/>
      <c r="E51" s="265"/>
      <c r="F51" s="265"/>
      <c r="G51" s="265"/>
      <c r="H51" s="265"/>
      <c r="I51" s="265"/>
      <c r="J51" s="265"/>
      <c r="K51" s="265"/>
      <c r="L51" s="265"/>
      <c r="M51" s="265"/>
      <c r="N51" s="265"/>
      <c r="O51" s="265"/>
      <c r="P51" s="265"/>
      <c r="Q51" s="265"/>
      <c r="R51" s="265"/>
      <c r="S51" s="265"/>
      <c r="T51" s="56"/>
    </row>
    <row r="52" spans="2:20" ht="15" customHeight="1" x14ac:dyDescent="0.25">
      <c r="B52" s="55"/>
      <c r="T52" s="56"/>
    </row>
    <row r="53" spans="2:20" ht="15" customHeight="1" x14ac:dyDescent="0.25">
      <c r="B53" s="55"/>
      <c r="C53" s="1" t="s">
        <v>66</v>
      </c>
      <c r="T53" s="56"/>
    </row>
    <row r="54" spans="2:20" ht="15" customHeight="1" x14ac:dyDescent="0.25">
      <c r="B54" s="55"/>
      <c r="C54" s="36"/>
      <c r="T54" s="56"/>
    </row>
    <row r="55" spans="2:20" ht="15" customHeight="1" x14ac:dyDescent="0.25">
      <c r="B55" s="55"/>
      <c r="C55" s="37" t="s">
        <v>25</v>
      </c>
      <c r="T55" s="56"/>
    </row>
    <row r="56" spans="2:20" ht="15" customHeight="1" x14ac:dyDescent="0.25">
      <c r="B56" s="55"/>
      <c r="C56" s="36"/>
      <c r="T56" s="56"/>
    </row>
    <row r="57" spans="2:20" ht="15" customHeight="1" x14ac:dyDescent="0.25">
      <c r="B57" s="55"/>
      <c r="C57" s="265" t="s">
        <v>67</v>
      </c>
      <c r="D57" s="265"/>
      <c r="E57" s="265"/>
      <c r="F57" s="265"/>
      <c r="G57" s="265"/>
      <c r="H57" s="265"/>
      <c r="I57" s="265"/>
      <c r="J57" s="265"/>
      <c r="K57" s="265"/>
      <c r="L57" s="265"/>
      <c r="M57" s="265"/>
      <c r="N57" s="265"/>
      <c r="O57" s="265"/>
      <c r="P57" s="265"/>
      <c r="Q57" s="265"/>
      <c r="R57" s="265"/>
      <c r="S57" s="265"/>
      <c r="T57" s="56"/>
    </row>
    <row r="58" spans="2:20" ht="15" customHeight="1" x14ac:dyDescent="0.25">
      <c r="B58" s="55"/>
      <c r="T58" s="56"/>
    </row>
    <row r="59" spans="2:20" ht="15" customHeight="1" x14ac:dyDescent="0.25">
      <c r="B59" s="55"/>
      <c r="C59" s="265" t="s">
        <v>91</v>
      </c>
      <c r="D59" s="265"/>
      <c r="E59" s="265"/>
      <c r="F59" s="265"/>
      <c r="G59" s="265"/>
      <c r="H59" s="265"/>
      <c r="I59" s="265"/>
      <c r="J59" s="265"/>
      <c r="K59" s="265"/>
      <c r="L59" s="265"/>
      <c r="M59" s="265"/>
      <c r="N59" s="265"/>
      <c r="O59" s="265"/>
      <c r="P59" s="265"/>
      <c r="Q59" s="265"/>
      <c r="R59" s="265"/>
      <c r="S59" s="265"/>
      <c r="T59" s="56"/>
    </row>
    <row r="60" spans="2:20" ht="15" customHeight="1" x14ac:dyDescent="0.25">
      <c r="B60" s="55"/>
      <c r="C60" s="265"/>
      <c r="D60" s="265"/>
      <c r="E60" s="265"/>
      <c r="F60" s="265"/>
      <c r="G60" s="265"/>
      <c r="H60" s="265"/>
      <c r="I60" s="265"/>
      <c r="J60" s="265"/>
      <c r="K60" s="265"/>
      <c r="L60" s="265"/>
      <c r="M60" s="265"/>
      <c r="N60" s="265"/>
      <c r="O60" s="265"/>
      <c r="P60" s="265"/>
      <c r="Q60" s="265"/>
      <c r="R60" s="265"/>
      <c r="S60" s="265"/>
      <c r="T60" s="56"/>
    </row>
    <row r="61" spans="2:20" ht="15" customHeight="1" x14ac:dyDescent="0.25">
      <c r="B61" s="55"/>
      <c r="T61" s="56"/>
    </row>
    <row r="62" spans="2:20" ht="15" customHeight="1" x14ac:dyDescent="0.25">
      <c r="B62" s="55"/>
      <c r="C62" s="1" t="s">
        <v>68</v>
      </c>
      <c r="T62" s="56"/>
    </row>
    <row r="63" spans="2:20" ht="15" customHeight="1" x14ac:dyDescent="0.25">
      <c r="B63" s="55"/>
      <c r="T63" s="56"/>
    </row>
    <row r="64" spans="2:20" ht="15" customHeight="1" x14ac:dyDescent="0.25">
      <c r="B64" s="55"/>
      <c r="C64" s="265" t="s">
        <v>69</v>
      </c>
      <c r="D64" s="265"/>
      <c r="E64" s="265"/>
      <c r="F64" s="265"/>
      <c r="G64" s="265"/>
      <c r="H64" s="265"/>
      <c r="I64" s="265"/>
      <c r="J64" s="265"/>
      <c r="K64" s="265"/>
      <c r="L64" s="265"/>
      <c r="M64" s="265"/>
      <c r="N64" s="265"/>
      <c r="O64" s="265"/>
      <c r="P64" s="265"/>
      <c r="Q64" s="265"/>
      <c r="R64" s="265"/>
      <c r="S64" s="265"/>
      <c r="T64" s="56"/>
    </row>
    <row r="65" spans="2:20" ht="15" customHeight="1" x14ac:dyDescent="0.25">
      <c r="B65" s="55"/>
      <c r="T65" s="56"/>
    </row>
    <row r="66" spans="2:20" ht="15" customHeight="1" x14ac:dyDescent="0.25">
      <c r="B66" s="55"/>
      <c r="C66" s="265" t="s">
        <v>70</v>
      </c>
      <c r="D66" s="265"/>
      <c r="E66" s="265"/>
      <c r="F66" s="265"/>
      <c r="G66" s="265"/>
      <c r="H66" s="265"/>
      <c r="I66" s="265"/>
      <c r="J66" s="265"/>
      <c r="K66" s="265"/>
      <c r="L66" s="265"/>
      <c r="M66" s="265"/>
      <c r="N66" s="265"/>
      <c r="O66" s="265"/>
      <c r="P66" s="265"/>
      <c r="Q66" s="265"/>
      <c r="R66" s="265"/>
      <c r="S66" s="265"/>
      <c r="T66" s="56"/>
    </row>
    <row r="67" spans="2:20" ht="15" customHeight="1" x14ac:dyDescent="0.25">
      <c r="B67" s="55"/>
      <c r="C67" s="265"/>
      <c r="D67" s="265"/>
      <c r="E67" s="265"/>
      <c r="F67" s="265"/>
      <c r="G67" s="265"/>
      <c r="H67" s="265"/>
      <c r="I67" s="265"/>
      <c r="J67" s="265"/>
      <c r="K67" s="265"/>
      <c r="L67" s="265"/>
      <c r="M67" s="265"/>
      <c r="N67" s="265"/>
      <c r="O67" s="265"/>
      <c r="P67" s="265"/>
      <c r="Q67" s="265"/>
      <c r="R67" s="265"/>
      <c r="S67" s="265"/>
      <c r="T67" s="56"/>
    </row>
    <row r="68" spans="2:20" ht="15" customHeight="1" x14ac:dyDescent="0.25">
      <c r="B68" s="55"/>
      <c r="C68" s="53"/>
      <c r="D68" s="53"/>
      <c r="E68" s="53"/>
      <c r="F68" s="53"/>
      <c r="G68" s="53"/>
      <c r="H68" s="53"/>
      <c r="I68" s="53"/>
      <c r="J68" s="53"/>
      <c r="K68" s="53"/>
      <c r="L68" s="53"/>
      <c r="M68" s="53"/>
      <c r="N68" s="53"/>
      <c r="O68" s="53"/>
      <c r="P68" s="53"/>
      <c r="Q68" s="53"/>
      <c r="R68" s="53"/>
      <c r="S68" s="53"/>
      <c r="T68" s="56"/>
    </row>
    <row r="69" spans="2:20" ht="15" customHeight="1" x14ac:dyDescent="0.25">
      <c r="B69" s="55"/>
      <c r="C69" s="37" t="s">
        <v>55</v>
      </c>
      <c r="T69" s="56"/>
    </row>
    <row r="70" spans="2:20" ht="15.75" customHeight="1" x14ac:dyDescent="0.25">
      <c r="B70" s="55"/>
      <c r="C70" s="36"/>
      <c r="T70" s="56"/>
    </row>
    <row r="71" spans="2:20" ht="15" customHeight="1" x14ac:dyDescent="0.25">
      <c r="B71" s="55"/>
      <c r="C71" s="1" t="s">
        <v>71</v>
      </c>
      <c r="T71" s="56"/>
    </row>
    <row r="72" spans="2:20" ht="15" customHeight="1" x14ac:dyDescent="0.25">
      <c r="B72" s="55"/>
      <c r="T72" s="56"/>
    </row>
    <row r="73" spans="2:20" ht="15" customHeight="1" x14ac:dyDescent="0.25">
      <c r="B73" s="55"/>
      <c r="C73" s="1" t="s">
        <v>72</v>
      </c>
      <c r="T73" s="56"/>
    </row>
    <row r="74" spans="2:20" ht="15" customHeight="1" x14ac:dyDescent="0.25">
      <c r="B74" s="55"/>
      <c r="T74" s="56"/>
    </row>
    <row r="75" spans="2:20" ht="15" customHeight="1" x14ac:dyDescent="0.25">
      <c r="B75" s="55"/>
      <c r="C75" s="1" t="s">
        <v>102</v>
      </c>
      <c r="T75" s="56"/>
    </row>
    <row r="76" spans="2:20" ht="15" customHeight="1" x14ac:dyDescent="0.25">
      <c r="B76" s="55"/>
      <c r="T76" s="56"/>
    </row>
    <row r="77" spans="2:20" ht="15" customHeight="1" x14ac:dyDescent="0.25">
      <c r="B77" s="55"/>
      <c r="C77" s="122" t="s">
        <v>9</v>
      </c>
      <c r="D77" s="42" t="s">
        <v>85</v>
      </c>
      <c r="E77" s="42"/>
      <c r="F77" s="42"/>
      <c r="G77" s="42"/>
      <c r="H77" s="42"/>
      <c r="I77" s="42"/>
      <c r="J77" s="42"/>
      <c r="K77" s="42"/>
      <c r="L77" s="42"/>
      <c r="M77" s="43"/>
      <c r="N77" s="42"/>
      <c r="O77" s="42"/>
      <c r="P77" s="42"/>
      <c r="Q77" s="42"/>
      <c r="R77" s="42"/>
      <c r="S77" s="42"/>
      <c r="T77" s="56"/>
    </row>
    <row r="78" spans="2:20" ht="15" customHeight="1" x14ac:dyDescent="0.25">
      <c r="B78" s="55"/>
      <c r="C78" s="122" t="s">
        <v>9</v>
      </c>
      <c r="D78" s="42" t="s">
        <v>73</v>
      </c>
      <c r="E78" s="42"/>
      <c r="F78" s="42"/>
      <c r="G78" s="42"/>
      <c r="H78" s="42"/>
      <c r="I78" s="42"/>
      <c r="J78" s="42"/>
      <c r="K78" s="42"/>
      <c r="L78" s="42"/>
      <c r="M78" s="43"/>
      <c r="N78" s="42"/>
      <c r="O78" s="42"/>
      <c r="P78" s="42"/>
      <c r="Q78" s="42"/>
      <c r="R78" s="42"/>
      <c r="S78" s="42"/>
      <c r="T78" s="56"/>
    </row>
    <row r="79" spans="2:20" ht="15" customHeight="1" x14ac:dyDescent="0.25">
      <c r="B79" s="55"/>
      <c r="C79" s="122" t="s">
        <v>9</v>
      </c>
      <c r="D79" s="42" t="s">
        <v>74</v>
      </c>
      <c r="E79" s="42"/>
      <c r="F79" s="42"/>
      <c r="G79" s="42"/>
      <c r="H79" s="42"/>
      <c r="I79" s="42"/>
      <c r="J79" s="42"/>
      <c r="K79" s="42"/>
      <c r="L79" s="42"/>
      <c r="M79" s="43"/>
      <c r="N79" s="42"/>
      <c r="O79" s="42"/>
      <c r="P79" s="42"/>
      <c r="Q79" s="42"/>
      <c r="R79" s="42"/>
      <c r="S79" s="42"/>
      <c r="T79" s="56"/>
    </row>
    <row r="80" spans="2:20" ht="15" customHeight="1" x14ac:dyDescent="0.25">
      <c r="B80" s="55"/>
      <c r="C80" s="42"/>
      <c r="D80" s="42"/>
      <c r="E80" s="42"/>
      <c r="F80" s="42"/>
      <c r="G80" s="42"/>
      <c r="H80" s="42"/>
      <c r="I80" s="42"/>
      <c r="J80" s="42"/>
      <c r="K80" s="42"/>
      <c r="L80" s="42"/>
      <c r="M80" s="43"/>
      <c r="N80" s="42"/>
      <c r="O80" s="42"/>
      <c r="P80" s="42"/>
      <c r="Q80" s="42"/>
      <c r="R80" s="42"/>
      <c r="S80" s="42"/>
      <c r="T80" s="56"/>
    </row>
    <row r="81" spans="2:20" ht="15" customHeight="1" x14ac:dyDescent="0.25">
      <c r="B81" s="55"/>
      <c r="C81" s="266" t="s">
        <v>103</v>
      </c>
      <c r="D81" s="266"/>
      <c r="E81" s="266"/>
      <c r="F81" s="266"/>
      <c r="G81" s="266"/>
      <c r="H81" s="266"/>
      <c r="I81" s="266"/>
      <c r="J81" s="266"/>
      <c r="K81" s="266"/>
      <c r="L81" s="266"/>
      <c r="M81" s="266"/>
      <c r="N81" s="266"/>
      <c r="O81" s="266"/>
      <c r="P81" s="266"/>
      <c r="Q81" s="266"/>
      <c r="R81" s="266"/>
      <c r="S81" s="266"/>
      <c r="T81" s="56"/>
    </row>
    <row r="82" spans="2:20" ht="15" customHeight="1" x14ac:dyDescent="0.25">
      <c r="B82" s="55"/>
      <c r="C82" s="266"/>
      <c r="D82" s="266"/>
      <c r="E82" s="266"/>
      <c r="F82" s="266"/>
      <c r="G82" s="266"/>
      <c r="H82" s="266"/>
      <c r="I82" s="266"/>
      <c r="J82" s="266"/>
      <c r="K82" s="266"/>
      <c r="L82" s="266"/>
      <c r="M82" s="266"/>
      <c r="N82" s="266"/>
      <c r="O82" s="266"/>
      <c r="P82" s="266"/>
      <c r="Q82" s="266"/>
      <c r="R82" s="266"/>
      <c r="S82" s="266"/>
      <c r="T82" s="56"/>
    </row>
    <row r="83" spans="2:20" ht="15" customHeight="1" x14ac:dyDescent="0.25">
      <c r="B83" s="55"/>
      <c r="C83" s="62"/>
      <c r="T83" s="56"/>
    </row>
    <row r="84" spans="2:20" ht="15" customHeight="1" thickBot="1" x14ac:dyDescent="0.3">
      <c r="B84" s="57"/>
      <c r="C84" s="58"/>
      <c r="D84" s="58"/>
      <c r="E84" s="58"/>
      <c r="F84" s="58"/>
      <c r="G84" s="58"/>
      <c r="H84" s="58"/>
      <c r="I84" s="58"/>
      <c r="J84" s="58"/>
      <c r="K84" s="58"/>
      <c r="L84" s="58"/>
      <c r="M84" s="58"/>
      <c r="N84" s="58"/>
      <c r="O84" s="58"/>
      <c r="P84" s="58"/>
      <c r="Q84" s="58"/>
      <c r="R84" s="58"/>
      <c r="S84" s="58"/>
      <c r="T84" s="59"/>
    </row>
    <row r="85" spans="2:20" x14ac:dyDescent="0.25"/>
    <row r="86" spans="2:20" ht="15" x14ac:dyDescent="0.25">
      <c r="C86" s="74"/>
    </row>
    <row r="87" spans="2:20" x14ac:dyDescent="0.25"/>
    <row r="88" spans="2:20" x14ac:dyDescent="0.25"/>
    <row r="89" spans="2:20" x14ac:dyDescent="0.25"/>
    <row r="90" spans="2:20" x14ac:dyDescent="0.25"/>
    <row r="91" spans="2:20" x14ac:dyDescent="0.25"/>
    <row r="92" spans="2:20" ht="18" x14ac:dyDescent="0.25">
      <c r="K92" s="264" t="s">
        <v>20</v>
      </c>
      <c r="L92" s="264"/>
    </row>
    <row r="93" spans="2:20" ht="12" customHeight="1" x14ac:dyDescent="0.25"/>
    <row r="94" spans="2:20" hidden="1" x14ac:dyDescent="0.25">
      <c r="M94" s="1"/>
    </row>
    <row r="95" spans="2:20" hidden="1" x14ac:dyDescent="0.25">
      <c r="M95" s="1"/>
    </row>
    <row r="99" spans="13:13" hidden="1" x14ac:dyDescent="0.25">
      <c r="M99" s="1"/>
    </row>
    <row r="100" spans="13:13" hidden="1" x14ac:dyDescent="0.25">
      <c r="M100" s="1"/>
    </row>
    <row r="101" spans="13:13" hidden="1" x14ac:dyDescent="0.25">
      <c r="M101" s="1"/>
    </row>
    <row r="102" spans="13:13" hidden="1" x14ac:dyDescent="0.25">
      <c r="M102" s="1"/>
    </row>
    <row r="103" spans="13:13" hidden="1" x14ac:dyDescent="0.25">
      <c r="M103" s="1"/>
    </row>
    <row r="104" spans="13:13" hidden="1" x14ac:dyDescent="0.25">
      <c r="M104" s="1"/>
    </row>
    <row r="105" spans="13:13" hidden="1" x14ac:dyDescent="0.25">
      <c r="M105" s="1"/>
    </row>
    <row r="106" spans="13:13" hidden="1" x14ac:dyDescent="0.25">
      <c r="M106" s="1"/>
    </row>
    <row r="107" spans="13:13" hidden="1" x14ac:dyDescent="0.25">
      <c r="M107" s="1"/>
    </row>
    <row r="108" spans="13:13" hidden="1" x14ac:dyDescent="0.25">
      <c r="M108" s="1"/>
    </row>
    <row r="109" spans="13:13" hidden="1" x14ac:dyDescent="0.25">
      <c r="M109" s="1"/>
    </row>
    <row r="110" spans="13:13" hidden="1" x14ac:dyDescent="0.25">
      <c r="M110" s="1"/>
    </row>
    <row r="111" spans="13:13" hidden="1" x14ac:dyDescent="0.25">
      <c r="M111" s="1"/>
    </row>
    <row r="112" spans="13:13" hidden="1" x14ac:dyDescent="0.25">
      <c r="M112" s="1"/>
    </row>
    <row r="113" spans="13:13" hidden="1" x14ac:dyDescent="0.25">
      <c r="M113" s="1"/>
    </row>
    <row r="114" spans="13:13" hidden="1" x14ac:dyDescent="0.25">
      <c r="M114" s="1"/>
    </row>
    <row r="115" spans="13:13" hidden="1" x14ac:dyDescent="0.25">
      <c r="M115" s="1"/>
    </row>
    <row r="116" spans="13:13" hidden="1" x14ac:dyDescent="0.25">
      <c r="M116" s="1"/>
    </row>
    <row r="117" spans="13:13" hidden="1" x14ac:dyDescent="0.25">
      <c r="M117" s="1"/>
    </row>
    <row r="118" spans="13:13" hidden="1" x14ac:dyDescent="0.25">
      <c r="M118" s="1"/>
    </row>
    <row r="119" spans="13:13" hidden="1" x14ac:dyDescent="0.25">
      <c r="M119" s="1"/>
    </row>
    <row r="120" spans="13:13" hidden="1" x14ac:dyDescent="0.25">
      <c r="M120" s="1"/>
    </row>
    <row r="121" spans="13:13" hidden="1" x14ac:dyDescent="0.25">
      <c r="M121" s="1"/>
    </row>
    <row r="122" spans="13:13" hidden="1" x14ac:dyDescent="0.25">
      <c r="M122" s="1"/>
    </row>
    <row r="123" spans="13:13" hidden="1" x14ac:dyDescent="0.25">
      <c r="M123" s="1"/>
    </row>
    <row r="124" spans="13:13" hidden="1" x14ac:dyDescent="0.25">
      <c r="M124" s="1"/>
    </row>
    <row r="125" spans="13:13" hidden="1" x14ac:dyDescent="0.25">
      <c r="M125" s="1"/>
    </row>
    <row r="126" spans="13:13" hidden="1" x14ac:dyDescent="0.25">
      <c r="M126" s="1"/>
    </row>
    <row r="127" spans="13:13" hidden="1" x14ac:dyDescent="0.25">
      <c r="M127" s="1"/>
    </row>
    <row r="128" spans="13:13" hidden="1" x14ac:dyDescent="0.25">
      <c r="M128" s="1"/>
    </row>
    <row r="129" spans="13:13" hidden="1" x14ac:dyDescent="0.25">
      <c r="M129" s="1"/>
    </row>
    <row r="130" spans="13:13" hidden="1" x14ac:dyDescent="0.25">
      <c r="M130" s="1"/>
    </row>
    <row r="131" spans="13:13" hidden="1" x14ac:dyDescent="0.25">
      <c r="M131" s="1"/>
    </row>
    <row r="132" spans="13:13" hidden="1" x14ac:dyDescent="0.25">
      <c r="M132" s="1"/>
    </row>
    <row r="133" spans="13:13" hidden="1" x14ac:dyDescent="0.25">
      <c r="M133" s="1"/>
    </row>
    <row r="134" spans="13:13" hidden="1" x14ac:dyDescent="0.25">
      <c r="M134" s="1"/>
    </row>
    <row r="135" spans="13:13" hidden="1" x14ac:dyDescent="0.25">
      <c r="M135" s="1"/>
    </row>
    <row r="136" spans="13:13" hidden="1" x14ac:dyDescent="0.25">
      <c r="M136" s="1"/>
    </row>
    <row r="137" spans="13:13" hidden="1" x14ac:dyDescent="0.25">
      <c r="M137" s="1"/>
    </row>
    <row r="138" spans="13:13" hidden="1" x14ac:dyDescent="0.25">
      <c r="M138" s="1"/>
    </row>
    <row r="139" spans="13:13" hidden="1" x14ac:dyDescent="0.25">
      <c r="M139" s="1"/>
    </row>
    <row r="140" spans="13:13" hidden="1" x14ac:dyDescent="0.25">
      <c r="M140" s="1"/>
    </row>
    <row r="141" spans="13:13" hidden="1" x14ac:dyDescent="0.25">
      <c r="M141" s="1"/>
    </row>
    <row r="142" spans="13:13" hidden="1" x14ac:dyDescent="0.25">
      <c r="M142" s="1"/>
    </row>
    <row r="143" spans="13:13" hidden="1" x14ac:dyDescent="0.25">
      <c r="M143" s="1"/>
    </row>
    <row r="144" spans="13:13" hidden="1" x14ac:dyDescent="0.25">
      <c r="M144" s="1"/>
    </row>
    <row r="145" spans="13:13" hidden="1" x14ac:dyDescent="0.25">
      <c r="M145" s="1"/>
    </row>
    <row r="146" spans="13:13" hidden="1" x14ac:dyDescent="0.25">
      <c r="M146" s="1"/>
    </row>
    <row r="147" spans="13:13" hidden="1" x14ac:dyDescent="0.25">
      <c r="M147" s="1"/>
    </row>
    <row r="148" spans="13:13" hidden="1" x14ac:dyDescent="0.25">
      <c r="M148" s="1"/>
    </row>
    <row r="149" spans="13:13" hidden="1" x14ac:dyDescent="0.25">
      <c r="M149" s="1"/>
    </row>
    <row r="150" spans="13:13" hidden="1" x14ac:dyDescent="0.25">
      <c r="M150" s="1"/>
    </row>
    <row r="151" spans="13:13" hidden="1" x14ac:dyDescent="0.25">
      <c r="M151" s="1"/>
    </row>
    <row r="152" spans="13:13" hidden="1" x14ac:dyDescent="0.25">
      <c r="M152" s="1"/>
    </row>
    <row r="153" spans="13:13" hidden="1" x14ac:dyDescent="0.25">
      <c r="M153" s="1"/>
    </row>
    <row r="154" spans="13:13" hidden="1" x14ac:dyDescent="0.25">
      <c r="M154" s="1"/>
    </row>
    <row r="155" spans="13:13" hidden="1" x14ac:dyDescent="0.25">
      <c r="M155" s="1"/>
    </row>
    <row r="156" spans="13:13" hidden="1" x14ac:dyDescent="0.25">
      <c r="M156" s="1"/>
    </row>
    <row r="157" spans="13:13" hidden="1" x14ac:dyDescent="0.25">
      <c r="M157" s="1"/>
    </row>
    <row r="158" spans="13:13" hidden="1" x14ac:dyDescent="0.25">
      <c r="M158" s="1"/>
    </row>
    <row r="159" spans="13:13" hidden="1" x14ac:dyDescent="0.25">
      <c r="M159" s="1"/>
    </row>
    <row r="160" spans="13:13" hidden="1" x14ac:dyDescent="0.25">
      <c r="M160" s="1"/>
    </row>
    <row r="161" spans="13:13" hidden="1" x14ac:dyDescent="0.25">
      <c r="M161" s="1"/>
    </row>
    <row r="162" spans="13:13" hidden="1" x14ac:dyDescent="0.25">
      <c r="M162" s="1"/>
    </row>
    <row r="163" spans="13:13" hidden="1" x14ac:dyDescent="0.25">
      <c r="M163" s="1"/>
    </row>
    <row r="164" spans="13:13" hidden="1" x14ac:dyDescent="0.25">
      <c r="M164" s="1"/>
    </row>
    <row r="165" spans="13:13" hidden="1" x14ac:dyDescent="0.25">
      <c r="M165" s="1"/>
    </row>
    <row r="166" spans="13:13" hidden="1" x14ac:dyDescent="0.25">
      <c r="M166" s="1"/>
    </row>
    <row r="167" spans="13:13" hidden="1" x14ac:dyDescent="0.25">
      <c r="M167" s="1"/>
    </row>
    <row r="168" spans="13:13" hidden="1" x14ac:dyDescent="0.25">
      <c r="M168" s="1"/>
    </row>
    <row r="169" spans="13:13" hidden="1" x14ac:dyDescent="0.25">
      <c r="M169" s="1"/>
    </row>
    <row r="170" spans="13:13" hidden="1" x14ac:dyDescent="0.25">
      <c r="M170" s="1"/>
    </row>
    <row r="171" spans="13:13" hidden="1" x14ac:dyDescent="0.25">
      <c r="M171" s="1"/>
    </row>
    <row r="172" spans="13:13" hidden="1" x14ac:dyDescent="0.25">
      <c r="M172" s="1"/>
    </row>
    <row r="173" spans="13:13" hidden="1" x14ac:dyDescent="0.25">
      <c r="M173" s="1"/>
    </row>
    <row r="174" spans="13:13" hidden="1" x14ac:dyDescent="0.25">
      <c r="M174" s="1"/>
    </row>
    <row r="175" spans="13:13" hidden="1" x14ac:dyDescent="0.25">
      <c r="M175" s="1"/>
    </row>
    <row r="176" spans="13:13" hidden="1" x14ac:dyDescent="0.25">
      <c r="M176" s="1"/>
    </row>
    <row r="177" spans="13:13" hidden="1" x14ac:dyDescent="0.25">
      <c r="M177" s="1"/>
    </row>
    <row r="178" spans="13:13" hidden="1" x14ac:dyDescent="0.25">
      <c r="M178" s="1"/>
    </row>
    <row r="179" spans="13:13" hidden="1" x14ac:dyDescent="0.25">
      <c r="M179" s="1"/>
    </row>
    <row r="180" spans="13:13" hidden="1" x14ac:dyDescent="0.25">
      <c r="M180" s="1"/>
    </row>
    <row r="181" spans="13:13" hidden="1" x14ac:dyDescent="0.25">
      <c r="M181" s="1"/>
    </row>
    <row r="182" spans="13:13" hidden="1" x14ac:dyDescent="0.25">
      <c r="M182" s="1"/>
    </row>
    <row r="183" spans="13:13" hidden="1" x14ac:dyDescent="0.25">
      <c r="M183" s="1"/>
    </row>
    <row r="184" spans="13:13" hidden="1" x14ac:dyDescent="0.25">
      <c r="M184" s="1"/>
    </row>
    <row r="185" spans="13:13" hidden="1" x14ac:dyDescent="0.25">
      <c r="M185" s="1"/>
    </row>
    <row r="186" spans="13:13" hidden="1" x14ac:dyDescent="0.25">
      <c r="M186" s="1"/>
    </row>
    <row r="187" spans="13:13" hidden="1" x14ac:dyDescent="0.25">
      <c r="M187" s="1"/>
    </row>
    <row r="188" spans="13:13" hidden="1" x14ac:dyDescent="0.25">
      <c r="M188" s="1"/>
    </row>
    <row r="189" spans="13:13" hidden="1" x14ac:dyDescent="0.25">
      <c r="M189" s="1"/>
    </row>
    <row r="190" spans="13:13" hidden="1" x14ac:dyDescent="0.25">
      <c r="M190" s="1"/>
    </row>
    <row r="191" spans="13:13" hidden="1" x14ac:dyDescent="0.25">
      <c r="M191" s="1"/>
    </row>
    <row r="192" spans="13:13" hidden="1" x14ac:dyDescent="0.25">
      <c r="M192" s="1"/>
    </row>
    <row r="193" spans="13:13" hidden="1" x14ac:dyDescent="0.25">
      <c r="M193" s="1"/>
    </row>
    <row r="194" spans="13:13" hidden="1" x14ac:dyDescent="0.25">
      <c r="M194" s="1"/>
    </row>
    <row r="195" spans="13:13" hidden="1" x14ac:dyDescent="0.25">
      <c r="M195" s="1"/>
    </row>
    <row r="196" spans="13:13" hidden="1" x14ac:dyDescent="0.25">
      <c r="M196" s="1"/>
    </row>
    <row r="197" spans="13:13" hidden="1" x14ac:dyDescent="0.25">
      <c r="M197" s="1"/>
    </row>
    <row r="198" spans="13:13" hidden="1" x14ac:dyDescent="0.25">
      <c r="M198" s="1"/>
    </row>
    <row r="199" spans="13:13" hidden="1" x14ac:dyDescent="0.25">
      <c r="M199" s="1"/>
    </row>
    <row r="200" spans="13:13" hidden="1" x14ac:dyDescent="0.25">
      <c r="M200" s="1"/>
    </row>
    <row r="201" spans="13:13" hidden="1" x14ac:dyDescent="0.25">
      <c r="M201" s="1"/>
    </row>
    <row r="202" spans="13:13" hidden="1" x14ac:dyDescent="0.25">
      <c r="M202" s="1"/>
    </row>
    <row r="203" spans="13:13" hidden="1" x14ac:dyDescent="0.25">
      <c r="M203" s="1"/>
    </row>
    <row r="204" spans="13:13" hidden="1" x14ac:dyDescent="0.25">
      <c r="M204" s="1"/>
    </row>
    <row r="205" spans="13:13" hidden="1" x14ac:dyDescent="0.25">
      <c r="M205" s="1"/>
    </row>
    <row r="206" spans="13:13" hidden="1" x14ac:dyDescent="0.25">
      <c r="M206" s="1"/>
    </row>
    <row r="207" spans="13:13" hidden="1" x14ac:dyDescent="0.25">
      <c r="M207" s="1"/>
    </row>
    <row r="208" spans="13:13" hidden="1" x14ac:dyDescent="0.25">
      <c r="M208" s="1"/>
    </row>
    <row r="209" spans="13:13" hidden="1" x14ac:dyDescent="0.25">
      <c r="M209" s="1"/>
    </row>
    <row r="210" spans="13:13" hidden="1" x14ac:dyDescent="0.25">
      <c r="M210" s="1"/>
    </row>
    <row r="211" spans="13:13" hidden="1" x14ac:dyDescent="0.25">
      <c r="M211" s="1"/>
    </row>
    <row r="212" spans="13:13" hidden="1" x14ac:dyDescent="0.25">
      <c r="M212" s="1"/>
    </row>
    <row r="213" spans="13:13" hidden="1" x14ac:dyDescent="0.25">
      <c r="M213" s="1"/>
    </row>
    <row r="214" spans="13:13" hidden="1" x14ac:dyDescent="0.25">
      <c r="M214" s="1"/>
    </row>
    <row r="215" spans="13:13" hidden="1" x14ac:dyDescent="0.25">
      <c r="M215" s="1"/>
    </row>
    <row r="216" spans="13:13" hidden="1" x14ac:dyDescent="0.25">
      <c r="M216" s="1"/>
    </row>
    <row r="217" spans="13:13" hidden="1" x14ac:dyDescent="0.25">
      <c r="M217" s="1"/>
    </row>
    <row r="218" spans="13:13" hidden="1" x14ac:dyDescent="0.25">
      <c r="M218" s="1"/>
    </row>
    <row r="219" spans="13:13" hidden="1" x14ac:dyDescent="0.25">
      <c r="M219" s="1"/>
    </row>
    <row r="220" spans="13:13" hidden="1" x14ac:dyDescent="0.25">
      <c r="M220" s="1"/>
    </row>
    <row r="221" spans="13:13" hidden="1" x14ac:dyDescent="0.25">
      <c r="M221" s="1"/>
    </row>
    <row r="222" spans="13:13" hidden="1" x14ac:dyDescent="0.25">
      <c r="M222" s="1"/>
    </row>
    <row r="223" spans="13:13" hidden="1" x14ac:dyDescent="0.25">
      <c r="M223" s="1"/>
    </row>
    <row r="224" spans="13:13" hidden="1" x14ac:dyDescent="0.25">
      <c r="M224" s="1"/>
    </row>
    <row r="225" spans="13:13" hidden="1" x14ac:dyDescent="0.25">
      <c r="M225" s="1"/>
    </row>
    <row r="226" spans="13:13" hidden="1" x14ac:dyDescent="0.25">
      <c r="M226" s="1"/>
    </row>
    <row r="227" spans="13:13" hidden="1" x14ac:dyDescent="0.25">
      <c r="M227" s="1"/>
    </row>
    <row r="228" spans="13:13" hidden="1" x14ac:dyDescent="0.25">
      <c r="M228" s="1"/>
    </row>
    <row r="229" spans="13:13" hidden="1" x14ac:dyDescent="0.25">
      <c r="M229" s="1"/>
    </row>
    <row r="230" spans="13:13" hidden="1" x14ac:dyDescent="0.25">
      <c r="M230" s="1"/>
    </row>
    <row r="231" spans="13:13" hidden="1" x14ac:dyDescent="0.25">
      <c r="M231" s="1"/>
    </row>
    <row r="232" spans="13:13" hidden="1" x14ac:dyDescent="0.25">
      <c r="M232" s="1"/>
    </row>
    <row r="233" spans="13:13" hidden="1" x14ac:dyDescent="0.25">
      <c r="M233" s="1"/>
    </row>
    <row r="234" spans="13:13" hidden="1" x14ac:dyDescent="0.25">
      <c r="M234" s="1"/>
    </row>
    <row r="235" spans="13:13" hidden="1" x14ac:dyDescent="0.25">
      <c r="M235" s="1"/>
    </row>
    <row r="236" spans="13:13" hidden="1" x14ac:dyDescent="0.25">
      <c r="M236" s="1"/>
    </row>
    <row r="237" spans="13:13" hidden="1" x14ac:dyDescent="0.25">
      <c r="M237" s="1"/>
    </row>
    <row r="238" spans="13:13" hidden="1" x14ac:dyDescent="0.25">
      <c r="M238" s="1"/>
    </row>
    <row r="239" spans="13:13" hidden="1" x14ac:dyDescent="0.25">
      <c r="M239" s="1"/>
    </row>
    <row r="240" spans="13:13" hidden="1" x14ac:dyDescent="0.25">
      <c r="M240" s="1"/>
    </row>
    <row r="241" spans="13:13" hidden="1" x14ac:dyDescent="0.25">
      <c r="M241" s="1"/>
    </row>
    <row r="242" spans="13:13" hidden="1" x14ac:dyDescent="0.25">
      <c r="M242" s="1"/>
    </row>
    <row r="243" spans="13:13" hidden="1" x14ac:dyDescent="0.25">
      <c r="M243" s="1"/>
    </row>
    <row r="247" spans="13:13" ht="14.25" customHeight="1" x14ac:dyDescent="0.25"/>
  </sheetData>
  <mergeCells count="13">
    <mergeCell ref="C47:S48"/>
    <mergeCell ref="C3:S3"/>
    <mergeCell ref="C5:S5"/>
    <mergeCell ref="C7:S10"/>
    <mergeCell ref="C12:S13"/>
    <mergeCell ref="C42:S43"/>
    <mergeCell ref="K92:L92"/>
    <mergeCell ref="C50:S51"/>
    <mergeCell ref="C57:S57"/>
    <mergeCell ref="C59:S60"/>
    <mergeCell ref="C64:S64"/>
    <mergeCell ref="C66:S67"/>
    <mergeCell ref="C81:S82"/>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706"/>
  <sheetViews>
    <sheetView showGridLines="0" zoomScale="90" zoomScaleNormal="90" workbookViewId="0">
      <pane xSplit="2" ySplit="7" topLeftCell="C160" activePane="bottomRight" state="frozen"/>
      <selection pane="topRight" activeCell="C1" sqref="C1"/>
      <selection pane="bottomLeft" activeCell="A8" sqref="A8"/>
      <selection pane="bottomRight" activeCell="R161" sqref="R161:R165"/>
    </sheetView>
  </sheetViews>
  <sheetFormatPr baseColWidth="10" defaultColWidth="0" defaultRowHeight="12.75" zeroHeight="1" x14ac:dyDescent="0.25"/>
  <cols>
    <col min="1" max="1" width="2.28515625" style="123" customWidth="1"/>
    <col min="2" max="2" width="1.85546875" style="41" customWidth="1"/>
    <col min="3" max="3" width="9" style="41" customWidth="1"/>
    <col min="4" max="4" width="11.7109375" style="41" customWidth="1"/>
    <col min="5" max="5" width="20.7109375" style="41" customWidth="1"/>
    <col min="6" max="6" width="11.7109375" style="158" customWidth="1"/>
    <col min="7" max="7" width="6.42578125" style="41" customWidth="1"/>
    <col min="8" max="8" width="11.85546875" style="76" customWidth="1"/>
    <col min="9" max="9" width="42.28515625" style="76" customWidth="1"/>
    <col min="10" max="10" width="11.7109375" style="77" customWidth="1"/>
    <col min="11" max="16" width="10.7109375" style="116" customWidth="1"/>
    <col min="17" max="17" width="10.7109375" style="41" customWidth="1"/>
    <col min="18" max="18" width="34.140625" style="41" customWidth="1"/>
    <col min="19" max="19" width="1.85546875" style="41" customWidth="1"/>
    <col min="20" max="20" width="1.42578125" style="123" customWidth="1"/>
    <col min="21" max="21" width="1.42578125" style="41" hidden="1" customWidth="1"/>
    <col min="22" max="28" width="10.7109375" style="41" hidden="1" customWidth="1"/>
    <col min="29" max="29" width="13.7109375" style="41" hidden="1" customWidth="1"/>
    <col min="30" max="30" width="12.140625" style="41" hidden="1" customWidth="1"/>
    <col min="31" max="31" width="13.5703125" style="41" hidden="1" customWidth="1"/>
    <col min="32" max="32" width="13.42578125" style="41" hidden="1" customWidth="1"/>
    <col min="33" max="33" width="14.42578125" style="41" hidden="1" customWidth="1"/>
    <col min="34" max="34" width="13.28515625" style="41" hidden="1" customWidth="1"/>
    <col min="35" max="40" width="2.140625" style="41" hidden="1" customWidth="1"/>
    <col min="41" max="16383" width="11.42578125" style="41" hidden="1"/>
    <col min="16384" max="16384" width="0.5703125" style="41" customWidth="1"/>
  </cols>
  <sheetData>
    <row r="1" spans="1:35" s="123" customFormat="1" ht="12" customHeight="1" thickBot="1" x14ac:dyDescent="0.3">
      <c r="F1" s="154"/>
      <c r="H1" s="124"/>
      <c r="I1" s="124"/>
      <c r="J1" s="125"/>
      <c r="K1" s="126"/>
      <c r="L1" s="126"/>
      <c r="M1" s="126"/>
      <c r="N1" s="126"/>
      <c r="O1" s="126"/>
      <c r="P1" s="126"/>
    </row>
    <row r="2" spans="1:35" ht="9.9499999999999993" customHeight="1" x14ac:dyDescent="0.25">
      <c r="B2" s="78"/>
      <c r="C2" s="79"/>
      <c r="D2" s="79"/>
      <c r="E2" s="79"/>
      <c r="F2" s="155"/>
      <c r="G2" s="79"/>
      <c r="H2" s="80"/>
      <c r="I2" s="80"/>
      <c r="J2" s="81"/>
      <c r="K2" s="117"/>
      <c r="L2" s="117"/>
      <c r="M2" s="117"/>
      <c r="N2" s="117"/>
      <c r="O2" s="117"/>
      <c r="P2" s="117"/>
      <c r="Q2" s="79"/>
      <c r="R2" s="79"/>
      <c r="S2" s="82"/>
    </row>
    <row r="3" spans="1:35" ht="30" customHeight="1" x14ac:dyDescent="0.25">
      <c r="B3" s="83"/>
      <c r="C3" s="423" t="s">
        <v>337</v>
      </c>
      <c r="D3" s="424"/>
      <c r="E3" s="424"/>
      <c r="F3" s="424"/>
      <c r="G3" s="424"/>
      <c r="H3" s="424"/>
      <c r="I3" s="424"/>
      <c r="J3" s="424"/>
      <c r="K3" s="424"/>
      <c r="L3" s="424"/>
      <c r="M3" s="424"/>
      <c r="N3" s="424"/>
      <c r="O3" s="424"/>
      <c r="P3" s="424"/>
      <c r="Q3" s="424"/>
      <c r="R3" s="146"/>
      <c r="S3" s="84"/>
      <c r="U3" s="85"/>
      <c r="AI3" s="45"/>
    </row>
    <row r="4" spans="1:35" ht="9.75" customHeight="1" thickBot="1" x14ac:dyDescent="0.3">
      <c r="B4" s="44"/>
      <c r="C4" s="38"/>
      <c r="D4" s="38"/>
      <c r="E4" s="38"/>
      <c r="F4" s="156"/>
      <c r="G4" s="38"/>
      <c r="H4" s="75"/>
      <c r="I4" s="75"/>
      <c r="J4" s="38"/>
      <c r="K4" s="118"/>
      <c r="L4" s="118"/>
      <c r="M4" s="118"/>
      <c r="N4" s="118"/>
      <c r="O4" s="118"/>
      <c r="P4" s="118"/>
      <c r="Q4" s="38"/>
      <c r="R4" s="38"/>
      <c r="S4" s="86"/>
      <c r="U4" s="85"/>
      <c r="AI4" s="45"/>
    </row>
    <row r="5" spans="1:35" ht="29.25" customHeight="1" x14ac:dyDescent="0.25">
      <c r="B5" s="44"/>
      <c r="C5" s="433" t="s">
        <v>4</v>
      </c>
      <c r="D5" s="434"/>
      <c r="E5" s="434"/>
      <c r="F5" s="434"/>
      <c r="G5" s="434"/>
      <c r="H5" s="443"/>
      <c r="I5" s="444"/>
      <c r="J5" s="433" t="s">
        <v>6</v>
      </c>
      <c r="K5" s="434"/>
      <c r="L5" s="434"/>
      <c r="M5" s="434"/>
      <c r="N5" s="434"/>
      <c r="O5" s="434"/>
      <c r="P5" s="434"/>
      <c r="Q5" s="434"/>
      <c r="R5" s="435"/>
      <c r="S5" s="87"/>
      <c r="U5" s="85"/>
      <c r="V5" s="368" t="s">
        <v>34</v>
      </c>
      <c r="W5" s="369"/>
      <c r="X5" s="369"/>
      <c r="Y5" s="370"/>
      <c r="Z5" s="371" t="s">
        <v>35</v>
      </c>
      <c r="AA5" s="369"/>
      <c r="AB5" s="369"/>
      <c r="AC5" s="370"/>
      <c r="AD5" s="372" t="s">
        <v>36</v>
      </c>
      <c r="AE5" s="373"/>
      <c r="AF5" s="372" t="s">
        <v>37</v>
      </c>
      <c r="AG5" s="373"/>
      <c r="AH5" s="88" t="s">
        <v>38</v>
      </c>
      <c r="AI5" s="45"/>
    </row>
    <row r="6" spans="1:35" ht="15.75" hidden="1" customHeight="1" x14ac:dyDescent="0.2">
      <c r="B6" s="44"/>
      <c r="C6" s="133"/>
      <c r="D6" s="3"/>
      <c r="E6" s="1"/>
      <c r="F6" s="157"/>
      <c r="G6" s="56"/>
      <c r="H6" s="75"/>
      <c r="I6" s="75"/>
      <c r="J6" s="89"/>
      <c r="K6" s="119"/>
      <c r="L6" s="119"/>
      <c r="M6" s="119"/>
      <c r="N6" s="119"/>
      <c r="O6" s="119"/>
      <c r="P6" s="119"/>
      <c r="Q6" s="1"/>
      <c r="R6" s="90"/>
      <c r="S6" s="24"/>
      <c r="U6" s="85"/>
      <c r="V6" s="47"/>
      <c r="W6" s="48"/>
      <c r="X6" s="48"/>
      <c r="Y6" s="49"/>
      <c r="Z6" s="50"/>
      <c r="AA6" s="48"/>
      <c r="AB6" s="48"/>
      <c r="AC6" s="49"/>
      <c r="AD6" s="50"/>
      <c r="AE6" s="48"/>
      <c r="AF6" s="48"/>
      <c r="AG6" s="49"/>
      <c r="AH6" s="91"/>
      <c r="AI6" s="45"/>
    </row>
    <row r="7" spans="1:35" ht="33.75" customHeight="1" thickBot="1" x14ac:dyDescent="0.3">
      <c r="B7" s="44"/>
      <c r="C7" s="436"/>
      <c r="D7" s="437"/>
      <c r="E7" s="437"/>
      <c r="F7" s="437"/>
      <c r="G7" s="437"/>
      <c r="H7" s="437"/>
      <c r="I7" s="438"/>
      <c r="J7" s="451">
        <f>IF(SUM(Q11:Q195)=0,"",AVERAGE(Q11:Q195))</f>
        <v>90.810810810810807</v>
      </c>
      <c r="K7" s="452"/>
      <c r="L7" s="452"/>
      <c r="M7" s="452"/>
      <c r="N7" s="452"/>
      <c r="O7" s="452"/>
      <c r="P7" s="452"/>
      <c r="Q7" s="452"/>
      <c r="R7" s="453"/>
      <c r="S7" s="92"/>
      <c r="U7" s="85"/>
      <c r="V7" s="360" t="s">
        <v>39</v>
      </c>
      <c r="W7" s="362" t="s">
        <v>40</v>
      </c>
      <c r="X7" s="362" t="s">
        <v>41</v>
      </c>
      <c r="Y7" s="364" t="s">
        <v>42</v>
      </c>
      <c r="Z7" s="366" t="s">
        <v>43</v>
      </c>
      <c r="AA7" s="362" t="s">
        <v>44</v>
      </c>
      <c r="AB7" s="362" t="s">
        <v>45</v>
      </c>
      <c r="AC7" s="364" t="s">
        <v>46</v>
      </c>
      <c r="AD7" s="366" t="s">
        <v>47</v>
      </c>
      <c r="AE7" s="364" t="s">
        <v>48</v>
      </c>
      <c r="AF7" s="366" t="s">
        <v>49</v>
      </c>
      <c r="AG7" s="364" t="s">
        <v>50</v>
      </c>
      <c r="AH7" s="358" t="s">
        <v>51</v>
      </c>
      <c r="AI7" s="45"/>
    </row>
    <row r="8" spans="1:35" ht="80.25" customHeight="1" x14ac:dyDescent="0.25">
      <c r="B8" s="44"/>
      <c r="H8" s="41"/>
      <c r="I8" s="41"/>
      <c r="J8" s="41"/>
      <c r="K8" s="41"/>
      <c r="L8" s="41"/>
      <c r="M8" s="41"/>
      <c r="N8" s="41"/>
      <c r="O8" s="41"/>
      <c r="P8" s="41"/>
      <c r="S8" s="93"/>
      <c r="U8" s="85"/>
      <c r="V8" s="361"/>
      <c r="W8" s="363"/>
      <c r="X8" s="363"/>
      <c r="Y8" s="365"/>
      <c r="Z8" s="367"/>
      <c r="AA8" s="363"/>
      <c r="AB8" s="363"/>
      <c r="AC8" s="365"/>
      <c r="AD8" s="367"/>
      <c r="AE8" s="365"/>
      <c r="AF8" s="367"/>
      <c r="AG8" s="365"/>
      <c r="AH8" s="359"/>
      <c r="AI8" s="45"/>
    </row>
    <row r="9" spans="1:35" s="145" customFormat="1" ht="26.25" customHeight="1" thickBot="1" x14ac:dyDescent="0.3">
      <c r="A9" s="137"/>
      <c r="B9" s="138"/>
      <c r="C9" s="139"/>
      <c r="D9" s="139"/>
      <c r="E9" s="139"/>
      <c r="F9" s="432" t="s">
        <v>20</v>
      </c>
      <c r="G9" s="432"/>
      <c r="H9" s="432"/>
      <c r="I9" s="139"/>
      <c r="J9" s="139"/>
      <c r="K9" s="140"/>
      <c r="L9" s="140"/>
      <c r="M9" s="140"/>
      <c r="N9" s="454" t="s">
        <v>26</v>
      </c>
      <c r="O9" s="454"/>
      <c r="P9" s="140"/>
      <c r="Q9" s="432"/>
      <c r="R9" s="432"/>
      <c r="S9" s="141"/>
      <c r="T9" s="137"/>
      <c r="U9" s="142"/>
      <c r="V9" s="143"/>
      <c r="W9" s="143"/>
      <c r="X9" s="143"/>
      <c r="Y9" s="143"/>
      <c r="Z9" s="143"/>
      <c r="AA9" s="143"/>
      <c r="AB9" s="143"/>
      <c r="AC9" s="143"/>
      <c r="AD9" s="143"/>
      <c r="AE9" s="143"/>
      <c r="AF9" s="143"/>
      <c r="AG9" s="143"/>
      <c r="AH9" s="143"/>
      <c r="AI9" s="144"/>
    </row>
    <row r="10" spans="1:35" ht="87.75" customHeight="1" thickBot="1" x14ac:dyDescent="0.3">
      <c r="B10" s="44"/>
      <c r="C10" s="152" t="s">
        <v>28</v>
      </c>
      <c r="D10" s="153" t="s">
        <v>10</v>
      </c>
      <c r="E10" s="153" t="s">
        <v>1</v>
      </c>
      <c r="F10" s="153" t="s">
        <v>10</v>
      </c>
      <c r="G10" s="426" t="s">
        <v>97</v>
      </c>
      <c r="H10" s="427"/>
      <c r="I10" s="428"/>
      <c r="J10" s="426" t="s">
        <v>27</v>
      </c>
      <c r="K10" s="439"/>
      <c r="L10" s="439"/>
      <c r="M10" s="439"/>
      <c r="N10" s="439"/>
      <c r="O10" s="439"/>
      <c r="P10" s="440"/>
      <c r="Q10" s="131" t="s">
        <v>222</v>
      </c>
      <c r="R10" s="132" t="s">
        <v>2</v>
      </c>
      <c r="S10" s="94"/>
      <c r="U10" s="85"/>
      <c r="V10" s="113"/>
      <c r="W10" s="114"/>
      <c r="X10" s="114"/>
      <c r="Y10" s="114"/>
      <c r="Z10" s="114"/>
      <c r="AA10" s="114"/>
      <c r="AB10" s="114"/>
      <c r="AC10" s="114"/>
      <c r="AD10" s="114"/>
      <c r="AE10" s="114"/>
      <c r="AF10" s="114"/>
      <c r="AG10" s="114"/>
      <c r="AH10" s="115"/>
      <c r="AI10" s="45"/>
    </row>
    <row r="11" spans="1:35" ht="39.75" customHeight="1" x14ac:dyDescent="0.25">
      <c r="B11" s="44"/>
      <c r="C11" s="276" t="s">
        <v>79</v>
      </c>
      <c r="D11" s="410">
        <f>IF(SUM(Q11:Q40)=0,"",AVERAGE(Q11:Q40))</f>
        <v>93.333333333333329</v>
      </c>
      <c r="E11" s="279" t="s">
        <v>75</v>
      </c>
      <c r="F11" s="446">
        <f>IF(SUM(Q11:Q40)=0,"",AVERAGE(Q11:Q40))</f>
        <v>93.333333333333329</v>
      </c>
      <c r="G11" s="300">
        <v>1</v>
      </c>
      <c r="H11" s="429" t="s">
        <v>290</v>
      </c>
      <c r="I11" s="430"/>
      <c r="J11" s="165" t="s">
        <v>223</v>
      </c>
      <c r="K11" s="336" t="s">
        <v>111</v>
      </c>
      <c r="L11" s="337"/>
      <c r="M11" s="337"/>
      <c r="N11" s="337"/>
      <c r="O11" s="337"/>
      <c r="P11" s="338"/>
      <c r="Q11" s="354">
        <v>100</v>
      </c>
      <c r="R11" s="456"/>
      <c r="S11" s="93"/>
      <c r="T11" s="127"/>
      <c r="U11" s="85"/>
      <c r="V11" s="357"/>
      <c r="W11" s="288"/>
      <c r="X11" s="288"/>
      <c r="Y11" s="288"/>
      <c r="Z11" s="288"/>
      <c r="AA11" s="288">
        <f>IF(Q11="","",$Q$11)</f>
        <v>100</v>
      </c>
      <c r="AB11" s="288"/>
      <c r="AC11" s="288"/>
      <c r="AD11" s="288"/>
      <c r="AE11" s="288"/>
      <c r="AF11" s="288"/>
      <c r="AG11" s="288"/>
      <c r="AH11" s="291"/>
      <c r="AI11" s="45"/>
    </row>
    <row r="12" spans="1:35" ht="58.5" customHeight="1" x14ac:dyDescent="0.25">
      <c r="B12" s="44"/>
      <c r="C12" s="268"/>
      <c r="D12" s="269"/>
      <c r="E12" s="271"/>
      <c r="F12" s="280"/>
      <c r="G12" s="301"/>
      <c r="H12" s="305"/>
      <c r="I12" s="306"/>
      <c r="J12" s="148" t="s">
        <v>217</v>
      </c>
      <c r="K12" s="460" t="s">
        <v>112</v>
      </c>
      <c r="L12" s="461"/>
      <c r="M12" s="461"/>
      <c r="N12" s="461"/>
      <c r="O12" s="461"/>
      <c r="P12" s="462"/>
      <c r="Q12" s="455"/>
      <c r="R12" s="457"/>
      <c r="S12" s="93"/>
      <c r="T12" s="127"/>
      <c r="U12" s="85"/>
      <c r="V12" s="295"/>
      <c r="W12" s="297"/>
      <c r="X12" s="297"/>
      <c r="Y12" s="297"/>
      <c r="Z12" s="297"/>
      <c r="AA12" s="297"/>
      <c r="AB12" s="297"/>
      <c r="AC12" s="297"/>
      <c r="AD12" s="297"/>
      <c r="AE12" s="297"/>
      <c r="AF12" s="297"/>
      <c r="AG12" s="297"/>
      <c r="AH12" s="293"/>
      <c r="AI12" s="45"/>
    </row>
    <row r="13" spans="1:35" ht="55.5" customHeight="1" x14ac:dyDescent="0.25">
      <c r="B13" s="44"/>
      <c r="C13" s="268"/>
      <c r="D13" s="269"/>
      <c r="E13" s="271"/>
      <c r="F13" s="280"/>
      <c r="G13" s="301"/>
      <c r="H13" s="305"/>
      <c r="I13" s="306"/>
      <c r="J13" s="149" t="s">
        <v>218</v>
      </c>
      <c r="K13" s="309" t="s">
        <v>113</v>
      </c>
      <c r="L13" s="310"/>
      <c r="M13" s="310"/>
      <c r="N13" s="310"/>
      <c r="O13" s="310"/>
      <c r="P13" s="311"/>
      <c r="Q13" s="455"/>
      <c r="R13" s="457"/>
      <c r="S13" s="93"/>
      <c r="T13" s="127"/>
      <c r="U13" s="85"/>
      <c r="V13" s="295"/>
      <c r="W13" s="297"/>
      <c r="X13" s="297"/>
      <c r="Y13" s="297"/>
      <c r="Z13" s="297"/>
      <c r="AA13" s="297"/>
      <c r="AB13" s="297"/>
      <c r="AC13" s="297"/>
      <c r="AD13" s="297"/>
      <c r="AE13" s="297"/>
      <c r="AF13" s="297"/>
      <c r="AG13" s="297"/>
      <c r="AH13" s="293"/>
      <c r="AI13" s="45"/>
    </row>
    <row r="14" spans="1:35" ht="58.5" customHeight="1" x14ac:dyDescent="0.25">
      <c r="B14" s="44"/>
      <c r="C14" s="268"/>
      <c r="D14" s="269"/>
      <c r="E14" s="271"/>
      <c r="F14" s="280"/>
      <c r="G14" s="301"/>
      <c r="H14" s="305"/>
      <c r="I14" s="306"/>
      <c r="J14" s="150" t="s">
        <v>219</v>
      </c>
      <c r="K14" s="309" t="s">
        <v>291</v>
      </c>
      <c r="L14" s="310"/>
      <c r="M14" s="310"/>
      <c r="N14" s="310"/>
      <c r="O14" s="310"/>
      <c r="P14" s="311"/>
      <c r="Q14" s="455"/>
      <c r="R14" s="457"/>
      <c r="S14" s="93"/>
      <c r="T14" s="127"/>
      <c r="U14" s="85"/>
      <c r="V14" s="295"/>
      <c r="W14" s="297"/>
      <c r="X14" s="297"/>
      <c r="Y14" s="297"/>
      <c r="Z14" s="297"/>
      <c r="AA14" s="297"/>
      <c r="AB14" s="297"/>
      <c r="AC14" s="297"/>
      <c r="AD14" s="297"/>
      <c r="AE14" s="297"/>
      <c r="AF14" s="297"/>
      <c r="AG14" s="297"/>
      <c r="AH14" s="293"/>
      <c r="AI14" s="45"/>
    </row>
    <row r="15" spans="1:35" ht="57" customHeight="1" thickBot="1" x14ac:dyDescent="0.3">
      <c r="B15" s="44"/>
      <c r="C15" s="268"/>
      <c r="D15" s="269"/>
      <c r="E15" s="271"/>
      <c r="F15" s="280"/>
      <c r="G15" s="301"/>
      <c r="H15" s="307"/>
      <c r="I15" s="308"/>
      <c r="J15" s="151" t="s">
        <v>221</v>
      </c>
      <c r="K15" s="312" t="s">
        <v>292</v>
      </c>
      <c r="L15" s="313"/>
      <c r="M15" s="313"/>
      <c r="N15" s="313"/>
      <c r="O15" s="313"/>
      <c r="P15" s="314"/>
      <c r="Q15" s="455"/>
      <c r="R15" s="457"/>
      <c r="S15" s="93"/>
      <c r="T15" s="127"/>
      <c r="U15" s="85"/>
      <c r="V15" s="295"/>
      <c r="W15" s="297"/>
      <c r="X15" s="297"/>
      <c r="Y15" s="297"/>
      <c r="Z15" s="297"/>
      <c r="AA15" s="297"/>
      <c r="AB15" s="297"/>
      <c r="AC15" s="297"/>
      <c r="AD15" s="297"/>
      <c r="AE15" s="297"/>
      <c r="AF15" s="297"/>
      <c r="AG15" s="297"/>
      <c r="AH15" s="293"/>
      <c r="AI15" s="45"/>
    </row>
    <row r="16" spans="1:35" ht="39.950000000000003" customHeight="1" x14ac:dyDescent="0.25">
      <c r="B16" s="44"/>
      <c r="C16" s="268"/>
      <c r="D16" s="269"/>
      <c r="E16" s="271"/>
      <c r="F16" s="280"/>
      <c r="G16" s="300">
        <v>2</v>
      </c>
      <c r="H16" s="303" t="s">
        <v>293</v>
      </c>
      <c r="I16" s="304"/>
      <c r="J16" s="165" t="s">
        <v>223</v>
      </c>
      <c r="K16" s="315" t="s">
        <v>114</v>
      </c>
      <c r="L16" s="316"/>
      <c r="M16" s="316"/>
      <c r="N16" s="316"/>
      <c r="O16" s="316"/>
      <c r="P16" s="317"/>
      <c r="Q16" s="318">
        <v>100</v>
      </c>
      <c r="R16" s="458"/>
      <c r="S16" s="93"/>
      <c r="U16" s="85"/>
      <c r="V16" s="302"/>
      <c r="W16" s="296"/>
      <c r="X16" s="296"/>
      <c r="Y16" s="296"/>
      <c r="Z16" s="296"/>
      <c r="AA16" s="296"/>
      <c r="AB16" s="296"/>
      <c r="AC16" s="296"/>
      <c r="AD16" s="296"/>
      <c r="AE16" s="296"/>
      <c r="AF16" s="296"/>
      <c r="AG16" s="296">
        <f>IF(Q16="","",$Q$16)</f>
        <v>100</v>
      </c>
      <c r="AH16" s="292"/>
      <c r="AI16" s="45"/>
    </row>
    <row r="17" spans="2:35" ht="39.950000000000003" customHeight="1" x14ac:dyDescent="0.25">
      <c r="B17" s="44"/>
      <c r="C17" s="268"/>
      <c r="D17" s="269"/>
      <c r="E17" s="271"/>
      <c r="F17" s="280"/>
      <c r="G17" s="301"/>
      <c r="H17" s="305"/>
      <c r="I17" s="306"/>
      <c r="J17" s="148" t="s">
        <v>217</v>
      </c>
      <c r="K17" s="309" t="s">
        <v>115</v>
      </c>
      <c r="L17" s="310"/>
      <c r="M17" s="310"/>
      <c r="N17" s="310"/>
      <c r="O17" s="310"/>
      <c r="P17" s="311"/>
      <c r="Q17" s="319"/>
      <c r="R17" s="422"/>
      <c r="S17" s="93"/>
      <c r="T17" s="127"/>
      <c r="U17" s="85"/>
      <c r="V17" s="295"/>
      <c r="W17" s="297"/>
      <c r="X17" s="297"/>
      <c r="Y17" s="297"/>
      <c r="Z17" s="297"/>
      <c r="AA17" s="297"/>
      <c r="AB17" s="297"/>
      <c r="AC17" s="297"/>
      <c r="AD17" s="297"/>
      <c r="AE17" s="297"/>
      <c r="AF17" s="297"/>
      <c r="AG17" s="297"/>
      <c r="AH17" s="293"/>
      <c r="AI17" s="45"/>
    </row>
    <row r="18" spans="2:35" ht="39.950000000000003" customHeight="1" x14ac:dyDescent="0.25">
      <c r="B18" s="44"/>
      <c r="C18" s="268"/>
      <c r="D18" s="269"/>
      <c r="E18" s="271"/>
      <c r="F18" s="280"/>
      <c r="G18" s="301"/>
      <c r="H18" s="305"/>
      <c r="I18" s="306"/>
      <c r="J18" s="149" t="s">
        <v>218</v>
      </c>
      <c r="K18" s="309" t="s">
        <v>294</v>
      </c>
      <c r="L18" s="310"/>
      <c r="M18" s="310"/>
      <c r="N18" s="310"/>
      <c r="O18" s="310"/>
      <c r="P18" s="311"/>
      <c r="Q18" s="319"/>
      <c r="R18" s="422"/>
      <c r="S18" s="93"/>
      <c r="T18" s="127"/>
      <c r="U18" s="85"/>
      <c r="V18" s="295"/>
      <c r="W18" s="297"/>
      <c r="X18" s="297"/>
      <c r="Y18" s="297"/>
      <c r="Z18" s="297"/>
      <c r="AA18" s="297"/>
      <c r="AB18" s="297"/>
      <c r="AC18" s="297"/>
      <c r="AD18" s="297"/>
      <c r="AE18" s="297"/>
      <c r="AF18" s="297"/>
      <c r="AG18" s="297"/>
      <c r="AH18" s="293"/>
      <c r="AI18" s="45"/>
    </row>
    <row r="19" spans="2:35" ht="39.950000000000003" customHeight="1" x14ac:dyDescent="0.25">
      <c r="B19" s="44"/>
      <c r="C19" s="268"/>
      <c r="D19" s="269"/>
      <c r="E19" s="271"/>
      <c r="F19" s="280"/>
      <c r="G19" s="301"/>
      <c r="H19" s="305"/>
      <c r="I19" s="306"/>
      <c r="J19" s="150" t="s">
        <v>219</v>
      </c>
      <c r="K19" s="309" t="s">
        <v>295</v>
      </c>
      <c r="L19" s="310"/>
      <c r="M19" s="310"/>
      <c r="N19" s="310"/>
      <c r="O19" s="310"/>
      <c r="P19" s="311"/>
      <c r="Q19" s="319"/>
      <c r="R19" s="422"/>
      <c r="S19" s="93"/>
      <c r="T19" s="127"/>
      <c r="U19" s="85"/>
      <c r="V19" s="295"/>
      <c r="W19" s="297"/>
      <c r="X19" s="297"/>
      <c r="Y19" s="297"/>
      <c r="Z19" s="297"/>
      <c r="AA19" s="297"/>
      <c r="AB19" s="297"/>
      <c r="AC19" s="297"/>
      <c r="AD19" s="297"/>
      <c r="AE19" s="297"/>
      <c r="AF19" s="297"/>
      <c r="AG19" s="297"/>
      <c r="AH19" s="293"/>
      <c r="AI19" s="45"/>
    </row>
    <row r="20" spans="2:35" ht="56.25" customHeight="1" thickBot="1" x14ac:dyDescent="0.3">
      <c r="B20" s="44"/>
      <c r="C20" s="268"/>
      <c r="D20" s="269"/>
      <c r="E20" s="271"/>
      <c r="F20" s="280"/>
      <c r="G20" s="301"/>
      <c r="H20" s="307"/>
      <c r="I20" s="308"/>
      <c r="J20" s="151" t="s">
        <v>221</v>
      </c>
      <c r="K20" s="312" t="s">
        <v>116</v>
      </c>
      <c r="L20" s="313"/>
      <c r="M20" s="313"/>
      <c r="N20" s="313"/>
      <c r="O20" s="313"/>
      <c r="P20" s="314"/>
      <c r="Q20" s="320"/>
      <c r="R20" s="459"/>
      <c r="S20" s="93"/>
      <c r="T20" s="127"/>
      <c r="U20" s="85"/>
      <c r="V20" s="295"/>
      <c r="W20" s="297"/>
      <c r="X20" s="297"/>
      <c r="Y20" s="297"/>
      <c r="Z20" s="297"/>
      <c r="AA20" s="297"/>
      <c r="AB20" s="297"/>
      <c r="AC20" s="297"/>
      <c r="AD20" s="297"/>
      <c r="AE20" s="297"/>
      <c r="AF20" s="297"/>
      <c r="AG20" s="297"/>
      <c r="AH20" s="293"/>
      <c r="AI20" s="45"/>
    </row>
    <row r="21" spans="2:35" ht="39.950000000000003" customHeight="1" x14ac:dyDescent="0.25">
      <c r="B21" s="44"/>
      <c r="C21" s="268"/>
      <c r="D21" s="269"/>
      <c r="E21" s="271"/>
      <c r="F21" s="280"/>
      <c r="G21" s="300">
        <v>3</v>
      </c>
      <c r="H21" s="303" t="s">
        <v>296</v>
      </c>
      <c r="I21" s="304"/>
      <c r="J21" s="165" t="s">
        <v>223</v>
      </c>
      <c r="K21" s="315" t="s">
        <v>297</v>
      </c>
      <c r="L21" s="316"/>
      <c r="M21" s="316"/>
      <c r="N21" s="316"/>
      <c r="O21" s="316"/>
      <c r="P21" s="317"/>
      <c r="Q21" s="318">
        <v>100</v>
      </c>
      <c r="R21" s="376"/>
      <c r="S21" s="93"/>
      <c r="U21" s="85"/>
      <c r="V21" s="109"/>
      <c r="W21" s="110"/>
      <c r="X21" s="110"/>
      <c r="Y21" s="110"/>
      <c r="Z21" s="110"/>
      <c r="AA21" s="111"/>
      <c r="AB21" s="110"/>
      <c r="AC21" s="111"/>
      <c r="AD21" s="111"/>
      <c r="AE21" s="110"/>
      <c r="AF21" s="110"/>
      <c r="AG21" s="110"/>
      <c r="AH21" s="112"/>
      <c r="AI21" s="45"/>
    </row>
    <row r="22" spans="2:35" ht="57.75" customHeight="1" x14ac:dyDescent="0.25">
      <c r="B22" s="44"/>
      <c r="C22" s="268"/>
      <c r="D22" s="269"/>
      <c r="E22" s="271"/>
      <c r="F22" s="280"/>
      <c r="G22" s="301"/>
      <c r="H22" s="305"/>
      <c r="I22" s="306"/>
      <c r="J22" s="148" t="s">
        <v>217</v>
      </c>
      <c r="K22" s="309" t="s">
        <v>300</v>
      </c>
      <c r="L22" s="310"/>
      <c r="M22" s="310"/>
      <c r="N22" s="310"/>
      <c r="O22" s="310"/>
      <c r="P22" s="311"/>
      <c r="Q22" s="319"/>
      <c r="R22" s="377"/>
      <c r="S22" s="93"/>
      <c r="T22" s="128"/>
      <c r="U22" s="85"/>
      <c r="V22" s="109"/>
      <c r="W22" s="110"/>
      <c r="X22" s="110"/>
      <c r="Y22" s="110"/>
      <c r="Z22" s="110"/>
      <c r="AA22" s="111"/>
      <c r="AB22" s="110"/>
      <c r="AC22" s="111"/>
      <c r="AD22" s="111"/>
      <c r="AE22" s="110"/>
      <c r="AF22" s="110"/>
      <c r="AG22" s="110"/>
      <c r="AH22" s="112"/>
      <c r="AI22" s="45"/>
    </row>
    <row r="23" spans="2:35" ht="60" customHeight="1" x14ac:dyDescent="0.25">
      <c r="B23" s="44"/>
      <c r="C23" s="268"/>
      <c r="D23" s="269"/>
      <c r="E23" s="271"/>
      <c r="F23" s="280"/>
      <c r="G23" s="301"/>
      <c r="H23" s="305"/>
      <c r="I23" s="306"/>
      <c r="J23" s="149" t="s">
        <v>218</v>
      </c>
      <c r="K23" s="309" t="s">
        <v>299</v>
      </c>
      <c r="L23" s="310"/>
      <c r="M23" s="310"/>
      <c r="N23" s="310"/>
      <c r="O23" s="310"/>
      <c r="P23" s="311"/>
      <c r="Q23" s="319"/>
      <c r="R23" s="377"/>
      <c r="S23" s="93"/>
      <c r="T23" s="127"/>
      <c r="U23" s="85"/>
      <c r="V23" s="109"/>
      <c r="W23" s="110"/>
      <c r="X23" s="110"/>
      <c r="Y23" s="110"/>
      <c r="Z23" s="110"/>
      <c r="AA23" s="111"/>
      <c r="AB23" s="110"/>
      <c r="AC23" s="111"/>
      <c r="AD23" s="111"/>
      <c r="AE23" s="110"/>
      <c r="AF23" s="110"/>
      <c r="AG23" s="110"/>
      <c r="AH23" s="112"/>
      <c r="AI23" s="45"/>
    </row>
    <row r="24" spans="2:35" ht="55.5" customHeight="1" x14ac:dyDescent="0.25">
      <c r="B24" s="44"/>
      <c r="C24" s="268"/>
      <c r="D24" s="269"/>
      <c r="E24" s="271"/>
      <c r="F24" s="280"/>
      <c r="G24" s="301"/>
      <c r="H24" s="305"/>
      <c r="I24" s="306"/>
      <c r="J24" s="150" t="s">
        <v>219</v>
      </c>
      <c r="K24" s="309" t="s">
        <v>298</v>
      </c>
      <c r="L24" s="310"/>
      <c r="M24" s="310"/>
      <c r="N24" s="310"/>
      <c r="O24" s="310"/>
      <c r="P24" s="311"/>
      <c r="Q24" s="319"/>
      <c r="R24" s="377"/>
      <c r="S24" s="93"/>
      <c r="T24" s="127"/>
      <c r="U24" s="85"/>
      <c r="V24" s="109"/>
      <c r="W24" s="110"/>
      <c r="X24" s="110"/>
      <c r="Y24" s="110"/>
      <c r="Z24" s="110"/>
      <c r="AA24" s="111"/>
      <c r="AB24" s="110"/>
      <c r="AC24" s="111"/>
      <c r="AD24" s="111"/>
      <c r="AE24" s="110"/>
      <c r="AF24" s="110"/>
      <c r="AG24" s="110"/>
      <c r="AH24" s="112"/>
      <c r="AI24" s="45"/>
    </row>
    <row r="25" spans="2:35" ht="70.5" customHeight="1" thickBot="1" x14ac:dyDescent="0.3">
      <c r="B25" s="44"/>
      <c r="C25" s="268"/>
      <c r="D25" s="269"/>
      <c r="E25" s="271"/>
      <c r="F25" s="280"/>
      <c r="G25" s="301"/>
      <c r="H25" s="307"/>
      <c r="I25" s="308"/>
      <c r="J25" s="151" t="s">
        <v>221</v>
      </c>
      <c r="K25" s="312" t="s">
        <v>117</v>
      </c>
      <c r="L25" s="313"/>
      <c r="M25" s="313"/>
      <c r="N25" s="313"/>
      <c r="O25" s="313"/>
      <c r="P25" s="314"/>
      <c r="Q25" s="320"/>
      <c r="R25" s="377"/>
      <c r="S25" s="93"/>
      <c r="T25" s="127"/>
      <c r="U25" s="85"/>
      <c r="V25" s="109"/>
      <c r="W25" s="110"/>
      <c r="X25" s="110"/>
      <c r="Y25" s="110"/>
      <c r="Z25" s="110"/>
      <c r="AA25" s="111"/>
      <c r="AB25" s="110"/>
      <c r="AC25" s="111"/>
      <c r="AD25" s="111"/>
      <c r="AE25" s="110"/>
      <c r="AF25" s="110"/>
      <c r="AG25" s="110"/>
      <c r="AH25" s="112"/>
      <c r="AI25" s="45"/>
    </row>
    <row r="26" spans="2:35" ht="44.25" customHeight="1" x14ac:dyDescent="0.25">
      <c r="B26" s="44"/>
      <c r="C26" s="268"/>
      <c r="D26" s="269"/>
      <c r="E26" s="271"/>
      <c r="F26" s="280"/>
      <c r="G26" s="300">
        <v>4</v>
      </c>
      <c r="H26" s="303" t="s">
        <v>210</v>
      </c>
      <c r="I26" s="304"/>
      <c r="J26" s="165" t="s">
        <v>223</v>
      </c>
      <c r="K26" s="315" t="s">
        <v>118</v>
      </c>
      <c r="L26" s="316"/>
      <c r="M26" s="316"/>
      <c r="N26" s="316"/>
      <c r="O26" s="316"/>
      <c r="P26" s="317"/>
      <c r="Q26" s="318">
        <v>100</v>
      </c>
      <c r="R26" s="376"/>
      <c r="S26" s="93"/>
      <c r="T26" s="127"/>
      <c r="U26" s="85"/>
      <c r="V26" s="302"/>
      <c r="W26" s="296"/>
      <c r="X26" s="296"/>
      <c r="Y26" s="296"/>
      <c r="Z26" s="296"/>
      <c r="AA26" s="288">
        <f>IF(Q26="","",$Q$26)</f>
        <v>100</v>
      </c>
      <c r="AB26" s="296"/>
      <c r="AC26" s="288">
        <f>IF(Q26="","",$Q$26)</f>
        <v>100</v>
      </c>
      <c r="AD26" s="288">
        <f>IF(Q26="","",$Q$26)</f>
        <v>100</v>
      </c>
      <c r="AE26" s="296"/>
      <c r="AF26" s="296"/>
      <c r="AG26" s="296"/>
      <c r="AH26" s="292"/>
      <c r="AI26" s="45"/>
    </row>
    <row r="27" spans="2:35" ht="54.75" customHeight="1" x14ac:dyDescent="0.25">
      <c r="B27" s="44"/>
      <c r="C27" s="268"/>
      <c r="D27" s="269"/>
      <c r="E27" s="271"/>
      <c r="F27" s="280"/>
      <c r="G27" s="301"/>
      <c r="H27" s="305"/>
      <c r="I27" s="306"/>
      <c r="J27" s="148" t="s">
        <v>217</v>
      </c>
      <c r="K27" s="309" t="s">
        <v>119</v>
      </c>
      <c r="L27" s="310"/>
      <c r="M27" s="310"/>
      <c r="N27" s="310"/>
      <c r="O27" s="310"/>
      <c r="P27" s="311"/>
      <c r="Q27" s="319"/>
      <c r="R27" s="377"/>
      <c r="S27" s="93"/>
      <c r="U27" s="85"/>
      <c r="V27" s="295"/>
      <c r="W27" s="297"/>
      <c r="X27" s="297"/>
      <c r="Y27" s="297"/>
      <c r="Z27" s="297"/>
      <c r="AA27" s="297"/>
      <c r="AB27" s="297"/>
      <c r="AC27" s="297"/>
      <c r="AD27" s="297"/>
      <c r="AE27" s="297"/>
      <c r="AF27" s="297"/>
      <c r="AG27" s="297"/>
      <c r="AH27" s="293"/>
      <c r="AI27" s="45"/>
    </row>
    <row r="28" spans="2:35" ht="55.5" customHeight="1" x14ac:dyDescent="0.25">
      <c r="B28" s="44"/>
      <c r="C28" s="268"/>
      <c r="D28" s="269"/>
      <c r="E28" s="271"/>
      <c r="F28" s="280"/>
      <c r="G28" s="301"/>
      <c r="H28" s="305"/>
      <c r="I28" s="306"/>
      <c r="J28" s="149" t="s">
        <v>218</v>
      </c>
      <c r="K28" s="309" t="s">
        <v>301</v>
      </c>
      <c r="L28" s="310"/>
      <c r="M28" s="310"/>
      <c r="N28" s="310"/>
      <c r="O28" s="310"/>
      <c r="P28" s="311"/>
      <c r="Q28" s="319"/>
      <c r="R28" s="377"/>
      <c r="S28" s="93"/>
      <c r="T28" s="128"/>
      <c r="U28" s="85"/>
      <c r="V28" s="295"/>
      <c r="W28" s="297"/>
      <c r="X28" s="297"/>
      <c r="Y28" s="297"/>
      <c r="Z28" s="297"/>
      <c r="AA28" s="297"/>
      <c r="AB28" s="297"/>
      <c r="AC28" s="297"/>
      <c r="AD28" s="297"/>
      <c r="AE28" s="297"/>
      <c r="AF28" s="297"/>
      <c r="AG28" s="297"/>
      <c r="AH28" s="293"/>
      <c r="AI28" s="45"/>
    </row>
    <row r="29" spans="2:35" ht="69.75" customHeight="1" x14ac:dyDescent="0.25">
      <c r="B29" s="44"/>
      <c r="C29" s="268"/>
      <c r="D29" s="269"/>
      <c r="E29" s="271"/>
      <c r="F29" s="280"/>
      <c r="G29" s="301"/>
      <c r="H29" s="305"/>
      <c r="I29" s="306"/>
      <c r="J29" s="150" t="s">
        <v>219</v>
      </c>
      <c r="K29" s="309" t="s">
        <v>351</v>
      </c>
      <c r="L29" s="310"/>
      <c r="M29" s="310"/>
      <c r="N29" s="310"/>
      <c r="O29" s="310"/>
      <c r="P29" s="311"/>
      <c r="Q29" s="319"/>
      <c r="R29" s="377"/>
      <c r="S29" s="93"/>
      <c r="U29" s="85"/>
      <c r="V29" s="295"/>
      <c r="W29" s="297"/>
      <c r="X29" s="297"/>
      <c r="Y29" s="297"/>
      <c r="Z29" s="297"/>
      <c r="AA29" s="297"/>
      <c r="AB29" s="297"/>
      <c r="AC29" s="297"/>
      <c r="AD29" s="297"/>
      <c r="AE29" s="297"/>
      <c r="AF29" s="297"/>
      <c r="AG29" s="297"/>
      <c r="AH29" s="293"/>
      <c r="AI29" s="45"/>
    </row>
    <row r="30" spans="2:35" ht="98.25" customHeight="1" thickBot="1" x14ac:dyDescent="0.3">
      <c r="B30" s="44"/>
      <c r="C30" s="268"/>
      <c r="D30" s="269"/>
      <c r="E30" s="271"/>
      <c r="F30" s="280"/>
      <c r="G30" s="301"/>
      <c r="H30" s="307"/>
      <c r="I30" s="308"/>
      <c r="J30" s="151" t="s">
        <v>221</v>
      </c>
      <c r="K30" s="309" t="s">
        <v>352</v>
      </c>
      <c r="L30" s="310"/>
      <c r="M30" s="310"/>
      <c r="N30" s="310"/>
      <c r="O30" s="310"/>
      <c r="P30" s="311"/>
      <c r="Q30" s="320"/>
      <c r="R30" s="377"/>
      <c r="S30" s="93"/>
      <c r="U30" s="85"/>
      <c r="V30" s="295"/>
      <c r="W30" s="297"/>
      <c r="X30" s="297"/>
      <c r="Y30" s="297"/>
      <c r="Z30" s="297"/>
      <c r="AA30" s="297"/>
      <c r="AB30" s="297"/>
      <c r="AC30" s="297"/>
      <c r="AD30" s="297"/>
      <c r="AE30" s="297"/>
      <c r="AF30" s="297"/>
      <c r="AG30" s="297"/>
      <c r="AH30" s="293"/>
      <c r="AI30" s="45"/>
    </row>
    <row r="31" spans="2:35" ht="39.950000000000003" customHeight="1" x14ac:dyDescent="0.25">
      <c r="B31" s="44"/>
      <c r="C31" s="268"/>
      <c r="D31" s="269"/>
      <c r="E31" s="271"/>
      <c r="F31" s="280"/>
      <c r="G31" s="300">
        <v>5</v>
      </c>
      <c r="H31" s="303" t="s">
        <v>110</v>
      </c>
      <c r="I31" s="304"/>
      <c r="J31" s="165" t="s">
        <v>223</v>
      </c>
      <c r="K31" s="324" t="s">
        <v>120</v>
      </c>
      <c r="L31" s="325"/>
      <c r="M31" s="325"/>
      <c r="N31" s="325"/>
      <c r="O31" s="325"/>
      <c r="P31" s="326"/>
      <c r="Q31" s="318">
        <v>60</v>
      </c>
      <c r="R31" s="463" t="s">
        <v>495</v>
      </c>
      <c r="S31" s="93"/>
      <c r="U31" s="95"/>
      <c r="V31" s="294"/>
      <c r="W31" s="296"/>
      <c r="X31" s="296"/>
      <c r="Y31" s="296"/>
      <c r="Z31" s="296"/>
      <c r="AA31" s="296"/>
      <c r="AB31" s="296"/>
      <c r="AC31" s="296"/>
      <c r="AD31" s="296"/>
      <c r="AE31" s="296"/>
      <c r="AF31" s="296">
        <f>IF(Q31="","",Q31)</f>
        <v>60</v>
      </c>
      <c r="AG31" s="296"/>
      <c r="AH31" s="292"/>
      <c r="AI31" s="45"/>
    </row>
    <row r="32" spans="2:35" ht="39.950000000000003" customHeight="1" x14ac:dyDescent="0.25">
      <c r="B32" s="44"/>
      <c r="C32" s="268"/>
      <c r="D32" s="269"/>
      <c r="E32" s="271"/>
      <c r="F32" s="280"/>
      <c r="G32" s="301"/>
      <c r="H32" s="305"/>
      <c r="I32" s="306"/>
      <c r="J32" s="148" t="s">
        <v>217</v>
      </c>
      <c r="K32" s="309" t="s">
        <v>121</v>
      </c>
      <c r="L32" s="310"/>
      <c r="M32" s="310"/>
      <c r="N32" s="310"/>
      <c r="O32" s="310"/>
      <c r="P32" s="311"/>
      <c r="Q32" s="319"/>
      <c r="R32" s="328"/>
      <c r="S32" s="93"/>
      <c r="U32" s="85"/>
      <c r="V32" s="295"/>
      <c r="W32" s="297"/>
      <c r="X32" s="297"/>
      <c r="Y32" s="297"/>
      <c r="Z32" s="297"/>
      <c r="AA32" s="297"/>
      <c r="AB32" s="297"/>
      <c r="AC32" s="297"/>
      <c r="AD32" s="297"/>
      <c r="AE32" s="297"/>
      <c r="AF32" s="297"/>
      <c r="AG32" s="297"/>
      <c r="AH32" s="293"/>
      <c r="AI32" s="45"/>
    </row>
    <row r="33" spans="1:35" ht="39.950000000000003" customHeight="1" x14ac:dyDescent="0.25">
      <c r="B33" s="44"/>
      <c r="C33" s="268"/>
      <c r="D33" s="269"/>
      <c r="E33" s="271"/>
      <c r="F33" s="280"/>
      <c r="G33" s="301"/>
      <c r="H33" s="305"/>
      <c r="I33" s="306"/>
      <c r="J33" s="149" t="s">
        <v>218</v>
      </c>
      <c r="K33" s="309" t="s">
        <v>122</v>
      </c>
      <c r="L33" s="310"/>
      <c r="M33" s="310"/>
      <c r="N33" s="310"/>
      <c r="O33" s="310"/>
      <c r="P33" s="311"/>
      <c r="Q33" s="319"/>
      <c r="R33" s="328"/>
      <c r="S33" s="93"/>
      <c r="T33" s="127"/>
      <c r="U33" s="85"/>
      <c r="V33" s="295"/>
      <c r="W33" s="297"/>
      <c r="X33" s="297"/>
      <c r="Y33" s="297"/>
      <c r="Z33" s="297"/>
      <c r="AA33" s="297"/>
      <c r="AB33" s="297"/>
      <c r="AC33" s="297"/>
      <c r="AD33" s="297"/>
      <c r="AE33" s="297"/>
      <c r="AF33" s="297"/>
      <c r="AG33" s="297"/>
      <c r="AH33" s="293"/>
      <c r="AI33" s="45"/>
    </row>
    <row r="34" spans="1:35" ht="52.5" customHeight="1" x14ac:dyDescent="0.25">
      <c r="B34" s="44"/>
      <c r="C34" s="268"/>
      <c r="D34" s="269"/>
      <c r="E34" s="271"/>
      <c r="F34" s="280"/>
      <c r="G34" s="301"/>
      <c r="H34" s="305"/>
      <c r="I34" s="306"/>
      <c r="J34" s="150" t="s">
        <v>219</v>
      </c>
      <c r="K34" s="309" t="s">
        <v>123</v>
      </c>
      <c r="L34" s="310"/>
      <c r="M34" s="310"/>
      <c r="N34" s="310"/>
      <c r="O34" s="310"/>
      <c r="P34" s="311"/>
      <c r="Q34" s="319"/>
      <c r="R34" s="328"/>
      <c r="S34" s="93"/>
      <c r="T34" s="127"/>
      <c r="U34" s="85"/>
      <c r="V34" s="295"/>
      <c r="W34" s="297"/>
      <c r="X34" s="297"/>
      <c r="Y34" s="297"/>
      <c r="Z34" s="297"/>
      <c r="AA34" s="297"/>
      <c r="AB34" s="297"/>
      <c r="AC34" s="297"/>
      <c r="AD34" s="297"/>
      <c r="AE34" s="297"/>
      <c r="AF34" s="297"/>
      <c r="AG34" s="297"/>
      <c r="AH34" s="293"/>
      <c r="AI34" s="45"/>
    </row>
    <row r="35" spans="1:35" ht="60" customHeight="1" thickBot="1" x14ac:dyDescent="0.3">
      <c r="B35" s="44"/>
      <c r="C35" s="268"/>
      <c r="D35" s="269"/>
      <c r="E35" s="271"/>
      <c r="F35" s="280"/>
      <c r="G35" s="301"/>
      <c r="H35" s="307"/>
      <c r="I35" s="308"/>
      <c r="J35" s="151" t="s">
        <v>221</v>
      </c>
      <c r="K35" s="312" t="s">
        <v>124</v>
      </c>
      <c r="L35" s="313"/>
      <c r="M35" s="313"/>
      <c r="N35" s="313"/>
      <c r="O35" s="313"/>
      <c r="P35" s="314"/>
      <c r="Q35" s="320"/>
      <c r="R35" s="329"/>
      <c r="S35" s="93"/>
      <c r="T35" s="127"/>
      <c r="U35" s="85"/>
      <c r="V35" s="295"/>
      <c r="W35" s="297"/>
      <c r="X35" s="297"/>
      <c r="Y35" s="297"/>
      <c r="Z35" s="297"/>
      <c r="AA35" s="297"/>
      <c r="AB35" s="297"/>
      <c r="AC35" s="297"/>
      <c r="AD35" s="297"/>
      <c r="AE35" s="297"/>
      <c r="AF35" s="297"/>
      <c r="AG35" s="297"/>
      <c r="AH35" s="293"/>
      <c r="AI35" s="45"/>
    </row>
    <row r="36" spans="1:35" ht="55.5" customHeight="1" x14ac:dyDescent="0.25">
      <c r="B36" s="44"/>
      <c r="C36" s="268"/>
      <c r="D36" s="269"/>
      <c r="E36" s="271"/>
      <c r="F36" s="280"/>
      <c r="G36" s="300">
        <v>6</v>
      </c>
      <c r="H36" s="390" t="s">
        <v>366</v>
      </c>
      <c r="I36" s="391"/>
      <c r="J36" s="165" t="s">
        <v>223</v>
      </c>
      <c r="K36" s="441" t="s">
        <v>302</v>
      </c>
      <c r="L36" s="442"/>
      <c r="M36" s="442"/>
      <c r="N36" s="442"/>
      <c r="O36" s="442"/>
      <c r="P36" s="442"/>
      <c r="Q36" s="378">
        <v>100</v>
      </c>
      <c r="R36" s="381"/>
      <c r="S36" s="93"/>
      <c r="T36" s="298"/>
      <c r="U36" s="95"/>
      <c r="V36" s="294"/>
      <c r="W36" s="296"/>
      <c r="X36" s="296"/>
      <c r="Y36" s="296"/>
      <c r="Z36" s="296"/>
      <c r="AA36" s="296"/>
      <c r="AB36" s="296"/>
      <c r="AC36" s="296"/>
      <c r="AD36" s="296"/>
      <c r="AE36" s="296"/>
      <c r="AF36" s="296">
        <f>IF(Q36="","",Q36)</f>
        <v>100</v>
      </c>
      <c r="AG36" s="296"/>
      <c r="AH36" s="292"/>
      <c r="AI36" s="45"/>
    </row>
    <row r="37" spans="1:35" ht="54" customHeight="1" x14ac:dyDescent="0.25">
      <c r="B37" s="44"/>
      <c r="C37" s="268"/>
      <c r="D37" s="269"/>
      <c r="E37" s="271"/>
      <c r="F37" s="280"/>
      <c r="G37" s="301"/>
      <c r="H37" s="392"/>
      <c r="I37" s="393"/>
      <c r="J37" s="148" t="s">
        <v>217</v>
      </c>
      <c r="K37" s="448" t="s">
        <v>367</v>
      </c>
      <c r="L37" s="310"/>
      <c r="M37" s="310"/>
      <c r="N37" s="310"/>
      <c r="O37" s="310"/>
      <c r="P37" s="310"/>
      <c r="Q37" s="379"/>
      <c r="R37" s="382"/>
      <c r="S37" s="93"/>
      <c r="T37" s="299"/>
      <c r="U37" s="85"/>
      <c r="V37" s="295"/>
      <c r="W37" s="297"/>
      <c r="X37" s="297"/>
      <c r="Y37" s="297"/>
      <c r="Z37" s="297"/>
      <c r="AA37" s="297"/>
      <c r="AB37" s="297"/>
      <c r="AC37" s="297"/>
      <c r="AD37" s="297"/>
      <c r="AE37" s="297"/>
      <c r="AF37" s="297"/>
      <c r="AG37" s="297"/>
      <c r="AH37" s="293"/>
      <c r="AI37" s="45"/>
    </row>
    <row r="38" spans="1:35" ht="54.75" customHeight="1" x14ac:dyDescent="0.25">
      <c r="B38" s="44"/>
      <c r="C38" s="268"/>
      <c r="D38" s="269"/>
      <c r="E38" s="271"/>
      <c r="F38" s="280"/>
      <c r="G38" s="301"/>
      <c r="H38" s="392"/>
      <c r="I38" s="393"/>
      <c r="J38" s="149" t="s">
        <v>218</v>
      </c>
      <c r="K38" s="448" t="s">
        <v>368</v>
      </c>
      <c r="L38" s="310"/>
      <c r="M38" s="310"/>
      <c r="N38" s="310"/>
      <c r="O38" s="310"/>
      <c r="P38" s="310"/>
      <c r="Q38" s="379"/>
      <c r="R38" s="382"/>
      <c r="S38" s="93"/>
      <c r="T38" s="127"/>
      <c r="U38" s="85"/>
      <c r="V38" s="295"/>
      <c r="W38" s="297"/>
      <c r="X38" s="297"/>
      <c r="Y38" s="297"/>
      <c r="Z38" s="297"/>
      <c r="AA38" s="297"/>
      <c r="AB38" s="297"/>
      <c r="AC38" s="297"/>
      <c r="AD38" s="297"/>
      <c r="AE38" s="297"/>
      <c r="AF38" s="297"/>
      <c r="AG38" s="297"/>
      <c r="AH38" s="293"/>
      <c r="AI38" s="45"/>
    </row>
    <row r="39" spans="1:35" ht="66.75" customHeight="1" x14ac:dyDescent="0.25">
      <c r="B39" s="44"/>
      <c r="C39" s="268"/>
      <c r="D39" s="269"/>
      <c r="E39" s="271"/>
      <c r="F39" s="280"/>
      <c r="G39" s="301"/>
      <c r="H39" s="392"/>
      <c r="I39" s="393"/>
      <c r="J39" s="150" t="s">
        <v>219</v>
      </c>
      <c r="K39" s="448" t="s">
        <v>369</v>
      </c>
      <c r="L39" s="310"/>
      <c r="M39" s="310"/>
      <c r="N39" s="310"/>
      <c r="O39" s="310"/>
      <c r="P39" s="310"/>
      <c r="Q39" s="379"/>
      <c r="R39" s="382"/>
      <c r="S39" s="93"/>
      <c r="T39" s="127"/>
      <c r="U39" s="85"/>
      <c r="V39" s="295"/>
      <c r="W39" s="297"/>
      <c r="X39" s="297"/>
      <c r="Y39" s="297"/>
      <c r="Z39" s="297"/>
      <c r="AA39" s="297"/>
      <c r="AB39" s="297"/>
      <c r="AC39" s="297"/>
      <c r="AD39" s="297"/>
      <c r="AE39" s="297"/>
      <c r="AF39" s="297"/>
      <c r="AG39" s="297"/>
      <c r="AH39" s="293"/>
      <c r="AI39" s="45"/>
    </row>
    <row r="40" spans="1:35" ht="79.5" customHeight="1" thickBot="1" x14ac:dyDescent="0.3">
      <c r="A40" s="41"/>
      <c r="B40" s="44"/>
      <c r="C40" s="273"/>
      <c r="D40" s="445"/>
      <c r="E40" s="275"/>
      <c r="F40" s="447"/>
      <c r="G40" s="301"/>
      <c r="H40" s="394"/>
      <c r="I40" s="395"/>
      <c r="J40" s="151" t="s">
        <v>221</v>
      </c>
      <c r="K40" s="449" t="s">
        <v>370</v>
      </c>
      <c r="L40" s="450"/>
      <c r="M40" s="450"/>
      <c r="N40" s="450"/>
      <c r="O40" s="450"/>
      <c r="P40" s="450"/>
      <c r="Q40" s="380"/>
      <c r="R40" s="383"/>
      <c r="S40" s="93"/>
      <c r="T40" s="127"/>
      <c r="U40" s="85"/>
      <c r="V40" s="295"/>
      <c r="W40" s="297"/>
      <c r="X40" s="297"/>
      <c r="Y40" s="297"/>
      <c r="Z40" s="297"/>
      <c r="AA40" s="297"/>
      <c r="AB40" s="297"/>
      <c r="AC40" s="297"/>
      <c r="AD40" s="297"/>
      <c r="AE40" s="297"/>
      <c r="AF40" s="297"/>
      <c r="AG40" s="297"/>
      <c r="AH40" s="293"/>
      <c r="AI40" s="45"/>
    </row>
    <row r="41" spans="1:35" ht="39.950000000000003" customHeight="1" x14ac:dyDescent="0.25">
      <c r="A41" s="41"/>
      <c r="B41" s="44"/>
      <c r="C41" s="276" t="s">
        <v>95</v>
      </c>
      <c r="D41" s="410">
        <f>IF(SUM(Q41:Q90)=0,"",AVERAGE(Q41:Q90))</f>
        <v>90</v>
      </c>
      <c r="E41" s="411" t="s">
        <v>76</v>
      </c>
      <c r="F41" s="417">
        <f>IF(SUM(Q41:Q90)=0,"",AVERAGE(Q41:Q90))</f>
        <v>90</v>
      </c>
      <c r="G41" s="300">
        <v>7</v>
      </c>
      <c r="H41" s="413" t="s">
        <v>333</v>
      </c>
      <c r="I41" s="414"/>
      <c r="J41" s="165" t="s">
        <v>223</v>
      </c>
      <c r="K41" s="336" t="s">
        <v>125</v>
      </c>
      <c r="L41" s="337"/>
      <c r="M41" s="337"/>
      <c r="N41" s="337"/>
      <c r="O41" s="337"/>
      <c r="P41" s="338"/>
      <c r="Q41" s="386">
        <v>80</v>
      </c>
      <c r="R41" s="384" t="s">
        <v>497</v>
      </c>
      <c r="S41" s="93"/>
      <c r="U41" s="85"/>
      <c r="V41" s="374"/>
      <c r="W41" s="286"/>
      <c r="X41" s="286"/>
      <c r="Y41" s="286"/>
      <c r="Z41" s="286"/>
      <c r="AA41" s="286"/>
      <c r="AB41" s="286"/>
      <c r="AC41" s="286"/>
      <c r="AD41" s="286"/>
      <c r="AE41" s="286"/>
      <c r="AF41" s="286" t="e">
        <f>IF(#REF!="","",#REF!)</f>
        <v>#REF!</v>
      </c>
      <c r="AG41" s="286" t="e">
        <f>IF(#REF!="","",#REF!)</f>
        <v>#REF!</v>
      </c>
      <c r="AH41" s="289"/>
      <c r="AI41" s="45"/>
    </row>
    <row r="42" spans="1:35" ht="53.25" customHeight="1" x14ac:dyDescent="0.25">
      <c r="A42" s="41"/>
      <c r="B42" s="44"/>
      <c r="C42" s="268"/>
      <c r="D42" s="269"/>
      <c r="E42" s="412"/>
      <c r="F42" s="418"/>
      <c r="G42" s="301"/>
      <c r="H42" s="392"/>
      <c r="I42" s="393"/>
      <c r="J42" s="148" t="s">
        <v>217</v>
      </c>
      <c r="K42" s="309" t="s">
        <v>305</v>
      </c>
      <c r="L42" s="310"/>
      <c r="M42" s="310"/>
      <c r="N42" s="310"/>
      <c r="O42" s="310"/>
      <c r="P42" s="311"/>
      <c r="Q42" s="319"/>
      <c r="R42" s="385"/>
      <c r="S42" s="93"/>
      <c r="U42" s="85"/>
      <c r="V42" s="375"/>
      <c r="W42" s="287"/>
      <c r="X42" s="287"/>
      <c r="Y42" s="287"/>
      <c r="Z42" s="287"/>
      <c r="AA42" s="287"/>
      <c r="AB42" s="287"/>
      <c r="AC42" s="287"/>
      <c r="AD42" s="287"/>
      <c r="AE42" s="287"/>
      <c r="AF42" s="287"/>
      <c r="AG42" s="287"/>
      <c r="AH42" s="290"/>
      <c r="AI42" s="45"/>
    </row>
    <row r="43" spans="1:35" ht="39.950000000000003" customHeight="1" x14ac:dyDescent="0.25">
      <c r="A43" s="41"/>
      <c r="B43" s="44"/>
      <c r="C43" s="268"/>
      <c r="D43" s="269"/>
      <c r="E43" s="412"/>
      <c r="F43" s="418"/>
      <c r="G43" s="301"/>
      <c r="H43" s="392"/>
      <c r="I43" s="393"/>
      <c r="J43" s="149" t="s">
        <v>218</v>
      </c>
      <c r="K43" s="309" t="s">
        <v>126</v>
      </c>
      <c r="L43" s="310"/>
      <c r="M43" s="310"/>
      <c r="N43" s="310"/>
      <c r="O43" s="310"/>
      <c r="P43" s="311"/>
      <c r="Q43" s="319"/>
      <c r="R43" s="385"/>
      <c r="S43" s="93"/>
      <c r="U43" s="85"/>
      <c r="V43" s="375"/>
      <c r="W43" s="287"/>
      <c r="X43" s="287"/>
      <c r="Y43" s="287"/>
      <c r="Z43" s="287"/>
      <c r="AA43" s="287"/>
      <c r="AB43" s="287"/>
      <c r="AC43" s="287"/>
      <c r="AD43" s="287"/>
      <c r="AE43" s="287"/>
      <c r="AF43" s="287"/>
      <c r="AG43" s="287"/>
      <c r="AH43" s="290"/>
      <c r="AI43" s="45"/>
    </row>
    <row r="44" spans="1:35" ht="39.950000000000003" customHeight="1" x14ac:dyDescent="0.25">
      <c r="A44" s="41"/>
      <c r="B44" s="44"/>
      <c r="C44" s="268"/>
      <c r="D44" s="269"/>
      <c r="E44" s="412"/>
      <c r="F44" s="418"/>
      <c r="G44" s="301"/>
      <c r="H44" s="392"/>
      <c r="I44" s="393"/>
      <c r="J44" s="150" t="s">
        <v>219</v>
      </c>
      <c r="K44" s="309" t="s">
        <v>331</v>
      </c>
      <c r="L44" s="310"/>
      <c r="M44" s="310"/>
      <c r="N44" s="310"/>
      <c r="O44" s="310"/>
      <c r="P44" s="311"/>
      <c r="Q44" s="319"/>
      <c r="R44" s="385"/>
      <c r="S44" s="93"/>
      <c r="U44" s="85"/>
      <c r="V44" s="375"/>
      <c r="W44" s="287"/>
      <c r="X44" s="287"/>
      <c r="Y44" s="287"/>
      <c r="Z44" s="287"/>
      <c r="AA44" s="287"/>
      <c r="AB44" s="287"/>
      <c r="AC44" s="287"/>
      <c r="AD44" s="287"/>
      <c r="AE44" s="287"/>
      <c r="AF44" s="287"/>
      <c r="AG44" s="287"/>
      <c r="AH44" s="290"/>
      <c r="AI44" s="45"/>
    </row>
    <row r="45" spans="1:35" ht="54" customHeight="1" thickBot="1" x14ac:dyDescent="0.3">
      <c r="A45" s="41"/>
      <c r="B45" s="44"/>
      <c r="C45" s="268"/>
      <c r="D45" s="269"/>
      <c r="E45" s="412"/>
      <c r="F45" s="418"/>
      <c r="G45" s="301"/>
      <c r="H45" s="415"/>
      <c r="I45" s="416"/>
      <c r="J45" s="151" t="s">
        <v>221</v>
      </c>
      <c r="K45" s="312" t="s">
        <v>332</v>
      </c>
      <c r="L45" s="313"/>
      <c r="M45" s="313"/>
      <c r="N45" s="313"/>
      <c r="O45" s="313"/>
      <c r="P45" s="314"/>
      <c r="Q45" s="320"/>
      <c r="R45" s="385"/>
      <c r="S45" s="93"/>
      <c r="U45" s="85"/>
      <c r="V45" s="357"/>
      <c r="W45" s="288"/>
      <c r="X45" s="288"/>
      <c r="Y45" s="288"/>
      <c r="Z45" s="288"/>
      <c r="AA45" s="288"/>
      <c r="AB45" s="288"/>
      <c r="AC45" s="288"/>
      <c r="AD45" s="288"/>
      <c r="AE45" s="288"/>
      <c r="AF45" s="288"/>
      <c r="AG45" s="288"/>
      <c r="AH45" s="291"/>
      <c r="AI45" s="45"/>
    </row>
    <row r="46" spans="1:35" ht="39.950000000000003" customHeight="1" x14ac:dyDescent="0.25">
      <c r="A46" s="41"/>
      <c r="B46" s="44"/>
      <c r="C46" s="268"/>
      <c r="D46" s="269"/>
      <c r="E46" s="412"/>
      <c r="F46" s="418"/>
      <c r="G46" s="300">
        <v>8</v>
      </c>
      <c r="H46" s="387" t="s">
        <v>334</v>
      </c>
      <c r="I46" s="326"/>
      <c r="J46" s="165" t="s">
        <v>223</v>
      </c>
      <c r="K46" s="324" t="s">
        <v>127</v>
      </c>
      <c r="L46" s="325"/>
      <c r="M46" s="325"/>
      <c r="N46" s="325"/>
      <c r="O46" s="325"/>
      <c r="P46" s="326"/>
      <c r="Q46" s="386">
        <v>100</v>
      </c>
      <c r="R46" s="334"/>
      <c r="S46" s="93"/>
      <c r="V46" s="302"/>
      <c r="W46" s="296"/>
      <c r="X46" s="296"/>
      <c r="Y46" s="296"/>
      <c r="Z46" s="296"/>
      <c r="AA46" s="296"/>
      <c r="AB46" s="296"/>
      <c r="AC46" s="296"/>
      <c r="AD46" s="296"/>
      <c r="AE46" s="296"/>
      <c r="AF46" s="296"/>
      <c r="AG46" s="296"/>
      <c r="AH46" s="292">
        <f>IF(Q46="","",Q46)</f>
        <v>100</v>
      </c>
      <c r="AI46" s="45"/>
    </row>
    <row r="47" spans="1:35" ht="39.950000000000003" customHeight="1" x14ac:dyDescent="0.25">
      <c r="A47" s="41"/>
      <c r="B47" s="44"/>
      <c r="C47" s="268"/>
      <c r="D47" s="269"/>
      <c r="E47" s="412"/>
      <c r="F47" s="418"/>
      <c r="G47" s="301"/>
      <c r="H47" s="388"/>
      <c r="I47" s="341"/>
      <c r="J47" s="148" t="s">
        <v>217</v>
      </c>
      <c r="K47" s="309" t="s">
        <v>128</v>
      </c>
      <c r="L47" s="310"/>
      <c r="M47" s="310"/>
      <c r="N47" s="310"/>
      <c r="O47" s="310"/>
      <c r="P47" s="311"/>
      <c r="Q47" s="319"/>
      <c r="R47" s="335"/>
      <c r="S47" s="93"/>
      <c r="T47" s="127"/>
      <c r="U47" s="85"/>
      <c r="V47" s="295"/>
      <c r="W47" s="297"/>
      <c r="X47" s="297"/>
      <c r="Y47" s="297"/>
      <c r="Z47" s="297"/>
      <c r="AA47" s="297"/>
      <c r="AB47" s="297"/>
      <c r="AC47" s="297"/>
      <c r="AD47" s="297"/>
      <c r="AE47" s="297"/>
      <c r="AF47" s="297"/>
      <c r="AG47" s="297"/>
      <c r="AH47" s="293"/>
      <c r="AI47" s="45"/>
    </row>
    <row r="48" spans="1:35" ht="39.950000000000003" customHeight="1" x14ac:dyDescent="0.25">
      <c r="A48" s="41"/>
      <c r="B48" s="44"/>
      <c r="C48" s="268"/>
      <c r="D48" s="269"/>
      <c r="E48" s="412"/>
      <c r="F48" s="418"/>
      <c r="G48" s="301"/>
      <c r="H48" s="388"/>
      <c r="I48" s="341"/>
      <c r="J48" s="149" t="s">
        <v>218</v>
      </c>
      <c r="K48" s="309" t="s">
        <v>335</v>
      </c>
      <c r="L48" s="310"/>
      <c r="M48" s="310"/>
      <c r="N48" s="310"/>
      <c r="O48" s="310"/>
      <c r="P48" s="311"/>
      <c r="Q48" s="319"/>
      <c r="R48" s="335"/>
      <c r="S48" s="93"/>
      <c r="T48" s="127"/>
      <c r="U48" s="85"/>
      <c r="V48" s="295"/>
      <c r="W48" s="297"/>
      <c r="X48" s="297"/>
      <c r="Y48" s="297"/>
      <c r="Z48" s="297"/>
      <c r="AA48" s="297"/>
      <c r="AB48" s="297"/>
      <c r="AC48" s="297"/>
      <c r="AD48" s="297"/>
      <c r="AE48" s="297"/>
      <c r="AF48" s="297"/>
      <c r="AG48" s="297"/>
      <c r="AH48" s="293"/>
      <c r="AI48" s="45"/>
    </row>
    <row r="49" spans="1:35" ht="39.950000000000003" customHeight="1" x14ac:dyDescent="0.25">
      <c r="A49" s="41"/>
      <c r="B49" s="44"/>
      <c r="C49" s="268"/>
      <c r="D49" s="269"/>
      <c r="E49" s="412"/>
      <c r="F49" s="418"/>
      <c r="G49" s="301"/>
      <c r="H49" s="388"/>
      <c r="I49" s="341"/>
      <c r="J49" s="150" t="s">
        <v>219</v>
      </c>
      <c r="K49" s="309" t="s">
        <v>129</v>
      </c>
      <c r="L49" s="310"/>
      <c r="M49" s="310"/>
      <c r="N49" s="310"/>
      <c r="O49" s="310"/>
      <c r="P49" s="311"/>
      <c r="Q49" s="319"/>
      <c r="R49" s="335"/>
      <c r="S49" s="93"/>
      <c r="T49" s="127"/>
      <c r="U49" s="85"/>
      <c r="V49" s="295"/>
      <c r="W49" s="297"/>
      <c r="X49" s="297"/>
      <c r="Y49" s="297"/>
      <c r="Z49" s="297"/>
      <c r="AA49" s="297"/>
      <c r="AB49" s="297"/>
      <c r="AC49" s="297"/>
      <c r="AD49" s="297"/>
      <c r="AE49" s="297"/>
      <c r="AF49" s="297"/>
      <c r="AG49" s="297"/>
      <c r="AH49" s="293"/>
      <c r="AI49" s="45"/>
    </row>
    <row r="50" spans="1:35" ht="54.75" customHeight="1" thickBot="1" x14ac:dyDescent="0.3">
      <c r="A50" s="41"/>
      <c r="B50" s="44"/>
      <c r="C50" s="268"/>
      <c r="D50" s="269"/>
      <c r="E50" s="412"/>
      <c r="F50" s="418"/>
      <c r="G50" s="301"/>
      <c r="H50" s="389"/>
      <c r="I50" s="314"/>
      <c r="J50" s="151" t="s">
        <v>221</v>
      </c>
      <c r="K50" s="309" t="s">
        <v>336</v>
      </c>
      <c r="L50" s="310"/>
      <c r="M50" s="310"/>
      <c r="N50" s="310"/>
      <c r="O50" s="310"/>
      <c r="P50" s="311"/>
      <c r="Q50" s="320"/>
      <c r="R50" s="335"/>
      <c r="S50" s="93"/>
      <c r="T50" s="127"/>
      <c r="U50" s="85"/>
      <c r="V50" s="295"/>
      <c r="W50" s="297"/>
      <c r="X50" s="297"/>
      <c r="Y50" s="297"/>
      <c r="Z50" s="297"/>
      <c r="AA50" s="297"/>
      <c r="AB50" s="297"/>
      <c r="AC50" s="297"/>
      <c r="AD50" s="297"/>
      <c r="AE50" s="297"/>
      <c r="AF50" s="297"/>
      <c r="AG50" s="297"/>
      <c r="AH50" s="293"/>
      <c r="AI50" s="45"/>
    </row>
    <row r="51" spans="1:35" ht="39.950000000000003" customHeight="1" x14ac:dyDescent="0.25">
      <c r="A51" s="41"/>
      <c r="B51" s="44"/>
      <c r="C51" s="268"/>
      <c r="D51" s="269"/>
      <c r="E51" s="412"/>
      <c r="F51" s="418"/>
      <c r="G51" s="300">
        <v>9</v>
      </c>
      <c r="H51" s="387" t="s">
        <v>353</v>
      </c>
      <c r="I51" s="326"/>
      <c r="J51" s="165" t="s">
        <v>223</v>
      </c>
      <c r="K51" s="324" t="s">
        <v>227</v>
      </c>
      <c r="L51" s="325"/>
      <c r="M51" s="325"/>
      <c r="N51" s="325"/>
      <c r="O51" s="325"/>
      <c r="P51" s="326"/>
      <c r="Q51" s="318">
        <v>100</v>
      </c>
      <c r="R51" s="334"/>
      <c r="S51" s="93"/>
      <c r="T51" s="127"/>
      <c r="U51" s="85"/>
      <c r="V51" s="302"/>
      <c r="W51" s="296"/>
      <c r="X51" s="296"/>
      <c r="Y51" s="296"/>
      <c r="Z51" s="296"/>
      <c r="AA51" s="296"/>
      <c r="AB51" s="296"/>
      <c r="AC51" s="296"/>
      <c r="AD51" s="296"/>
      <c r="AE51" s="296"/>
      <c r="AF51" s="296"/>
      <c r="AG51" s="296"/>
      <c r="AH51" s="292">
        <f>IF(Q51="","",Q51)</f>
        <v>100</v>
      </c>
      <c r="AI51" s="45"/>
    </row>
    <row r="52" spans="1:35" ht="39.950000000000003" customHeight="1" x14ac:dyDescent="0.25">
      <c r="A52" s="41"/>
      <c r="B52" s="44"/>
      <c r="C52" s="268"/>
      <c r="D52" s="269"/>
      <c r="E52" s="412"/>
      <c r="F52" s="418"/>
      <c r="G52" s="301"/>
      <c r="H52" s="388"/>
      <c r="I52" s="341"/>
      <c r="J52" s="148" t="s">
        <v>217</v>
      </c>
      <c r="K52" s="309" t="s">
        <v>228</v>
      </c>
      <c r="L52" s="310"/>
      <c r="M52" s="310"/>
      <c r="N52" s="310"/>
      <c r="O52" s="310"/>
      <c r="P52" s="311"/>
      <c r="Q52" s="319"/>
      <c r="R52" s="335"/>
      <c r="S52" s="93"/>
      <c r="T52" s="127"/>
      <c r="U52" s="85"/>
      <c r="V52" s="295"/>
      <c r="W52" s="297"/>
      <c r="X52" s="297"/>
      <c r="Y52" s="297"/>
      <c r="Z52" s="297"/>
      <c r="AA52" s="297"/>
      <c r="AB52" s="297"/>
      <c r="AC52" s="297"/>
      <c r="AD52" s="297"/>
      <c r="AE52" s="297"/>
      <c r="AF52" s="297"/>
      <c r="AG52" s="297"/>
      <c r="AH52" s="293"/>
      <c r="AI52" s="45"/>
    </row>
    <row r="53" spans="1:35" ht="39.950000000000003" customHeight="1" x14ac:dyDescent="0.25">
      <c r="A53" s="41"/>
      <c r="B53" s="44"/>
      <c r="C53" s="268"/>
      <c r="D53" s="269"/>
      <c r="E53" s="412"/>
      <c r="F53" s="418"/>
      <c r="G53" s="301"/>
      <c r="H53" s="388"/>
      <c r="I53" s="341"/>
      <c r="J53" s="149" t="s">
        <v>218</v>
      </c>
      <c r="K53" s="309" t="s">
        <v>303</v>
      </c>
      <c r="L53" s="310"/>
      <c r="M53" s="310"/>
      <c r="N53" s="310"/>
      <c r="O53" s="310"/>
      <c r="P53" s="311"/>
      <c r="Q53" s="319"/>
      <c r="R53" s="335"/>
      <c r="S53" s="93"/>
      <c r="T53" s="127"/>
      <c r="U53" s="85"/>
      <c r="V53" s="295"/>
      <c r="W53" s="297"/>
      <c r="X53" s="297"/>
      <c r="Y53" s="297"/>
      <c r="Z53" s="297"/>
      <c r="AA53" s="297"/>
      <c r="AB53" s="297"/>
      <c r="AC53" s="297"/>
      <c r="AD53" s="297"/>
      <c r="AE53" s="297"/>
      <c r="AF53" s="297"/>
      <c r="AG53" s="297"/>
      <c r="AH53" s="293"/>
      <c r="AI53" s="45"/>
    </row>
    <row r="54" spans="1:35" ht="39.950000000000003" customHeight="1" x14ac:dyDescent="0.25">
      <c r="A54" s="41"/>
      <c r="B54" s="44"/>
      <c r="C54" s="268"/>
      <c r="D54" s="269"/>
      <c r="E54" s="412"/>
      <c r="F54" s="418"/>
      <c r="G54" s="301"/>
      <c r="H54" s="388"/>
      <c r="I54" s="341"/>
      <c r="J54" s="150" t="s">
        <v>219</v>
      </c>
      <c r="K54" s="309" t="s">
        <v>229</v>
      </c>
      <c r="L54" s="310"/>
      <c r="M54" s="310"/>
      <c r="N54" s="310"/>
      <c r="O54" s="310"/>
      <c r="P54" s="311"/>
      <c r="Q54" s="319"/>
      <c r="R54" s="335"/>
      <c r="S54" s="93"/>
      <c r="T54" s="127"/>
      <c r="U54" s="85"/>
      <c r="V54" s="295"/>
      <c r="W54" s="297"/>
      <c r="X54" s="297"/>
      <c r="Y54" s="297"/>
      <c r="Z54" s="297"/>
      <c r="AA54" s="297"/>
      <c r="AB54" s="297"/>
      <c r="AC54" s="297"/>
      <c r="AD54" s="297"/>
      <c r="AE54" s="297"/>
      <c r="AF54" s="297"/>
      <c r="AG54" s="297"/>
      <c r="AH54" s="293"/>
      <c r="AI54" s="45"/>
    </row>
    <row r="55" spans="1:35" ht="64.5" customHeight="1" thickBot="1" x14ac:dyDescent="0.3">
      <c r="A55" s="41"/>
      <c r="B55" s="44"/>
      <c r="C55" s="268"/>
      <c r="D55" s="269"/>
      <c r="E55" s="412"/>
      <c r="F55" s="418"/>
      <c r="G55" s="301"/>
      <c r="H55" s="389"/>
      <c r="I55" s="314"/>
      <c r="J55" s="151" t="s">
        <v>221</v>
      </c>
      <c r="K55" s="312" t="s">
        <v>230</v>
      </c>
      <c r="L55" s="313"/>
      <c r="M55" s="313"/>
      <c r="N55" s="313"/>
      <c r="O55" s="313"/>
      <c r="P55" s="314"/>
      <c r="Q55" s="320"/>
      <c r="R55" s="335"/>
      <c r="S55" s="93"/>
      <c r="T55" s="127"/>
      <c r="U55" s="85"/>
      <c r="V55" s="295"/>
      <c r="W55" s="297"/>
      <c r="X55" s="297"/>
      <c r="Y55" s="297"/>
      <c r="Z55" s="297"/>
      <c r="AA55" s="297"/>
      <c r="AB55" s="297"/>
      <c r="AC55" s="297"/>
      <c r="AD55" s="297"/>
      <c r="AE55" s="297"/>
      <c r="AF55" s="297"/>
      <c r="AG55" s="297"/>
      <c r="AH55" s="293"/>
      <c r="AI55" s="45"/>
    </row>
    <row r="56" spans="1:35" ht="39.950000000000003" customHeight="1" x14ac:dyDescent="0.25">
      <c r="A56" s="41"/>
      <c r="B56" s="44"/>
      <c r="C56" s="268"/>
      <c r="D56" s="269"/>
      <c r="E56" s="270" t="s">
        <v>77</v>
      </c>
      <c r="F56" s="418"/>
      <c r="G56" s="300">
        <v>10</v>
      </c>
      <c r="H56" s="387" t="s">
        <v>304</v>
      </c>
      <c r="I56" s="326"/>
      <c r="J56" s="165" t="s">
        <v>223</v>
      </c>
      <c r="K56" s="324" t="s">
        <v>130</v>
      </c>
      <c r="L56" s="325"/>
      <c r="M56" s="325"/>
      <c r="N56" s="325"/>
      <c r="O56" s="325"/>
      <c r="P56" s="326"/>
      <c r="Q56" s="318">
        <v>100</v>
      </c>
      <c r="R56" s="376"/>
      <c r="S56" s="93"/>
      <c r="U56" s="85"/>
      <c r="V56" s="302"/>
      <c r="W56" s="296"/>
      <c r="X56" s="296"/>
      <c r="Y56" s="296"/>
      <c r="Z56" s="296"/>
      <c r="AA56" s="296"/>
      <c r="AB56" s="296"/>
      <c r="AC56" s="296"/>
      <c r="AD56" s="296"/>
      <c r="AE56" s="296"/>
      <c r="AF56" s="296"/>
      <c r="AG56" s="296"/>
      <c r="AH56" s="292">
        <f>IF(Q56="","",Q56)</f>
        <v>100</v>
      </c>
      <c r="AI56" s="45"/>
    </row>
    <row r="57" spans="1:35" ht="39.950000000000003" customHeight="1" x14ac:dyDescent="0.25">
      <c r="A57" s="41"/>
      <c r="B57" s="44"/>
      <c r="C57" s="268"/>
      <c r="D57" s="269"/>
      <c r="E57" s="271"/>
      <c r="F57" s="418"/>
      <c r="G57" s="301"/>
      <c r="H57" s="388"/>
      <c r="I57" s="341"/>
      <c r="J57" s="148" t="s">
        <v>217</v>
      </c>
      <c r="K57" s="309" t="s">
        <v>131</v>
      </c>
      <c r="L57" s="310"/>
      <c r="M57" s="310"/>
      <c r="N57" s="310"/>
      <c r="O57" s="310"/>
      <c r="P57" s="311"/>
      <c r="Q57" s="319"/>
      <c r="R57" s="377"/>
      <c r="S57" s="93"/>
      <c r="U57" s="85"/>
      <c r="V57" s="295"/>
      <c r="W57" s="297"/>
      <c r="X57" s="297"/>
      <c r="Y57" s="297"/>
      <c r="Z57" s="297"/>
      <c r="AA57" s="297"/>
      <c r="AB57" s="297"/>
      <c r="AC57" s="297"/>
      <c r="AD57" s="297"/>
      <c r="AE57" s="297"/>
      <c r="AF57" s="297"/>
      <c r="AG57" s="297"/>
      <c r="AH57" s="293"/>
      <c r="AI57" s="45"/>
    </row>
    <row r="58" spans="1:35" ht="39.950000000000003" customHeight="1" x14ac:dyDescent="0.25">
      <c r="A58" s="41"/>
      <c r="B58" s="44"/>
      <c r="C58" s="268"/>
      <c r="D58" s="269"/>
      <c r="E58" s="271"/>
      <c r="F58" s="418"/>
      <c r="G58" s="301"/>
      <c r="H58" s="388"/>
      <c r="I58" s="341"/>
      <c r="J58" s="149" t="s">
        <v>218</v>
      </c>
      <c r="K58" s="309" t="s">
        <v>132</v>
      </c>
      <c r="L58" s="310"/>
      <c r="M58" s="310"/>
      <c r="N58" s="310"/>
      <c r="O58" s="310"/>
      <c r="P58" s="311"/>
      <c r="Q58" s="319"/>
      <c r="R58" s="377"/>
      <c r="S58" s="93"/>
      <c r="U58" s="85"/>
      <c r="V58" s="295"/>
      <c r="W58" s="297"/>
      <c r="X58" s="297"/>
      <c r="Y58" s="297"/>
      <c r="Z58" s="297"/>
      <c r="AA58" s="297"/>
      <c r="AB58" s="297"/>
      <c r="AC58" s="297"/>
      <c r="AD58" s="297"/>
      <c r="AE58" s="297"/>
      <c r="AF58" s="297"/>
      <c r="AG58" s="297"/>
      <c r="AH58" s="293"/>
      <c r="AI58" s="45"/>
    </row>
    <row r="59" spans="1:35" ht="57" customHeight="1" x14ac:dyDescent="0.25">
      <c r="A59" s="41"/>
      <c r="B59" s="44"/>
      <c r="C59" s="268"/>
      <c r="D59" s="269"/>
      <c r="E59" s="271"/>
      <c r="F59" s="418"/>
      <c r="G59" s="301"/>
      <c r="H59" s="388"/>
      <c r="I59" s="341"/>
      <c r="J59" s="150" t="s">
        <v>219</v>
      </c>
      <c r="K59" s="309" t="s">
        <v>306</v>
      </c>
      <c r="L59" s="310"/>
      <c r="M59" s="310"/>
      <c r="N59" s="310"/>
      <c r="O59" s="310"/>
      <c r="P59" s="311"/>
      <c r="Q59" s="319"/>
      <c r="R59" s="377"/>
      <c r="S59" s="93"/>
      <c r="U59" s="85"/>
      <c r="V59" s="295"/>
      <c r="W59" s="297"/>
      <c r="X59" s="297"/>
      <c r="Y59" s="297"/>
      <c r="Z59" s="297"/>
      <c r="AA59" s="297"/>
      <c r="AB59" s="297"/>
      <c r="AC59" s="297"/>
      <c r="AD59" s="297"/>
      <c r="AE59" s="297"/>
      <c r="AF59" s="297"/>
      <c r="AG59" s="297"/>
      <c r="AH59" s="293"/>
      <c r="AI59" s="45"/>
    </row>
    <row r="60" spans="1:35" ht="57.75" customHeight="1" thickBot="1" x14ac:dyDescent="0.3">
      <c r="A60" s="41"/>
      <c r="B60" s="44"/>
      <c r="C60" s="268"/>
      <c r="D60" s="269"/>
      <c r="E60" s="272"/>
      <c r="F60" s="418"/>
      <c r="G60" s="301"/>
      <c r="H60" s="389"/>
      <c r="I60" s="314"/>
      <c r="J60" s="151" t="s">
        <v>221</v>
      </c>
      <c r="K60" s="312" t="s">
        <v>338</v>
      </c>
      <c r="L60" s="313"/>
      <c r="M60" s="313"/>
      <c r="N60" s="313"/>
      <c r="O60" s="313"/>
      <c r="P60" s="314"/>
      <c r="Q60" s="320"/>
      <c r="R60" s="377"/>
      <c r="S60" s="93"/>
      <c r="U60" s="85"/>
      <c r="V60" s="295"/>
      <c r="W60" s="297"/>
      <c r="X60" s="297"/>
      <c r="Y60" s="297"/>
      <c r="Z60" s="297"/>
      <c r="AA60" s="297"/>
      <c r="AB60" s="297"/>
      <c r="AC60" s="297"/>
      <c r="AD60" s="297"/>
      <c r="AE60" s="297"/>
      <c r="AF60" s="297"/>
      <c r="AG60" s="297"/>
      <c r="AH60" s="293"/>
      <c r="AI60" s="45"/>
    </row>
    <row r="61" spans="1:35" ht="39.950000000000003" customHeight="1" x14ac:dyDescent="0.25">
      <c r="A61" s="41"/>
      <c r="B61" s="44"/>
      <c r="C61" s="268"/>
      <c r="D61" s="269"/>
      <c r="E61" s="412" t="s">
        <v>0</v>
      </c>
      <c r="F61" s="418"/>
      <c r="G61" s="300">
        <v>11</v>
      </c>
      <c r="H61" s="321" t="s">
        <v>307</v>
      </c>
      <c r="I61" s="322"/>
      <c r="J61" s="165" t="s">
        <v>223</v>
      </c>
      <c r="K61" s="315" t="s">
        <v>308</v>
      </c>
      <c r="L61" s="316"/>
      <c r="M61" s="316"/>
      <c r="N61" s="316"/>
      <c r="O61" s="316"/>
      <c r="P61" s="317"/>
      <c r="Q61" s="318">
        <v>100</v>
      </c>
      <c r="R61" s="376"/>
      <c r="S61" s="93"/>
      <c r="U61" s="85"/>
      <c r="V61" s="302"/>
      <c r="W61" s="296"/>
      <c r="X61" s="296"/>
      <c r="Y61" s="296"/>
      <c r="Z61" s="296"/>
      <c r="AA61" s="296"/>
      <c r="AB61" s="296"/>
      <c r="AC61" s="296"/>
      <c r="AD61" s="296"/>
      <c r="AE61" s="296"/>
      <c r="AF61" s="296"/>
      <c r="AG61" s="296"/>
      <c r="AH61" s="292">
        <f>IF(Q61="","",Q61)</f>
        <v>100</v>
      </c>
      <c r="AI61" s="45"/>
    </row>
    <row r="62" spans="1:35" ht="59.25" customHeight="1" x14ac:dyDescent="0.25">
      <c r="A62" s="41"/>
      <c r="B62" s="44"/>
      <c r="C62" s="268"/>
      <c r="D62" s="269"/>
      <c r="E62" s="412"/>
      <c r="F62" s="418"/>
      <c r="G62" s="301"/>
      <c r="H62" s="323"/>
      <c r="I62" s="322"/>
      <c r="J62" s="148" t="s">
        <v>217</v>
      </c>
      <c r="K62" s="315" t="s">
        <v>340</v>
      </c>
      <c r="L62" s="316"/>
      <c r="M62" s="316"/>
      <c r="N62" s="316"/>
      <c r="O62" s="316"/>
      <c r="P62" s="317"/>
      <c r="Q62" s="319"/>
      <c r="R62" s="377"/>
      <c r="S62" s="93"/>
      <c r="U62" s="85"/>
      <c r="V62" s="295"/>
      <c r="W62" s="297"/>
      <c r="X62" s="297"/>
      <c r="Y62" s="297"/>
      <c r="Z62" s="297"/>
      <c r="AA62" s="297"/>
      <c r="AB62" s="297"/>
      <c r="AC62" s="297"/>
      <c r="AD62" s="297"/>
      <c r="AE62" s="297"/>
      <c r="AF62" s="297"/>
      <c r="AG62" s="297"/>
      <c r="AH62" s="293"/>
      <c r="AI62" s="45"/>
    </row>
    <row r="63" spans="1:35" ht="65.25" customHeight="1" x14ac:dyDescent="0.25">
      <c r="A63" s="41"/>
      <c r="B63" s="44"/>
      <c r="C63" s="268"/>
      <c r="D63" s="269"/>
      <c r="E63" s="412"/>
      <c r="F63" s="418"/>
      <c r="G63" s="301"/>
      <c r="H63" s="323"/>
      <c r="I63" s="322"/>
      <c r="J63" s="149" t="s">
        <v>218</v>
      </c>
      <c r="K63" s="315" t="s">
        <v>339</v>
      </c>
      <c r="L63" s="316"/>
      <c r="M63" s="316"/>
      <c r="N63" s="316"/>
      <c r="O63" s="316"/>
      <c r="P63" s="317"/>
      <c r="Q63" s="319"/>
      <c r="R63" s="377"/>
      <c r="S63" s="93"/>
      <c r="U63" s="85"/>
      <c r="V63" s="295"/>
      <c r="W63" s="297"/>
      <c r="X63" s="297"/>
      <c r="Y63" s="297"/>
      <c r="Z63" s="297"/>
      <c r="AA63" s="297"/>
      <c r="AB63" s="297"/>
      <c r="AC63" s="297"/>
      <c r="AD63" s="297"/>
      <c r="AE63" s="297"/>
      <c r="AF63" s="297"/>
      <c r="AG63" s="297"/>
      <c r="AH63" s="293"/>
      <c r="AI63" s="45"/>
    </row>
    <row r="64" spans="1:35" ht="55.5" customHeight="1" x14ac:dyDescent="0.25">
      <c r="A64" s="41"/>
      <c r="B64" s="44"/>
      <c r="C64" s="268"/>
      <c r="D64" s="269"/>
      <c r="E64" s="412"/>
      <c r="F64" s="418"/>
      <c r="G64" s="301"/>
      <c r="H64" s="323"/>
      <c r="I64" s="322"/>
      <c r="J64" s="150" t="s">
        <v>219</v>
      </c>
      <c r="K64" s="309" t="s">
        <v>310</v>
      </c>
      <c r="L64" s="310"/>
      <c r="M64" s="310"/>
      <c r="N64" s="310"/>
      <c r="O64" s="310"/>
      <c r="P64" s="311"/>
      <c r="Q64" s="319"/>
      <c r="R64" s="377"/>
      <c r="S64" s="93"/>
      <c r="U64" s="85"/>
      <c r="V64" s="295"/>
      <c r="W64" s="297"/>
      <c r="X64" s="297"/>
      <c r="Y64" s="297"/>
      <c r="Z64" s="297"/>
      <c r="AA64" s="297"/>
      <c r="AB64" s="297"/>
      <c r="AC64" s="297"/>
      <c r="AD64" s="297"/>
      <c r="AE64" s="297"/>
      <c r="AF64" s="297"/>
      <c r="AG64" s="297"/>
      <c r="AH64" s="293"/>
      <c r="AI64" s="45"/>
    </row>
    <row r="65" spans="1:35" ht="54.75" customHeight="1" thickBot="1" x14ac:dyDescent="0.3">
      <c r="A65" s="41"/>
      <c r="B65" s="44"/>
      <c r="C65" s="268"/>
      <c r="D65" s="269"/>
      <c r="E65" s="412"/>
      <c r="F65" s="418"/>
      <c r="G65" s="301"/>
      <c r="H65" s="323"/>
      <c r="I65" s="322"/>
      <c r="J65" s="151" t="s">
        <v>221</v>
      </c>
      <c r="K65" s="312" t="s">
        <v>309</v>
      </c>
      <c r="L65" s="313"/>
      <c r="M65" s="313"/>
      <c r="N65" s="313"/>
      <c r="O65" s="313"/>
      <c r="P65" s="314"/>
      <c r="Q65" s="320"/>
      <c r="R65" s="377"/>
      <c r="S65" s="93"/>
      <c r="U65" s="85"/>
      <c r="V65" s="295"/>
      <c r="W65" s="297"/>
      <c r="X65" s="297"/>
      <c r="Y65" s="297"/>
      <c r="Z65" s="297"/>
      <c r="AA65" s="297"/>
      <c r="AB65" s="297"/>
      <c r="AC65" s="297"/>
      <c r="AD65" s="297"/>
      <c r="AE65" s="297"/>
      <c r="AF65" s="297"/>
      <c r="AG65" s="297"/>
      <c r="AH65" s="293"/>
      <c r="AI65" s="45"/>
    </row>
    <row r="66" spans="1:35" ht="31.5" customHeight="1" x14ac:dyDescent="0.25">
      <c r="A66" s="41"/>
      <c r="B66" s="44"/>
      <c r="C66" s="268"/>
      <c r="D66" s="269"/>
      <c r="E66" s="412"/>
      <c r="F66" s="418"/>
      <c r="G66" s="300">
        <v>12</v>
      </c>
      <c r="H66" s="321" t="s">
        <v>134</v>
      </c>
      <c r="I66" s="322"/>
      <c r="J66" s="165" t="s">
        <v>223</v>
      </c>
      <c r="K66" s="324" t="s">
        <v>141</v>
      </c>
      <c r="L66" s="325"/>
      <c r="M66" s="325"/>
      <c r="N66" s="325"/>
      <c r="O66" s="325"/>
      <c r="P66" s="326"/>
      <c r="Q66" s="318">
        <v>100</v>
      </c>
      <c r="R66" s="376"/>
      <c r="S66" s="93"/>
      <c r="U66" s="85"/>
      <c r="V66" s="302"/>
      <c r="W66" s="296"/>
      <c r="X66" s="296"/>
      <c r="Y66" s="296"/>
      <c r="Z66" s="296"/>
      <c r="AA66" s="296"/>
      <c r="AB66" s="296"/>
      <c r="AC66" s="296">
        <f>IF(Q66="","",Q66)</f>
        <v>100</v>
      </c>
      <c r="AD66" s="296"/>
      <c r="AE66" s="296"/>
      <c r="AF66" s="296"/>
      <c r="AG66" s="296"/>
      <c r="AH66" s="292">
        <f>IF(Q66="","",Q66)</f>
        <v>100</v>
      </c>
      <c r="AI66" s="45"/>
    </row>
    <row r="67" spans="1:35" ht="30" customHeight="1" x14ac:dyDescent="0.25">
      <c r="A67" s="41"/>
      <c r="B67" s="44"/>
      <c r="C67" s="268"/>
      <c r="D67" s="269"/>
      <c r="E67" s="412"/>
      <c r="F67" s="418"/>
      <c r="G67" s="301"/>
      <c r="H67" s="323"/>
      <c r="I67" s="322"/>
      <c r="J67" s="148" t="s">
        <v>217</v>
      </c>
      <c r="K67" s="309" t="s">
        <v>142</v>
      </c>
      <c r="L67" s="310"/>
      <c r="M67" s="310"/>
      <c r="N67" s="310"/>
      <c r="O67" s="310"/>
      <c r="P67" s="311"/>
      <c r="Q67" s="319"/>
      <c r="R67" s="377"/>
      <c r="S67" s="93"/>
      <c r="U67" s="85"/>
      <c r="V67" s="295"/>
      <c r="W67" s="297"/>
      <c r="X67" s="297"/>
      <c r="Y67" s="297"/>
      <c r="Z67" s="297"/>
      <c r="AA67" s="297"/>
      <c r="AB67" s="297"/>
      <c r="AC67" s="297"/>
      <c r="AD67" s="297"/>
      <c r="AE67" s="297"/>
      <c r="AF67" s="297"/>
      <c r="AG67" s="297"/>
      <c r="AH67" s="293"/>
      <c r="AI67" s="45"/>
    </row>
    <row r="68" spans="1:35" ht="42" customHeight="1" x14ac:dyDescent="0.25">
      <c r="A68" s="41"/>
      <c r="B68" s="44"/>
      <c r="C68" s="268"/>
      <c r="D68" s="269"/>
      <c r="E68" s="412"/>
      <c r="F68" s="418"/>
      <c r="G68" s="301"/>
      <c r="H68" s="323"/>
      <c r="I68" s="322"/>
      <c r="J68" s="149" t="s">
        <v>218</v>
      </c>
      <c r="K68" s="309" t="s">
        <v>143</v>
      </c>
      <c r="L68" s="310"/>
      <c r="M68" s="310"/>
      <c r="N68" s="310"/>
      <c r="O68" s="310"/>
      <c r="P68" s="311"/>
      <c r="Q68" s="319"/>
      <c r="R68" s="377"/>
      <c r="S68" s="93"/>
      <c r="U68" s="85"/>
      <c r="V68" s="295"/>
      <c r="W68" s="297"/>
      <c r="X68" s="297"/>
      <c r="Y68" s="297"/>
      <c r="Z68" s="297"/>
      <c r="AA68" s="297"/>
      <c r="AB68" s="297"/>
      <c r="AC68" s="297"/>
      <c r="AD68" s="297"/>
      <c r="AE68" s="297"/>
      <c r="AF68" s="297"/>
      <c r="AG68" s="297"/>
      <c r="AH68" s="293"/>
      <c r="AI68" s="45"/>
    </row>
    <row r="69" spans="1:35" ht="42.75" customHeight="1" x14ac:dyDescent="0.25">
      <c r="A69" s="41"/>
      <c r="B69" s="44"/>
      <c r="C69" s="268"/>
      <c r="D69" s="269"/>
      <c r="E69" s="412"/>
      <c r="F69" s="418"/>
      <c r="G69" s="301"/>
      <c r="H69" s="323"/>
      <c r="I69" s="322"/>
      <c r="J69" s="150" t="s">
        <v>219</v>
      </c>
      <c r="K69" s="309" t="s">
        <v>144</v>
      </c>
      <c r="L69" s="310"/>
      <c r="M69" s="310"/>
      <c r="N69" s="310"/>
      <c r="O69" s="310"/>
      <c r="P69" s="311"/>
      <c r="Q69" s="319"/>
      <c r="R69" s="377"/>
      <c r="S69" s="93"/>
      <c r="U69" s="85"/>
      <c r="V69" s="295"/>
      <c r="W69" s="297"/>
      <c r="X69" s="297"/>
      <c r="Y69" s="297"/>
      <c r="Z69" s="297"/>
      <c r="AA69" s="297"/>
      <c r="AB69" s="297"/>
      <c r="AC69" s="297"/>
      <c r="AD69" s="297"/>
      <c r="AE69" s="297"/>
      <c r="AF69" s="297"/>
      <c r="AG69" s="297"/>
      <c r="AH69" s="293"/>
      <c r="AI69" s="45"/>
    </row>
    <row r="70" spans="1:35" ht="60.75" customHeight="1" thickBot="1" x14ac:dyDescent="0.3">
      <c r="A70" s="41"/>
      <c r="B70" s="44"/>
      <c r="C70" s="268"/>
      <c r="D70" s="269"/>
      <c r="E70" s="412"/>
      <c r="F70" s="418"/>
      <c r="G70" s="301"/>
      <c r="H70" s="323"/>
      <c r="I70" s="322"/>
      <c r="J70" s="151" t="s">
        <v>221</v>
      </c>
      <c r="K70" s="312" t="s">
        <v>145</v>
      </c>
      <c r="L70" s="313"/>
      <c r="M70" s="313"/>
      <c r="N70" s="313"/>
      <c r="O70" s="313"/>
      <c r="P70" s="314"/>
      <c r="Q70" s="320"/>
      <c r="R70" s="377"/>
      <c r="S70" s="93"/>
      <c r="U70" s="85"/>
      <c r="V70" s="295"/>
      <c r="W70" s="297"/>
      <c r="X70" s="297"/>
      <c r="Y70" s="297"/>
      <c r="Z70" s="297"/>
      <c r="AA70" s="297"/>
      <c r="AB70" s="297"/>
      <c r="AC70" s="297"/>
      <c r="AD70" s="297"/>
      <c r="AE70" s="297"/>
      <c r="AF70" s="297"/>
      <c r="AG70" s="297"/>
      <c r="AH70" s="293"/>
      <c r="AI70" s="45"/>
    </row>
    <row r="71" spans="1:35" ht="39.950000000000003" customHeight="1" x14ac:dyDescent="0.25">
      <c r="A71" s="41"/>
      <c r="B71" s="44"/>
      <c r="C71" s="268"/>
      <c r="D71" s="269"/>
      <c r="E71" s="412"/>
      <c r="F71" s="418"/>
      <c r="G71" s="300">
        <v>13</v>
      </c>
      <c r="H71" s="321" t="s">
        <v>135</v>
      </c>
      <c r="I71" s="322"/>
      <c r="J71" s="165" t="s">
        <v>223</v>
      </c>
      <c r="K71" s="324" t="s">
        <v>146</v>
      </c>
      <c r="L71" s="325"/>
      <c r="M71" s="325"/>
      <c r="N71" s="325"/>
      <c r="O71" s="325"/>
      <c r="P71" s="326"/>
      <c r="Q71" s="318">
        <v>80</v>
      </c>
      <c r="R71" s="334" t="s">
        <v>485</v>
      </c>
      <c r="S71" s="93"/>
      <c r="U71" s="85"/>
      <c r="V71" s="302"/>
      <c r="W71" s="296"/>
      <c r="X71" s="296"/>
      <c r="Y71" s="296"/>
      <c r="Z71" s="296">
        <f>IF(Q71="","",Q71)</f>
        <v>80</v>
      </c>
      <c r="AA71" s="296"/>
      <c r="AB71" s="296"/>
      <c r="AC71" s="296">
        <f>IF(Q71="","",Q71)</f>
        <v>80</v>
      </c>
      <c r="AD71" s="296">
        <f>IF(Q71="","",Q71)</f>
        <v>80</v>
      </c>
      <c r="AE71" s="296">
        <f>IF(Q71="","",Q71)</f>
        <v>80</v>
      </c>
      <c r="AF71" s="296"/>
      <c r="AG71" s="296"/>
      <c r="AH71" s="292">
        <f>IF(Q71="","",Q71)</f>
        <v>80</v>
      </c>
      <c r="AI71" s="45"/>
    </row>
    <row r="72" spans="1:35" ht="39.950000000000003" customHeight="1" x14ac:dyDescent="0.25">
      <c r="A72" s="41"/>
      <c r="B72" s="44"/>
      <c r="C72" s="268"/>
      <c r="D72" s="269"/>
      <c r="E72" s="412"/>
      <c r="F72" s="418"/>
      <c r="G72" s="301"/>
      <c r="H72" s="323"/>
      <c r="I72" s="322"/>
      <c r="J72" s="148" t="s">
        <v>217</v>
      </c>
      <c r="K72" s="309" t="s">
        <v>147</v>
      </c>
      <c r="L72" s="310"/>
      <c r="M72" s="310"/>
      <c r="N72" s="310"/>
      <c r="O72" s="310"/>
      <c r="P72" s="311"/>
      <c r="Q72" s="319"/>
      <c r="R72" s="335"/>
      <c r="S72" s="93"/>
      <c r="U72" s="85"/>
      <c r="V72" s="295"/>
      <c r="W72" s="297"/>
      <c r="X72" s="297"/>
      <c r="Y72" s="297"/>
      <c r="Z72" s="297"/>
      <c r="AA72" s="297"/>
      <c r="AB72" s="297"/>
      <c r="AC72" s="297"/>
      <c r="AD72" s="297"/>
      <c r="AE72" s="297"/>
      <c r="AF72" s="297"/>
      <c r="AG72" s="297"/>
      <c r="AH72" s="293"/>
      <c r="AI72" s="45"/>
    </row>
    <row r="73" spans="1:35" ht="39.950000000000003" customHeight="1" x14ac:dyDescent="0.25">
      <c r="A73" s="41"/>
      <c r="B73" s="44"/>
      <c r="C73" s="268"/>
      <c r="D73" s="269"/>
      <c r="E73" s="412"/>
      <c r="F73" s="418"/>
      <c r="G73" s="301"/>
      <c r="H73" s="323"/>
      <c r="I73" s="322"/>
      <c r="J73" s="149" t="s">
        <v>218</v>
      </c>
      <c r="K73" s="309" t="s">
        <v>148</v>
      </c>
      <c r="L73" s="310"/>
      <c r="M73" s="310"/>
      <c r="N73" s="310"/>
      <c r="O73" s="310"/>
      <c r="P73" s="311"/>
      <c r="Q73" s="319"/>
      <c r="R73" s="335"/>
      <c r="S73" s="93"/>
      <c r="U73" s="85"/>
      <c r="V73" s="295"/>
      <c r="W73" s="297"/>
      <c r="X73" s="297"/>
      <c r="Y73" s="297"/>
      <c r="Z73" s="297"/>
      <c r="AA73" s="297"/>
      <c r="AB73" s="297"/>
      <c r="AC73" s="297"/>
      <c r="AD73" s="297"/>
      <c r="AE73" s="297"/>
      <c r="AF73" s="297"/>
      <c r="AG73" s="297"/>
      <c r="AH73" s="293"/>
      <c r="AI73" s="45"/>
    </row>
    <row r="74" spans="1:35" ht="39.950000000000003" customHeight="1" x14ac:dyDescent="0.25">
      <c r="A74" s="41"/>
      <c r="B74" s="44"/>
      <c r="C74" s="268"/>
      <c r="D74" s="269"/>
      <c r="E74" s="412"/>
      <c r="F74" s="418"/>
      <c r="G74" s="301"/>
      <c r="H74" s="323"/>
      <c r="I74" s="322"/>
      <c r="J74" s="150" t="s">
        <v>219</v>
      </c>
      <c r="K74" s="309" t="s">
        <v>312</v>
      </c>
      <c r="L74" s="310"/>
      <c r="M74" s="310"/>
      <c r="N74" s="310"/>
      <c r="O74" s="310"/>
      <c r="P74" s="311"/>
      <c r="Q74" s="319"/>
      <c r="R74" s="335"/>
      <c r="S74" s="93"/>
      <c r="U74" s="85"/>
      <c r="V74" s="295"/>
      <c r="W74" s="297"/>
      <c r="X74" s="297"/>
      <c r="Y74" s="297"/>
      <c r="Z74" s="297"/>
      <c r="AA74" s="297"/>
      <c r="AB74" s="297"/>
      <c r="AC74" s="297"/>
      <c r="AD74" s="297"/>
      <c r="AE74" s="297"/>
      <c r="AF74" s="297"/>
      <c r="AG74" s="297"/>
      <c r="AH74" s="293"/>
      <c r="AI74" s="45"/>
    </row>
    <row r="75" spans="1:35" ht="57" customHeight="1" thickBot="1" x14ac:dyDescent="0.3">
      <c r="A75" s="41"/>
      <c r="B75" s="44"/>
      <c r="C75" s="268"/>
      <c r="D75" s="269"/>
      <c r="E75" s="412"/>
      <c r="F75" s="418"/>
      <c r="G75" s="301"/>
      <c r="H75" s="323"/>
      <c r="I75" s="322"/>
      <c r="J75" s="151" t="s">
        <v>221</v>
      </c>
      <c r="K75" s="312" t="s">
        <v>311</v>
      </c>
      <c r="L75" s="313"/>
      <c r="M75" s="313"/>
      <c r="N75" s="313"/>
      <c r="O75" s="313"/>
      <c r="P75" s="314"/>
      <c r="Q75" s="320"/>
      <c r="R75" s="335"/>
      <c r="S75" s="93"/>
      <c r="U75" s="85"/>
      <c r="V75" s="295"/>
      <c r="W75" s="297"/>
      <c r="X75" s="297"/>
      <c r="Y75" s="297"/>
      <c r="Z75" s="297"/>
      <c r="AA75" s="297"/>
      <c r="AB75" s="297"/>
      <c r="AC75" s="297"/>
      <c r="AD75" s="297"/>
      <c r="AE75" s="297"/>
      <c r="AF75" s="297"/>
      <c r="AG75" s="297"/>
      <c r="AH75" s="293"/>
      <c r="AI75" s="45"/>
    </row>
    <row r="76" spans="1:35" ht="39.950000000000003" customHeight="1" x14ac:dyDescent="0.25">
      <c r="A76" s="41"/>
      <c r="B76" s="44"/>
      <c r="C76" s="268"/>
      <c r="D76" s="269"/>
      <c r="E76" s="412"/>
      <c r="F76" s="418"/>
      <c r="G76" s="300">
        <v>14</v>
      </c>
      <c r="H76" s="321" t="s">
        <v>232</v>
      </c>
      <c r="I76" s="322"/>
      <c r="J76" s="165" t="s">
        <v>223</v>
      </c>
      <c r="K76" s="324" t="s">
        <v>233</v>
      </c>
      <c r="L76" s="325"/>
      <c r="M76" s="325"/>
      <c r="N76" s="325"/>
      <c r="O76" s="325"/>
      <c r="P76" s="326"/>
      <c r="Q76" s="318">
        <v>80</v>
      </c>
      <c r="R76" s="334" t="s">
        <v>486</v>
      </c>
      <c r="S76" s="93"/>
      <c r="U76" s="85"/>
      <c r="V76" s="302"/>
      <c r="W76" s="296"/>
      <c r="X76" s="296"/>
      <c r="Y76" s="296"/>
      <c r="Z76" s="296">
        <f>IF($Q$76="","",$Q$76)</f>
        <v>80</v>
      </c>
      <c r="AA76" s="296">
        <f>IF($Q$76="","",$Q$76)</f>
        <v>80</v>
      </c>
      <c r="AB76" s="296">
        <f>IF($Q$76="","",$Q$76)</f>
        <v>80</v>
      </c>
      <c r="AC76" s="296"/>
      <c r="AD76" s="296"/>
      <c r="AE76" s="296">
        <f>IF($Q$76="","",$Q$76)</f>
        <v>80</v>
      </c>
      <c r="AF76" s="296">
        <f>IF($Q$76="","",$Q$76)</f>
        <v>80</v>
      </c>
      <c r="AG76" s="296"/>
      <c r="AH76" s="292">
        <f>IF(Q76="","",Q76)</f>
        <v>80</v>
      </c>
      <c r="AI76" s="45"/>
    </row>
    <row r="77" spans="1:35" ht="39.950000000000003" customHeight="1" x14ac:dyDescent="0.25">
      <c r="A77" s="41"/>
      <c r="B77" s="44"/>
      <c r="C77" s="268"/>
      <c r="D77" s="269"/>
      <c r="E77" s="412"/>
      <c r="F77" s="418"/>
      <c r="G77" s="301"/>
      <c r="H77" s="323"/>
      <c r="I77" s="322"/>
      <c r="J77" s="148" t="s">
        <v>217</v>
      </c>
      <c r="K77" s="309" t="s">
        <v>234</v>
      </c>
      <c r="L77" s="310"/>
      <c r="M77" s="310"/>
      <c r="N77" s="310"/>
      <c r="O77" s="310"/>
      <c r="P77" s="311"/>
      <c r="Q77" s="319"/>
      <c r="R77" s="335"/>
      <c r="S77" s="93"/>
      <c r="U77" s="85"/>
      <c r="V77" s="295"/>
      <c r="W77" s="297"/>
      <c r="X77" s="297"/>
      <c r="Y77" s="297"/>
      <c r="Z77" s="297"/>
      <c r="AA77" s="297"/>
      <c r="AB77" s="297"/>
      <c r="AC77" s="297"/>
      <c r="AD77" s="297"/>
      <c r="AE77" s="297"/>
      <c r="AF77" s="297"/>
      <c r="AG77" s="297"/>
      <c r="AH77" s="293"/>
      <c r="AI77" s="45"/>
    </row>
    <row r="78" spans="1:35" ht="52.5" customHeight="1" x14ac:dyDescent="0.25">
      <c r="A78" s="41"/>
      <c r="B78" s="44"/>
      <c r="C78" s="268"/>
      <c r="D78" s="269"/>
      <c r="E78" s="412"/>
      <c r="F78" s="418"/>
      <c r="G78" s="301"/>
      <c r="H78" s="323"/>
      <c r="I78" s="322"/>
      <c r="J78" s="149" t="s">
        <v>218</v>
      </c>
      <c r="K78" s="309" t="s">
        <v>235</v>
      </c>
      <c r="L78" s="310"/>
      <c r="M78" s="310"/>
      <c r="N78" s="310"/>
      <c r="O78" s="310"/>
      <c r="P78" s="311"/>
      <c r="Q78" s="319"/>
      <c r="R78" s="335"/>
      <c r="S78" s="93"/>
      <c r="U78" s="85"/>
      <c r="V78" s="295"/>
      <c r="W78" s="297"/>
      <c r="X78" s="297"/>
      <c r="Y78" s="297"/>
      <c r="Z78" s="297"/>
      <c r="AA78" s="297"/>
      <c r="AB78" s="297"/>
      <c r="AC78" s="297"/>
      <c r="AD78" s="297"/>
      <c r="AE78" s="297"/>
      <c r="AF78" s="297"/>
      <c r="AG78" s="297"/>
      <c r="AH78" s="293"/>
      <c r="AI78" s="45"/>
    </row>
    <row r="79" spans="1:35" ht="59.25" customHeight="1" x14ac:dyDescent="0.25">
      <c r="A79" s="41"/>
      <c r="B79" s="44"/>
      <c r="C79" s="268"/>
      <c r="D79" s="269"/>
      <c r="E79" s="412"/>
      <c r="F79" s="418"/>
      <c r="G79" s="301"/>
      <c r="H79" s="323"/>
      <c r="I79" s="322"/>
      <c r="J79" s="150" t="s">
        <v>219</v>
      </c>
      <c r="K79" s="312" t="s">
        <v>236</v>
      </c>
      <c r="L79" s="313"/>
      <c r="M79" s="313"/>
      <c r="N79" s="313"/>
      <c r="O79" s="313"/>
      <c r="P79" s="314"/>
      <c r="Q79" s="319"/>
      <c r="R79" s="335"/>
      <c r="S79" s="93"/>
      <c r="U79" s="85"/>
      <c r="V79" s="295"/>
      <c r="W79" s="297"/>
      <c r="X79" s="297"/>
      <c r="Y79" s="297"/>
      <c r="Z79" s="297"/>
      <c r="AA79" s="297"/>
      <c r="AB79" s="297"/>
      <c r="AC79" s="297"/>
      <c r="AD79" s="297"/>
      <c r="AE79" s="297"/>
      <c r="AF79" s="297"/>
      <c r="AG79" s="297"/>
      <c r="AH79" s="293"/>
      <c r="AI79" s="45"/>
    </row>
    <row r="80" spans="1:35" ht="69" customHeight="1" thickBot="1" x14ac:dyDescent="0.3">
      <c r="A80" s="41"/>
      <c r="B80" s="44"/>
      <c r="C80" s="268"/>
      <c r="D80" s="269"/>
      <c r="E80" s="412"/>
      <c r="F80" s="418"/>
      <c r="G80" s="301"/>
      <c r="H80" s="323"/>
      <c r="I80" s="322"/>
      <c r="J80" s="151" t="s">
        <v>221</v>
      </c>
      <c r="K80" s="312" t="s">
        <v>237</v>
      </c>
      <c r="L80" s="313"/>
      <c r="M80" s="313"/>
      <c r="N80" s="313"/>
      <c r="O80" s="313"/>
      <c r="P80" s="314"/>
      <c r="Q80" s="320"/>
      <c r="R80" s="335"/>
      <c r="S80" s="93"/>
      <c r="U80" s="85"/>
      <c r="V80" s="295"/>
      <c r="W80" s="297"/>
      <c r="X80" s="297"/>
      <c r="Y80" s="297"/>
      <c r="Z80" s="297"/>
      <c r="AA80" s="297"/>
      <c r="AB80" s="297"/>
      <c r="AC80" s="297"/>
      <c r="AD80" s="297"/>
      <c r="AE80" s="297"/>
      <c r="AF80" s="297"/>
      <c r="AG80" s="297"/>
      <c r="AH80" s="293"/>
      <c r="AI80" s="45"/>
    </row>
    <row r="81" spans="1:35" ht="39.950000000000003" customHeight="1" x14ac:dyDescent="0.25">
      <c r="A81" s="41"/>
      <c r="B81" s="44"/>
      <c r="C81" s="268"/>
      <c r="D81" s="269"/>
      <c r="E81" s="412" t="s">
        <v>78</v>
      </c>
      <c r="F81" s="418"/>
      <c r="G81" s="300">
        <v>15</v>
      </c>
      <c r="H81" s="321" t="s">
        <v>136</v>
      </c>
      <c r="I81" s="322"/>
      <c r="J81" s="165" t="s">
        <v>223</v>
      </c>
      <c r="K81" s="324" t="s">
        <v>149</v>
      </c>
      <c r="L81" s="325"/>
      <c r="M81" s="325"/>
      <c r="N81" s="325"/>
      <c r="O81" s="325"/>
      <c r="P81" s="326"/>
      <c r="Q81" s="318">
        <v>100</v>
      </c>
      <c r="R81" s="334"/>
      <c r="S81" s="93"/>
      <c r="U81" s="85"/>
      <c r="V81" s="302"/>
      <c r="W81" s="296"/>
      <c r="X81" s="296">
        <f>IF(Q81="","",Q81)</f>
        <v>100</v>
      </c>
      <c r="Y81" s="296"/>
      <c r="Z81" s="296"/>
      <c r="AA81" s="296"/>
      <c r="AB81" s="296"/>
      <c r="AC81" s="296"/>
      <c r="AD81" s="296"/>
      <c r="AE81" s="296"/>
      <c r="AF81" s="296"/>
      <c r="AG81" s="296"/>
      <c r="AH81" s="292">
        <f>IF(Q81="","",Q81)</f>
        <v>100</v>
      </c>
      <c r="AI81" s="45"/>
    </row>
    <row r="82" spans="1:35" ht="39.950000000000003" customHeight="1" x14ac:dyDescent="0.25">
      <c r="A82" s="41"/>
      <c r="B82" s="44"/>
      <c r="C82" s="268"/>
      <c r="D82" s="269"/>
      <c r="E82" s="412"/>
      <c r="F82" s="418"/>
      <c r="G82" s="301"/>
      <c r="H82" s="323"/>
      <c r="I82" s="322"/>
      <c r="J82" s="148" t="s">
        <v>217</v>
      </c>
      <c r="K82" s="309" t="s">
        <v>150</v>
      </c>
      <c r="L82" s="310"/>
      <c r="M82" s="310"/>
      <c r="N82" s="310"/>
      <c r="O82" s="310"/>
      <c r="P82" s="311"/>
      <c r="Q82" s="319"/>
      <c r="R82" s="335"/>
      <c r="S82" s="93"/>
      <c r="U82" s="85"/>
      <c r="V82" s="295"/>
      <c r="W82" s="297"/>
      <c r="X82" s="297"/>
      <c r="Y82" s="297"/>
      <c r="Z82" s="297"/>
      <c r="AA82" s="297"/>
      <c r="AB82" s="297"/>
      <c r="AC82" s="297"/>
      <c r="AD82" s="297"/>
      <c r="AE82" s="297"/>
      <c r="AF82" s="297"/>
      <c r="AG82" s="297"/>
      <c r="AH82" s="293"/>
      <c r="AI82" s="45"/>
    </row>
    <row r="83" spans="1:35" ht="60" customHeight="1" x14ac:dyDescent="0.25">
      <c r="A83" s="41"/>
      <c r="B83" s="44"/>
      <c r="C83" s="268"/>
      <c r="D83" s="269"/>
      <c r="E83" s="412"/>
      <c r="F83" s="418"/>
      <c r="G83" s="301"/>
      <c r="H83" s="323"/>
      <c r="I83" s="322"/>
      <c r="J83" s="149" t="s">
        <v>218</v>
      </c>
      <c r="K83" s="309" t="s">
        <v>151</v>
      </c>
      <c r="L83" s="310"/>
      <c r="M83" s="310"/>
      <c r="N83" s="310"/>
      <c r="O83" s="310"/>
      <c r="P83" s="311"/>
      <c r="Q83" s="319"/>
      <c r="R83" s="335"/>
      <c r="S83" s="93"/>
      <c r="U83" s="85"/>
      <c r="V83" s="295"/>
      <c r="W83" s="297"/>
      <c r="X83" s="297"/>
      <c r="Y83" s="297"/>
      <c r="Z83" s="297"/>
      <c r="AA83" s="297"/>
      <c r="AB83" s="297"/>
      <c r="AC83" s="297"/>
      <c r="AD83" s="297"/>
      <c r="AE83" s="297"/>
      <c r="AF83" s="297"/>
      <c r="AG83" s="297"/>
      <c r="AH83" s="293"/>
      <c r="AI83" s="45"/>
    </row>
    <row r="84" spans="1:35" ht="55.5" customHeight="1" x14ac:dyDescent="0.25">
      <c r="A84" s="41"/>
      <c r="B84" s="44"/>
      <c r="C84" s="268"/>
      <c r="D84" s="269"/>
      <c r="E84" s="412"/>
      <c r="F84" s="418"/>
      <c r="G84" s="301"/>
      <c r="H84" s="323"/>
      <c r="I84" s="322"/>
      <c r="J84" s="150" t="s">
        <v>219</v>
      </c>
      <c r="K84" s="309" t="s">
        <v>238</v>
      </c>
      <c r="L84" s="310"/>
      <c r="M84" s="310"/>
      <c r="N84" s="310"/>
      <c r="O84" s="310"/>
      <c r="P84" s="311"/>
      <c r="Q84" s="319"/>
      <c r="R84" s="335"/>
      <c r="S84" s="93"/>
      <c r="U84" s="85"/>
      <c r="V84" s="295"/>
      <c r="W84" s="297"/>
      <c r="X84" s="297"/>
      <c r="Y84" s="297"/>
      <c r="Z84" s="297"/>
      <c r="AA84" s="297"/>
      <c r="AB84" s="297"/>
      <c r="AC84" s="297"/>
      <c r="AD84" s="297"/>
      <c r="AE84" s="297"/>
      <c r="AF84" s="297"/>
      <c r="AG84" s="297"/>
      <c r="AH84" s="293"/>
      <c r="AI84" s="45"/>
    </row>
    <row r="85" spans="1:35" ht="68.25" customHeight="1" thickBot="1" x14ac:dyDescent="0.3">
      <c r="A85" s="41"/>
      <c r="B85" s="44"/>
      <c r="C85" s="268"/>
      <c r="D85" s="269"/>
      <c r="E85" s="412"/>
      <c r="F85" s="418"/>
      <c r="G85" s="301"/>
      <c r="H85" s="323"/>
      <c r="I85" s="322"/>
      <c r="J85" s="151" t="s">
        <v>221</v>
      </c>
      <c r="K85" s="309" t="s">
        <v>239</v>
      </c>
      <c r="L85" s="310"/>
      <c r="M85" s="310"/>
      <c r="N85" s="310"/>
      <c r="O85" s="310"/>
      <c r="P85" s="311"/>
      <c r="Q85" s="320"/>
      <c r="R85" s="335"/>
      <c r="S85" s="93"/>
      <c r="U85" s="85"/>
      <c r="V85" s="295"/>
      <c r="W85" s="297"/>
      <c r="X85" s="297"/>
      <c r="Y85" s="297"/>
      <c r="Z85" s="297"/>
      <c r="AA85" s="297"/>
      <c r="AB85" s="297"/>
      <c r="AC85" s="297"/>
      <c r="AD85" s="297"/>
      <c r="AE85" s="297"/>
      <c r="AF85" s="297"/>
      <c r="AG85" s="297"/>
      <c r="AH85" s="293"/>
      <c r="AI85" s="45"/>
    </row>
    <row r="86" spans="1:35" ht="39.950000000000003" customHeight="1" x14ac:dyDescent="0.25">
      <c r="A86" s="41"/>
      <c r="B86" s="44"/>
      <c r="C86" s="268"/>
      <c r="D86" s="269"/>
      <c r="E86" s="412"/>
      <c r="F86" s="418"/>
      <c r="G86" s="300">
        <v>16</v>
      </c>
      <c r="H86" s="321" t="s">
        <v>316</v>
      </c>
      <c r="I86" s="322"/>
      <c r="J86" s="165" t="s">
        <v>223</v>
      </c>
      <c r="K86" s="324" t="s">
        <v>152</v>
      </c>
      <c r="L86" s="325"/>
      <c r="M86" s="325"/>
      <c r="N86" s="325"/>
      <c r="O86" s="325"/>
      <c r="P86" s="326"/>
      <c r="Q86" s="318">
        <v>60</v>
      </c>
      <c r="R86" s="334" t="s">
        <v>487</v>
      </c>
      <c r="S86" s="93"/>
      <c r="U86" s="85"/>
      <c r="V86" s="302">
        <f>IF($Q$86="","",$Q$86)</f>
        <v>60</v>
      </c>
      <c r="W86" s="302">
        <f>IF($Q$86="","",$Q$86)</f>
        <v>60</v>
      </c>
      <c r="X86" s="302">
        <f>IF($Q$86="","",$Q$86)</f>
        <v>60</v>
      </c>
      <c r="Y86" s="296"/>
      <c r="Z86" s="302">
        <f>IF($Q$86="","",$Q$86)</f>
        <v>60</v>
      </c>
      <c r="AA86" s="302">
        <f>IF($Q$86="","",$Q$86)</f>
        <v>60</v>
      </c>
      <c r="AB86" s="296"/>
      <c r="AC86" s="296"/>
      <c r="AD86" s="296"/>
      <c r="AE86" s="296"/>
      <c r="AF86" s="296"/>
      <c r="AG86" s="296"/>
      <c r="AH86" s="292">
        <f>IF(Q86="","",Q86)</f>
        <v>60</v>
      </c>
      <c r="AI86" s="45"/>
    </row>
    <row r="87" spans="1:35" ht="39.950000000000003" customHeight="1" x14ac:dyDescent="0.25">
      <c r="A87" s="41"/>
      <c r="B87" s="44"/>
      <c r="C87" s="268"/>
      <c r="D87" s="269"/>
      <c r="E87" s="412"/>
      <c r="F87" s="418"/>
      <c r="G87" s="301"/>
      <c r="H87" s="323"/>
      <c r="I87" s="322"/>
      <c r="J87" s="148" t="s">
        <v>217</v>
      </c>
      <c r="K87" s="309" t="s">
        <v>153</v>
      </c>
      <c r="L87" s="310"/>
      <c r="M87" s="310"/>
      <c r="N87" s="310"/>
      <c r="O87" s="310"/>
      <c r="P87" s="311"/>
      <c r="Q87" s="319"/>
      <c r="R87" s="335"/>
      <c r="S87" s="93"/>
      <c r="U87" s="85"/>
      <c r="V87" s="295"/>
      <c r="W87" s="295"/>
      <c r="X87" s="295"/>
      <c r="Y87" s="297"/>
      <c r="Z87" s="295"/>
      <c r="AA87" s="295"/>
      <c r="AB87" s="297"/>
      <c r="AC87" s="297"/>
      <c r="AD87" s="297"/>
      <c r="AE87" s="297"/>
      <c r="AF87" s="297"/>
      <c r="AG87" s="297"/>
      <c r="AH87" s="293"/>
      <c r="AI87" s="45"/>
    </row>
    <row r="88" spans="1:35" ht="39.950000000000003" customHeight="1" x14ac:dyDescent="0.25">
      <c r="A88" s="41"/>
      <c r="B88" s="44"/>
      <c r="C88" s="268"/>
      <c r="D88" s="269"/>
      <c r="E88" s="412"/>
      <c r="F88" s="418"/>
      <c r="G88" s="301"/>
      <c r="H88" s="323"/>
      <c r="I88" s="322"/>
      <c r="J88" s="149" t="s">
        <v>218</v>
      </c>
      <c r="K88" s="309" t="s">
        <v>315</v>
      </c>
      <c r="L88" s="310"/>
      <c r="M88" s="310"/>
      <c r="N88" s="310"/>
      <c r="O88" s="310"/>
      <c r="P88" s="311"/>
      <c r="Q88" s="319"/>
      <c r="R88" s="335"/>
      <c r="S88" s="93"/>
      <c r="U88" s="85"/>
      <c r="V88" s="295"/>
      <c r="W88" s="295"/>
      <c r="X88" s="295"/>
      <c r="Y88" s="297"/>
      <c r="Z88" s="295"/>
      <c r="AA88" s="295"/>
      <c r="AB88" s="297"/>
      <c r="AC88" s="297"/>
      <c r="AD88" s="297"/>
      <c r="AE88" s="297"/>
      <c r="AF88" s="297"/>
      <c r="AG88" s="297"/>
      <c r="AH88" s="293"/>
      <c r="AI88" s="45"/>
    </row>
    <row r="89" spans="1:35" ht="51.75" customHeight="1" x14ac:dyDescent="0.25">
      <c r="A89" s="41"/>
      <c r="B89" s="44"/>
      <c r="C89" s="268"/>
      <c r="D89" s="269"/>
      <c r="E89" s="412"/>
      <c r="F89" s="418"/>
      <c r="G89" s="301"/>
      <c r="H89" s="323"/>
      <c r="I89" s="322"/>
      <c r="J89" s="150" t="s">
        <v>219</v>
      </c>
      <c r="K89" s="309" t="s">
        <v>313</v>
      </c>
      <c r="L89" s="310"/>
      <c r="M89" s="310"/>
      <c r="N89" s="310"/>
      <c r="O89" s="310"/>
      <c r="P89" s="311"/>
      <c r="Q89" s="319"/>
      <c r="R89" s="335"/>
      <c r="S89" s="93"/>
      <c r="U89" s="85"/>
      <c r="V89" s="295"/>
      <c r="W89" s="295"/>
      <c r="X89" s="295"/>
      <c r="Y89" s="297"/>
      <c r="Z89" s="295"/>
      <c r="AA89" s="295"/>
      <c r="AB89" s="297"/>
      <c r="AC89" s="297"/>
      <c r="AD89" s="297"/>
      <c r="AE89" s="297"/>
      <c r="AF89" s="297"/>
      <c r="AG89" s="297"/>
      <c r="AH89" s="293"/>
      <c r="AI89" s="45"/>
    </row>
    <row r="90" spans="1:35" ht="72" customHeight="1" thickBot="1" x14ac:dyDescent="0.3">
      <c r="A90" s="41"/>
      <c r="B90" s="44"/>
      <c r="C90" s="268"/>
      <c r="D90" s="269"/>
      <c r="E90" s="412"/>
      <c r="F90" s="418"/>
      <c r="G90" s="301"/>
      <c r="H90" s="323"/>
      <c r="I90" s="322"/>
      <c r="J90" s="151" t="s">
        <v>221</v>
      </c>
      <c r="K90" s="312" t="s">
        <v>314</v>
      </c>
      <c r="L90" s="313"/>
      <c r="M90" s="313"/>
      <c r="N90" s="313"/>
      <c r="O90" s="313"/>
      <c r="P90" s="314"/>
      <c r="Q90" s="320"/>
      <c r="R90" s="335"/>
      <c r="S90" s="93"/>
      <c r="U90" s="85"/>
      <c r="V90" s="295"/>
      <c r="W90" s="295"/>
      <c r="X90" s="295"/>
      <c r="Y90" s="297"/>
      <c r="Z90" s="295"/>
      <c r="AA90" s="295"/>
      <c r="AB90" s="297"/>
      <c r="AC90" s="297"/>
      <c r="AD90" s="297"/>
      <c r="AE90" s="297"/>
      <c r="AF90" s="297"/>
      <c r="AG90" s="297"/>
      <c r="AH90" s="293"/>
      <c r="AI90" s="45"/>
    </row>
    <row r="91" spans="1:35" ht="39.950000000000003" customHeight="1" x14ac:dyDescent="0.25">
      <c r="A91" s="41"/>
      <c r="B91" s="44"/>
      <c r="C91" s="268" t="s">
        <v>104</v>
      </c>
      <c r="D91" s="269">
        <f>IF(SUM(Q91:Q105)=0,"",AVERAGE(Q91:Q105))</f>
        <v>80</v>
      </c>
      <c r="E91" s="270" t="s">
        <v>241</v>
      </c>
      <c r="F91" s="280">
        <f>IF(SUM(Q91:Q120)=0,"",AVERAGE(Q91:Q120))</f>
        <v>90</v>
      </c>
      <c r="G91" s="300">
        <v>17</v>
      </c>
      <c r="H91" s="342" t="s">
        <v>211</v>
      </c>
      <c r="I91" s="396"/>
      <c r="J91" s="165" t="s">
        <v>223</v>
      </c>
      <c r="K91" s="324" t="s">
        <v>154</v>
      </c>
      <c r="L91" s="325"/>
      <c r="M91" s="325"/>
      <c r="N91" s="325"/>
      <c r="O91" s="325"/>
      <c r="P91" s="326"/>
      <c r="Q91" s="318">
        <v>80</v>
      </c>
      <c r="R91" s="327" t="s">
        <v>499</v>
      </c>
      <c r="S91" s="96"/>
      <c r="U91" s="85"/>
      <c r="V91" s="302"/>
      <c r="W91" s="296"/>
      <c r="X91" s="296"/>
      <c r="Y91" s="296"/>
      <c r="Z91" s="296"/>
      <c r="AA91" s="296"/>
      <c r="AB91" s="296"/>
      <c r="AC91" s="296"/>
      <c r="AD91" s="296"/>
      <c r="AE91" s="296"/>
      <c r="AF91" s="296"/>
      <c r="AG91" s="296">
        <f>IF(Q91="","",Q91)</f>
        <v>80</v>
      </c>
      <c r="AH91" s="292">
        <f>IF(Q91="","",Q91)</f>
        <v>80</v>
      </c>
      <c r="AI91" s="45"/>
    </row>
    <row r="92" spans="1:35" ht="39.950000000000003" customHeight="1" x14ac:dyDescent="0.25">
      <c r="A92" s="41"/>
      <c r="B92" s="44"/>
      <c r="C92" s="268"/>
      <c r="D92" s="269"/>
      <c r="E92" s="271"/>
      <c r="F92" s="280"/>
      <c r="G92" s="301"/>
      <c r="H92" s="397"/>
      <c r="I92" s="398"/>
      <c r="J92" s="148" t="s">
        <v>217</v>
      </c>
      <c r="K92" s="309" t="s">
        <v>155</v>
      </c>
      <c r="L92" s="310"/>
      <c r="M92" s="310"/>
      <c r="N92" s="310"/>
      <c r="O92" s="310"/>
      <c r="P92" s="311"/>
      <c r="Q92" s="319"/>
      <c r="R92" s="328"/>
      <c r="S92" s="96"/>
      <c r="U92" s="85"/>
      <c r="V92" s="295"/>
      <c r="W92" s="297"/>
      <c r="X92" s="297"/>
      <c r="Y92" s="297"/>
      <c r="Z92" s="297"/>
      <c r="AA92" s="297"/>
      <c r="AB92" s="297"/>
      <c r="AC92" s="297"/>
      <c r="AD92" s="297"/>
      <c r="AE92" s="297"/>
      <c r="AF92" s="297"/>
      <c r="AG92" s="297"/>
      <c r="AH92" s="293"/>
      <c r="AI92" s="45"/>
    </row>
    <row r="93" spans="1:35" ht="39.950000000000003" customHeight="1" x14ac:dyDescent="0.25">
      <c r="A93" s="41"/>
      <c r="B93" s="44"/>
      <c r="C93" s="268"/>
      <c r="D93" s="269"/>
      <c r="E93" s="271"/>
      <c r="F93" s="280"/>
      <c r="G93" s="301"/>
      <c r="H93" s="397"/>
      <c r="I93" s="398"/>
      <c r="J93" s="149" t="s">
        <v>218</v>
      </c>
      <c r="K93" s="309" t="s">
        <v>156</v>
      </c>
      <c r="L93" s="310"/>
      <c r="M93" s="310"/>
      <c r="N93" s="310"/>
      <c r="O93" s="310"/>
      <c r="P93" s="311"/>
      <c r="Q93" s="319"/>
      <c r="R93" s="328"/>
      <c r="S93" s="96"/>
      <c r="U93" s="85"/>
      <c r="V93" s="295"/>
      <c r="W93" s="297"/>
      <c r="X93" s="297"/>
      <c r="Y93" s="297"/>
      <c r="Z93" s="297"/>
      <c r="AA93" s="297"/>
      <c r="AB93" s="297"/>
      <c r="AC93" s="297"/>
      <c r="AD93" s="297"/>
      <c r="AE93" s="297"/>
      <c r="AF93" s="297"/>
      <c r="AG93" s="297"/>
      <c r="AH93" s="293"/>
      <c r="AI93" s="45"/>
    </row>
    <row r="94" spans="1:35" ht="57.75" customHeight="1" x14ac:dyDescent="0.25">
      <c r="A94" s="41"/>
      <c r="B94" s="44"/>
      <c r="C94" s="268"/>
      <c r="D94" s="269"/>
      <c r="E94" s="271"/>
      <c r="F94" s="280"/>
      <c r="G94" s="301"/>
      <c r="H94" s="397"/>
      <c r="I94" s="398"/>
      <c r="J94" s="150" t="s">
        <v>219</v>
      </c>
      <c r="K94" s="309" t="s">
        <v>157</v>
      </c>
      <c r="L94" s="310"/>
      <c r="M94" s="310"/>
      <c r="N94" s="310"/>
      <c r="O94" s="310"/>
      <c r="P94" s="311"/>
      <c r="Q94" s="319"/>
      <c r="R94" s="328"/>
      <c r="S94" s="96"/>
      <c r="U94" s="85"/>
      <c r="V94" s="295"/>
      <c r="W94" s="297"/>
      <c r="X94" s="297"/>
      <c r="Y94" s="297"/>
      <c r="Z94" s="297"/>
      <c r="AA94" s="297"/>
      <c r="AB94" s="297"/>
      <c r="AC94" s="297"/>
      <c r="AD94" s="297"/>
      <c r="AE94" s="297"/>
      <c r="AF94" s="297"/>
      <c r="AG94" s="297"/>
      <c r="AH94" s="293"/>
      <c r="AI94" s="45"/>
    </row>
    <row r="95" spans="1:35" ht="75" customHeight="1" thickBot="1" x14ac:dyDescent="0.3">
      <c r="A95" s="41"/>
      <c r="B95" s="44"/>
      <c r="C95" s="268"/>
      <c r="D95" s="269"/>
      <c r="E95" s="271"/>
      <c r="F95" s="280"/>
      <c r="G95" s="301"/>
      <c r="H95" s="402"/>
      <c r="I95" s="403"/>
      <c r="J95" s="151" t="s">
        <v>221</v>
      </c>
      <c r="K95" s="312" t="s">
        <v>158</v>
      </c>
      <c r="L95" s="313"/>
      <c r="M95" s="313"/>
      <c r="N95" s="313"/>
      <c r="O95" s="313"/>
      <c r="P95" s="314"/>
      <c r="Q95" s="320"/>
      <c r="R95" s="329"/>
      <c r="S95" s="96"/>
      <c r="U95" s="85"/>
      <c r="V95" s="295"/>
      <c r="W95" s="297"/>
      <c r="X95" s="297"/>
      <c r="Y95" s="297"/>
      <c r="Z95" s="297"/>
      <c r="AA95" s="297"/>
      <c r="AB95" s="297"/>
      <c r="AC95" s="297"/>
      <c r="AD95" s="297"/>
      <c r="AE95" s="297"/>
      <c r="AF95" s="297"/>
      <c r="AG95" s="297"/>
      <c r="AH95" s="293"/>
      <c r="AI95" s="45"/>
    </row>
    <row r="96" spans="1:35" ht="39.950000000000003" customHeight="1" x14ac:dyDescent="0.25">
      <c r="A96" s="41"/>
      <c r="B96" s="44"/>
      <c r="C96" s="268"/>
      <c r="D96" s="269"/>
      <c r="E96" s="271"/>
      <c r="F96" s="280"/>
      <c r="G96" s="300">
        <v>18</v>
      </c>
      <c r="H96" s="321" t="s">
        <v>317</v>
      </c>
      <c r="I96" s="322"/>
      <c r="J96" s="165" t="s">
        <v>223</v>
      </c>
      <c r="K96" s="324" t="s">
        <v>159</v>
      </c>
      <c r="L96" s="325"/>
      <c r="M96" s="325"/>
      <c r="N96" s="325"/>
      <c r="O96" s="325"/>
      <c r="P96" s="326"/>
      <c r="Q96" s="318">
        <v>100</v>
      </c>
      <c r="R96" s="334"/>
      <c r="S96" s="93"/>
      <c r="U96" s="85"/>
      <c r="V96" s="302"/>
      <c r="W96" s="296"/>
      <c r="X96" s="296"/>
      <c r="Y96" s="296"/>
      <c r="Z96" s="296"/>
      <c r="AA96" s="296"/>
      <c r="AB96" s="296"/>
      <c r="AC96" s="296"/>
      <c r="AD96" s="296"/>
      <c r="AE96" s="296"/>
      <c r="AF96" s="296"/>
      <c r="AG96" s="296"/>
      <c r="AH96" s="292">
        <f>IF(Q96="","",Q96)</f>
        <v>100</v>
      </c>
      <c r="AI96" s="45"/>
    </row>
    <row r="97" spans="1:35" ht="39.950000000000003" customHeight="1" x14ac:dyDescent="0.25">
      <c r="A97" s="41"/>
      <c r="B97" s="44"/>
      <c r="C97" s="268"/>
      <c r="D97" s="269"/>
      <c r="E97" s="271"/>
      <c r="F97" s="280"/>
      <c r="G97" s="301"/>
      <c r="H97" s="323"/>
      <c r="I97" s="322"/>
      <c r="J97" s="148" t="s">
        <v>217</v>
      </c>
      <c r="K97" s="309" t="s">
        <v>160</v>
      </c>
      <c r="L97" s="310"/>
      <c r="M97" s="310"/>
      <c r="N97" s="310"/>
      <c r="O97" s="310"/>
      <c r="P97" s="311"/>
      <c r="Q97" s="319"/>
      <c r="R97" s="335"/>
      <c r="S97" s="93"/>
      <c r="U97" s="85"/>
      <c r="V97" s="295"/>
      <c r="W97" s="297"/>
      <c r="X97" s="297"/>
      <c r="Y97" s="297"/>
      <c r="Z97" s="297"/>
      <c r="AA97" s="297"/>
      <c r="AB97" s="297"/>
      <c r="AC97" s="297"/>
      <c r="AD97" s="297"/>
      <c r="AE97" s="297"/>
      <c r="AF97" s="297"/>
      <c r="AG97" s="297"/>
      <c r="AH97" s="293"/>
      <c r="AI97" s="45"/>
    </row>
    <row r="98" spans="1:35" ht="39.950000000000003" customHeight="1" x14ac:dyDescent="0.25">
      <c r="A98" s="41"/>
      <c r="B98" s="44"/>
      <c r="C98" s="268"/>
      <c r="D98" s="269"/>
      <c r="E98" s="271"/>
      <c r="F98" s="280"/>
      <c r="G98" s="301"/>
      <c r="H98" s="323"/>
      <c r="I98" s="322"/>
      <c r="J98" s="149" t="s">
        <v>218</v>
      </c>
      <c r="K98" s="309" t="s">
        <v>161</v>
      </c>
      <c r="L98" s="310"/>
      <c r="M98" s="310"/>
      <c r="N98" s="310"/>
      <c r="O98" s="310"/>
      <c r="P98" s="311"/>
      <c r="Q98" s="319"/>
      <c r="R98" s="335"/>
      <c r="S98" s="93"/>
      <c r="U98" s="85"/>
      <c r="V98" s="295"/>
      <c r="W98" s="297"/>
      <c r="X98" s="297"/>
      <c r="Y98" s="297"/>
      <c r="Z98" s="297"/>
      <c r="AA98" s="297"/>
      <c r="AB98" s="297"/>
      <c r="AC98" s="297"/>
      <c r="AD98" s="297"/>
      <c r="AE98" s="297"/>
      <c r="AF98" s="297"/>
      <c r="AG98" s="297"/>
      <c r="AH98" s="293"/>
      <c r="AI98" s="45"/>
    </row>
    <row r="99" spans="1:35" ht="39.950000000000003" customHeight="1" x14ac:dyDescent="0.25">
      <c r="A99" s="41"/>
      <c r="B99" s="44"/>
      <c r="C99" s="268"/>
      <c r="D99" s="269"/>
      <c r="E99" s="271"/>
      <c r="F99" s="280"/>
      <c r="G99" s="301"/>
      <c r="H99" s="323"/>
      <c r="I99" s="322"/>
      <c r="J99" s="150" t="s">
        <v>219</v>
      </c>
      <c r="K99" s="309" t="s">
        <v>162</v>
      </c>
      <c r="L99" s="310"/>
      <c r="M99" s="310"/>
      <c r="N99" s="310"/>
      <c r="O99" s="310"/>
      <c r="P99" s="311"/>
      <c r="Q99" s="319"/>
      <c r="R99" s="335"/>
      <c r="S99" s="93"/>
      <c r="U99" s="85"/>
      <c r="V99" s="295"/>
      <c r="W99" s="297"/>
      <c r="X99" s="297"/>
      <c r="Y99" s="297"/>
      <c r="Z99" s="297"/>
      <c r="AA99" s="297"/>
      <c r="AB99" s="297"/>
      <c r="AC99" s="297"/>
      <c r="AD99" s="297"/>
      <c r="AE99" s="297"/>
      <c r="AF99" s="297"/>
      <c r="AG99" s="297"/>
      <c r="AH99" s="293"/>
      <c r="AI99" s="45"/>
    </row>
    <row r="100" spans="1:35" ht="39.950000000000003" customHeight="1" thickBot="1" x14ac:dyDescent="0.3">
      <c r="A100" s="41"/>
      <c r="B100" s="44"/>
      <c r="C100" s="268"/>
      <c r="D100" s="269"/>
      <c r="E100" s="271"/>
      <c r="F100" s="280"/>
      <c r="G100" s="301"/>
      <c r="H100" s="323"/>
      <c r="I100" s="322"/>
      <c r="J100" s="151" t="s">
        <v>221</v>
      </c>
      <c r="K100" s="312" t="s">
        <v>163</v>
      </c>
      <c r="L100" s="313"/>
      <c r="M100" s="313"/>
      <c r="N100" s="313"/>
      <c r="O100" s="313"/>
      <c r="P100" s="314"/>
      <c r="Q100" s="320"/>
      <c r="R100" s="335"/>
      <c r="S100" s="93"/>
      <c r="U100" s="85"/>
      <c r="V100" s="295"/>
      <c r="W100" s="297"/>
      <c r="X100" s="297"/>
      <c r="Y100" s="297"/>
      <c r="Z100" s="297"/>
      <c r="AA100" s="297"/>
      <c r="AB100" s="297"/>
      <c r="AC100" s="297"/>
      <c r="AD100" s="297"/>
      <c r="AE100" s="297"/>
      <c r="AF100" s="297"/>
      <c r="AG100" s="297"/>
      <c r="AH100" s="293"/>
      <c r="AI100" s="45"/>
    </row>
    <row r="101" spans="1:35" ht="39.950000000000003" customHeight="1" x14ac:dyDescent="0.25">
      <c r="A101" s="41"/>
      <c r="B101" s="44"/>
      <c r="C101" s="268"/>
      <c r="D101" s="269"/>
      <c r="E101" s="271"/>
      <c r="F101" s="280"/>
      <c r="G101" s="300">
        <v>19</v>
      </c>
      <c r="H101" s="342" t="s">
        <v>138</v>
      </c>
      <c r="I101" s="396"/>
      <c r="J101" s="165" t="s">
        <v>223</v>
      </c>
      <c r="K101" s="324" t="s">
        <v>164</v>
      </c>
      <c r="L101" s="325"/>
      <c r="M101" s="325"/>
      <c r="N101" s="325"/>
      <c r="O101" s="325"/>
      <c r="P101" s="326"/>
      <c r="Q101" s="318">
        <v>60</v>
      </c>
      <c r="R101" s="331" t="s">
        <v>488</v>
      </c>
      <c r="S101" s="96"/>
      <c r="U101" s="85"/>
      <c r="V101" s="302"/>
      <c r="W101" s="296"/>
      <c r="X101" s="296"/>
      <c r="Y101" s="296"/>
      <c r="Z101" s="296"/>
      <c r="AA101" s="296"/>
      <c r="AB101" s="296"/>
      <c r="AC101" s="296"/>
      <c r="AD101" s="296"/>
      <c r="AE101" s="296"/>
      <c r="AF101" s="292">
        <f>IF(Q101="","",Q101)</f>
        <v>60</v>
      </c>
      <c r="AG101" s="296"/>
      <c r="AH101" s="292">
        <f>IF(Q101="","",Q101)</f>
        <v>60</v>
      </c>
      <c r="AI101" s="45"/>
    </row>
    <row r="102" spans="1:35" ht="39.950000000000003" customHeight="1" x14ac:dyDescent="0.25">
      <c r="A102" s="41"/>
      <c r="B102" s="44"/>
      <c r="C102" s="268"/>
      <c r="D102" s="269"/>
      <c r="E102" s="271"/>
      <c r="F102" s="280"/>
      <c r="G102" s="301"/>
      <c r="H102" s="397"/>
      <c r="I102" s="398"/>
      <c r="J102" s="148" t="s">
        <v>217</v>
      </c>
      <c r="K102" s="309" t="s">
        <v>165</v>
      </c>
      <c r="L102" s="310"/>
      <c r="M102" s="310"/>
      <c r="N102" s="310"/>
      <c r="O102" s="310"/>
      <c r="P102" s="311"/>
      <c r="Q102" s="319"/>
      <c r="R102" s="332"/>
      <c r="S102" s="96"/>
      <c r="U102" s="85"/>
      <c r="V102" s="295"/>
      <c r="W102" s="297"/>
      <c r="X102" s="297"/>
      <c r="Y102" s="297"/>
      <c r="Z102" s="297"/>
      <c r="AA102" s="297"/>
      <c r="AB102" s="297"/>
      <c r="AC102" s="297"/>
      <c r="AD102" s="297"/>
      <c r="AE102" s="297"/>
      <c r="AF102" s="293"/>
      <c r="AG102" s="297"/>
      <c r="AH102" s="293"/>
      <c r="AI102" s="45"/>
    </row>
    <row r="103" spans="1:35" ht="39.950000000000003" customHeight="1" x14ac:dyDescent="0.25">
      <c r="A103" s="41"/>
      <c r="B103" s="44"/>
      <c r="C103" s="268"/>
      <c r="D103" s="269"/>
      <c r="E103" s="271"/>
      <c r="F103" s="280"/>
      <c r="G103" s="301"/>
      <c r="H103" s="397"/>
      <c r="I103" s="398"/>
      <c r="J103" s="149" t="s">
        <v>218</v>
      </c>
      <c r="K103" s="309" t="s">
        <v>166</v>
      </c>
      <c r="L103" s="310"/>
      <c r="M103" s="310"/>
      <c r="N103" s="310"/>
      <c r="O103" s="310"/>
      <c r="P103" s="311"/>
      <c r="Q103" s="319"/>
      <c r="R103" s="332"/>
      <c r="S103" s="96"/>
      <c r="U103" s="85"/>
      <c r="V103" s="295"/>
      <c r="W103" s="297"/>
      <c r="X103" s="297"/>
      <c r="Y103" s="297"/>
      <c r="Z103" s="297"/>
      <c r="AA103" s="297"/>
      <c r="AB103" s="297"/>
      <c r="AC103" s="297"/>
      <c r="AD103" s="297"/>
      <c r="AE103" s="297"/>
      <c r="AF103" s="293"/>
      <c r="AG103" s="297"/>
      <c r="AH103" s="293"/>
      <c r="AI103" s="45"/>
    </row>
    <row r="104" spans="1:35" ht="47.25" customHeight="1" x14ac:dyDescent="0.25">
      <c r="A104" s="41"/>
      <c r="B104" s="44"/>
      <c r="C104" s="268"/>
      <c r="D104" s="269"/>
      <c r="E104" s="271"/>
      <c r="F104" s="280"/>
      <c r="G104" s="301"/>
      <c r="H104" s="397"/>
      <c r="I104" s="398"/>
      <c r="J104" s="150" t="s">
        <v>219</v>
      </c>
      <c r="K104" s="309" t="s">
        <v>167</v>
      </c>
      <c r="L104" s="310"/>
      <c r="M104" s="310"/>
      <c r="N104" s="310"/>
      <c r="O104" s="310"/>
      <c r="P104" s="311"/>
      <c r="Q104" s="319"/>
      <c r="R104" s="332"/>
      <c r="S104" s="96"/>
      <c r="U104" s="85"/>
      <c r="V104" s="295"/>
      <c r="W104" s="297"/>
      <c r="X104" s="297"/>
      <c r="Y104" s="297"/>
      <c r="Z104" s="297"/>
      <c r="AA104" s="297"/>
      <c r="AB104" s="297"/>
      <c r="AC104" s="297"/>
      <c r="AD104" s="297"/>
      <c r="AE104" s="297"/>
      <c r="AF104" s="293"/>
      <c r="AG104" s="297"/>
      <c r="AH104" s="293"/>
      <c r="AI104" s="45"/>
    </row>
    <row r="105" spans="1:35" ht="64.5" customHeight="1" thickBot="1" x14ac:dyDescent="0.3">
      <c r="A105" s="41"/>
      <c r="B105" s="44"/>
      <c r="C105" s="268"/>
      <c r="D105" s="269"/>
      <c r="E105" s="271"/>
      <c r="F105" s="280"/>
      <c r="G105" s="301"/>
      <c r="H105" s="399"/>
      <c r="I105" s="400"/>
      <c r="J105" s="151" t="s">
        <v>221</v>
      </c>
      <c r="K105" s="312" t="s">
        <v>212</v>
      </c>
      <c r="L105" s="313"/>
      <c r="M105" s="313"/>
      <c r="N105" s="313"/>
      <c r="O105" s="313"/>
      <c r="P105" s="314"/>
      <c r="Q105" s="320"/>
      <c r="R105" s="419"/>
      <c r="S105" s="96"/>
      <c r="U105" s="85"/>
      <c r="V105" s="295"/>
      <c r="W105" s="297"/>
      <c r="X105" s="297"/>
      <c r="Y105" s="297"/>
      <c r="Z105" s="297"/>
      <c r="AA105" s="297"/>
      <c r="AB105" s="297"/>
      <c r="AC105" s="297"/>
      <c r="AD105" s="297"/>
      <c r="AE105" s="297"/>
      <c r="AF105" s="293"/>
      <c r="AG105" s="297"/>
      <c r="AH105" s="293"/>
      <c r="AI105" s="45"/>
    </row>
    <row r="106" spans="1:35" ht="39.950000000000003" customHeight="1" x14ac:dyDescent="0.25">
      <c r="A106" s="41"/>
      <c r="B106" s="44"/>
      <c r="C106" s="268"/>
      <c r="D106" s="166"/>
      <c r="E106" s="271"/>
      <c r="F106" s="280"/>
      <c r="G106" s="300">
        <v>20</v>
      </c>
      <c r="H106" s="401" t="s">
        <v>318</v>
      </c>
      <c r="I106" s="396"/>
      <c r="J106" s="165" t="s">
        <v>223</v>
      </c>
      <c r="K106" s="324" t="s">
        <v>183</v>
      </c>
      <c r="L106" s="325"/>
      <c r="M106" s="325"/>
      <c r="N106" s="325"/>
      <c r="O106" s="325"/>
      <c r="P106" s="326"/>
      <c r="Q106" s="318">
        <v>100</v>
      </c>
      <c r="R106" s="331"/>
      <c r="S106" s="93"/>
      <c r="U106" s="85"/>
      <c r="V106" s="302"/>
      <c r="W106" s="296">
        <f>IF(Q106="","",Q106)</f>
        <v>100</v>
      </c>
      <c r="X106" s="296"/>
      <c r="Y106" s="296"/>
      <c r="Z106" s="296"/>
      <c r="AA106" s="296"/>
      <c r="AB106" s="296"/>
      <c r="AC106" s="296"/>
      <c r="AD106" s="296"/>
      <c r="AE106" s="296"/>
      <c r="AF106" s="296"/>
      <c r="AG106" s="296"/>
      <c r="AH106" s="292">
        <f>IF(Q106="","",Q106)</f>
        <v>100</v>
      </c>
      <c r="AI106" s="45"/>
    </row>
    <row r="107" spans="1:35" ht="39.950000000000003" customHeight="1" x14ac:dyDescent="0.25">
      <c r="A107" s="41"/>
      <c r="B107" s="44"/>
      <c r="C107" s="268"/>
      <c r="D107" s="166"/>
      <c r="E107" s="271"/>
      <c r="F107" s="280"/>
      <c r="G107" s="301"/>
      <c r="H107" s="397"/>
      <c r="I107" s="398"/>
      <c r="J107" s="148" t="s">
        <v>217</v>
      </c>
      <c r="K107" s="309" t="s">
        <v>184</v>
      </c>
      <c r="L107" s="310"/>
      <c r="M107" s="310"/>
      <c r="N107" s="310"/>
      <c r="O107" s="310"/>
      <c r="P107" s="311"/>
      <c r="Q107" s="319"/>
      <c r="R107" s="332"/>
      <c r="S107" s="93"/>
      <c r="U107" s="85"/>
      <c r="V107" s="295"/>
      <c r="W107" s="297"/>
      <c r="X107" s="297"/>
      <c r="Y107" s="297"/>
      <c r="Z107" s="297"/>
      <c r="AA107" s="297"/>
      <c r="AB107" s="297"/>
      <c r="AC107" s="297"/>
      <c r="AD107" s="297"/>
      <c r="AE107" s="297"/>
      <c r="AF107" s="297"/>
      <c r="AG107" s="297"/>
      <c r="AH107" s="293"/>
      <c r="AI107" s="45"/>
    </row>
    <row r="108" spans="1:35" ht="39.950000000000003" customHeight="1" x14ac:dyDescent="0.25">
      <c r="A108" s="41"/>
      <c r="B108" s="44"/>
      <c r="C108" s="268"/>
      <c r="D108" s="166"/>
      <c r="E108" s="271"/>
      <c r="F108" s="280"/>
      <c r="G108" s="301"/>
      <c r="H108" s="397"/>
      <c r="I108" s="398"/>
      <c r="J108" s="149" t="s">
        <v>218</v>
      </c>
      <c r="K108" s="309" t="s">
        <v>243</v>
      </c>
      <c r="L108" s="310"/>
      <c r="M108" s="310"/>
      <c r="N108" s="310"/>
      <c r="O108" s="310"/>
      <c r="P108" s="311"/>
      <c r="Q108" s="319"/>
      <c r="R108" s="332"/>
      <c r="S108" s="93"/>
      <c r="U108" s="85"/>
      <c r="V108" s="295"/>
      <c r="W108" s="297"/>
      <c r="X108" s="297"/>
      <c r="Y108" s="297"/>
      <c r="Z108" s="297"/>
      <c r="AA108" s="297"/>
      <c r="AB108" s="297"/>
      <c r="AC108" s="297"/>
      <c r="AD108" s="297"/>
      <c r="AE108" s="297"/>
      <c r="AF108" s="297"/>
      <c r="AG108" s="297"/>
      <c r="AH108" s="293"/>
      <c r="AI108" s="45"/>
    </row>
    <row r="109" spans="1:35" ht="39.950000000000003" customHeight="1" x14ac:dyDescent="0.25">
      <c r="A109" s="41"/>
      <c r="B109" s="44"/>
      <c r="C109" s="268"/>
      <c r="D109" s="166"/>
      <c r="E109" s="271"/>
      <c r="F109" s="280"/>
      <c r="G109" s="301"/>
      <c r="H109" s="397"/>
      <c r="I109" s="398"/>
      <c r="J109" s="150" t="s">
        <v>219</v>
      </c>
      <c r="K109" s="309" t="s">
        <v>244</v>
      </c>
      <c r="L109" s="310"/>
      <c r="M109" s="310"/>
      <c r="N109" s="310"/>
      <c r="O109" s="310"/>
      <c r="P109" s="311"/>
      <c r="Q109" s="319"/>
      <c r="R109" s="332"/>
      <c r="S109" s="93"/>
      <c r="U109" s="85"/>
      <c r="V109" s="295"/>
      <c r="W109" s="297"/>
      <c r="X109" s="297"/>
      <c r="Y109" s="297"/>
      <c r="Z109" s="297"/>
      <c r="AA109" s="297"/>
      <c r="AB109" s="297"/>
      <c r="AC109" s="297"/>
      <c r="AD109" s="297"/>
      <c r="AE109" s="297"/>
      <c r="AF109" s="297"/>
      <c r="AG109" s="297"/>
      <c r="AH109" s="293"/>
      <c r="AI109" s="45"/>
    </row>
    <row r="110" spans="1:35" ht="39.950000000000003" customHeight="1" thickBot="1" x14ac:dyDescent="0.3">
      <c r="A110" s="41"/>
      <c r="B110" s="44"/>
      <c r="C110" s="268"/>
      <c r="D110" s="166"/>
      <c r="E110" s="271"/>
      <c r="F110" s="280"/>
      <c r="G110" s="301"/>
      <c r="H110" s="399"/>
      <c r="I110" s="400"/>
      <c r="J110" s="151" t="s">
        <v>221</v>
      </c>
      <c r="K110" s="312" t="s">
        <v>245</v>
      </c>
      <c r="L110" s="313"/>
      <c r="M110" s="313"/>
      <c r="N110" s="313"/>
      <c r="O110" s="313"/>
      <c r="P110" s="314"/>
      <c r="Q110" s="330"/>
      <c r="R110" s="333"/>
      <c r="S110" s="93"/>
      <c r="U110" s="85"/>
      <c r="V110" s="295"/>
      <c r="W110" s="297"/>
      <c r="X110" s="297"/>
      <c r="Y110" s="297"/>
      <c r="Z110" s="297"/>
      <c r="AA110" s="297"/>
      <c r="AB110" s="297"/>
      <c r="AC110" s="297"/>
      <c r="AD110" s="297"/>
      <c r="AE110" s="297"/>
      <c r="AF110" s="297"/>
      <c r="AG110" s="297"/>
      <c r="AH110" s="293"/>
      <c r="AI110" s="45"/>
    </row>
    <row r="111" spans="1:35" ht="39.950000000000003" customHeight="1" x14ac:dyDescent="0.25">
      <c r="A111" s="41"/>
      <c r="B111" s="44"/>
      <c r="C111" s="268"/>
      <c r="D111" s="166"/>
      <c r="E111" s="271"/>
      <c r="F111" s="280"/>
      <c r="G111" s="300">
        <v>21</v>
      </c>
      <c r="H111" s="342" t="s">
        <v>350</v>
      </c>
      <c r="I111" s="343"/>
      <c r="J111" s="165" t="s">
        <v>223</v>
      </c>
      <c r="K111" s="324" t="s">
        <v>247</v>
      </c>
      <c r="L111" s="325"/>
      <c r="M111" s="325"/>
      <c r="N111" s="325"/>
      <c r="O111" s="325"/>
      <c r="P111" s="326"/>
      <c r="Q111" s="318">
        <v>100</v>
      </c>
      <c r="R111" s="331"/>
      <c r="S111" s="93"/>
      <c r="U111" s="85"/>
      <c r="V111" s="302"/>
      <c r="W111" s="296"/>
      <c r="X111" s="296">
        <f>IF($Q$111="","",$Q$111)</f>
        <v>100</v>
      </c>
      <c r="Y111" s="296"/>
      <c r="Z111" s="296"/>
      <c r="AA111" s="296">
        <f>IF($Q$111="","",$Q$111)</f>
        <v>100</v>
      </c>
      <c r="AB111" s="296"/>
      <c r="AC111" s="296"/>
      <c r="AD111" s="296"/>
      <c r="AE111" s="296"/>
      <c r="AF111" s="296"/>
      <c r="AG111" s="296"/>
      <c r="AH111" s="296">
        <f>IF($Q$111="","",$Q$111)</f>
        <v>100</v>
      </c>
      <c r="AI111" s="45"/>
    </row>
    <row r="112" spans="1:35" ht="39.950000000000003" customHeight="1" x14ac:dyDescent="0.25">
      <c r="A112" s="41"/>
      <c r="B112" s="44"/>
      <c r="C112" s="268"/>
      <c r="D112" s="166"/>
      <c r="E112" s="271"/>
      <c r="F112" s="280"/>
      <c r="G112" s="301"/>
      <c r="H112" s="344"/>
      <c r="I112" s="345"/>
      <c r="J112" s="148" t="s">
        <v>217</v>
      </c>
      <c r="K112" s="309" t="s">
        <v>248</v>
      </c>
      <c r="L112" s="310"/>
      <c r="M112" s="310"/>
      <c r="N112" s="310"/>
      <c r="O112" s="310"/>
      <c r="P112" s="311"/>
      <c r="Q112" s="319"/>
      <c r="R112" s="332"/>
      <c r="S112" s="93"/>
      <c r="U112" s="85"/>
      <c r="V112" s="295"/>
      <c r="W112" s="297"/>
      <c r="X112" s="297"/>
      <c r="Y112" s="297"/>
      <c r="Z112" s="297"/>
      <c r="AA112" s="297"/>
      <c r="AB112" s="297"/>
      <c r="AC112" s="297"/>
      <c r="AD112" s="297"/>
      <c r="AE112" s="297"/>
      <c r="AF112" s="297"/>
      <c r="AG112" s="297"/>
      <c r="AH112" s="297"/>
      <c r="AI112" s="45"/>
    </row>
    <row r="113" spans="1:35" ht="39.950000000000003" customHeight="1" x14ac:dyDescent="0.25">
      <c r="A113" s="41"/>
      <c r="B113" s="44"/>
      <c r="C113" s="268"/>
      <c r="D113" s="166"/>
      <c r="E113" s="271"/>
      <c r="F113" s="280"/>
      <c r="G113" s="301"/>
      <c r="H113" s="344"/>
      <c r="I113" s="345"/>
      <c r="J113" s="149" t="s">
        <v>218</v>
      </c>
      <c r="K113" s="309" t="s">
        <v>249</v>
      </c>
      <c r="L113" s="310"/>
      <c r="M113" s="310"/>
      <c r="N113" s="310"/>
      <c r="O113" s="310"/>
      <c r="P113" s="311"/>
      <c r="Q113" s="319"/>
      <c r="R113" s="332"/>
      <c r="S113" s="93"/>
      <c r="U113" s="85"/>
      <c r="V113" s="295"/>
      <c r="W113" s="297"/>
      <c r="X113" s="297"/>
      <c r="Y113" s="297"/>
      <c r="Z113" s="297"/>
      <c r="AA113" s="297"/>
      <c r="AB113" s="297"/>
      <c r="AC113" s="297"/>
      <c r="AD113" s="297"/>
      <c r="AE113" s="297"/>
      <c r="AF113" s="297"/>
      <c r="AG113" s="297"/>
      <c r="AH113" s="297"/>
      <c r="AI113" s="45"/>
    </row>
    <row r="114" spans="1:35" ht="56.25" customHeight="1" x14ac:dyDescent="0.25">
      <c r="A114" s="41"/>
      <c r="B114" s="44"/>
      <c r="C114" s="268"/>
      <c r="D114" s="166"/>
      <c r="E114" s="271"/>
      <c r="F114" s="280"/>
      <c r="G114" s="301"/>
      <c r="H114" s="344"/>
      <c r="I114" s="345"/>
      <c r="J114" s="150" t="s">
        <v>219</v>
      </c>
      <c r="K114" s="309" t="s">
        <v>250</v>
      </c>
      <c r="L114" s="310"/>
      <c r="M114" s="310"/>
      <c r="N114" s="310"/>
      <c r="O114" s="310"/>
      <c r="P114" s="311"/>
      <c r="Q114" s="319"/>
      <c r="R114" s="332"/>
      <c r="S114" s="93"/>
      <c r="U114" s="85"/>
      <c r="V114" s="295"/>
      <c r="W114" s="297"/>
      <c r="X114" s="297"/>
      <c r="Y114" s="297"/>
      <c r="Z114" s="297"/>
      <c r="AA114" s="297"/>
      <c r="AB114" s="297"/>
      <c r="AC114" s="297"/>
      <c r="AD114" s="297"/>
      <c r="AE114" s="297"/>
      <c r="AF114" s="297"/>
      <c r="AG114" s="297"/>
      <c r="AH114" s="297"/>
      <c r="AI114" s="45"/>
    </row>
    <row r="115" spans="1:35" ht="54" customHeight="1" thickBot="1" x14ac:dyDescent="0.3">
      <c r="A115" s="41"/>
      <c r="B115" s="44"/>
      <c r="C115" s="268"/>
      <c r="D115" s="166"/>
      <c r="E115" s="271"/>
      <c r="F115" s="280"/>
      <c r="G115" s="301"/>
      <c r="H115" s="346"/>
      <c r="I115" s="347"/>
      <c r="J115" s="151" t="s">
        <v>221</v>
      </c>
      <c r="K115" s="309" t="s">
        <v>319</v>
      </c>
      <c r="L115" s="310"/>
      <c r="M115" s="310"/>
      <c r="N115" s="310"/>
      <c r="O115" s="310"/>
      <c r="P115" s="311"/>
      <c r="Q115" s="330"/>
      <c r="R115" s="333"/>
      <c r="S115" s="93"/>
      <c r="U115" s="85"/>
      <c r="V115" s="295"/>
      <c r="W115" s="297"/>
      <c r="X115" s="297"/>
      <c r="Y115" s="297"/>
      <c r="Z115" s="297"/>
      <c r="AA115" s="297"/>
      <c r="AB115" s="297"/>
      <c r="AC115" s="297"/>
      <c r="AD115" s="297"/>
      <c r="AE115" s="297"/>
      <c r="AF115" s="297"/>
      <c r="AG115" s="297"/>
      <c r="AH115" s="297"/>
      <c r="AI115" s="45"/>
    </row>
    <row r="116" spans="1:35" ht="39.950000000000003" customHeight="1" x14ac:dyDescent="0.25">
      <c r="A116" s="41"/>
      <c r="B116" s="44"/>
      <c r="C116" s="268"/>
      <c r="D116" s="166"/>
      <c r="E116" s="271"/>
      <c r="F116" s="280"/>
      <c r="G116" s="300">
        <v>22</v>
      </c>
      <c r="H116" s="342" t="s">
        <v>320</v>
      </c>
      <c r="I116" s="343"/>
      <c r="J116" s="165" t="s">
        <v>223</v>
      </c>
      <c r="K116" s="324" t="s">
        <v>252</v>
      </c>
      <c r="L116" s="325"/>
      <c r="M116" s="325"/>
      <c r="N116" s="325"/>
      <c r="O116" s="325"/>
      <c r="P116" s="326"/>
      <c r="Q116" s="318">
        <v>100</v>
      </c>
      <c r="R116" s="331"/>
      <c r="S116" s="97"/>
      <c r="U116" s="85"/>
      <c r="V116" s="302"/>
      <c r="W116" s="296"/>
      <c r="X116" s="296">
        <f>IF($Q$116="","",$Q$116)</f>
        <v>100</v>
      </c>
      <c r="Y116" s="296"/>
      <c r="Z116" s="296"/>
      <c r="AA116" s="296"/>
      <c r="AB116" s="296"/>
      <c r="AC116" s="296">
        <f>IF($Q$116="","",$Q$116)</f>
        <v>100</v>
      </c>
      <c r="AD116" s="296"/>
      <c r="AE116" s="296"/>
      <c r="AF116" s="296"/>
      <c r="AG116" s="286">
        <f>IF($Q$116="","",$Q$116)</f>
        <v>100</v>
      </c>
      <c r="AH116" s="292">
        <f>IF($Q$111="","",$Q$111)</f>
        <v>100</v>
      </c>
      <c r="AI116" s="45"/>
    </row>
    <row r="117" spans="1:35" ht="39.950000000000003" customHeight="1" x14ac:dyDescent="0.25">
      <c r="A117" s="41"/>
      <c r="B117" s="44"/>
      <c r="C117" s="268"/>
      <c r="D117" s="166"/>
      <c r="E117" s="271"/>
      <c r="F117" s="280"/>
      <c r="G117" s="301"/>
      <c r="H117" s="344"/>
      <c r="I117" s="345"/>
      <c r="J117" s="148" t="s">
        <v>217</v>
      </c>
      <c r="K117" s="309" t="s">
        <v>253</v>
      </c>
      <c r="L117" s="310"/>
      <c r="M117" s="310"/>
      <c r="N117" s="310"/>
      <c r="O117" s="310"/>
      <c r="P117" s="311"/>
      <c r="Q117" s="319"/>
      <c r="R117" s="332"/>
      <c r="S117" s="97"/>
      <c r="U117" s="85"/>
      <c r="V117" s="295"/>
      <c r="W117" s="297"/>
      <c r="X117" s="297"/>
      <c r="Y117" s="297"/>
      <c r="Z117" s="297"/>
      <c r="AA117" s="297"/>
      <c r="AB117" s="297"/>
      <c r="AC117" s="297"/>
      <c r="AD117" s="297"/>
      <c r="AE117" s="297"/>
      <c r="AF117" s="297"/>
      <c r="AG117" s="287"/>
      <c r="AH117" s="293"/>
      <c r="AI117" s="45"/>
    </row>
    <row r="118" spans="1:35" ht="39.950000000000003" customHeight="1" x14ac:dyDescent="0.25">
      <c r="A118" s="41"/>
      <c r="B118" s="44"/>
      <c r="C118" s="268"/>
      <c r="D118" s="166"/>
      <c r="E118" s="271"/>
      <c r="F118" s="280"/>
      <c r="G118" s="301"/>
      <c r="H118" s="344"/>
      <c r="I118" s="345"/>
      <c r="J118" s="149" t="s">
        <v>218</v>
      </c>
      <c r="K118" s="309" t="s">
        <v>321</v>
      </c>
      <c r="L118" s="310"/>
      <c r="M118" s="310"/>
      <c r="N118" s="310"/>
      <c r="O118" s="310"/>
      <c r="P118" s="311"/>
      <c r="Q118" s="319"/>
      <c r="R118" s="332"/>
      <c r="S118" s="97"/>
      <c r="U118" s="85"/>
      <c r="V118" s="295"/>
      <c r="W118" s="297"/>
      <c r="X118" s="297"/>
      <c r="Y118" s="297"/>
      <c r="Z118" s="297"/>
      <c r="AA118" s="297"/>
      <c r="AB118" s="297"/>
      <c r="AC118" s="297"/>
      <c r="AD118" s="297"/>
      <c r="AE118" s="297"/>
      <c r="AF118" s="297"/>
      <c r="AG118" s="287"/>
      <c r="AH118" s="293"/>
      <c r="AI118" s="45"/>
    </row>
    <row r="119" spans="1:35" ht="39.950000000000003" customHeight="1" x14ac:dyDescent="0.25">
      <c r="A119" s="41"/>
      <c r="B119" s="44"/>
      <c r="C119" s="268"/>
      <c r="D119" s="166"/>
      <c r="E119" s="271"/>
      <c r="F119" s="280"/>
      <c r="G119" s="301"/>
      <c r="H119" s="344"/>
      <c r="I119" s="345"/>
      <c r="J119" s="150" t="s">
        <v>219</v>
      </c>
      <c r="K119" s="309" t="s">
        <v>254</v>
      </c>
      <c r="L119" s="310"/>
      <c r="M119" s="310"/>
      <c r="N119" s="310"/>
      <c r="O119" s="310"/>
      <c r="P119" s="311"/>
      <c r="Q119" s="319"/>
      <c r="R119" s="332"/>
      <c r="S119" s="97"/>
      <c r="U119" s="85"/>
      <c r="V119" s="295"/>
      <c r="W119" s="297"/>
      <c r="X119" s="297"/>
      <c r="Y119" s="297"/>
      <c r="Z119" s="297"/>
      <c r="AA119" s="297"/>
      <c r="AB119" s="297"/>
      <c r="AC119" s="297"/>
      <c r="AD119" s="297"/>
      <c r="AE119" s="297"/>
      <c r="AF119" s="297"/>
      <c r="AG119" s="287"/>
      <c r="AH119" s="293"/>
      <c r="AI119" s="45"/>
    </row>
    <row r="120" spans="1:35" ht="39.950000000000003" customHeight="1" thickBot="1" x14ac:dyDescent="0.3">
      <c r="A120" s="41"/>
      <c r="B120" s="44"/>
      <c r="C120" s="268"/>
      <c r="D120" s="166"/>
      <c r="E120" s="272"/>
      <c r="F120" s="281"/>
      <c r="G120" s="301"/>
      <c r="H120" s="346"/>
      <c r="I120" s="347"/>
      <c r="J120" s="151" t="s">
        <v>221</v>
      </c>
      <c r="K120" s="309" t="s">
        <v>341</v>
      </c>
      <c r="L120" s="310"/>
      <c r="M120" s="310"/>
      <c r="N120" s="310"/>
      <c r="O120" s="310"/>
      <c r="P120" s="311"/>
      <c r="Q120" s="330"/>
      <c r="R120" s="333"/>
      <c r="S120" s="97"/>
      <c r="U120" s="85"/>
      <c r="V120" s="295"/>
      <c r="W120" s="297"/>
      <c r="X120" s="297"/>
      <c r="Y120" s="297"/>
      <c r="Z120" s="297"/>
      <c r="AA120" s="297"/>
      <c r="AB120" s="297"/>
      <c r="AC120" s="297"/>
      <c r="AD120" s="297"/>
      <c r="AE120" s="297"/>
      <c r="AF120" s="297"/>
      <c r="AG120" s="288"/>
      <c r="AH120" s="293"/>
      <c r="AI120" s="45"/>
    </row>
    <row r="121" spans="1:35" ht="39.950000000000003" customHeight="1" x14ac:dyDescent="0.25">
      <c r="A121" s="41"/>
      <c r="B121" s="44"/>
      <c r="C121" s="268" t="s">
        <v>280</v>
      </c>
      <c r="D121" s="274"/>
      <c r="E121" s="270" t="s">
        <v>80</v>
      </c>
      <c r="F121" s="282">
        <f>IF(SUM(Q121:Q145)=0,"",AVERAGE(Q121:Q145))</f>
        <v>96</v>
      </c>
      <c r="G121" s="300">
        <v>23</v>
      </c>
      <c r="H121" s="342" t="s">
        <v>255</v>
      </c>
      <c r="I121" s="343"/>
      <c r="J121" s="165" t="s">
        <v>223</v>
      </c>
      <c r="K121" s="324" t="s">
        <v>176</v>
      </c>
      <c r="L121" s="325"/>
      <c r="M121" s="325"/>
      <c r="N121" s="325"/>
      <c r="O121" s="325"/>
      <c r="P121" s="326"/>
      <c r="Q121" s="318">
        <v>100</v>
      </c>
      <c r="R121" s="355"/>
      <c r="S121" s="97"/>
      <c r="U121" s="85"/>
      <c r="V121" s="302"/>
      <c r="W121" s="296"/>
      <c r="X121" s="296"/>
      <c r="Y121" s="296"/>
      <c r="Z121" s="296"/>
      <c r="AA121" s="296"/>
      <c r="AB121" s="296"/>
      <c r="AC121" s="296"/>
      <c r="AD121" s="296"/>
      <c r="AE121" s="296"/>
      <c r="AF121" s="286">
        <f>IF($Q$121="","",$Q$121)</f>
        <v>100</v>
      </c>
      <c r="AG121" s="286">
        <f>IF($Q$121="","",$Q$121)</f>
        <v>100</v>
      </c>
      <c r="AH121" s="292"/>
      <c r="AI121" s="45"/>
    </row>
    <row r="122" spans="1:35" ht="39.950000000000003" customHeight="1" x14ac:dyDescent="0.25">
      <c r="A122" s="41"/>
      <c r="B122" s="44"/>
      <c r="C122" s="268"/>
      <c r="D122" s="274"/>
      <c r="E122" s="271"/>
      <c r="F122" s="283"/>
      <c r="G122" s="301"/>
      <c r="H122" s="344"/>
      <c r="I122" s="345"/>
      <c r="J122" s="148" t="s">
        <v>217</v>
      </c>
      <c r="K122" s="309" t="s">
        <v>322</v>
      </c>
      <c r="L122" s="310"/>
      <c r="M122" s="310"/>
      <c r="N122" s="310"/>
      <c r="O122" s="310"/>
      <c r="P122" s="311"/>
      <c r="Q122" s="319"/>
      <c r="R122" s="332"/>
      <c r="S122" s="97"/>
      <c r="U122" s="85"/>
      <c r="V122" s="295"/>
      <c r="W122" s="297"/>
      <c r="X122" s="297"/>
      <c r="Y122" s="297"/>
      <c r="Z122" s="297"/>
      <c r="AA122" s="297"/>
      <c r="AB122" s="297"/>
      <c r="AC122" s="297"/>
      <c r="AD122" s="297"/>
      <c r="AE122" s="297"/>
      <c r="AF122" s="287"/>
      <c r="AG122" s="287"/>
      <c r="AH122" s="293"/>
      <c r="AI122" s="45"/>
    </row>
    <row r="123" spans="1:35" ht="62.25" customHeight="1" x14ac:dyDescent="0.25">
      <c r="A123" s="41"/>
      <c r="B123" s="44"/>
      <c r="C123" s="268"/>
      <c r="D123" s="274"/>
      <c r="E123" s="271"/>
      <c r="F123" s="283"/>
      <c r="G123" s="301"/>
      <c r="H123" s="344"/>
      <c r="I123" s="345"/>
      <c r="J123" s="149" t="s">
        <v>218</v>
      </c>
      <c r="K123" s="309" t="s">
        <v>256</v>
      </c>
      <c r="L123" s="310"/>
      <c r="M123" s="310"/>
      <c r="N123" s="310"/>
      <c r="O123" s="310"/>
      <c r="P123" s="311"/>
      <c r="Q123" s="319"/>
      <c r="R123" s="332"/>
      <c r="S123" s="97"/>
      <c r="U123" s="85"/>
      <c r="V123" s="295"/>
      <c r="W123" s="297"/>
      <c r="X123" s="297"/>
      <c r="Y123" s="297"/>
      <c r="Z123" s="297"/>
      <c r="AA123" s="297"/>
      <c r="AB123" s="297"/>
      <c r="AC123" s="297"/>
      <c r="AD123" s="297"/>
      <c r="AE123" s="297"/>
      <c r="AF123" s="287"/>
      <c r="AG123" s="287"/>
      <c r="AH123" s="293"/>
      <c r="AI123" s="45"/>
    </row>
    <row r="124" spans="1:35" ht="56.25" customHeight="1" x14ac:dyDescent="0.25">
      <c r="A124" s="41"/>
      <c r="B124" s="44"/>
      <c r="C124" s="268"/>
      <c r="D124" s="274"/>
      <c r="E124" s="271"/>
      <c r="F124" s="283"/>
      <c r="G124" s="301"/>
      <c r="H124" s="344"/>
      <c r="I124" s="345"/>
      <c r="J124" s="150" t="s">
        <v>219</v>
      </c>
      <c r="K124" s="309" t="s">
        <v>257</v>
      </c>
      <c r="L124" s="310"/>
      <c r="M124" s="310"/>
      <c r="N124" s="310"/>
      <c r="O124" s="310"/>
      <c r="P124" s="311"/>
      <c r="Q124" s="319"/>
      <c r="R124" s="332"/>
      <c r="S124" s="97"/>
      <c r="U124" s="85"/>
      <c r="V124" s="295"/>
      <c r="W124" s="297"/>
      <c r="X124" s="297"/>
      <c r="Y124" s="297"/>
      <c r="Z124" s="297"/>
      <c r="AA124" s="297"/>
      <c r="AB124" s="297"/>
      <c r="AC124" s="297"/>
      <c r="AD124" s="297"/>
      <c r="AE124" s="297"/>
      <c r="AF124" s="287"/>
      <c r="AG124" s="287"/>
      <c r="AH124" s="293"/>
      <c r="AI124" s="45"/>
    </row>
    <row r="125" spans="1:35" ht="82.5" customHeight="1" thickBot="1" x14ac:dyDescent="0.3">
      <c r="A125" s="41"/>
      <c r="B125" s="44"/>
      <c r="C125" s="268"/>
      <c r="D125" s="274"/>
      <c r="E125" s="271"/>
      <c r="F125" s="283"/>
      <c r="G125" s="301"/>
      <c r="H125" s="346"/>
      <c r="I125" s="347"/>
      <c r="J125" s="151" t="s">
        <v>221</v>
      </c>
      <c r="K125" s="312" t="s">
        <v>323</v>
      </c>
      <c r="L125" s="313"/>
      <c r="M125" s="313"/>
      <c r="N125" s="313"/>
      <c r="O125" s="313"/>
      <c r="P125" s="314"/>
      <c r="Q125" s="330"/>
      <c r="R125" s="332"/>
      <c r="S125" s="97"/>
      <c r="U125" s="85"/>
      <c r="V125" s="295"/>
      <c r="W125" s="297"/>
      <c r="X125" s="297"/>
      <c r="Y125" s="297"/>
      <c r="Z125" s="297"/>
      <c r="AA125" s="297"/>
      <c r="AB125" s="297"/>
      <c r="AC125" s="297"/>
      <c r="AD125" s="297"/>
      <c r="AE125" s="297"/>
      <c r="AF125" s="288"/>
      <c r="AG125" s="288"/>
      <c r="AH125" s="293"/>
      <c r="AI125" s="45"/>
    </row>
    <row r="126" spans="1:35" ht="42" customHeight="1" x14ac:dyDescent="0.25">
      <c r="A126" s="41"/>
      <c r="B126" s="44"/>
      <c r="C126" s="268"/>
      <c r="D126" s="274"/>
      <c r="E126" s="271"/>
      <c r="F126" s="283"/>
      <c r="G126" s="300">
        <v>24</v>
      </c>
      <c r="H126" s="348" t="s">
        <v>324</v>
      </c>
      <c r="I126" s="349"/>
      <c r="J126" s="165" t="s">
        <v>223</v>
      </c>
      <c r="K126" s="324" t="s">
        <v>168</v>
      </c>
      <c r="L126" s="325"/>
      <c r="M126" s="325"/>
      <c r="N126" s="325"/>
      <c r="O126" s="325"/>
      <c r="P126" s="326"/>
      <c r="Q126" s="354">
        <v>100</v>
      </c>
      <c r="R126" s="167"/>
      <c r="S126" s="93"/>
      <c r="U126" s="85"/>
      <c r="V126" s="302"/>
      <c r="W126" s="296"/>
      <c r="X126" s="296"/>
      <c r="Y126" s="296"/>
      <c r="Z126" s="296"/>
      <c r="AA126" s="296"/>
      <c r="AB126" s="296"/>
      <c r="AC126" s="296"/>
      <c r="AD126" s="296"/>
      <c r="AE126" s="296"/>
      <c r="AF126" s="296">
        <f>IF(Q126="","",Q126)</f>
        <v>100</v>
      </c>
      <c r="AG126" s="296"/>
      <c r="AH126" s="292"/>
      <c r="AI126" s="45"/>
    </row>
    <row r="127" spans="1:35" ht="42" customHeight="1" x14ac:dyDescent="0.25">
      <c r="A127" s="41"/>
      <c r="B127" s="44"/>
      <c r="C127" s="268"/>
      <c r="D127" s="274"/>
      <c r="E127" s="271"/>
      <c r="F127" s="283"/>
      <c r="G127" s="301"/>
      <c r="H127" s="350"/>
      <c r="I127" s="351"/>
      <c r="J127" s="148" t="s">
        <v>217</v>
      </c>
      <c r="K127" s="309" t="s">
        <v>169</v>
      </c>
      <c r="L127" s="310"/>
      <c r="M127" s="310"/>
      <c r="N127" s="310"/>
      <c r="O127" s="310"/>
      <c r="P127" s="311"/>
      <c r="Q127" s="319"/>
      <c r="R127" s="167"/>
      <c r="S127" s="93"/>
      <c r="U127" s="85"/>
      <c r="V127" s="295"/>
      <c r="W127" s="297"/>
      <c r="X127" s="297"/>
      <c r="Y127" s="297"/>
      <c r="Z127" s="297"/>
      <c r="AA127" s="297"/>
      <c r="AB127" s="297"/>
      <c r="AC127" s="297"/>
      <c r="AD127" s="297"/>
      <c r="AE127" s="297"/>
      <c r="AF127" s="297"/>
      <c r="AG127" s="297"/>
      <c r="AH127" s="293"/>
      <c r="AI127" s="45"/>
    </row>
    <row r="128" spans="1:35" ht="42" customHeight="1" x14ac:dyDescent="0.25">
      <c r="A128" s="41"/>
      <c r="B128" s="44"/>
      <c r="C128" s="268"/>
      <c r="D128" s="274"/>
      <c r="E128" s="271"/>
      <c r="F128" s="283"/>
      <c r="G128" s="301"/>
      <c r="H128" s="350"/>
      <c r="I128" s="351"/>
      <c r="J128" s="149" t="s">
        <v>218</v>
      </c>
      <c r="K128" s="309" t="s">
        <v>325</v>
      </c>
      <c r="L128" s="310"/>
      <c r="M128" s="310"/>
      <c r="N128" s="310"/>
      <c r="O128" s="310"/>
      <c r="P128" s="311"/>
      <c r="Q128" s="319"/>
      <c r="R128" s="167"/>
      <c r="S128" s="93"/>
      <c r="U128" s="85"/>
      <c r="V128" s="295"/>
      <c r="W128" s="297"/>
      <c r="X128" s="297"/>
      <c r="Y128" s="297"/>
      <c r="Z128" s="297"/>
      <c r="AA128" s="297"/>
      <c r="AB128" s="297"/>
      <c r="AC128" s="297"/>
      <c r="AD128" s="297"/>
      <c r="AE128" s="297"/>
      <c r="AF128" s="297"/>
      <c r="AG128" s="297"/>
      <c r="AH128" s="293"/>
      <c r="AI128" s="45"/>
    </row>
    <row r="129" spans="1:35" ht="42" customHeight="1" x14ac:dyDescent="0.25">
      <c r="A129" s="41"/>
      <c r="B129" s="44"/>
      <c r="C129" s="268"/>
      <c r="D129" s="274"/>
      <c r="E129" s="271"/>
      <c r="F129" s="283"/>
      <c r="G129" s="301"/>
      <c r="H129" s="350"/>
      <c r="I129" s="351"/>
      <c r="J129" s="150" t="s">
        <v>219</v>
      </c>
      <c r="K129" s="309" t="s">
        <v>170</v>
      </c>
      <c r="L129" s="310"/>
      <c r="M129" s="310"/>
      <c r="N129" s="310"/>
      <c r="O129" s="310"/>
      <c r="P129" s="311"/>
      <c r="Q129" s="319"/>
      <c r="R129" s="167"/>
      <c r="S129" s="93"/>
      <c r="U129" s="85"/>
      <c r="V129" s="295"/>
      <c r="W129" s="297"/>
      <c r="X129" s="297"/>
      <c r="Y129" s="297"/>
      <c r="Z129" s="297"/>
      <c r="AA129" s="297"/>
      <c r="AB129" s="297"/>
      <c r="AC129" s="297"/>
      <c r="AD129" s="297"/>
      <c r="AE129" s="297"/>
      <c r="AF129" s="297"/>
      <c r="AG129" s="297"/>
      <c r="AH129" s="293"/>
      <c r="AI129" s="45"/>
    </row>
    <row r="130" spans="1:35" ht="63.75" customHeight="1" thickBot="1" x14ac:dyDescent="0.3">
      <c r="A130" s="41"/>
      <c r="B130" s="44"/>
      <c r="C130" s="268"/>
      <c r="D130" s="274"/>
      <c r="E130" s="271"/>
      <c r="F130" s="283"/>
      <c r="G130" s="301"/>
      <c r="H130" s="352"/>
      <c r="I130" s="353"/>
      <c r="J130" s="151" t="s">
        <v>221</v>
      </c>
      <c r="K130" s="312" t="s">
        <v>171</v>
      </c>
      <c r="L130" s="313"/>
      <c r="M130" s="313"/>
      <c r="N130" s="313"/>
      <c r="O130" s="313"/>
      <c r="P130" s="314"/>
      <c r="Q130" s="319"/>
      <c r="R130" s="167"/>
      <c r="S130" s="93"/>
      <c r="U130" s="85"/>
      <c r="V130" s="295"/>
      <c r="W130" s="297"/>
      <c r="X130" s="297"/>
      <c r="Y130" s="297"/>
      <c r="Z130" s="297"/>
      <c r="AA130" s="297"/>
      <c r="AB130" s="297"/>
      <c r="AC130" s="297"/>
      <c r="AD130" s="297"/>
      <c r="AE130" s="297"/>
      <c r="AF130" s="297"/>
      <c r="AG130" s="297"/>
      <c r="AH130" s="293"/>
      <c r="AI130" s="45"/>
    </row>
    <row r="131" spans="1:35" ht="41.25" customHeight="1" x14ac:dyDescent="0.25">
      <c r="A131" s="41"/>
      <c r="B131" s="44"/>
      <c r="C131" s="268"/>
      <c r="D131" s="274"/>
      <c r="E131" s="271"/>
      <c r="F131" s="283"/>
      <c r="G131" s="300">
        <v>25</v>
      </c>
      <c r="H131" s="342" t="s">
        <v>354</v>
      </c>
      <c r="I131" s="396"/>
      <c r="J131" s="165" t="s">
        <v>223</v>
      </c>
      <c r="K131" s="324" t="s">
        <v>172</v>
      </c>
      <c r="L131" s="325"/>
      <c r="M131" s="325"/>
      <c r="N131" s="325"/>
      <c r="O131" s="325"/>
      <c r="P131" s="326"/>
      <c r="Q131" s="319">
        <v>100</v>
      </c>
      <c r="R131" s="167"/>
      <c r="S131" s="93"/>
      <c r="U131" s="85"/>
      <c r="V131" s="302"/>
      <c r="W131" s="296"/>
      <c r="X131" s="296"/>
      <c r="Y131" s="296"/>
      <c r="Z131" s="296"/>
      <c r="AA131" s="296"/>
      <c r="AB131" s="296"/>
      <c r="AC131" s="296"/>
      <c r="AD131" s="296"/>
      <c r="AE131" s="296"/>
      <c r="AF131" s="296"/>
      <c r="AG131" s="296"/>
      <c r="AH131" s="292">
        <f>IF(Q131="","",Q131)</f>
        <v>100</v>
      </c>
      <c r="AI131" s="45"/>
    </row>
    <row r="132" spans="1:35" ht="41.25" customHeight="1" x14ac:dyDescent="0.25">
      <c r="A132" s="41"/>
      <c r="B132" s="44"/>
      <c r="C132" s="268"/>
      <c r="D132" s="274"/>
      <c r="E132" s="271"/>
      <c r="F132" s="283"/>
      <c r="G132" s="301"/>
      <c r="H132" s="397"/>
      <c r="I132" s="398"/>
      <c r="J132" s="148" t="s">
        <v>217</v>
      </c>
      <c r="K132" s="309" t="s">
        <v>173</v>
      </c>
      <c r="L132" s="310"/>
      <c r="M132" s="310"/>
      <c r="N132" s="310"/>
      <c r="O132" s="310"/>
      <c r="P132" s="311"/>
      <c r="Q132" s="319"/>
      <c r="R132" s="167"/>
      <c r="S132" s="93"/>
      <c r="U132" s="85"/>
      <c r="V132" s="295"/>
      <c r="W132" s="297"/>
      <c r="X132" s="297"/>
      <c r="Y132" s="297"/>
      <c r="Z132" s="297"/>
      <c r="AA132" s="297"/>
      <c r="AB132" s="297"/>
      <c r="AC132" s="297"/>
      <c r="AD132" s="297"/>
      <c r="AE132" s="297"/>
      <c r="AF132" s="297"/>
      <c r="AG132" s="297"/>
      <c r="AH132" s="293"/>
      <c r="AI132" s="45"/>
    </row>
    <row r="133" spans="1:35" ht="41.25" customHeight="1" x14ac:dyDescent="0.25">
      <c r="A133" s="41"/>
      <c r="B133" s="44"/>
      <c r="C133" s="268"/>
      <c r="D133" s="274"/>
      <c r="E133" s="271"/>
      <c r="F133" s="283"/>
      <c r="G133" s="301"/>
      <c r="H133" s="397"/>
      <c r="I133" s="398"/>
      <c r="J133" s="149" t="s">
        <v>218</v>
      </c>
      <c r="K133" s="309" t="s">
        <v>174</v>
      </c>
      <c r="L133" s="310"/>
      <c r="M133" s="310"/>
      <c r="N133" s="310"/>
      <c r="O133" s="310"/>
      <c r="P133" s="311"/>
      <c r="Q133" s="319"/>
      <c r="R133" s="167"/>
      <c r="S133" s="93"/>
      <c r="U133" s="85"/>
      <c r="V133" s="295"/>
      <c r="W133" s="297"/>
      <c r="X133" s="297"/>
      <c r="Y133" s="297"/>
      <c r="Z133" s="297"/>
      <c r="AA133" s="297"/>
      <c r="AB133" s="297"/>
      <c r="AC133" s="297"/>
      <c r="AD133" s="297"/>
      <c r="AE133" s="297"/>
      <c r="AF133" s="297"/>
      <c r="AG133" s="297"/>
      <c r="AH133" s="293"/>
      <c r="AI133" s="45"/>
    </row>
    <row r="134" spans="1:35" ht="51.75" customHeight="1" x14ac:dyDescent="0.25">
      <c r="A134" s="41"/>
      <c r="B134" s="44"/>
      <c r="C134" s="268"/>
      <c r="D134" s="274"/>
      <c r="E134" s="271"/>
      <c r="F134" s="283"/>
      <c r="G134" s="301"/>
      <c r="H134" s="397"/>
      <c r="I134" s="398"/>
      <c r="J134" s="150" t="s">
        <v>219</v>
      </c>
      <c r="K134" s="309" t="s">
        <v>175</v>
      </c>
      <c r="L134" s="310"/>
      <c r="M134" s="310"/>
      <c r="N134" s="310"/>
      <c r="O134" s="310"/>
      <c r="P134" s="311"/>
      <c r="Q134" s="319"/>
      <c r="R134" s="167"/>
      <c r="S134" s="93"/>
      <c r="U134" s="85"/>
      <c r="V134" s="295"/>
      <c r="W134" s="297"/>
      <c r="X134" s="297"/>
      <c r="Y134" s="297"/>
      <c r="Z134" s="297"/>
      <c r="AA134" s="297"/>
      <c r="AB134" s="297"/>
      <c r="AC134" s="297"/>
      <c r="AD134" s="297"/>
      <c r="AE134" s="297"/>
      <c r="AF134" s="297"/>
      <c r="AG134" s="297"/>
      <c r="AH134" s="293"/>
      <c r="AI134" s="45"/>
    </row>
    <row r="135" spans="1:35" ht="51.75" customHeight="1" thickBot="1" x14ac:dyDescent="0.3">
      <c r="A135" s="41"/>
      <c r="B135" s="44"/>
      <c r="C135" s="268"/>
      <c r="D135" s="274"/>
      <c r="E135" s="271"/>
      <c r="F135" s="283"/>
      <c r="G135" s="301"/>
      <c r="H135" s="404"/>
      <c r="I135" s="405"/>
      <c r="J135" s="151" t="s">
        <v>221</v>
      </c>
      <c r="K135" s="464" t="s">
        <v>355</v>
      </c>
      <c r="L135" s="450"/>
      <c r="M135" s="450"/>
      <c r="N135" s="450"/>
      <c r="O135" s="450"/>
      <c r="P135" s="465"/>
      <c r="Q135" s="320"/>
      <c r="R135" s="167"/>
      <c r="S135" s="93"/>
      <c r="U135" s="85"/>
      <c r="V135" s="295"/>
      <c r="W135" s="297"/>
      <c r="X135" s="297"/>
      <c r="Y135" s="297"/>
      <c r="Z135" s="297"/>
      <c r="AA135" s="297"/>
      <c r="AB135" s="297"/>
      <c r="AC135" s="297"/>
      <c r="AD135" s="297"/>
      <c r="AE135" s="297"/>
      <c r="AF135" s="297"/>
      <c r="AG135" s="297"/>
      <c r="AH135" s="293"/>
      <c r="AI135" s="45"/>
    </row>
    <row r="136" spans="1:35" ht="42" customHeight="1" x14ac:dyDescent="0.25">
      <c r="A136" s="41"/>
      <c r="B136" s="44"/>
      <c r="C136" s="268"/>
      <c r="D136" s="274"/>
      <c r="E136" s="271"/>
      <c r="F136" s="283"/>
      <c r="G136" s="300">
        <v>26</v>
      </c>
      <c r="H136" s="342" t="s">
        <v>139</v>
      </c>
      <c r="I136" s="396"/>
      <c r="J136" s="165" t="s">
        <v>223</v>
      </c>
      <c r="K136" s="324" t="s">
        <v>258</v>
      </c>
      <c r="L136" s="325"/>
      <c r="M136" s="325"/>
      <c r="N136" s="325"/>
      <c r="O136" s="325"/>
      <c r="P136" s="326"/>
      <c r="Q136" s="318">
        <v>80</v>
      </c>
      <c r="R136" s="331" t="s">
        <v>503</v>
      </c>
      <c r="S136" s="93"/>
      <c r="U136" s="85"/>
      <c r="V136" s="302"/>
      <c r="W136" s="296"/>
      <c r="X136" s="296">
        <f>IF($Q$136="","",$Q$136)</f>
        <v>80</v>
      </c>
      <c r="Y136" s="296"/>
      <c r="Z136" s="296">
        <f>IF($Q$136="","",$Q$136)</f>
        <v>80</v>
      </c>
      <c r="AA136" s="296">
        <f>IF($Q$136="","",$Q$136)</f>
        <v>80</v>
      </c>
      <c r="AB136" s="296"/>
      <c r="AC136" s="296">
        <f>IF($Q$136="","",$Q$136)</f>
        <v>80</v>
      </c>
      <c r="AD136" s="296"/>
      <c r="AE136" s="296"/>
      <c r="AF136" s="296"/>
      <c r="AG136" s="296"/>
      <c r="AH136" s="296">
        <f>IF($Q$136="","",$Q$136)</f>
        <v>80</v>
      </c>
      <c r="AI136" s="45"/>
    </row>
    <row r="137" spans="1:35" ht="42" customHeight="1" x14ac:dyDescent="0.25">
      <c r="A137" s="41"/>
      <c r="B137" s="44"/>
      <c r="C137" s="268"/>
      <c r="D137" s="274"/>
      <c r="E137" s="271"/>
      <c r="F137" s="283"/>
      <c r="G137" s="301"/>
      <c r="H137" s="397"/>
      <c r="I137" s="398"/>
      <c r="J137" s="148" t="s">
        <v>217</v>
      </c>
      <c r="K137" s="309" t="s">
        <v>177</v>
      </c>
      <c r="L137" s="310"/>
      <c r="M137" s="310"/>
      <c r="N137" s="310"/>
      <c r="O137" s="310"/>
      <c r="P137" s="311"/>
      <c r="Q137" s="319"/>
      <c r="R137" s="332"/>
      <c r="S137" s="93"/>
      <c r="U137" s="85"/>
      <c r="V137" s="295"/>
      <c r="W137" s="297"/>
      <c r="X137" s="297"/>
      <c r="Y137" s="297"/>
      <c r="Z137" s="297"/>
      <c r="AA137" s="297"/>
      <c r="AB137" s="297"/>
      <c r="AC137" s="297"/>
      <c r="AD137" s="297"/>
      <c r="AE137" s="297"/>
      <c r="AF137" s="297"/>
      <c r="AG137" s="297"/>
      <c r="AH137" s="297"/>
      <c r="AI137" s="45"/>
    </row>
    <row r="138" spans="1:35" ht="42" customHeight="1" x14ac:dyDescent="0.25">
      <c r="A138" s="41"/>
      <c r="B138" s="44"/>
      <c r="C138" s="268"/>
      <c r="D138" s="274"/>
      <c r="E138" s="271"/>
      <c r="F138" s="283"/>
      <c r="G138" s="301"/>
      <c r="H138" s="397"/>
      <c r="I138" s="398"/>
      <c r="J138" s="149" t="s">
        <v>218</v>
      </c>
      <c r="K138" s="309" t="s">
        <v>178</v>
      </c>
      <c r="L138" s="310"/>
      <c r="M138" s="310"/>
      <c r="N138" s="310"/>
      <c r="O138" s="310"/>
      <c r="P138" s="311"/>
      <c r="Q138" s="319"/>
      <c r="R138" s="332"/>
      <c r="S138" s="93"/>
      <c r="U138" s="85"/>
      <c r="V138" s="295"/>
      <c r="W138" s="297"/>
      <c r="X138" s="297"/>
      <c r="Y138" s="297"/>
      <c r="Z138" s="297"/>
      <c r="AA138" s="297"/>
      <c r="AB138" s="297"/>
      <c r="AC138" s="297"/>
      <c r="AD138" s="297"/>
      <c r="AE138" s="297"/>
      <c r="AF138" s="297"/>
      <c r="AG138" s="297"/>
      <c r="AH138" s="297"/>
      <c r="AI138" s="45"/>
    </row>
    <row r="139" spans="1:35" ht="42" customHeight="1" x14ac:dyDescent="0.25">
      <c r="A139" s="41"/>
      <c r="B139" s="44"/>
      <c r="C139" s="268"/>
      <c r="D139" s="274"/>
      <c r="E139" s="271"/>
      <c r="F139" s="283"/>
      <c r="G139" s="301"/>
      <c r="H139" s="397"/>
      <c r="I139" s="398"/>
      <c r="J139" s="150" t="s">
        <v>219</v>
      </c>
      <c r="K139" s="312" t="s">
        <v>343</v>
      </c>
      <c r="L139" s="313"/>
      <c r="M139" s="313"/>
      <c r="N139" s="313"/>
      <c r="O139" s="313"/>
      <c r="P139" s="314"/>
      <c r="Q139" s="319"/>
      <c r="R139" s="332"/>
      <c r="S139" s="93"/>
      <c r="U139" s="85"/>
      <c r="V139" s="295"/>
      <c r="W139" s="297"/>
      <c r="X139" s="297"/>
      <c r="Y139" s="297"/>
      <c r="Z139" s="297"/>
      <c r="AA139" s="297"/>
      <c r="AB139" s="297"/>
      <c r="AC139" s="297"/>
      <c r="AD139" s="297"/>
      <c r="AE139" s="297"/>
      <c r="AF139" s="297"/>
      <c r="AG139" s="297"/>
      <c r="AH139" s="297"/>
      <c r="AI139" s="45"/>
    </row>
    <row r="140" spans="1:35" ht="75.75" customHeight="1" thickBot="1" x14ac:dyDescent="0.3">
      <c r="A140" s="41"/>
      <c r="B140" s="44"/>
      <c r="C140" s="268"/>
      <c r="D140" s="274"/>
      <c r="E140" s="271"/>
      <c r="F140" s="283"/>
      <c r="G140" s="301"/>
      <c r="H140" s="399"/>
      <c r="I140" s="400"/>
      <c r="J140" s="151" t="s">
        <v>221</v>
      </c>
      <c r="K140" s="312" t="s">
        <v>342</v>
      </c>
      <c r="L140" s="313"/>
      <c r="M140" s="313"/>
      <c r="N140" s="313"/>
      <c r="O140" s="313"/>
      <c r="P140" s="314"/>
      <c r="Q140" s="320"/>
      <c r="R140" s="333"/>
      <c r="S140" s="93"/>
      <c r="U140" s="85"/>
      <c r="V140" s="295"/>
      <c r="W140" s="297"/>
      <c r="X140" s="297"/>
      <c r="Y140" s="297"/>
      <c r="Z140" s="297"/>
      <c r="AA140" s="297"/>
      <c r="AB140" s="297"/>
      <c r="AC140" s="297"/>
      <c r="AD140" s="297"/>
      <c r="AE140" s="297"/>
      <c r="AF140" s="297"/>
      <c r="AG140" s="297"/>
      <c r="AH140" s="297"/>
      <c r="AI140" s="45"/>
    </row>
    <row r="141" spans="1:35" ht="39.950000000000003" customHeight="1" x14ac:dyDescent="0.25">
      <c r="A141" s="41"/>
      <c r="B141" s="44"/>
      <c r="C141" s="268"/>
      <c r="D141" s="274"/>
      <c r="E141" s="271"/>
      <c r="F141" s="283"/>
      <c r="G141" s="300">
        <v>27</v>
      </c>
      <c r="H141" s="342" t="s">
        <v>140</v>
      </c>
      <c r="I141" s="396"/>
      <c r="J141" s="165" t="s">
        <v>223</v>
      </c>
      <c r="K141" s="324" t="s">
        <v>179</v>
      </c>
      <c r="L141" s="325"/>
      <c r="M141" s="325"/>
      <c r="N141" s="325"/>
      <c r="O141" s="325"/>
      <c r="P141" s="326"/>
      <c r="Q141" s="318">
        <v>100</v>
      </c>
      <c r="R141" s="331"/>
      <c r="S141" s="93"/>
      <c r="U141" s="85"/>
      <c r="V141" s="302"/>
      <c r="W141" s="296">
        <f>IF($Q$141="","",$Q$141)</f>
        <v>100</v>
      </c>
      <c r="X141" s="296">
        <f>IF($Q$141="","",$Q$141)</f>
        <v>100</v>
      </c>
      <c r="Y141" s="296"/>
      <c r="Z141" s="296"/>
      <c r="AA141" s="296"/>
      <c r="AB141" s="296"/>
      <c r="AC141" s="296">
        <f>IF($Q$141="","",$Q$141)</f>
        <v>100</v>
      </c>
      <c r="AD141" s="296"/>
      <c r="AE141" s="296"/>
      <c r="AF141" s="296"/>
      <c r="AG141" s="296"/>
      <c r="AH141" s="296">
        <f>IF($Q$141="","",$Q$141)</f>
        <v>100</v>
      </c>
      <c r="AI141" s="45"/>
    </row>
    <row r="142" spans="1:35" ht="53.25" customHeight="1" x14ac:dyDescent="0.25">
      <c r="A142" s="41"/>
      <c r="B142" s="44"/>
      <c r="C142" s="268"/>
      <c r="D142" s="274"/>
      <c r="E142" s="271"/>
      <c r="F142" s="283"/>
      <c r="G142" s="301"/>
      <c r="H142" s="397"/>
      <c r="I142" s="398"/>
      <c r="J142" s="148" t="s">
        <v>217</v>
      </c>
      <c r="K142" s="309" t="s">
        <v>180</v>
      </c>
      <c r="L142" s="310"/>
      <c r="M142" s="310"/>
      <c r="N142" s="310"/>
      <c r="O142" s="310"/>
      <c r="P142" s="311"/>
      <c r="Q142" s="319"/>
      <c r="R142" s="332"/>
      <c r="S142" s="93"/>
      <c r="U142" s="85"/>
      <c r="V142" s="295"/>
      <c r="W142" s="297"/>
      <c r="X142" s="297"/>
      <c r="Y142" s="297"/>
      <c r="Z142" s="297"/>
      <c r="AA142" s="297"/>
      <c r="AB142" s="297"/>
      <c r="AC142" s="297"/>
      <c r="AD142" s="297"/>
      <c r="AE142" s="297"/>
      <c r="AF142" s="297"/>
      <c r="AG142" s="297"/>
      <c r="AH142" s="297"/>
      <c r="AI142" s="45"/>
    </row>
    <row r="143" spans="1:35" ht="54" customHeight="1" x14ac:dyDescent="0.25">
      <c r="A143" s="41"/>
      <c r="B143" s="44"/>
      <c r="C143" s="268"/>
      <c r="D143" s="274"/>
      <c r="E143" s="271"/>
      <c r="F143" s="283"/>
      <c r="G143" s="301"/>
      <c r="H143" s="397"/>
      <c r="I143" s="398"/>
      <c r="J143" s="149" t="s">
        <v>218</v>
      </c>
      <c r="K143" s="309" t="s">
        <v>181</v>
      </c>
      <c r="L143" s="310"/>
      <c r="M143" s="310"/>
      <c r="N143" s="310"/>
      <c r="O143" s="310"/>
      <c r="P143" s="311"/>
      <c r="Q143" s="319"/>
      <c r="R143" s="332"/>
      <c r="S143" s="93"/>
      <c r="U143" s="85"/>
      <c r="V143" s="295"/>
      <c r="W143" s="297"/>
      <c r="X143" s="297"/>
      <c r="Y143" s="297"/>
      <c r="Z143" s="297"/>
      <c r="AA143" s="297"/>
      <c r="AB143" s="297"/>
      <c r="AC143" s="297"/>
      <c r="AD143" s="297"/>
      <c r="AE143" s="297"/>
      <c r="AF143" s="297"/>
      <c r="AG143" s="297"/>
      <c r="AH143" s="297"/>
      <c r="AI143" s="45"/>
    </row>
    <row r="144" spans="1:35" ht="81" customHeight="1" x14ac:dyDescent="0.25">
      <c r="A144" s="41"/>
      <c r="B144" s="44"/>
      <c r="C144" s="268"/>
      <c r="D144" s="274"/>
      <c r="E144" s="271"/>
      <c r="F144" s="283"/>
      <c r="G144" s="301"/>
      <c r="H144" s="397"/>
      <c r="I144" s="398"/>
      <c r="J144" s="150" t="s">
        <v>219</v>
      </c>
      <c r="K144" s="309" t="s">
        <v>182</v>
      </c>
      <c r="L144" s="310"/>
      <c r="M144" s="310"/>
      <c r="N144" s="310"/>
      <c r="O144" s="310"/>
      <c r="P144" s="311"/>
      <c r="Q144" s="319"/>
      <c r="R144" s="332"/>
      <c r="S144" s="93"/>
      <c r="U144" s="85"/>
      <c r="V144" s="295"/>
      <c r="W144" s="297"/>
      <c r="X144" s="297"/>
      <c r="Y144" s="297"/>
      <c r="Z144" s="297"/>
      <c r="AA144" s="297"/>
      <c r="AB144" s="297"/>
      <c r="AC144" s="297"/>
      <c r="AD144" s="297"/>
      <c r="AE144" s="297"/>
      <c r="AF144" s="297"/>
      <c r="AG144" s="297"/>
      <c r="AH144" s="297"/>
      <c r="AI144" s="45"/>
    </row>
    <row r="145" spans="1:35" ht="80.25" customHeight="1" thickBot="1" x14ac:dyDescent="0.3">
      <c r="A145" s="41"/>
      <c r="B145" s="44"/>
      <c r="C145" s="273"/>
      <c r="D145" s="274"/>
      <c r="E145" s="275"/>
      <c r="F145" s="284"/>
      <c r="G145" s="301"/>
      <c r="H145" s="399"/>
      <c r="I145" s="400"/>
      <c r="J145" s="151" t="s">
        <v>221</v>
      </c>
      <c r="K145" s="312" t="s">
        <v>326</v>
      </c>
      <c r="L145" s="313"/>
      <c r="M145" s="313"/>
      <c r="N145" s="313"/>
      <c r="O145" s="313"/>
      <c r="P145" s="314"/>
      <c r="Q145" s="320"/>
      <c r="R145" s="332"/>
      <c r="S145" s="93"/>
      <c r="U145" s="85"/>
      <c r="V145" s="295"/>
      <c r="W145" s="297"/>
      <c r="X145" s="297"/>
      <c r="Y145" s="297"/>
      <c r="Z145" s="297"/>
      <c r="AA145" s="297"/>
      <c r="AB145" s="297"/>
      <c r="AC145" s="297"/>
      <c r="AD145" s="297"/>
      <c r="AE145" s="297"/>
      <c r="AF145" s="297"/>
      <c r="AG145" s="297"/>
      <c r="AH145" s="297"/>
      <c r="AI145" s="45"/>
    </row>
    <row r="146" spans="1:35" ht="39.950000000000003" customHeight="1" x14ac:dyDescent="0.25">
      <c r="A146" s="41"/>
      <c r="B146" s="44"/>
      <c r="C146" s="276" t="s">
        <v>82</v>
      </c>
      <c r="D146" s="277">
        <f>IF(SUM(Q146:Q195)=0,"",AVERAGE(Q146:Q195))</f>
        <v>88</v>
      </c>
      <c r="E146" s="279" t="s">
        <v>83</v>
      </c>
      <c r="F146" s="285">
        <f>IF(SUM(Q146:Q195)=0,"",AVERAGE(Q146:Q195))</f>
        <v>88</v>
      </c>
      <c r="G146" s="300">
        <v>28</v>
      </c>
      <c r="H146" s="406" t="s">
        <v>185</v>
      </c>
      <c r="I146" s="407"/>
      <c r="J146" s="165" t="s">
        <v>223</v>
      </c>
      <c r="K146" s="336" t="s">
        <v>190</v>
      </c>
      <c r="L146" s="337"/>
      <c r="M146" s="337"/>
      <c r="N146" s="337"/>
      <c r="O146" s="337"/>
      <c r="P146" s="338"/>
      <c r="Q146" s="354">
        <v>80</v>
      </c>
      <c r="R146" s="356" t="s">
        <v>489</v>
      </c>
      <c r="S146" s="93"/>
      <c r="U146" s="85"/>
      <c r="V146" s="302"/>
      <c r="W146" s="296"/>
      <c r="X146" s="296"/>
      <c r="Y146" s="296"/>
      <c r="Z146" s="296"/>
      <c r="AA146" s="296"/>
      <c r="AB146" s="296"/>
      <c r="AC146" s="296"/>
      <c r="AD146" s="296"/>
      <c r="AE146" s="296"/>
      <c r="AF146" s="296">
        <f>IF($Q$146="","",$Q$146)</f>
        <v>80</v>
      </c>
      <c r="AG146" s="296">
        <f>IF($Q$146="","",$Q$146)</f>
        <v>80</v>
      </c>
      <c r="AH146" s="292"/>
      <c r="AI146" s="45"/>
    </row>
    <row r="147" spans="1:35" ht="39.950000000000003" customHeight="1" x14ac:dyDescent="0.25">
      <c r="A147" s="41"/>
      <c r="B147" s="44"/>
      <c r="C147" s="268"/>
      <c r="D147" s="274"/>
      <c r="E147" s="271"/>
      <c r="F147" s="283"/>
      <c r="G147" s="301"/>
      <c r="H147" s="397"/>
      <c r="I147" s="398"/>
      <c r="J147" s="148" t="s">
        <v>217</v>
      </c>
      <c r="K147" s="309" t="s">
        <v>191</v>
      </c>
      <c r="L147" s="310"/>
      <c r="M147" s="310"/>
      <c r="N147" s="310"/>
      <c r="O147" s="310"/>
      <c r="P147" s="311"/>
      <c r="Q147" s="319"/>
      <c r="R147" s="332"/>
      <c r="S147" s="93"/>
      <c r="U147" s="85"/>
      <c r="V147" s="295"/>
      <c r="W147" s="297"/>
      <c r="X147" s="297"/>
      <c r="Y147" s="297"/>
      <c r="Z147" s="297"/>
      <c r="AA147" s="297"/>
      <c r="AB147" s="297"/>
      <c r="AC147" s="297"/>
      <c r="AD147" s="297"/>
      <c r="AE147" s="297"/>
      <c r="AF147" s="297"/>
      <c r="AG147" s="297"/>
      <c r="AH147" s="293"/>
      <c r="AI147" s="45"/>
    </row>
    <row r="148" spans="1:35" ht="54.75" customHeight="1" x14ac:dyDescent="0.25">
      <c r="A148" s="41"/>
      <c r="B148" s="44"/>
      <c r="C148" s="268"/>
      <c r="D148" s="274"/>
      <c r="E148" s="271"/>
      <c r="F148" s="283"/>
      <c r="G148" s="301"/>
      <c r="H148" s="397"/>
      <c r="I148" s="398"/>
      <c r="J148" s="149" t="s">
        <v>218</v>
      </c>
      <c r="K148" s="309" t="s">
        <v>259</v>
      </c>
      <c r="L148" s="310"/>
      <c r="M148" s="310"/>
      <c r="N148" s="310"/>
      <c r="O148" s="310"/>
      <c r="P148" s="311"/>
      <c r="Q148" s="319"/>
      <c r="R148" s="332"/>
      <c r="S148" s="93"/>
      <c r="U148" s="85"/>
      <c r="V148" s="295"/>
      <c r="W148" s="297"/>
      <c r="X148" s="297"/>
      <c r="Y148" s="297"/>
      <c r="Z148" s="297"/>
      <c r="AA148" s="297"/>
      <c r="AB148" s="297"/>
      <c r="AC148" s="297"/>
      <c r="AD148" s="297"/>
      <c r="AE148" s="297"/>
      <c r="AF148" s="297"/>
      <c r="AG148" s="297"/>
      <c r="AH148" s="293"/>
      <c r="AI148" s="45"/>
    </row>
    <row r="149" spans="1:35" ht="56.25" customHeight="1" x14ac:dyDescent="0.25">
      <c r="A149" s="41"/>
      <c r="B149" s="44"/>
      <c r="C149" s="268"/>
      <c r="D149" s="274"/>
      <c r="E149" s="271"/>
      <c r="F149" s="283"/>
      <c r="G149" s="301"/>
      <c r="H149" s="397"/>
      <c r="I149" s="398"/>
      <c r="J149" s="150" t="s">
        <v>219</v>
      </c>
      <c r="K149" s="309" t="s">
        <v>260</v>
      </c>
      <c r="L149" s="310"/>
      <c r="M149" s="310"/>
      <c r="N149" s="310"/>
      <c r="O149" s="310"/>
      <c r="P149" s="311"/>
      <c r="Q149" s="319"/>
      <c r="R149" s="332"/>
      <c r="S149" s="93"/>
      <c r="U149" s="85"/>
      <c r="V149" s="295"/>
      <c r="W149" s="297"/>
      <c r="X149" s="297"/>
      <c r="Y149" s="297"/>
      <c r="Z149" s="297"/>
      <c r="AA149" s="297"/>
      <c r="AB149" s="297"/>
      <c r="AC149" s="297"/>
      <c r="AD149" s="297"/>
      <c r="AE149" s="297"/>
      <c r="AF149" s="297"/>
      <c r="AG149" s="297"/>
      <c r="AH149" s="293"/>
      <c r="AI149" s="45"/>
    </row>
    <row r="150" spans="1:35" ht="66" customHeight="1" thickBot="1" x14ac:dyDescent="0.3">
      <c r="A150" s="41"/>
      <c r="B150" s="44"/>
      <c r="C150" s="268"/>
      <c r="D150" s="274"/>
      <c r="E150" s="271"/>
      <c r="F150" s="283"/>
      <c r="G150" s="301"/>
      <c r="H150" s="397"/>
      <c r="I150" s="398"/>
      <c r="J150" s="151" t="s">
        <v>221</v>
      </c>
      <c r="K150" s="339" t="s">
        <v>261</v>
      </c>
      <c r="L150" s="340"/>
      <c r="M150" s="340"/>
      <c r="N150" s="340"/>
      <c r="O150" s="340"/>
      <c r="P150" s="341"/>
      <c r="Q150" s="320"/>
      <c r="R150" s="332"/>
      <c r="S150" s="93"/>
      <c r="U150" s="85"/>
      <c r="V150" s="295"/>
      <c r="W150" s="297"/>
      <c r="X150" s="297"/>
      <c r="Y150" s="297"/>
      <c r="Z150" s="297"/>
      <c r="AA150" s="297"/>
      <c r="AB150" s="297"/>
      <c r="AC150" s="297"/>
      <c r="AD150" s="297"/>
      <c r="AE150" s="297"/>
      <c r="AF150" s="297"/>
      <c r="AG150" s="297"/>
      <c r="AH150" s="293"/>
      <c r="AI150" s="45"/>
    </row>
    <row r="151" spans="1:35" ht="39.950000000000003" customHeight="1" x14ac:dyDescent="0.25">
      <c r="A151" s="41"/>
      <c r="B151" s="44"/>
      <c r="C151" s="268"/>
      <c r="D151" s="274"/>
      <c r="E151" s="271"/>
      <c r="F151" s="283"/>
      <c r="G151" s="300">
        <v>29</v>
      </c>
      <c r="H151" s="390" t="s">
        <v>186</v>
      </c>
      <c r="I151" s="396"/>
      <c r="J151" s="165" t="s">
        <v>223</v>
      </c>
      <c r="K151" s="324" t="s">
        <v>262</v>
      </c>
      <c r="L151" s="325"/>
      <c r="M151" s="325"/>
      <c r="N151" s="325"/>
      <c r="O151" s="325"/>
      <c r="P151" s="326"/>
      <c r="Q151" s="318">
        <v>100</v>
      </c>
      <c r="R151" s="331" t="s">
        <v>490</v>
      </c>
      <c r="S151" s="93"/>
      <c r="U151" s="85"/>
      <c r="V151" s="302"/>
      <c r="W151" s="296"/>
      <c r="X151" s="296"/>
      <c r="Y151" s="296"/>
      <c r="Z151" s="296"/>
      <c r="AA151" s="296"/>
      <c r="AB151" s="296"/>
      <c r="AC151" s="296">
        <f>IF($Q$151="","",$Q$151)</f>
        <v>100</v>
      </c>
      <c r="AD151" s="296"/>
      <c r="AE151" s="296"/>
      <c r="AF151" s="296">
        <f>IF($Q$151="","",$Q$151)</f>
        <v>100</v>
      </c>
      <c r="AG151" s="296">
        <f>IF($Q$151="","",$Q$151)</f>
        <v>100</v>
      </c>
      <c r="AH151" s="292"/>
      <c r="AI151" s="45"/>
    </row>
    <row r="152" spans="1:35" ht="53.25" customHeight="1" x14ac:dyDescent="0.25">
      <c r="A152" s="41"/>
      <c r="B152" s="44"/>
      <c r="C152" s="268"/>
      <c r="D152" s="274"/>
      <c r="E152" s="271"/>
      <c r="F152" s="283"/>
      <c r="G152" s="301"/>
      <c r="H152" s="408"/>
      <c r="I152" s="398"/>
      <c r="J152" s="148" t="s">
        <v>217</v>
      </c>
      <c r="K152" s="309" t="s">
        <v>263</v>
      </c>
      <c r="L152" s="310"/>
      <c r="M152" s="310"/>
      <c r="N152" s="310"/>
      <c r="O152" s="310"/>
      <c r="P152" s="311"/>
      <c r="Q152" s="319"/>
      <c r="R152" s="332"/>
      <c r="S152" s="93"/>
      <c r="U152" s="85"/>
      <c r="V152" s="295"/>
      <c r="W152" s="297"/>
      <c r="X152" s="297"/>
      <c r="Y152" s="297"/>
      <c r="Z152" s="297"/>
      <c r="AA152" s="297"/>
      <c r="AB152" s="297"/>
      <c r="AC152" s="297"/>
      <c r="AD152" s="297"/>
      <c r="AE152" s="297"/>
      <c r="AF152" s="297"/>
      <c r="AG152" s="297"/>
      <c r="AH152" s="293"/>
      <c r="AI152" s="45"/>
    </row>
    <row r="153" spans="1:35" ht="69" customHeight="1" x14ac:dyDescent="0.25">
      <c r="A153" s="41"/>
      <c r="B153" s="44"/>
      <c r="C153" s="268"/>
      <c r="D153" s="274"/>
      <c r="E153" s="271"/>
      <c r="F153" s="283"/>
      <c r="G153" s="301"/>
      <c r="H153" s="408"/>
      <c r="I153" s="398"/>
      <c r="J153" s="149" t="s">
        <v>218</v>
      </c>
      <c r="K153" s="309" t="s">
        <v>192</v>
      </c>
      <c r="L153" s="310"/>
      <c r="M153" s="310"/>
      <c r="N153" s="310"/>
      <c r="O153" s="310"/>
      <c r="P153" s="311"/>
      <c r="Q153" s="319"/>
      <c r="R153" s="332"/>
      <c r="S153" s="93"/>
      <c r="U153" s="85"/>
      <c r="V153" s="295"/>
      <c r="W153" s="297"/>
      <c r="X153" s="297"/>
      <c r="Y153" s="297"/>
      <c r="Z153" s="297"/>
      <c r="AA153" s="297"/>
      <c r="AB153" s="297"/>
      <c r="AC153" s="297"/>
      <c r="AD153" s="297"/>
      <c r="AE153" s="297"/>
      <c r="AF153" s="297"/>
      <c r="AG153" s="297"/>
      <c r="AH153" s="293"/>
      <c r="AI153" s="45"/>
    </row>
    <row r="154" spans="1:35" ht="67.5" customHeight="1" x14ac:dyDescent="0.25">
      <c r="A154" s="41"/>
      <c r="B154" s="44"/>
      <c r="C154" s="268"/>
      <c r="D154" s="274"/>
      <c r="E154" s="271"/>
      <c r="F154" s="283"/>
      <c r="G154" s="301"/>
      <c r="H154" s="408"/>
      <c r="I154" s="398"/>
      <c r="J154" s="150" t="s">
        <v>219</v>
      </c>
      <c r="K154" s="309" t="s">
        <v>193</v>
      </c>
      <c r="L154" s="310"/>
      <c r="M154" s="310"/>
      <c r="N154" s="310"/>
      <c r="O154" s="310"/>
      <c r="P154" s="311"/>
      <c r="Q154" s="319"/>
      <c r="R154" s="332"/>
      <c r="S154" s="93"/>
      <c r="U154" s="85"/>
      <c r="V154" s="295"/>
      <c r="W154" s="297"/>
      <c r="X154" s="297"/>
      <c r="Y154" s="297"/>
      <c r="Z154" s="297"/>
      <c r="AA154" s="297"/>
      <c r="AB154" s="297"/>
      <c r="AC154" s="297"/>
      <c r="AD154" s="297"/>
      <c r="AE154" s="297"/>
      <c r="AF154" s="297"/>
      <c r="AG154" s="297"/>
      <c r="AH154" s="293"/>
      <c r="AI154" s="45"/>
    </row>
    <row r="155" spans="1:35" ht="88.5" customHeight="1" thickBot="1" x14ac:dyDescent="0.3">
      <c r="A155" s="41"/>
      <c r="B155" s="44"/>
      <c r="C155" s="268"/>
      <c r="D155" s="274"/>
      <c r="E155" s="271"/>
      <c r="F155" s="283"/>
      <c r="G155" s="301"/>
      <c r="H155" s="408"/>
      <c r="I155" s="398"/>
      <c r="J155" s="151" t="s">
        <v>221</v>
      </c>
      <c r="K155" s="312" t="s">
        <v>194</v>
      </c>
      <c r="L155" s="313"/>
      <c r="M155" s="313"/>
      <c r="N155" s="313"/>
      <c r="O155" s="313"/>
      <c r="P155" s="314"/>
      <c r="Q155" s="320"/>
      <c r="R155" s="333"/>
      <c r="S155" s="93"/>
      <c r="U155" s="85"/>
      <c r="V155" s="295"/>
      <c r="W155" s="297"/>
      <c r="X155" s="297"/>
      <c r="Y155" s="297"/>
      <c r="Z155" s="297"/>
      <c r="AA155" s="297"/>
      <c r="AB155" s="297"/>
      <c r="AC155" s="297"/>
      <c r="AD155" s="297"/>
      <c r="AE155" s="297"/>
      <c r="AF155" s="297"/>
      <c r="AG155" s="297"/>
      <c r="AH155" s="293"/>
      <c r="AI155" s="45"/>
    </row>
    <row r="156" spans="1:35" ht="39.950000000000003" customHeight="1" x14ac:dyDescent="0.25">
      <c r="A156" s="41"/>
      <c r="B156" s="44"/>
      <c r="C156" s="268"/>
      <c r="D156" s="274"/>
      <c r="E156" s="271"/>
      <c r="F156" s="283"/>
      <c r="G156" s="300">
        <v>30</v>
      </c>
      <c r="H156" s="390" t="s">
        <v>362</v>
      </c>
      <c r="I156" s="396"/>
      <c r="J156" s="165" t="s">
        <v>223</v>
      </c>
      <c r="K156" s="324" t="s">
        <v>363</v>
      </c>
      <c r="L156" s="325"/>
      <c r="M156" s="325"/>
      <c r="N156" s="325"/>
      <c r="O156" s="325"/>
      <c r="P156" s="326"/>
      <c r="Q156" s="318">
        <v>100</v>
      </c>
      <c r="R156" s="331" t="s">
        <v>491</v>
      </c>
      <c r="S156" s="93"/>
      <c r="U156" s="85"/>
      <c r="V156" s="302"/>
      <c r="W156" s="296"/>
      <c r="X156" s="296">
        <f>IF($Q$156="","",$Q$156)</f>
        <v>100</v>
      </c>
      <c r="Y156" s="296"/>
      <c r="Z156" s="296"/>
      <c r="AA156" s="296"/>
      <c r="AB156" s="296"/>
      <c r="AC156" s="296">
        <f>IF($Q$156="","",$Q$156)</f>
        <v>100</v>
      </c>
      <c r="AD156" s="296"/>
      <c r="AE156" s="296">
        <f>IF($Q$156="","",$Q$156)</f>
        <v>100</v>
      </c>
      <c r="AF156" s="296">
        <f>IF($Q$156="","",$Q$156)</f>
        <v>100</v>
      </c>
      <c r="AG156" s="296">
        <f>IF($Q$156="","",$Q$156)</f>
        <v>100</v>
      </c>
      <c r="AH156" s="296">
        <f>IF($Q$156="","",$Q$156)</f>
        <v>100</v>
      </c>
      <c r="AI156" s="45"/>
    </row>
    <row r="157" spans="1:35" ht="39.950000000000003" customHeight="1" x14ac:dyDescent="0.25">
      <c r="A157" s="41"/>
      <c r="B157" s="44"/>
      <c r="C157" s="268"/>
      <c r="D157" s="274"/>
      <c r="E157" s="271"/>
      <c r="F157" s="283"/>
      <c r="G157" s="301"/>
      <c r="H157" s="408"/>
      <c r="I157" s="398"/>
      <c r="J157" s="148" t="s">
        <v>217</v>
      </c>
      <c r="K157" s="309" t="s">
        <v>364</v>
      </c>
      <c r="L157" s="310"/>
      <c r="M157" s="310"/>
      <c r="N157" s="310"/>
      <c r="O157" s="310"/>
      <c r="P157" s="311"/>
      <c r="Q157" s="319"/>
      <c r="R157" s="332"/>
      <c r="S157" s="93"/>
      <c r="U157" s="85"/>
      <c r="V157" s="295"/>
      <c r="W157" s="297"/>
      <c r="X157" s="297"/>
      <c r="Y157" s="297"/>
      <c r="Z157" s="297"/>
      <c r="AA157" s="297"/>
      <c r="AB157" s="297"/>
      <c r="AC157" s="297"/>
      <c r="AD157" s="297"/>
      <c r="AE157" s="297"/>
      <c r="AF157" s="297"/>
      <c r="AG157" s="297"/>
      <c r="AH157" s="297"/>
      <c r="AI157" s="45"/>
    </row>
    <row r="158" spans="1:35" ht="39.950000000000003" customHeight="1" x14ac:dyDescent="0.25">
      <c r="A158" s="41"/>
      <c r="B158" s="44"/>
      <c r="C158" s="268"/>
      <c r="D158" s="274"/>
      <c r="E158" s="271"/>
      <c r="F158" s="283"/>
      <c r="G158" s="301"/>
      <c r="H158" s="408"/>
      <c r="I158" s="398"/>
      <c r="J158" s="149" t="s">
        <v>218</v>
      </c>
      <c r="K158" s="309" t="s">
        <v>365</v>
      </c>
      <c r="L158" s="310"/>
      <c r="M158" s="310"/>
      <c r="N158" s="310"/>
      <c r="O158" s="310"/>
      <c r="P158" s="311"/>
      <c r="Q158" s="319"/>
      <c r="R158" s="332"/>
      <c r="S158" s="93"/>
      <c r="U158" s="85"/>
      <c r="V158" s="295"/>
      <c r="W158" s="297"/>
      <c r="X158" s="297"/>
      <c r="Y158" s="297"/>
      <c r="Z158" s="297"/>
      <c r="AA158" s="297"/>
      <c r="AB158" s="297"/>
      <c r="AC158" s="297"/>
      <c r="AD158" s="297"/>
      <c r="AE158" s="297"/>
      <c r="AF158" s="297"/>
      <c r="AG158" s="297"/>
      <c r="AH158" s="297"/>
      <c r="AI158" s="45"/>
    </row>
    <row r="159" spans="1:35" ht="39.950000000000003" customHeight="1" x14ac:dyDescent="0.25">
      <c r="A159" s="41"/>
      <c r="B159" s="44"/>
      <c r="C159" s="268"/>
      <c r="D159" s="274"/>
      <c r="E159" s="271"/>
      <c r="F159" s="283"/>
      <c r="G159" s="301"/>
      <c r="H159" s="408"/>
      <c r="I159" s="398"/>
      <c r="J159" s="150" t="s">
        <v>219</v>
      </c>
      <c r="K159" s="309" t="s">
        <v>195</v>
      </c>
      <c r="L159" s="310"/>
      <c r="M159" s="310"/>
      <c r="N159" s="310"/>
      <c r="O159" s="310"/>
      <c r="P159" s="311"/>
      <c r="Q159" s="319"/>
      <c r="R159" s="332"/>
      <c r="S159" s="93"/>
      <c r="U159" s="85"/>
      <c r="V159" s="295"/>
      <c r="W159" s="297"/>
      <c r="X159" s="297"/>
      <c r="Y159" s="297"/>
      <c r="Z159" s="297"/>
      <c r="AA159" s="297"/>
      <c r="AB159" s="297"/>
      <c r="AC159" s="297"/>
      <c r="AD159" s="297"/>
      <c r="AE159" s="297"/>
      <c r="AF159" s="297"/>
      <c r="AG159" s="297"/>
      <c r="AH159" s="297"/>
      <c r="AI159" s="45"/>
    </row>
    <row r="160" spans="1:35" ht="39.950000000000003" customHeight="1" thickBot="1" x14ac:dyDescent="0.3">
      <c r="A160" s="41"/>
      <c r="B160" s="44"/>
      <c r="C160" s="268"/>
      <c r="D160" s="274"/>
      <c r="E160" s="271"/>
      <c r="F160" s="283"/>
      <c r="G160" s="301"/>
      <c r="H160" s="409"/>
      <c r="I160" s="403"/>
      <c r="J160" s="151" t="s">
        <v>221</v>
      </c>
      <c r="K160" s="312" t="s">
        <v>196</v>
      </c>
      <c r="L160" s="313"/>
      <c r="M160" s="313"/>
      <c r="N160" s="313"/>
      <c r="O160" s="313"/>
      <c r="P160" s="314"/>
      <c r="Q160" s="320"/>
      <c r="R160" s="333"/>
      <c r="S160" s="93"/>
      <c r="U160" s="85"/>
      <c r="V160" s="295"/>
      <c r="W160" s="297"/>
      <c r="X160" s="297"/>
      <c r="Y160" s="297"/>
      <c r="Z160" s="297"/>
      <c r="AA160" s="297"/>
      <c r="AB160" s="297"/>
      <c r="AC160" s="297"/>
      <c r="AD160" s="297"/>
      <c r="AE160" s="297"/>
      <c r="AF160" s="297"/>
      <c r="AG160" s="297"/>
      <c r="AH160" s="297"/>
      <c r="AI160" s="45"/>
    </row>
    <row r="161" spans="1:35" ht="39.950000000000003" customHeight="1" x14ac:dyDescent="0.25">
      <c r="A161" s="41"/>
      <c r="B161" s="44"/>
      <c r="C161" s="268"/>
      <c r="D161" s="274"/>
      <c r="E161" s="271"/>
      <c r="F161" s="283"/>
      <c r="G161" s="300">
        <v>31</v>
      </c>
      <c r="H161" s="392" t="s">
        <v>360</v>
      </c>
      <c r="I161" s="398"/>
      <c r="J161" s="165" t="s">
        <v>223</v>
      </c>
      <c r="K161" s="324" t="s">
        <v>356</v>
      </c>
      <c r="L161" s="325"/>
      <c r="M161" s="325"/>
      <c r="N161" s="325"/>
      <c r="O161" s="325"/>
      <c r="P161" s="326"/>
      <c r="Q161" s="318">
        <v>60</v>
      </c>
      <c r="R161" s="421" t="s">
        <v>492</v>
      </c>
      <c r="S161" s="93"/>
      <c r="U161" s="85"/>
      <c r="V161" s="302"/>
      <c r="W161" s="296"/>
      <c r="X161" s="296"/>
      <c r="Y161" s="296"/>
      <c r="Z161" s="296"/>
      <c r="AA161" s="296"/>
      <c r="AB161" s="296"/>
      <c r="AC161" s="296">
        <f>IF($Q$161="","",$Q$161)</f>
        <v>60</v>
      </c>
      <c r="AD161" s="296"/>
      <c r="AE161" s="296"/>
      <c r="AF161" s="296"/>
      <c r="AG161" s="296"/>
      <c r="AH161" s="292"/>
      <c r="AI161" s="45"/>
    </row>
    <row r="162" spans="1:35" ht="51.75" customHeight="1" x14ac:dyDescent="0.25">
      <c r="A162" s="41"/>
      <c r="B162" s="44"/>
      <c r="C162" s="268"/>
      <c r="D162" s="274"/>
      <c r="E162" s="271"/>
      <c r="F162" s="283"/>
      <c r="G162" s="301"/>
      <c r="H162" s="408"/>
      <c r="I162" s="398"/>
      <c r="J162" s="148" t="s">
        <v>217</v>
      </c>
      <c r="K162" s="309" t="s">
        <v>357</v>
      </c>
      <c r="L162" s="310"/>
      <c r="M162" s="310"/>
      <c r="N162" s="310"/>
      <c r="O162" s="310"/>
      <c r="P162" s="311"/>
      <c r="Q162" s="319"/>
      <c r="R162" s="422"/>
      <c r="S162" s="93"/>
      <c r="U162" s="85"/>
      <c r="V162" s="295"/>
      <c r="W162" s="297"/>
      <c r="X162" s="297"/>
      <c r="Y162" s="297"/>
      <c r="Z162" s="297"/>
      <c r="AA162" s="297"/>
      <c r="AB162" s="297"/>
      <c r="AC162" s="297"/>
      <c r="AD162" s="297"/>
      <c r="AE162" s="297"/>
      <c r="AF162" s="297"/>
      <c r="AG162" s="297"/>
      <c r="AH162" s="293"/>
      <c r="AI162" s="45"/>
    </row>
    <row r="163" spans="1:35" ht="56.25" customHeight="1" x14ac:dyDescent="0.25">
      <c r="A163" s="41"/>
      <c r="B163" s="44"/>
      <c r="C163" s="268"/>
      <c r="D163" s="274"/>
      <c r="E163" s="271"/>
      <c r="F163" s="283"/>
      <c r="G163" s="301"/>
      <c r="H163" s="408"/>
      <c r="I163" s="398"/>
      <c r="J163" s="149" t="s">
        <v>218</v>
      </c>
      <c r="K163" s="309" t="s">
        <v>361</v>
      </c>
      <c r="L163" s="310"/>
      <c r="M163" s="310"/>
      <c r="N163" s="310"/>
      <c r="O163" s="310"/>
      <c r="P163" s="311"/>
      <c r="Q163" s="319"/>
      <c r="R163" s="422"/>
      <c r="S163" s="93"/>
      <c r="U163" s="85"/>
      <c r="V163" s="295"/>
      <c r="W163" s="297"/>
      <c r="X163" s="297"/>
      <c r="Y163" s="297"/>
      <c r="Z163" s="297"/>
      <c r="AA163" s="297"/>
      <c r="AB163" s="297"/>
      <c r="AC163" s="297"/>
      <c r="AD163" s="297"/>
      <c r="AE163" s="297"/>
      <c r="AF163" s="297"/>
      <c r="AG163" s="297"/>
      <c r="AH163" s="293"/>
      <c r="AI163" s="45"/>
    </row>
    <row r="164" spans="1:35" ht="84.75" customHeight="1" x14ac:dyDescent="0.25">
      <c r="A164" s="41"/>
      <c r="B164" s="44"/>
      <c r="C164" s="268"/>
      <c r="D164" s="274"/>
      <c r="E164" s="271"/>
      <c r="F164" s="283"/>
      <c r="G164" s="301"/>
      <c r="H164" s="408"/>
      <c r="I164" s="398"/>
      <c r="J164" s="150" t="s">
        <v>219</v>
      </c>
      <c r="K164" s="309" t="s">
        <v>358</v>
      </c>
      <c r="L164" s="310"/>
      <c r="M164" s="310"/>
      <c r="N164" s="310"/>
      <c r="O164" s="310"/>
      <c r="P164" s="311"/>
      <c r="Q164" s="319"/>
      <c r="R164" s="422"/>
      <c r="S164" s="93"/>
      <c r="U164" s="85"/>
      <c r="V164" s="295"/>
      <c r="W164" s="297"/>
      <c r="X164" s="297"/>
      <c r="Y164" s="297"/>
      <c r="Z164" s="297"/>
      <c r="AA164" s="297"/>
      <c r="AB164" s="297"/>
      <c r="AC164" s="297"/>
      <c r="AD164" s="297"/>
      <c r="AE164" s="297"/>
      <c r="AF164" s="297"/>
      <c r="AG164" s="297"/>
      <c r="AH164" s="293"/>
      <c r="AI164" s="45"/>
    </row>
    <row r="165" spans="1:35" ht="87" customHeight="1" thickBot="1" x14ac:dyDescent="0.3">
      <c r="A165" s="41"/>
      <c r="B165" s="44"/>
      <c r="C165" s="268"/>
      <c r="D165" s="274"/>
      <c r="E165" s="271"/>
      <c r="F165" s="283"/>
      <c r="G165" s="301"/>
      <c r="H165" s="408"/>
      <c r="I165" s="398"/>
      <c r="J165" s="151" t="s">
        <v>221</v>
      </c>
      <c r="K165" s="312" t="s">
        <v>359</v>
      </c>
      <c r="L165" s="313"/>
      <c r="M165" s="313"/>
      <c r="N165" s="313"/>
      <c r="O165" s="313"/>
      <c r="P165" s="314"/>
      <c r="Q165" s="320"/>
      <c r="R165" s="422"/>
      <c r="S165" s="93"/>
      <c r="U165" s="85"/>
      <c r="V165" s="295"/>
      <c r="W165" s="297"/>
      <c r="X165" s="297"/>
      <c r="Y165" s="297"/>
      <c r="Z165" s="297"/>
      <c r="AA165" s="297"/>
      <c r="AB165" s="297"/>
      <c r="AC165" s="297"/>
      <c r="AD165" s="297"/>
      <c r="AE165" s="297"/>
      <c r="AF165" s="297"/>
      <c r="AG165" s="297"/>
      <c r="AH165" s="293"/>
      <c r="AI165" s="45"/>
    </row>
    <row r="166" spans="1:35" ht="42" customHeight="1" x14ac:dyDescent="0.25">
      <c r="A166" s="41"/>
      <c r="B166" s="44"/>
      <c r="C166" s="268"/>
      <c r="D166" s="274"/>
      <c r="E166" s="271"/>
      <c r="F166" s="283"/>
      <c r="G166" s="300">
        <v>32</v>
      </c>
      <c r="H166" s="390" t="s">
        <v>347</v>
      </c>
      <c r="I166" s="343"/>
      <c r="J166" s="165" t="s">
        <v>223</v>
      </c>
      <c r="K166" s="324" t="s">
        <v>197</v>
      </c>
      <c r="L166" s="325"/>
      <c r="M166" s="325"/>
      <c r="N166" s="325"/>
      <c r="O166" s="325"/>
      <c r="P166" s="326"/>
      <c r="Q166" s="318">
        <v>100</v>
      </c>
      <c r="R166" s="355"/>
      <c r="S166" s="93"/>
      <c r="U166" s="85"/>
      <c r="V166" s="302"/>
      <c r="W166" s="296"/>
      <c r="X166" s="296"/>
      <c r="Y166" s="296"/>
      <c r="Z166" s="296"/>
      <c r="AA166" s="296"/>
      <c r="AB166" s="296"/>
      <c r="AC166" s="296">
        <f>IF($Q$166="","",$Q$166)</f>
        <v>100</v>
      </c>
      <c r="AD166" s="296"/>
      <c r="AE166" s="296"/>
      <c r="AF166" s="296"/>
      <c r="AG166" s="296"/>
      <c r="AH166" s="292"/>
      <c r="AI166" s="45"/>
    </row>
    <row r="167" spans="1:35" ht="42" customHeight="1" x14ac:dyDescent="0.25">
      <c r="A167" s="41"/>
      <c r="B167" s="44"/>
      <c r="C167" s="268"/>
      <c r="D167" s="274"/>
      <c r="E167" s="271"/>
      <c r="F167" s="283"/>
      <c r="G167" s="301"/>
      <c r="H167" s="392"/>
      <c r="I167" s="345"/>
      <c r="J167" s="148" t="s">
        <v>217</v>
      </c>
      <c r="K167" s="309" t="s">
        <v>198</v>
      </c>
      <c r="L167" s="310"/>
      <c r="M167" s="310"/>
      <c r="N167" s="310"/>
      <c r="O167" s="310"/>
      <c r="P167" s="311"/>
      <c r="Q167" s="319"/>
      <c r="R167" s="332"/>
      <c r="S167" s="93"/>
      <c r="U167" s="85"/>
      <c r="V167" s="295"/>
      <c r="W167" s="297"/>
      <c r="X167" s="297"/>
      <c r="Y167" s="297"/>
      <c r="Z167" s="297"/>
      <c r="AA167" s="297"/>
      <c r="AB167" s="297"/>
      <c r="AC167" s="297"/>
      <c r="AD167" s="297"/>
      <c r="AE167" s="297"/>
      <c r="AF167" s="297"/>
      <c r="AG167" s="297"/>
      <c r="AH167" s="293"/>
      <c r="AI167" s="45"/>
    </row>
    <row r="168" spans="1:35" ht="42" customHeight="1" x14ac:dyDescent="0.25">
      <c r="A168" s="41"/>
      <c r="B168" s="44"/>
      <c r="C168" s="268"/>
      <c r="D168" s="274"/>
      <c r="E168" s="271"/>
      <c r="F168" s="283"/>
      <c r="G168" s="301"/>
      <c r="H168" s="392"/>
      <c r="I168" s="345"/>
      <c r="J168" s="149" t="s">
        <v>218</v>
      </c>
      <c r="K168" s="309" t="s">
        <v>199</v>
      </c>
      <c r="L168" s="310"/>
      <c r="M168" s="310"/>
      <c r="N168" s="310"/>
      <c r="O168" s="310"/>
      <c r="P168" s="311"/>
      <c r="Q168" s="319"/>
      <c r="R168" s="332"/>
      <c r="S168" s="93"/>
      <c r="U168" s="85"/>
      <c r="V168" s="295"/>
      <c r="W168" s="297"/>
      <c r="X168" s="297"/>
      <c r="Y168" s="297"/>
      <c r="Z168" s="297"/>
      <c r="AA168" s="297"/>
      <c r="AB168" s="297"/>
      <c r="AC168" s="297"/>
      <c r="AD168" s="297"/>
      <c r="AE168" s="297"/>
      <c r="AF168" s="297"/>
      <c r="AG168" s="297"/>
      <c r="AH168" s="293"/>
      <c r="AI168" s="45"/>
    </row>
    <row r="169" spans="1:35" ht="42" customHeight="1" x14ac:dyDescent="0.25">
      <c r="A169" s="41"/>
      <c r="B169" s="44"/>
      <c r="C169" s="268"/>
      <c r="D169" s="274"/>
      <c r="E169" s="271"/>
      <c r="F169" s="283"/>
      <c r="G169" s="301"/>
      <c r="H169" s="392"/>
      <c r="I169" s="345"/>
      <c r="J169" s="150" t="s">
        <v>219</v>
      </c>
      <c r="K169" s="309" t="s">
        <v>348</v>
      </c>
      <c r="L169" s="310"/>
      <c r="M169" s="310"/>
      <c r="N169" s="310"/>
      <c r="O169" s="310"/>
      <c r="P169" s="311"/>
      <c r="Q169" s="319"/>
      <c r="R169" s="332"/>
      <c r="S169" s="93"/>
      <c r="U169" s="85"/>
      <c r="V169" s="295"/>
      <c r="W169" s="297"/>
      <c r="X169" s="297"/>
      <c r="Y169" s="297"/>
      <c r="Z169" s="297"/>
      <c r="AA169" s="297"/>
      <c r="AB169" s="297"/>
      <c r="AC169" s="297"/>
      <c r="AD169" s="297"/>
      <c r="AE169" s="297"/>
      <c r="AF169" s="297"/>
      <c r="AG169" s="297"/>
      <c r="AH169" s="293"/>
      <c r="AI169" s="45"/>
    </row>
    <row r="170" spans="1:35" ht="42" customHeight="1" thickBot="1" x14ac:dyDescent="0.3">
      <c r="A170" s="41"/>
      <c r="B170" s="44"/>
      <c r="C170" s="268"/>
      <c r="D170" s="274"/>
      <c r="E170" s="272"/>
      <c r="F170" s="283"/>
      <c r="G170" s="301"/>
      <c r="H170" s="425"/>
      <c r="I170" s="347"/>
      <c r="J170" s="151" t="s">
        <v>221</v>
      </c>
      <c r="K170" s="312" t="s">
        <v>349</v>
      </c>
      <c r="L170" s="313"/>
      <c r="M170" s="313"/>
      <c r="N170" s="313"/>
      <c r="O170" s="313"/>
      <c r="P170" s="314"/>
      <c r="Q170" s="320"/>
      <c r="R170" s="332"/>
      <c r="S170" s="93"/>
      <c r="U170" s="85"/>
      <c r="V170" s="295"/>
      <c r="W170" s="297"/>
      <c r="X170" s="297"/>
      <c r="Y170" s="297"/>
      <c r="Z170" s="297"/>
      <c r="AA170" s="297"/>
      <c r="AB170" s="297"/>
      <c r="AC170" s="297"/>
      <c r="AD170" s="297"/>
      <c r="AE170" s="297"/>
      <c r="AF170" s="297"/>
      <c r="AG170" s="297"/>
      <c r="AH170" s="293"/>
      <c r="AI170" s="45"/>
    </row>
    <row r="171" spans="1:35" ht="41.25" customHeight="1" x14ac:dyDescent="0.25">
      <c r="A171" s="41"/>
      <c r="B171" s="44"/>
      <c r="C171" s="268"/>
      <c r="D171" s="274"/>
      <c r="E171" s="270" t="s">
        <v>84</v>
      </c>
      <c r="F171" s="283"/>
      <c r="G171" s="300">
        <v>33</v>
      </c>
      <c r="H171" s="390" t="s">
        <v>214</v>
      </c>
      <c r="I171" s="396"/>
      <c r="J171" s="165" t="s">
        <v>223</v>
      </c>
      <c r="K171" s="324" t="s">
        <v>200</v>
      </c>
      <c r="L171" s="325"/>
      <c r="M171" s="325"/>
      <c r="N171" s="325"/>
      <c r="O171" s="325"/>
      <c r="P171" s="326"/>
      <c r="Q171" s="318">
        <v>100</v>
      </c>
      <c r="R171" s="331" t="s">
        <v>493</v>
      </c>
      <c r="S171" s="93"/>
      <c r="U171" s="85"/>
      <c r="V171" s="302"/>
      <c r="W171" s="296"/>
      <c r="X171" s="296"/>
      <c r="Y171" s="296"/>
      <c r="Z171" s="296">
        <f>IF($Q$171="","",$Q$171)</f>
        <v>100</v>
      </c>
      <c r="AA171" s="296"/>
      <c r="AB171" s="296"/>
      <c r="AC171" s="296">
        <f>IF($Q$171="","",$Q$171)</f>
        <v>100</v>
      </c>
      <c r="AD171" s="296"/>
      <c r="AE171" s="296"/>
      <c r="AF171" s="296"/>
      <c r="AG171" s="296"/>
      <c r="AH171" s="292"/>
      <c r="AI171" s="45"/>
    </row>
    <row r="172" spans="1:35" ht="41.25" customHeight="1" x14ac:dyDescent="0.25">
      <c r="A172" s="41"/>
      <c r="B172" s="44"/>
      <c r="C172" s="268"/>
      <c r="D172" s="274"/>
      <c r="E172" s="271"/>
      <c r="F172" s="283"/>
      <c r="G172" s="301"/>
      <c r="H172" s="408"/>
      <c r="I172" s="398"/>
      <c r="J172" s="148" t="s">
        <v>217</v>
      </c>
      <c r="K172" s="309" t="s">
        <v>209</v>
      </c>
      <c r="L172" s="310"/>
      <c r="M172" s="310"/>
      <c r="N172" s="310"/>
      <c r="O172" s="310"/>
      <c r="P172" s="311"/>
      <c r="Q172" s="319"/>
      <c r="R172" s="332"/>
      <c r="S172" s="93"/>
      <c r="U172" s="85"/>
      <c r="V172" s="295"/>
      <c r="W172" s="297"/>
      <c r="X172" s="297"/>
      <c r="Y172" s="297"/>
      <c r="Z172" s="297"/>
      <c r="AA172" s="297"/>
      <c r="AB172" s="297"/>
      <c r="AC172" s="297"/>
      <c r="AD172" s="297"/>
      <c r="AE172" s="297"/>
      <c r="AF172" s="297"/>
      <c r="AG172" s="297"/>
      <c r="AH172" s="293"/>
      <c r="AI172" s="45"/>
    </row>
    <row r="173" spans="1:35" ht="41.25" customHeight="1" x14ac:dyDescent="0.25">
      <c r="A173" s="41"/>
      <c r="B173" s="44"/>
      <c r="C173" s="268"/>
      <c r="D173" s="274"/>
      <c r="E173" s="271"/>
      <c r="F173" s="283"/>
      <c r="G173" s="301"/>
      <c r="H173" s="408"/>
      <c r="I173" s="398"/>
      <c r="J173" s="149" t="s">
        <v>218</v>
      </c>
      <c r="K173" s="309" t="s">
        <v>327</v>
      </c>
      <c r="L173" s="310"/>
      <c r="M173" s="310"/>
      <c r="N173" s="310"/>
      <c r="O173" s="310"/>
      <c r="P173" s="311"/>
      <c r="Q173" s="319"/>
      <c r="R173" s="332"/>
      <c r="S173" s="93"/>
      <c r="U173" s="85"/>
      <c r="V173" s="295"/>
      <c r="W173" s="297"/>
      <c r="X173" s="297"/>
      <c r="Y173" s="297"/>
      <c r="Z173" s="297"/>
      <c r="AA173" s="297"/>
      <c r="AB173" s="297"/>
      <c r="AC173" s="297"/>
      <c r="AD173" s="297"/>
      <c r="AE173" s="297"/>
      <c r="AF173" s="297"/>
      <c r="AG173" s="297"/>
      <c r="AH173" s="293"/>
      <c r="AI173" s="45"/>
    </row>
    <row r="174" spans="1:35" ht="41.25" customHeight="1" x14ac:dyDescent="0.25">
      <c r="A174" s="41"/>
      <c r="B174" s="44"/>
      <c r="C174" s="268"/>
      <c r="D174" s="274"/>
      <c r="E174" s="271"/>
      <c r="F174" s="283"/>
      <c r="G174" s="301"/>
      <c r="H174" s="408"/>
      <c r="I174" s="398"/>
      <c r="J174" s="150" t="s">
        <v>219</v>
      </c>
      <c r="K174" s="309" t="s">
        <v>265</v>
      </c>
      <c r="L174" s="310"/>
      <c r="M174" s="310"/>
      <c r="N174" s="310"/>
      <c r="O174" s="310"/>
      <c r="P174" s="311"/>
      <c r="Q174" s="319"/>
      <c r="R174" s="332"/>
      <c r="S174" s="93"/>
      <c r="U174" s="85"/>
      <c r="V174" s="295"/>
      <c r="W174" s="297"/>
      <c r="X174" s="297"/>
      <c r="Y174" s="297"/>
      <c r="Z174" s="297"/>
      <c r="AA174" s="297"/>
      <c r="AB174" s="297"/>
      <c r="AC174" s="297"/>
      <c r="AD174" s="297"/>
      <c r="AE174" s="297"/>
      <c r="AF174" s="297"/>
      <c r="AG174" s="297"/>
      <c r="AH174" s="293"/>
      <c r="AI174" s="45"/>
    </row>
    <row r="175" spans="1:35" ht="41.25" customHeight="1" thickBot="1" x14ac:dyDescent="0.3">
      <c r="A175" s="41"/>
      <c r="B175" s="44"/>
      <c r="C175" s="268"/>
      <c r="D175" s="274"/>
      <c r="E175" s="271"/>
      <c r="F175" s="283"/>
      <c r="G175" s="301"/>
      <c r="H175" s="409"/>
      <c r="I175" s="403"/>
      <c r="J175" s="151" t="s">
        <v>221</v>
      </c>
      <c r="K175" s="312" t="s">
        <v>266</v>
      </c>
      <c r="L175" s="313"/>
      <c r="M175" s="313"/>
      <c r="N175" s="313"/>
      <c r="O175" s="313"/>
      <c r="P175" s="314"/>
      <c r="Q175" s="320"/>
      <c r="R175" s="333"/>
      <c r="S175" s="93"/>
      <c r="U175" s="85"/>
      <c r="V175" s="295"/>
      <c r="W175" s="297"/>
      <c r="X175" s="297"/>
      <c r="Y175" s="297"/>
      <c r="Z175" s="297"/>
      <c r="AA175" s="297"/>
      <c r="AB175" s="297"/>
      <c r="AC175" s="297"/>
      <c r="AD175" s="297"/>
      <c r="AE175" s="297"/>
      <c r="AF175" s="297"/>
      <c r="AG175" s="297"/>
      <c r="AH175" s="293"/>
      <c r="AI175" s="45"/>
    </row>
    <row r="176" spans="1:35" ht="39.950000000000003" customHeight="1" x14ac:dyDescent="0.25">
      <c r="A176" s="41"/>
      <c r="B176" s="44"/>
      <c r="C176" s="268"/>
      <c r="D176" s="274"/>
      <c r="E176" s="271"/>
      <c r="F176" s="283"/>
      <c r="G176" s="300">
        <v>34</v>
      </c>
      <c r="H176" s="390" t="s">
        <v>215</v>
      </c>
      <c r="I176" s="396"/>
      <c r="J176" s="165" t="s">
        <v>223</v>
      </c>
      <c r="K176" s="324" t="s">
        <v>201</v>
      </c>
      <c r="L176" s="325"/>
      <c r="M176" s="325"/>
      <c r="N176" s="325"/>
      <c r="O176" s="325"/>
      <c r="P176" s="326"/>
      <c r="Q176" s="318">
        <v>60</v>
      </c>
      <c r="R176" s="331" t="s">
        <v>494</v>
      </c>
      <c r="S176" s="93"/>
      <c r="U176" s="85"/>
      <c r="V176" s="302"/>
      <c r="W176" s="296"/>
      <c r="X176" s="296"/>
      <c r="Y176" s="296"/>
      <c r="Z176" s="296"/>
      <c r="AA176" s="296"/>
      <c r="AB176" s="296"/>
      <c r="AC176" s="296">
        <f>IF($Q$176="","",$Q$176)</f>
        <v>60</v>
      </c>
      <c r="AD176" s="296"/>
      <c r="AE176" s="296"/>
      <c r="AF176" s="296"/>
      <c r="AG176" s="296"/>
      <c r="AH176" s="292"/>
      <c r="AI176" s="45"/>
    </row>
    <row r="177" spans="1:35" ht="39.950000000000003" customHeight="1" x14ac:dyDescent="0.25">
      <c r="A177" s="41"/>
      <c r="B177" s="44"/>
      <c r="C177" s="268"/>
      <c r="D177" s="274"/>
      <c r="E177" s="271"/>
      <c r="F177" s="283"/>
      <c r="G177" s="301"/>
      <c r="H177" s="408"/>
      <c r="I177" s="398"/>
      <c r="J177" s="148" t="s">
        <v>217</v>
      </c>
      <c r="K177" s="309" t="s">
        <v>202</v>
      </c>
      <c r="L177" s="310"/>
      <c r="M177" s="310"/>
      <c r="N177" s="310"/>
      <c r="O177" s="310"/>
      <c r="P177" s="311"/>
      <c r="Q177" s="319"/>
      <c r="R177" s="332"/>
      <c r="S177" s="93"/>
      <c r="U177" s="85"/>
      <c r="V177" s="295"/>
      <c r="W177" s="297"/>
      <c r="X177" s="297"/>
      <c r="Y177" s="297"/>
      <c r="Z177" s="297"/>
      <c r="AA177" s="297"/>
      <c r="AB177" s="297"/>
      <c r="AC177" s="297"/>
      <c r="AD177" s="297"/>
      <c r="AE177" s="297"/>
      <c r="AF177" s="297"/>
      <c r="AG177" s="297"/>
      <c r="AH177" s="293"/>
      <c r="AI177" s="45"/>
    </row>
    <row r="178" spans="1:35" ht="39.950000000000003" customHeight="1" x14ac:dyDescent="0.25">
      <c r="A178" s="41"/>
      <c r="B178" s="44"/>
      <c r="C178" s="268"/>
      <c r="D178" s="274"/>
      <c r="E178" s="271"/>
      <c r="F178" s="283"/>
      <c r="G178" s="301"/>
      <c r="H178" s="408"/>
      <c r="I178" s="398"/>
      <c r="J178" s="149" t="s">
        <v>218</v>
      </c>
      <c r="K178" s="309" t="s">
        <v>203</v>
      </c>
      <c r="L178" s="310"/>
      <c r="M178" s="310"/>
      <c r="N178" s="310"/>
      <c r="O178" s="310"/>
      <c r="P178" s="311"/>
      <c r="Q178" s="319"/>
      <c r="R178" s="332"/>
      <c r="S178" s="93"/>
      <c r="U178" s="85"/>
      <c r="V178" s="295"/>
      <c r="W178" s="297"/>
      <c r="X178" s="297"/>
      <c r="Y178" s="297"/>
      <c r="Z178" s="297"/>
      <c r="AA178" s="297"/>
      <c r="AB178" s="297"/>
      <c r="AC178" s="297"/>
      <c r="AD178" s="297"/>
      <c r="AE178" s="297"/>
      <c r="AF178" s="297"/>
      <c r="AG178" s="297"/>
      <c r="AH178" s="293"/>
      <c r="AI178" s="45"/>
    </row>
    <row r="179" spans="1:35" ht="48.75" customHeight="1" x14ac:dyDescent="0.25">
      <c r="A179" s="41"/>
      <c r="B179" s="44"/>
      <c r="C179" s="268"/>
      <c r="D179" s="274"/>
      <c r="E179" s="271"/>
      <c r="F179" s="283"/>
      <c r="G179" s="301"/>
      <c r="H179" s="408"/>
      <c r="I179" s="398"/>
      <c r="J179" s="150" t="s">
        <v>219</v>
      </c>
      <c r="K179" s="309" t="s">
        <v>204</v>
      </c>
      <c r="L179" s="310"/>
      <c r="M179" s="310"/>
      <c r="N179" s="310"/>
      <c r="O179" s="310"/>
      <c r="P179" s="311"/>
      <c r="Q179" s="319"/>
      <c r="R179" s="332"/>
      <c r="S179" s="93"/>
      <c r="U179" s="85"/>
      <c r="V179" s="295"/>
      <c r="W179" s="297"/>
      <c r="X179" s="297"/>
      <c r="Y179" s="297"/>
      <c r="Z179" s="297"/>
      <c r="AA179" s="297"/>
      <c r="AB179" s="297"/>
      <c r="AC179" s="297"/>
      <c r="AD179" s="297"/>
      <c r="AE179" s="297"/>
      <c r="AF179" s="297"/>
      <c r="AG179" s="297"/>
      <c r="AH179" s="293"/>
      <c r="AI179" s="45"/>
    </row>
    <row r="180" spans="1:35" ht="60.75" customHeight="1" thickBot="1" x14ac:dyDescent="0.3">
      <c r="A180" s="41"/>
      <c r="B180" s="44"/>
      <c r="C180" s="268"/>
      <c r="D180" s="274"/>
      <c r="E180" s="271"/>
      <c r="F180" s="283"/>
      <c r="G180" s="301"/>
      <c r="H180" s="431"/>
      <c r="I180" s="400"/>
      <c r="J180" s="151" t="s">
        <v>221</v>
      </c>
      <c r="K180" s="312" t="s">
        <v>205</v>
      </c>
      <c r="L180" s="313"/>
      <c r="M180" s="313"/>
      <c r="N180" s="313"/>
      <c r="O180" s="313"/>
      <c r="P180" s="314"/>
      <c r="Q180" s="320"/>
      <c r="R180" s="333"/>
      <c r="S180" s="93"/>
      <c r="U180" s="85"/>
      <c r="V180" s="295"/>
      <c r="W180" s="297"/>
      <c r="X180" s="297"/>
      <c r="Y180" s="297"/>
      <c r="Z180" s="297"/>
      <c r="AA180" s="297"/>
      <c r="AB180" s="297"/>
      <c r="AC180" s="297"/>
      <c r="AD180" s="297"/>
      <c r="AE180" s="297"/>
      <c r="AF180" s="297"/>
      <c r="AG180" s="297"/>
      <c r="AH180" s="293"/>
      <c r="AI180" s="45"/>
    </row>
    <row r="181" spans="1:35" ht="42.75" customHeight="1" x14ac:dyDescent="0.25">
      <c r="A181" s="41"/>
      <c r="B181" s="44"/>
      <c r="C181" s="268"/>
      <c r="D181" s="274"/>
      <c r="E181" s="271"/>
      <c r="F181" s="283"/>
      <c r="G181" s="300">
        <v>35</v>
      </c>
      <c r="H181" s="390" t="s">
        <v>216</v>
      </c>
      <c r="I181" s="396"/>
      <c r="J181" s="165" t="s">
        <v>223</v>
      </c>
      <c r="K181" s="324" t="s">
        <v>267</v>
      </c>
      <c r="L181" s="325"/>
      <c r="M181" s="325"/>
      <c r="N181" s="325"/>
      <c r="O181" s="325"/>
      <c r="P181" s="326"/>
      <c r="Q181" s="318">
        <v>100</v>
      </c>
      <c r="R181" s="355"/>
      <c r="S181" s="93"/>
      <c r="U181" s="85"/>
      <c r="V181" s="302"/>
      <c r="W181" s="296"/>
      <c r="X181" s="296"/>
      <c r="Y181" s="296"/>
      <c r="Z181" s="296">
        <f>IF($Q$181="","",$Q$181)</f>
        <v>100</v>
      </c>
      <c r="AA181" s="296">
        <f>IF($Q$181="","",$Q$181)</f>
        <v>100</v>
      </c>
      <c r="AB181" s="296"/>
      <c r="AC181" s="296">
        <f>IF($Q$181="","",$Q$181)</f>
        <v>100</v>
      </c>
      <c r="AD181" s="296"/>
      <c r="AE181" s="296"/>
      <c r="AF181" s="296"/>
      <c r="AG181" s="296"/>
      <c r="AH181" s="292"/>
      <c r="AI181" s="45"/>
    </row>
    <row r="182" spans="1:35" ht="42.75" customHeight="1" x14ac:dyDescent="0.25">
      <c r="A182" s="41"/>
      <c r="B182" s="44"/>
      <c r="C182" s="268"/>
      <c r="D182" s="274"/>
      <c r="E182" s="271"/>
      <c r="F182" s="283"/>
      <c r="G182" s="301"/>
      <c r="H182" s="408"/>
      <c r="I182" s="398"/>
      <c r="J182" s="148" t="s">
        <v>217</v>
      </c>
      <c r="K182" s="309" t="s">
        <v>206</v>
      </c>
      <c r="L182" s="310"/>
      <c r="M182" s="310"/>
      <c r="N182" s="310"/>
      <c r="O182" s="310"/>
      <c r="P182" s="311"/>
      <c r="Q182" s="319"/>
      <c r="R182" s="332"/>
      <c r="S182" s="93"/>
      <c r="U182" s="85"/>
      <c r="V182" s="295"/>
      <c r="W182" s="297"/>
      <c r="X182" s="297"/>
      <c r="Y182" s="297"/>
      <c r="Z182" s="297"/>
      <c r="AA182" s="297"/>
      <c r="AB182" s="297"/>
      <c r="AC182" s="297"/>
      <c r="AD182" s="297"/>
      <c r="AE182" s="297"/>
      <c r="AF182" s="297"/>
      <c r="AG182" s="297"/>
      <c r="AH182" s="293"/>
      <c r="AI182" s="45"/>
    </row>
    <row r="183" spans="1:35" ht="42.75" customHeight="1" x14ac:dyDescent="0.25">
      <c r="A183" s="41"/>
      <c r="B183" s="44"/>
      <c r="C183" s="268"/>
      <c r="D183" s="274"/>
      <c r="E183" s="271"/>
      <c r="F183" s="283"/>
      <c r="G183" s="301"/>
      <c r="H183" s="408"/>
      <c r="I183" s="398"/>
      <c r="J183" s="149" t="s">
        <v>218</v>
      </c>
      <c r="K183" s="309" t="s">
        <v>268</v>
      </c>
      <c r="L183" s="310"/>
      <c r="M183" s="310"/>
      <c r="N183" s="310"/>
      <c r="O183" s="310"/>
      <c r="P183" s="311"/>
      <c r="Q183" s="319"/>
      <c r="R183" s="332"/>
      <c r="S183" s="93"/>
      <c r="U183" s="85"/>
      <c r="V183" s="295"/>
      <c r="W183" s="297"/>
      <c r="X183" s="297"/>
      <c r="Y183" s="297"/>
      <c r="Z183" s="297"/>
      <c r="AA183" s="297"/>
      <c r="AB183" s="297"/>
      <c r="AC183" s="297"/>
      <c r="AD183" s="297"/>
      <c r="AE183" s="297"/>
      <c r="AF183" s="297"/>
      <c r="AG183" s="297"/>
      <c r="AH183" s="293"/>
      <c r="AI183" s="45"/>
    </row>
    <row r="184" spans="1:35" ht="42.75" customHeight="1" x14ac:dyDescent="0.25">
      <c r="A184" s="41"/>
      <c r="B184" s="44"/>
      <c r="C184" s="268"/>
      <c r="D184" s="274"/>
      <c r="E184" s="271"/>
      <c r="F184" s="283"/>
      <c r="G184" s="301"/>
      <c r="H184" s="408"/>
      <c r="I184" s="398"/>
      <c r="J184" s="150" t="s">
        <v>219</v>
      </c>
      <c r="K184" s="309" t="s">
        <v>269</v>
      </c>
      <c r="L184" s="310"/>
      <c r="M184" s="310"/>
      <c r="N184" s="310"/>
      <c r="O184" s="310"/>
      <c r="P184" s="311"/>
      <c r="Q184" s="319"/>
      <c r="R184" s="332"/>
      <c r="S184" s="93"/>
      <c r="U184" s="85"/>
      <c r="V184" s="295"/>
      <c r="W184" s="297"/>
      <c r="X184" s="297"/>
      <c r="Y184" s="297"/>
      <c r="Z184" s="297"/>
      <c r="AA184" s="297"/>
      <c r="AB184" s="297"/>
      <c r="AC184" s="297"/>
      <c r="AD184" s="297"/>
      <c r="AE184" s="297"/>
      <c r="AF184" s="297"/>
      <c r="AG184" s="297"/>
      <c r="AH184" s="293"/>
      <c r="AI184" s="45"/>
    </row>
    <row r="185" spans="1:35" ht="42.75" customHeight="1" thickBot="1" x14ac:dyDescent="0.3">
      <c r="A185" s="41"/>
      <c r="B185" s="44"/>
      <c r="C185" s="268"/>
      <c r="D185" s="274"/>
      <c r="E185" s="271"/>
      <c r="F185" s="283"/>
      <c r="G185" s="301"/>
      <c r="H185" s="431"/>
      <c r="I185" s="400"/>
      <c r="J185" s="151" t="s">
        <v>221</v>
      </c>
      <c r="K185" s="312" t="s">
        <v>270</v>
      </c>
      <c r="L185" s="313"/>
      <c r="M185" s="313"/>
      <c r="N185" s="313"/>
      <c r="O185" s="313"/>
      <c r="P185" s="314"/>
      <c r="Q185" s="320"/>
      <c r="R185" s="332"/>
      <c r="S185" s="93"/>
      <c r="U185" s="85"/>
      <c r="V185" s="295"/>
      <c r="W185" s="297"/>
      <c r="X185" s="297"/>
      <c r="Y185" s="297"/>
      <c r="Z185" s="297"/>
      <c r="AA185" s="297"/>
      <c r="AB185" s="297"/>
      <c r="AC185" s="297"/>
      <c r="AD185" s="297"/>
      <c r="AE185" s="297"/>
      <c r="AF185" s="297"/>
      <c r="AG185" s="297"/>
      <c r="AH185" s="293"/>
      <c r="AI185" s="45"/>
    </row>
    <row r="186" spans="1:35" ht="39.950000000000003" customHeight="1" x14ac:dyDescent="0.25">
      <c r="A186" s="41"/>
      <c r="B186" s="44"/>
      <c r="C186" s="268"/>
      <c r="D186" s="274"/>
      <c r="E186" s="271"/>
      <c r="F186" s="283"/>
      <c r="G186" s="300">
        <v>36</v>
      </c>
      <c r="H186" s="390" t="s">
        <v>329</v>
      </c>
      <c r="I186" s="396"/>
      <c r="J186" s="165" t="s">
        <v>223</v>
      </c>
      <c r="K186" s="324" t="s">
        <v>344</v>
      </c>
      <c r="L186" s="325"/>
      <c r="M186" s="325"/>
      <c r="N186" s="325"/>
      <c r="O186" s="325"/>
      <c r="P186" s="326"/>
      <c r="Q186" s="318">
        <v>80</v>
      </c>
      <c r="R186" s="331"/>
      <c r="S186" s="93"/>
      <c r="U186" s="85"/>
      <c r="V186" s="302"/>
      <c r="W186" s="296"/>
      <c r="X186" s="296"/>
      <c r="Y186" s="296"/>
      <c r="Z186" s="296"/>
      <c r="AA186" s="296"/>
      <c r="AB186" s="296"/>
      <c r="AC186" s="296">
        <f>IF($Q$186="","",$Q$186)</f>
        <v>80</v>
      </c>
      <c r="AD186" s="296"/>
      <c r="AE186" s="296"/>
      <c r="AF186" s="296"/>
      <c r="AG186" s="296"/>
      <c r="AH186" s="292"/>
      <c r="AI186" s="45"/>
    </row>
    <row r="187" spans="1:35" ht="39.950000000000003" customHeight="1" x14ac:dyDescent="0.25">
      <c r="A187" s="41"/>
      <c r="B187" s="44"/>
      <c r="C187" s="268"/>
      <c r="D187" s="274"/>
      <c r="E187" s="271"/>
      <c r="F187" s="283"/>
      <c r="G187" s="301"/>
      <c r="H187" s="408"/>
      <c r="I187" s="398"/>
      <c r="J187" s="148" t="s">
        <v>217</v>
      </c>
      <c r="K187" s="309" t="s">
        <v>207</v>
      </c>
      <c r="L187" s="310"/>
      <c r="M187" s="310"/>
      <c r="N187" s="310"/>
      <c r="O187" s="310"/>
      <c r="P187" s="311"/>
      <c r="Q187" s="319"/>
      <c r="R187" s="332"/>
      <c r="S187" s="93"/>
      <c r="U187" s="85"/>
      <c r="V187" s="295"/>
      <c r="W187" s="297"/>
      <c r="X187" s="297"/>
      <c r="Y187" s="297"/>
      <c r="Z187" s="297"/>
      <c r="AA187" s="297"/>
      <c r="AB187" s="297"/>
      <c r="AC187" s="297"/>
      <c r="AD187" s="297"/>
      <c r="AE187" s="297"/>
      <c r="AF187" s="297"/>
      <c r="AG187" s="297"/>
      <c r="AH187" s="293"/>
      <c r="AI187" s="45"/>
    </row>
    <row r="188" spans="1:35" ht="39.950000000000003" customHeight="1" x14ac:dyDescent="0.25">
      <c r="A188" s="41"/>
      <c r="B188" s="44"/>
      <c r="C188" s="268"/>
      <c r="D188" s="274"/>
      <c r="E188" s="271"/>
      <c r="F188" s="283"/>
      <c r="G188" s="301"/>
      <c r="H188" s="408"/>
      <c r="I188" s="398"/>
      <c r="J188" s="149" t="s">
        <v>218</v>
      </c>
      <c r="K188" s="309" t="s">
        <v>328</v>
      </c>
      <c r="L188" s="310"/>
      <c r="M188" s="310"/>
      <c r="N188" s="310"/>
      <c r="O188" s="310"/>
      <c r="P188" s="311"/>
      <c r="Q188" s="319"/>
      <c r="R188" s="332"/>
      <c r="S188" s="93"/>
      <c r="U188" s="85"/>
      <c r="V188" s="295"/>
      <c r="W188" s="297"/>
      <c r="X188" s="297"/>
      <c r="Y188" s="297"/>
      <c r="Z188" s="297"/>
      <c r="AA188" s="297"/>
      <c r="AB188" s="297"/>
      <c r="AC188" s="297"/>
      <c r="AD188" s="297"/>
      <c r="AE188" s="297"/>
      <c r="AF188" s="297"/>
      <c r="AG188" s="297"/>
      <c r="AH188" s="293"/>
      <c r="AI188" s="45"/>
    </row>
    <row r="189" spans="1:35" ht="39.950000000000003" customHeight="1" x14ac:dyDescent="0.25">
      <c r="A189" s="41"/>
      <c r="B189" s="44"/>
      <c r="C189" s="268"/>
      <c r="D189" s="274"/>
      <c r="E189" s="271"/>
      <c r="F189" s="283"/>
      <c r="G189" s="301"/>
      <c r="H189" s="408"/>
      <c r="I189" s="398"/>
      <c r="J189" s="150" t="s">
        <v>219</v>
      </c>
      <c r="K189" s="309" t="s">
        <v>345</v>
      </c>
      <c r="L189" s="310"/>
      <c r="M189" s="310"/>
      <c r="N189" s="310"/>
      <c r="O189" s="310"/>
      <c r="P189" s="311"/>
      <c r="Q189" s="319"/>
      <c r="R189" s="332"/>
      <c r="S189" s="93"/>
      <c r="U189" s="85"/>
      <c r="V189" s="295"/>
      <c r="W189" s="297"/>
      <c r="X189" s="297"/>
      <c r="Y189" s="297"/>
      <c r="Z189" s="297"/>
      <c r="AA189" s="297"/>
      <c r="AB189" s="297"/>
      <c r="AC189" s="297"/>
      <c r="AD189" s="297"/>
      <c r="AE189" s="297"/>
      <c r="AF189" s="297"/>
      <c r="AG189" s="297"/>
      <c r="AH189" s="293"/>
      <c r="AI189" s="45"/>
    </row>
    <row r="190" spans="1:35" ht="61.5" customHeight="1" thickBot="1" x14ac:dyDescent="0.3">
      <c r="A190" s="41"/>
      <c r="B190" s="44"/>
      <c r="C190" s="268"/>
      <c r="D190" s="274"/>
      <c r="E190" s="271"/>
      <c r="F190" s="283"/>
      <c r="G190" s="301"/>
      <c r="H190" s="409"/>
      <c r="I190" s="403"/>
      <c r="J190" s="151" t="s">
        <v>221</v>
      </c>
      <c r="K190" s="312" t="s">
        <v>346</v>
      </c>
      <c r="L190" s="313"/>
      <c r="M190" s="313"/>
      <c r="N190" s="313"/>
      <c r="O190" s="313"/>
      <c r="P190" s="314"/>
      <c r="Q190" s="320"/>
      <c r="R190" s="333"/>
      <c r="S190" s="93"/>
      <c r="U190" s="85"/>
      <c r="V190" s="295"/>
      <c r="W190" s="297"/>
      <c r="X190" s="297"/>
      <c r="Y190" s="297"/>
      <c r="Z190" s="297"/>
      <c r="AA190" s="297"/>
      <c r="AB190" s="297"/>
      <c r="AC190" s="297"/>
      <c r="AD190" s="297"/>
      <c r="AE190" s="297"/>
      <c r="AF190" s="297"/>
      <c r="AG190" s="297"/>
      <c r="AH190" s="293"/>
      <c r="AI190" s="45"/>
    </row>
    <row r="191" spans="1:35" ht="42" customHeight="1" x14ac:dyDescent="0.25">
      <c r="A191" s="41"/>
      <c r="B191" s="44"/>
      <c r="C191" s="268"/>
      <c r="D191" s="274"/>
      <c r="E191" s="271"/>
      <c r="F191" s="283"/>
      <c r="G191" s="300">
        <v>37</v>
      </c>
      <c r="H191" s="344" t="s">
        <v>271</v>
      </c>
      <c r="I191" s="398"/>
      <c r="J191" s="165" t="s">
        <v>223</v>
      </c>
      <c r="K191" s="339" t="s">
        <v>272</v>
      </c>
      <c r="L191" s="340"/>
      <c r="M191" s="340"/>
      <c r="N191" s="340"/>
      <c r="O191" s="340"/>
      <c r="P191" s="341"/>
      <c r="Q191" s="318">
        <v>100</v>
      </c>
      <c r="R191" s="355"/>
      <c r="S191" s="93"/>
      <c r="U191" s="85"/>
      <c r="V191" s="302"/>
      <c r="W191" s="296"/>
      <c r="X191" s="296"/>
      <c r="Y191" s="296"/>
      <c r="Z191" s="296"/>
      <c r="AA191" s="296"/>
      <c r="AB191" s="296"/>
      <c r="AC191" s="296">
        <f>IF($Q$191="","",$Q$191)</f>
        <v>100</v>
      </c>
      <c r="AD191" s="296"/>
      <c r="AE191" s="296">
        <f>IF($Q$191="","",$Q$191)</f>
        <v>100</v>
      </c>
      <c r="AF191" s="296">
        <f>IF($Q$191="","",$Q$191)</f>
        <v>100</v>
      </c>
      <c r="AG191" s="296"/>
      <c r="AH191" s="292"/>
      <c r="AI191" s="45"/>
    </row>
    <row r="192" spans="1:35" ht="42" customHeight="1" x14ac:dyDescent="0.25">
      <c r="A192" s="41"/>
      <c r="B192" s="44"/>
      <c r="C192" s="268"/>
      <c r="D192" s="274"/>
      <c r="E192" s="271"/>
      <c r="F192" s="283"/>
      <c r="G192" s="301"/>
      <c r="H192" s="397"/>
      <c r="I192" s="398"/>
      <c r="J192" s="148" t="s">
        <v>217</v>
      </c>
      <c r="K192" s="309" t="s">
        <v>273</v>
      </c>
      <c r="L192" s="310"/>
      <c r="M192" s="310"/>
      <c r="N192" s="310"/>
      <c r="O192" s="310"/>
      <c r="P192" s="311"/>
      <c r="Q192" s="319"/>
      <c r="R192" s="332"/>
      <c r="S192" s="93"/>
      <c r="U192" s="85"/>
      <c r="V192" s="295"/>
      <c r="W192" s="297"/>
      <c r="X192" s="297"/>
      <c r="Y192" s="297"/>
      <c r="Z192" s="297"/>
      <c r="AA192" s="297"/>
      <c r="AB192" s="297"/>
      <c r="AC192" s="297"/>
      <c r="AD192" s="297"/>
      <c r="AE192" s="297"/>
      <c r="AF192" s="297"/>
      <c r="AG192" s="297"/>
      <c r="AH192" s="293"/>
      <c r="AI192" s="45"/>
    </row>
    <row r="193" spans="1:35" ht="42" customHeight="1" x14ac:dyDescent="0.25">
      <c r="A193" s="41"/>
      <c r="B193" s="44"/>
      <c r="C193" s="268"/>
      <c r="D193" s="274"/>
      <c r="E193" s="271"/>
      <c r="F193" s="283"/>
      <c r="G193" s="301"/>
      <c r="H193" s="397"/>
      <c r="I193" s="398"/>
      <c r="J193" s="149" t="s">
        <v>218</v>
      </c>
      <c r="K193" s="309" t="s">
        <v>274</v>
      </c>
      <c r="L193" s="310"/>
      <c r="M193" s="310"/>
      <c r="N193" s="310"/>
      <c r="O193" s="310"/>
      <c r="P193" s="311"/>
      <c r="Q193" s="319"/>
      <c r="R193" s="332"/>
      <c r="S193" s="93"/>
      <c r="U193" s="85"/>
      <c r="V193" s="295"/>
      <c r="W193" s="297"/>
      <c r="X193" s="297"/>
      <c r="Y193" s="297"/>
      <c r="Z193" s="297"/>
      <c r="AA193" s="297"/>
      <c r="AB193" s="297"/>
      <c r="AC193" s="297"/>
      <c r="AD193" s="297"/>
      <c r="AE193" s="297"/>
      <c r="AF193" s="297"/>
      <c r="AG193" s="297"/>
      <c r="AH193" s="293"/>
      <c r="AI193" s="45"/>
    </row>
    <row r="194" spans="1:35" ht="42" customHeight="1" x14ac:dyDescent="0.25">
      <c r="A194" s="41"/>
      <c r="B194" s="44"/>
      <c r="C194" s="268"/>
      <c r="D194" s="274"/>
      <c r="E194" s="271"/>
      <c r="F194" s="283"/>
      <c r="G194" s="301"/>
      <c r="H194" s="397"/>
      <c r="I194" s="398"/>
      <c r="J194" s="150" t="s">
        <v>219</v>
      </c>
      <c r="K194" s="309" t="s">
        <v>330</v>
      </c>
      <c r="L194" s="310"/>
      <c r="M194" s="310"/>
      <c r="N194" s="310"/>
      <c r="O194" s="310"/>
      <c r="P194" s="311"/>
      <c r="Q194" s="319"/>
      <c r="R194" s="332"/>
      <c r="S194" s="93"/>
      <c r="U194" s="85"/>
      <c r="V194" s="295"/>
      <c r="W194" s="297"/>
      <c r="X194" s="297"/>
      <c r="Y194" s="297"/>
      <c r="Z194" s="297"/>
      <c r="AA194" s="297"/>
      <c r="AB194" s="297"/>
      <c r="AC194" s="297"/>
      <c r="AD194" s="297"/>
      <c r="AE194" s="297"/>
      <c r="AF194" s="297"/>
      <c r="AG194" s="297"/>
      <c r="AH194" s="293"/>
      <c r="AI194" s="45"/>
    </row>
    <row r="195" spans="1:35" ht="42" customHeight="1" thickBot="1" x14ac:dyDescent="0.3">
      <c r="A195" s="41"/>
      <c r="B195" s="44"/>
      <c r="C195" s="273"/>
      <c r="D195" s="278"/>
      <c r="E195" s="275"/>
      <c r="F195" s="284"/>
      <c r="G195" s="301"/>
      <c r="H195" s="404"/>
      <c r="I195" s="405"/>
      <c r="J195" s="151" t="s">
        <v>221</v>
      </c>
      <c r="K195" s="464" t="s">
        <v>275</v>
      </c>
      <c r="L195" s="450"/>
      <c r="M195" s="450"/>
      <c r="N195" s="450"/>
      <c r="O195" s="450"/>
      <c r="P195" s="465"/>
      <c r="Q195" s="330"/>
      <c r="R195" s="420"/>
      <c r="S195" s="93"/>
      <c r="U195" s="85"/>
      <c r="V195" s="295"/>
      <c r="W195" s="297"/>
      <c r="X195" s="297"/>
      <c r="Y195" s="297"/>
      <c r="Z195" s="297"/>
      <c r="AA195" s="297"/>
      <c r="AB195" s="297"/>
      <c r="AC195" s="297"/>
      <c r="AD195" s="297"/>
      <c r="AE195" s="297"/>
      <c r="AF195" s="297"/>
      <c r="AG195" s="297"/>
      <c r="AH195" s="293"/>
      <c r="AI195" s="45"/>
    </row>
    <row r="196" spans="1:35" ht="9.9499999999999993" customHeight="1" thickBot="1" x14ac:dyDescent="0.3">
      <c r="A196" s="41"/>
      <c r="B196" s="98"/>
      <c r="C196" s="99"/>
      <c r="D196" s="99"/>
      <c r="E196" s="99"/>
      <c r="F196" s="159"/>
      <c r="G196" s="99"/>
      <c r="H196" s="100"/>
      <c r="I196" s="100"/>
      <c r="J196" s="101"/>
      <c r="K196" s="120"/>
      <c r="L196" s="120"/>
      <c r="M196" s="120"/>
      <c r="N196" s="120"/>
      <c r="O196" s="120"/>
      <c r="P196" s="120"/>
      <c r="Q196" s="102"/>
      <c r="R196" s="99"/>
      <c r="S196" s="103"/>
      <c r="U196" s="104"/>
      <c r="V196" s="105">
        <f t="shared" ref="V196:AH196" si="0">IF((SUM(V11:V195))&gt;0,AVERAGE(V11:V195),"")</f>
        <v>60</v>
      </c>
      <c r="W196" s="105">
        <f t="shared" si="0"/>
        <v>86.666666666666671</v>
      </c>
      <c r="X196" s="105">
        <f t="shared" si="0"/>
        <v>91.428571428571431</v>
      </c>
      <c r="Y196" s="105" t="str">
        <f t="shared" si="0"/>
        <v/>
      </c>
      <c r="Z196" s="105">
        <f t="shared" si="0"/>
        <v>83.333333333333329</v>
      </c>
      <c r="AA196" s="105">
        <f t="shared" si="0"/>
        <v>88.571428571428569</v>
      </c>
      <c r="AB196" s="105">
        <f t="shared" si="0"/>
        <v>80</v>
      </c>
      <c r="AC196" s="105">
        <f t="shared" si="0"/>
        <v>90.666666666666671</v>
      </c>
      <c r="AD196" s="105">
        <f t="shared" si="0"/>
        <v>90</v>
      </c>
      <c r="AE196" s="105">
        <f t="shared" si="0"/>
        <v>90</v>
      </c>
      <c r="AF196" s="105" t="e">
        <f t="shared" si="0"/>
        <v>#REF!</v>
      </c>
      <c r="AG196" s="105" t="e">
        <f t="shared" si="0"/>
        <v>#REF!</v>
      </c>
      <c r="AH196" s="105">
        <f t="shared" si="0"/>
        <v>91.578947368421055</v>
      </c>
      <c r="AI196" s="106"/>
    </row>
    <row r="197" spans="1:35" s="123" customFormat="1" ht="18" customHeight="1" x14ac:dyDescent="0.25">
      <c r="F197" s="154"/>
      <c r="H197" s="124"/>
      <c r="I197" s="124"/>
      <c r="J197" s="125"/>
      <c r="K197" s="129"/>
      <c r="L197" s="129"/>
      <c r="M197" s="129"/>
      <c r="N197" s="129"/>
      <c r="O197" s="129"/>
      <c r="P197" s="129"/>
      <c r="Q197" s="130"/>
      <c r="V197" s="125"/>
      <c r="W197" s="125"/>
      <c r="X197" s="125"/>
      <c r="Y197" s="125"/>
      <c r="Z197" s="125"/>
      <c r="AA197" s="125"/>
      <c r="AB197" s="125"/>
      <c r="AC197" s="125"/>
      <c r="AD197" s="125"/>
      <c r="AE197" s="125"/>
      <c r="AF197" s="125"/>
      <c r="AG197" s="125"/>
      <c r="AH197" s="125"/>
    </row>
    <row r="198" spans="1:35" ht="15" hidden="1" x14ac:dyDescent="0.25">
      <c r="A198" s="41"/>
      <c r="K198" s="121"/>
      <c r="L198" s="121"/>
      <c r="M198" s="121"/>
      <c r="N198" s="121"/>
      <c r="O198" s="121"/>
      <c r="P198" s="121"/>
      <c r="Q198" s="107"/>
      <c r="R198" s="77"/>
      <c r="S198" s="77"/>
      <c r="V198" s="108"/>
      <c r="W198" s="89"/>
      <c r="X198" s="89"/>
      <c r="Y198" s="89"/>
      <c r="Z198" s="89"/>
      <c r="AA198" s="89"/>
      <c r="AB198" s="89"/>
      <c r="AC198" s="89"/>
      <c r="AD198" s="89"/>
      <c r="AE198" s="89"/>
      <c r="AF198" s="89"/>
      <c r="AG198" s="89"/>
      <c r="AH198" s="89"/>
    </row>
    <row r="199" spans="1:35" hidden="1" x14ac:dyDescent="0.25">
      <c r="A199" s="41"/>
      <c r="K199" s="121"/>
      <c r="L199" s="121"/>
      <c r="M199" s="121"/>
      <c r="N199" s="121"/>
      <c r="O199" s="121"/>
      <c r="P199" s="121"/>
    </row>
    <row r="200" spans="1:35" ht="11.25" hidden="1" x14ac:dyDescent="0.25">
      <c r="A200" s="41"/>
      <c r="H200" s="41"/>
      <c r="I200" s="41"/>
      <c r="J200" s="41"/>
      <c r="K200" s="41"/>
      <c r="L200" s="41"/>
      <c r="M200" s="41"/>
      <c r="N200" s="41"/>
      <c r="O200" s="41"/>
      <c r="P200" s="41"/>
      <c r="T200" s="41"/>
    </row>
    <row r="201" spans="1:35" ht="11.25" hidden="1" x14ac:dyDescent="0.25">
      <c r="A201" s="41"/>
      <c r="H201" s="41"/>
      <c r="I201" s="41"/>
      <c r="J201" s="41"/>
      <c r="K201" s="41"/>
      <c r="L201" s="41"/>
      <c r="M201" s="41"/>
      <c r="N201" s="41"/>
      <c r="O201" s="41"/>
      <c r="P201" s="41"/>
      <c r="T201" s="41"/>
    </row>
    <row r="202" spans="1:35" ht="11.25" hidden="1" x14ac:dyDescent="0.25">
      <c r="A202" s="41"/>
      <c r="H202" s="41"/>
      <c r="I202" s="41"/>
      <c r="J202" s="41"/>
      <c r="K202" s="41"/>
      <c r="L202" s="41"/>
      <c r="M202" s="41"/>
      <c r="N202" s="41"/>
      <c r="O202" s="41"/>
      <c r="P202" s="41"/>
      <c r="T202" s="41"/>
    </row>
    <row r="203" spans="1:35" ht="11.25" hidden="1" x14ac:dyDescent="0.25">
      <c r="A203" s="41"/>
      <c r="H203" s="41"/>
      <c r="I203" s="41"/>
      <c r="J203" s="41"/>
      <c r="K203" s="41"/>
      <c r="L203" s="41"/>
      <c r="M203" s="41"/>
      <c r="N203" s="41"/>
      <c r="O203" s="41"/>
      <c r="P203" s="41"/>
      <c r="T203" s="41"/>
    </row>
    <row r="204" spans="1:35" ht="11.25" hidden="1" x14ac:dyDescent="0.25">
      <c r="A204" s="41"/>
      <c r="H204" s="41"/>
      <c r="I204" s="41"/>
      <c r="J204" s="41"/>
      <c r="K204" s="41"/>
      <c r="L204" s="41"/>
      <c r="M204" s="41"/>
      <c r="N204" s="41"/>
      <c r="O204" s="41"/>
      <c r="P204" s="41"/>
      <c r="T204" s="41"/>
    </row>
    <row r="205" spans="1:35" ht="11.25" hidden="1" x14ac:dyDescent="0.25">
      <c r="A205" s="41"/>
      <c r="H205" s="41"/>
      <c r="I205" s="41"/>
      <c r="J205" s="41"/>
      <c r="K205" s="41"/>
      <c r="L205" s="41"/>
      <c r="M205" s="41"/>
      <c r="N205" s="41"/>
      <c r="O205" s="41"/>
      <c r="P205" s="41"/>
      <c r="T205" s="41"/>
    </row>
    <row r="206" spans="1:35" ht="11.25" hidden="1" x14ac:dyDescent="0.25">
      <c r="A206" s="41"/>
      <c r="H206" s="41"/>
      <c r="I206" s="41"/>
      <c r="J206" s="41"/>
      <c r="K206" s="41"/>
      <c r="L206" s="41"/>
      <c r="M206" s="41"/>
      <c r="N206" s="41"/>
      <c r="O206" s="41"/>
      <c r="P206" s="41"/>
      <c r="T206" s="41"/>
    </row>
    <row r="207" spans="1:35" ht="11.25" hidden="1" x14ac:dyDescent="0.25">
      <c r="A207" s="41"/>
      <c r="H207" s="41"/>
      <c r="I207" s="41"/>
      <c r="J207" s="41"/>
      <c r="K207" s="41"/>
      <c r="L207" s="41"/>
      <c r="M207" s="41"/>
      <c r="N207" s="41"/>
      <c r="O207" s="41"/>
      <c r="P207" s="41"/>
      <c r="T207" s="41"/>
    </row>
    <row r="208" spans="1:35" ht="11.25" hidden="1" x14ac:dyDescent="0.25">
      <c r="A208" s="41"/>
      <c r="H208" s="41"/>
      <c r="I208" s="41"/>
      <c r="J208" s="41"/>
      <c r="K208" s="41"/>
      <c r="L208" s="41"/>
      <c r="M208" s="41"/>
      <c r="N208" s="41"/>
      <c r="O208" s="41"/>
      <c r="P208" s="41"/>
      <c r="T208" s="41"/>
    </row>
    <row r="209" spans="6:6" s="41" customFormat="1" ht="11.25" hidden="1" x14ac:dyDescent="0.25">
      <c r="F209" s="158"/>
    </row>
    <row r="210" spans="6:6" s="41" customFormat="1" ht="11.25" hidden="1" x14ac:dyDescent="0.25">
      <c r="F210" s="158"/>
    </row>
    <row r="211" spans="6:6" s="41" customFormat="1" ht="11.25" hidden="1" x14ac:dyDescent="0.25">
      <c r="F211" s="158"/>
    </row>
    <row r="212" spans="6:6" s="41" customFormat="1" ht="11.25" hidden="1" x14ac:dyDescent="0.25">
      <c r="F212" s="158"/>
    </row>
    <row r="213" spans="6:6" s="41" customFormat="1" ht="11.25" hidden="1" x14ac:dyDescent="0.25">
      <c r="F213" s="158"/>
    </row>
    <row r="214" spans="6:6" s="41" customFormat="1" ht="11.25" hidden="1" x14ac:dyDescent="0.25">
      <c r="F214" s="158"/>
    </row>
    <row r="215" spans="6:6" s="41" customFormat="1" ht="11.25" hidden="1" x14ac:dyDescent="0.25">
      <c r="F215" s="158"/>
    </row>
    <row r="216" spans="6:6" s="41" customFormat="1" ht="11.25" hidden="1" x14ac:dyDescent="0.25">
      <c r="F216" s="158"/>
    </row>
    <row r="217" spans="6:6" s="41" customFormat="1" ht="11.25" hidden="1" x14ac:dyDescent="0.25">
      <c r="F217" s="158"/>
    </row>
    <row r="218" spans="6:6" s="41" customFormat="1" ht="11.25" hidden="1" x14ac:dyDescent="0.25">
      <c r="F218" s="158"/>
    </row>
    <row r="219" spans="6:6" s="41" customFormat="1" ht="11.25" hidden="1" x14ac:dyDescent="0.25">
      <c r="F219" s="158"/>
    </row>
    <row r="220" spans="6:6" s="41" customFormat="1" ht="11.25" hidden="1" x14ac:dyDescent="0.25">
      <c r="F220" s="158"/>
    </row>
    <row r="221" spans="6:6" s="41" customFormat="1" ht="11.25" hidden="1" x14ac:dyDescent="0.25">
      <c r="F221" s="158"/>
    </row>
    <row r="222" spans="6:6" s="41" customFormat="1" ht="11.25" hidden="1" x14ac:dyDescent="0.25">
      <c r="F222" s="158"/>
    </row>
    <row r="223" spans="6:6" s="41" customFormat="1" ht="11.25" hidden="1" x14ac:dyDescent="0.25">
      <c r="F223" s="158"/>
    </row>
    <row r="224" spans="6:6" s="41" customFormat="1" ht="11.25" hidden="1" x14ac:dyDescent="0.25">
      <c r="F224" s="158"/>
    </row>
    <row r="225" spans="6:6" s="41" customFormat="1" ht="11.25" hidden="1" x14ac:dyDescent="0.25">
      <c r="F225" s="158"/>
    </row>
    <row r="226" spans="6:6" s="41" customFormat="1" ht="11.25" hidden="1" x14ac:dyDescent="0.25">
      <c r="F226" s="158"/>
    </row>
    <row r="227" spans="6:6" s="41" customFormat="1" ht="11.25" hidden="1" x14ac:dyDescent="0.25">
      <c r="F227" s="158"/>
    </row>
    <row r="228" spans="6:6" s="41" customFormat="1" ht="11.25" hidden="1" x14ac:dyDescent="0.25">
      <c r="F228" s="158"/>
    </row>
    <row r="229" spans="6:6" s="41" customFormat="1" ht="11.25" hidden="1" x14ac:dyDescent="0.25">
      <c r="F229" s="158"/>
    </row>
    <row r="230" spans="6:6" s="41" customFormat="1" ht="11.25" hidden="1" x14ac:dyDescent="0.25">
      <c r="F230" s="158"/>
    </row>
    <row r="231" spans="6:6" s="41" customFormat="1" ht="11.25" hidden="1" x14ac:dyDescent="0.25">
      <c r="F231" s="158"/>
    </row>
    <row r="232" spans="6:6" s="41" customFormat="1" ht="11.25" hidden="1" x14ac:dyDescent="0.25">
      <c r="F232" s="158"/>
    </row>
    <row r="233" spans="6:6" s="41" customFormat="1" ht="11.25" hidden="1" x14ac:dyDescent="0.25">
      <c r="F233" s="158"/>
    </row>
    <row r="234" spans="6:6" s="41" customFormat="1" ht="11.25" hidden="1" x14ac:dyDescent="0.25">
      <c r="F234" s="158"/>
    </row>
    <row r="235" spans="6:6" s="41" customFormat="1" ht="11.25" hidden="1" x14ac:dyDescent="0.25">
      <c r="F235" s="158"/>
    </row>
    <row r="236" spans="6:6" s="41" customFormat="1" ht="11.25" hidden="1" x14ac:dyDescent="0.25">
      <c r="F236" s="158"/>
    </row>
    <row r="237" spans="6:6" s="41" customFormat="1" ht="11.25" hidden="1" x14ac:dyDescent="0.25">
      <c r="F237" s="158"/>
    </row>
    <row r="238" spans="6:6" s="41" customFormat="1" ht="11.25" hidden="1" x14ac:dyDescent="0.25">
      <c r="F238" s="158"/>
    </row>
    <row r="239" spans="6:6" s="41" customFormat="1" ht="11.25" hidden="1" x14ac:dyDescent="0.25">
      <c r="F239" s="158"/>
    </row>
    <row r="240" spans="6:6" s="41" customFormat="1" ht="11.25" hidden="1" x14ac:dyDescent="0.25">
      <c r="F240" s="158"/>
    </row>
    <row r="241" spans="6:6" s="41" customFormat="1" ht="11.25" hidden="1" x14ac:dyDescent="0.25">
      <c r="F241" s="158"/>
    </row>
    <row r="242" spans="6:6" s="41" customFormat="1" ht="11.25" hidden="1" x14ac:dyDescent="0.25">
      <c r="F242" s="158"/>
    </row>
    <row r="243" spans="6:6" s="41" customFormat="1" ht="11.25" hidden="1" x14ac:dyDescent="0.25">
      <c r="F243" s="158"/>
    </row>
    <row r="244" spans="6:6" s="41" customFormat="1" ht="11.25" hidden="1" x14ac:dyDescent="0.25">
      <c r="F244" s="158"/>
    </row>
    <row r="245" spans="6:6" s="41" customFormat="1" ht="11.25" hidden="1" x14ac:dyDescent="0.25">
      <c r="F245" s="158"/>
    </row>
    <row r="246" spans="6:6" s="41" customFormat="1" ht="11.25" hidden="1" x14ac:dyDescent="0.25">
      <c r="F246" s="158"/>
    </row>
    <row r="247" spans="6:6" s="41" customFormat="1" ht="11.25" hidden="1" x14ac:dyDescent="0.25">
      <c r="F247" s="158"/>
    </row>
    <row r="248" spans="6:6" s="41" customFormat="1" ht="11.25" hidden="1" x14ac:dyDescent="0.25">
      <c r="F248" s="158"/>
    </row>
    <row r="249" spans="6:6" s="41" customFormat="1" ht="11.25" hidden="1" x14ac:dyDescent="0.25">
      <c r="F249" s="158"/>
    </row>
    <row r="250" spans="6:6" s="41" customFormat="1" ht="11.25" hidden="1" x14ac:dyDescent="0.25">
      <c r="F250" s="158"/>
    </row>
    <row r="251" spans="6:6" s="41" customFormat="1" ht="11.25" hidden="1" x14ac:dyDescent="0.25">
      <c r="F251" s="158"/>
    </row>
    <row r="252" spans="6:6" s="41" customFormat="1" ht="11.25" hidden="1" x14ac:dyDescent="0.25">
      <c r="F252" s="158"/>
    </row>
    <row r="253" spans="6:6" s="41" customFormat="1" ht="11.25" hidden="1" x14ac:dyDescent="0.25">
      <c r="F253" s="158"/>
    </row>
    <row r="254" spans="6:6" s="41" customFormat="1" ht="11.25" hidden="1" x14ac:dyDescent="0.25">
      <c r="F254" s="158"/>
    </row>
    <row r="255" spans="6:6" s="41" customFormat="1" ht="11.25" hidden="1" x14ac:dyDescent="0.25">
      <c r="F255" s="158"/>
    </row>
    <row r="256" spans="6:6" s="41" customFormat="1" ht="11.25" hidden="1" x14ac:dyDescent="0.25">
      <c r="F256" s="158"/>
    </row>
    <row r="257" spans="6:6" s="41" customFormat="1" ht="11.25" hidden="1" x14ac:dyDescent="0.25">
      <c r="F257" s="158"/>
    </row>
    <row r="258" spans="6:6" s="41" customFormat="1" ht="11.25" hidden="1" x14ac:dyDescent="0.25">
      <c r="F258" s="158"/>
    </row>
    <row r="259" spans="6:6" s="41" customFormat="1" ht="11.25" hidden="1" x14ac:dyDescent="0.25">
      <c r="F259" s="158"/>
    </row>
    <row r="260" spans="6:6" s="41" customFormat="1" ht="11.25" hidden="1" x14ac:dyDescent="0.25">
      <c r="F260" s="158"/>
    </row>
    <row r="261" spans="6:6" s="41" customFormat="1" ht="11.25" hidden="1" x14ac:dyDescent="0.25">
      <c r="F261" s="158"/>
    </row>
    <row r="262" spans="6:6" s="41" customFormat="1" ht="11.25" hidden="1" x14ac:dyDescent="0.25">
      <c r="F262" s="158"/>
    </row>
    <row r="263" spans="6:6" s="41" customFormat="1" ht="11.25" hidden="1" x14ac:dyDescent="0.25">
      <c r="F263" s="158"/>
    </row>
    <row r="264" spans="6:6" s="41" customFormat="1" ht="11.25" hidden="1" x14ac:dyDescent="0.25">
      <c r="F264" s="158"/>
    </row>
    <row r="265" spans="6:6" s="41" customFormat="1" ht="11.25" hidden="1" x14ac:dyDescent="0.25">
      <c r="F265" s="158"/>
    </row>
    <row r="266" spans="6:6" s="41" customFormat="1" ht="11.25" hidden="1" x14ac:dyDescent="0.25">
      <c r="F266" s="158"/>
    </row>
    <row r="267" spans="6:6" s="41" customFormat="1" ht="11.25" hidden="1" x14ac:dyDescent="0.25">
      <c r="F267" s="158"/>
    </row>
    <row r="268" spans="6:6" s="41" customFormat="1" ht="11.25" hidden="1" x14ac:dyDescent="0.25">
      <c r="F268" s="158"/>
    </row>
    <row r="269" spans="6:6" s="41" customFormat="1" ht="11.25" hidden="1" x14ac:dyDescent="0.25">
      <c r="F269" s="158"/>
    </row>
    <row r="270" spans="6:6" s="41" customFormat="1" ht="11.25" hidden="1" x14ac:dyDescent="0.25">
      <c r="F270" s="158"/>
    </row>
    <row r="271" spans="6:6" s="41" customFormat="1" ht="11.25" hidden="1" x14ac:dyDescent="0.25">
      <c r="F271" s="158"/>
    </row>
    <row r="272" spans="6:6" s="41" customFormat="1" ht="11.25" hidden="1" x14ac:dyDescent="0.25">
      <c r="F272" s="158"/>
    </row>
    <row r="273" spans="6:6" s="41" customFormat="1" ht="11.25" hidden="1" x14ac:dyDescent="0.25">
      <c r="F273" s="158"/>
    </row>
    <row r="274" spans="6:6" s="41" customFormat="1" ht="11.25" hidden="1" x14ac:dyDescent="0.25">
      <c r="F274" s="158"/>
    </row>
    <row r="275" spans="6:6" s="41" customFormat="1" ht="11.25" hidden="1" x14ac:dyDescent="0.25">
      <c r="F275" s="158"/>
    </row>
    <row r="276" spans="6:6" s="41" customFormat="1" ht="11.25" hidden="1" x14ac:dyDescent="0.25">
      <c r="F276" s="158"/>
    </row>
    <row r="277" spans="6:6" s="41" customFormat="1" ht="11.25" hidden="1" x14ac:dyDescent="0.25">
      <c r="F277" s="158"/>
    </row>
    <row r="278" spans="6:6" s="41" customFormat="1" ht="11.25" hidden="1" x14ac:dyDescent="0.25">
      <c r="F278" s="158"/>
    </row>
    <row r="279" spans="6:6" s="41" customFormat="1" ht="11.25" hidden="1" x14ac:dyDescent="0.25">
      <c r="F279" s="158"/>
    </row>
    <row r="280" spans="6:6" s="41" customFormat="1" ht="11.25" hidden="1" x14ac:dyDescent="0.25">
      <c r="F280" s="158"/>
    </row>
    <row r="281" spans="6:6" s="41" customFormat="1" ht="11.25" hidden="1" x14ac:dyDescent="0.25">
      <c r="F281" s="158"/>
    </row>
    <row r="282" spans="6:6" s="41" customFormat="1" ht="11.25" hidden="1" x14ac:dyDescent="0.25">
      <c r="F282" s="158"/>
    </row>
    <row r="283" spans="6:6" s="41" customFormat="1" ht="11.25" hidden="1" x14ac:dyDescent="0.25">
      <c r="F283" s="158"/>
    </row>
    <row r="284" spans="6:6" s="41" customFormat="1" ht="11.25" hidden="1" x14ac:dyDescent="0.25">
      <c r="F284" s="158"/>
    </row>
    <row r="285" spans="6:6" s="41" customFormat="1" ht="11.25" hidden="1" x14ac:dyDescent="0.25">
      <c r="F285" s="158"/>
    </row>
    <row r="286" spans="6:6" s="41" customFormat="1" ht="11.25" hidden="1" x14ac:dyDescent="0.25">
      <c r="F286" s="158"/>
    </row>
    <row r="287" spans="6:6" s="41" customFormat="1" ht="11.25" hidden="1" x14ac:dyDescent="0.25">
      <c r="F287" s="158"/>
    </row>
    <row r="288" spans="6:6" s="41" customFormat="1" ht="11.25" hidden="1" x14ac:dyDescent="0.25">
      <c r="F288" s="158"/>
    </row>
    <row r="289" spans="6:6" s="41" customFormat="1" ht="11.25" hidden="1" x14ac:dyDescent="0.25">
      <c r="F289" s="158"/>
    </row>
    <row r="290" spans="6:6" s="41" customFormat="1" ht="11.25" hidden="1" x14ac:dyDescent="0.25">
      <c r="F290" s="158"/>
    </row>
    <row r="291" spans="6:6" s="41" customFormat="1" ht="11.25" hidden="1" x14ac:dyDescent="0.25">
      <c r="F291" s="158"/>
    </row>
    <row r="292" spans="6:6" s="41" customFormat="1" ht="11.25" hidden="1" x14ac:dyDescent="0.25">
      <c r="F292" s="158"/>
    </row>
    <row r="293" spans="6:6" s="41" customFormat="1" ht="11.25" hidden="1" x14ac:dyDescent="0.25">
      <c r="F293" s="158"/>
    </row>
    <row r="294" spans="6:6" s="41" customFormat="1" ht="11.25" hidden="1" x14ac:dyDescent="0.25">
      <c r="F294" s="158"/>
    </row>
    <row r="295" spans="6:6" s="41" customFormat="1" ht="11.25" hidden="1" x14ac:dyDescent="0.25">
      <c r="F295" s="158"/>
    </row>
    <row r="296" spans="6:6" s="41" customFormat="1" ht="11.25" hidden="1" x14ac:dyDescent="0.25">
      <c r="F296" s="158"/>
    </row>
    <row r="297" spans="6:6" s="41" customFormat="1" ht="11.25" hidden="1" x14ac:dyDescent="0.25">
      <c r="F297" s="158"/>
    </row>
    <row r="298" spans="6:6" s="41" customFormat="1" ht="11.25" hidden="1" x14ac:dyDescent="0.25">
      <c r="F298" s="158"/>
    </row>
    <row r="299" spans="6:6" s="41" customFormat="1" ht="11.25" hidden="1" x14ac:dyDescent="0.25">
      <c r="F299" s="158"/>
    </row>
    <row r="300" spans="6:6" s="41" customFormat="1" ht="11.25" hidden="1" x14ac:dyDescent="0.25">
      <c r="F300" s="158"/>
    </row>
    <row r="301" spans="6:6" s="41" customFormat="1" ht="11.25" hidden="1" x14ac:dyDescent="0.25">
      <c r="F301" s="158"/>
    </row>
    <row r="302" spans="6:6" s="41" customFormat="1" ht="11.25" hidden="1" x14ac:dyDescent="0.25">
      <c r="F302" s="158"/>
    </row>
    <row r="303" spans="6:6" s="41" customFormat="1" ht="11.25" hidden="1" x14ac:dyDescent="0.25">
      <c r="F303" s="158"/>
    </row>
    <row r="304" spans="6:6" s="41" customFormat="1" ht="11.25" hidden="1" x14ac:dyDescent="0.25">
      <c r="F304" s="158"/>
    </row>
    <row r="305" spans="6:6" s="41" customFormat="1" ht="11.25" hidden="1" x14ac:dyDescent="0.25">
      <c r="F305" s="158"/>
    </row>
    <row r="306" spans="6:6" s="41" customFormat="1" ht="11.25" hidden="1" x14ac:dyDescent="0.25">
      <c r="F306" s="158"/>
    </row>
    <row r="307" spans="6:6" s="41" customFormat="1" ht="11.25" hidden="1" x14ac:dyDescent="0.25">
      <c r="F307" s="158"/>
    </row>
    <row r="308" spans="6:6" s="41" customFormat="1" ht="11.25" hidden="1" x14ac:dyDescent="0.25">
      <c r="F308" s="158"/>
    </row>
    <row r="309" spans="6:6" s="41" customFormat="1" ht="11.25" hidden="1" x14ac:dyDescent="0.25">
      <c r="F309" s="158"/>
    </row>
    <row r="310" spans="6:6" s="41" customFormat="1" ht="11.25" hidden="1" x14ac:dyDescent="0.25">
      <c r="F310" s="158"/>
    </row>
    <row r="311" spans="6:6" s="41" customFormat="1" ht="11.25" hidden="1" x14ac:dyDescent="0.25">
      <c r="F311" s="158"/>
    </row>
    <row r="312" spans="6:6" s="41" customFormat="1" ht="11.25" hidden="1" x14ac:dyDescent="0.25">
      <c r="F312" s="158"/>
    </row>
    <row r="313" spans="6:6" s="41" customFormat="1" ht="11.25" hidden="1" x14ac:dyDescent="0.25">
      <c r="F313" s="158"/>
    </row>
    <row r="314" spans="6:6" s="41" customFormat="1" ht="11.25" hidden="1" x14ac:dyDescent="0.25">
      <c r="F314" s="158"/>
    </row>
    <row r="315" spans="6:6" s="41" customFormat="1" ht="11.25" hidden="1" x14ac:dyDescent="0.25">
      <c r="F315" s="158"/>
    </row>
    <row r="316" spans="6:6" s="41" customFormat="1" ht="11.25" hidden="1" x14ac:dyDescent="0.25">
      <c r="F316" s="158"/>
    </row>
    <row r="317" spans="6:6" s="41" customFormat="1" ht="11.25" hidden="1" x14ac:dyDescent="0.25">
      <c r="F317" s="158"/>
    </row>
    <row r="318" spans="6:6" s="41" customFormat="1" ht="11.25" hidden="1" x14ac:dyDescent="0.25">
      <c r="F318" s="158"/>
    </row>
    <row r="319" spans="6:6" s="41" customFormat="1" ht="11.25" hidden="1" x14ac:dyDescent="0.25">
      <c r="F319" s="158"/>
    </row>
    <row r="320" spans="6:6" s="41" customFormat="1" ht="11.25" hidden="1" x14ac:dyDescent="0.25">
      <c r="F320" s="158"/>
    </row>
    <row r="321" spans="6:6" s="41" customFormat="1" ht="11.25" hidden="1" x14ac:dyDescent="0.25">
      <c r="F321" s="158"/>
    </row>
    <row r="322" spans="6:6" s="41" customFormat="1" ht="11.25" hidden="1" x14ac:dyDescent="0.25">
      <c r="F322" s="158"/>
    </row>
    <row r="323" spans="6:6" s="41" customFormat="1" ht="11.25" hidden="1" x14ac:dyDescent="0.25">
      <c r="F323" s="158"/>
    </row>
    <row r="324" spans="6:6" s="41" customFormat="1" ht="11.25" hidden="1" x14ac:dyDescent="0.25">
      <c r="F324" s="158"/>
    </row>
    <row r="325" spans="6:6" s="41" customFormat="1" ht="11.25" hidden="1" x14ac:dyDescent="0.25">
      <c r="F325" s="158"/>
    </row>
    <row r="326" spans="6:6" s="41" customFormat="1" ht="11.25" hidden="1" x14ac:dyDescent="0.25">
      <c r="F326" s="158"/>
    </row>
    <row r="327" spans="6:6" s="41" customFormat="1" ht="11.25" hidden="1" x14ac:dyDescent="0.25">
      <c r="F327" s="158"/>
    </row>
    <row r="328" spans="6:6" s="41" customFormat="1" ht="11.25" hidden="1" x14ac:dyDescent="0.25">
      <c r="F328" s="158"/>
    </row>
    <row r="329" spans="6:6" s="41" customFormat="1" ht="11.25" hidden="1" x14ac:dyDescent="0.25">
      <c r="F329" s="158"/>
    </row>
    <row r="330" spans="6:6" s="41" customFormat="1" ht="11.25" hidden="1" x14ac:dyDescent="0.25">
      <c r="F330" s="158"/>
    </row>
    <row r="331" spans="6:6" s="41" customFormat="1" ht="11.25" hidden="1" x14ac:dyDescent="0.25">
      <c r="F331" s="158"/>
    </row>
    <row r="332" spans="6:6" s="41" customFormat="1" ht="11.25" hidden="1" x14ac:dyDescent="0.25">
      <c r="F332" s="158"/>
    </row>
    <row r="333" spans="6:6" s="41" customFormat="1" ht="11.25" hidden="1" x14ac:dyDescent="0.25">
      <c r="F333" s="158"/>
    </row>
    <row r="334" spans="6:6" s="41" customFormat="1" ht="11.25" hidden="1" x14ac:dyDescent="0.25">
      <c r="F334" s="158"/>
    </row>
    <row r="335" spans="6:6" s="41" customFormat="1" ht="11.25" hidden="1" x14ac:dyDescent="0.25">
      <c r="F335" s="158"/>
    </row>
    <row r="336" spans="6:6" s="41" customFormat="1" ht="11.25" hidden="1" x14ac:dyDescent="0.25">
      <c r="F336" s="158"/>
    </row>
    <row r="337" spans="6:6" s="41" customFormat="1" ht="11.25" hidden="1" x14ac:dyDescent="0.25">
      <c r="F337" s="158"/>
    </row>
    <row r="338" spans="6:6" s="41" customFormat="1" ht="11.25" hidden="1" x14ac:dyDescent="0.25">
      <c r="F338" s="158"/>
    </row>
    <row r="339" spans="6:6" s="41" customFormat="1" ht="11.25" hidden="1" x14ac:dyDescent="0.25">
      <c r="F339" s="158"/>
    </row>
    <row r="340" spans="6:6" s="41" customFormat="1" ht="11.25" hidden="1" x14ac:dyDescent="0.25">
      <c r="F340" s="158"/>
    </row>
    <row r="341" spans="6:6" s="41" customFormat="1" ht="11.25" hidden="1" x14ac:dyDescent="0.25">
      <c r="F341" s="158"/>
    </row>
    <row r="342" spans="6:6" s="41" customFormat="1" ht="11.25" hidden="1" x14ac:dyDescent="0.25">
      <c r="F342" s="158"/>
    </row>
    <row r="343" spans="6:6" s="41" customFormat="1" ht="11.25" hidden="1" x14ac:dyDescent="0.25">
      <c r="F343" s="158"/>
    </row>
    <row r="344" spans="6:6" s="41" customFormat="1" ht="11.25" hidden="1" x14ac:dyDescent="0.25">
      <c r="F344" s="158"/>
    </row>
    <row r="345" spans="6:6" s="41" customFormat="1" ht="11.25" hidden="1" x14ac:dyDescent="0.25">
      <c r="F345" s="158"/>
    </row>
    <row r="346" spans="6:6" s="41" customFormat="1" ht="11.25" hidden="1" x14ac:dyDescent="0.25">
      <c r="F346" s="158"/>
    </row>
    <row r="347" spans="6:6" s="41" customFormat="1" ht="11.25" hidden="1" x14ac:dyDescent="0.25">
      <c r="F347" s="158"/>
    </row>
    <row r="348" spans="6:6" s="41" customFormat="1" ht="11.25" hidden="1" x14ac:dyDescent="0.25">
      <c r="F348" s="158"/>
    </row>
    <row r="349" spans="6:6" s="41" customFormat="1" ht="11.25" hidden="1" x14ac:dyDescent="0.25">
      <c r="F349" s="158"/>
    </row>
    <row r="350" spans="6:6" s="41" customFormat="1" ht="11.25" hidden="1" x14ac:dyDescent="0.25">
      <c r="F350" s="158"/>
    </row>
    <row r="351" spans="6:6" s="41" customFormat="1" ht="11.25" hidden="1" x14ac:dyDescent="0.25">
      <c r="F351" s="158"/>
    </row>
    <row r="352" spans="6:6" s="41" customFormat="1" ht="11.25" hidden="1" x14ac:dyDescent="0.25">
      <c r="F352" s="158"/>
    </row>
    <row r="353" spans="6:6" s="41" customFormat="1" ht="11.25" hidden="1" x14ac:dyDescent="0.25">
      <c r="F353" s="158"/>
    </row>
    <row r="354" spans="6:6" s="41" customFormat="1" ht="11.25" hidden="1" x14ac:dyDescent="0.25">
      <c r="F354" s="158"/>
    </row>
    <row r="355" spans="6:6" s="41" customFormat="1" ht="11.25" hidden="1" x14ac:dyDescent="0.25">
      <c r="F355" s="158"/>
    </row>
    <row r="356" spans="6:6" s="41" customFormat="1" ht="11.25" hidden="1" x14ac:dyDescent="0.25">
      <c r="F356" s="158"/>
    </row>
    <row r="357" spans="6:6" s="41" customFormat="1" ht="11.25" hidden="1" x14ac:dyDescent="0.25">
      <c r="F357" s="158"/>
    </row>
    <row r="358" spans="6:6" s="41" customFormat="1" ht="11.25" hidden="1" x14ac:dyDescent="0.25">
      <c r="F358" s="158"/>
    </row>
    <row r="359" spans="6:6" s="41" customFormat="1" ht="11.25" hidden="1" x14ac:dyDescent="0.25">
      <c r="F359" s="158"/>
    </row>
    <row r="360" spans="6:6" s="41" customFormat="1" ht="11.25" hidden="1" x14ac:dyDescent="0.25">
      <c r="F360" s="158"/>
    </row>
    <row r="361" spans="6:6" s="41" customFormat="1" ht="11.25" hidden="1" x14ac:dyDescent="0.25">
      <c r="F361" s="158"/>
    </row>
    <row r="362" spans="6:6" s="41" customFormat="1" ht="11.25" hidden="1" x14ac:dyDescent="0.25">
      <c r="F362" s="158"/>
    </row>
    <row r="363" spans="6:6" s="41" customFormat="1" ht="11.25" hidden="1" x14ac:dyDescent="0.25">
      <c r="F363" s="158"/>
    </row>
    <row r="364" spans="6:6" s="41" customFormat="1" ht="11.25" hidden="1" x14ac:dyDescent="0.25">
      <c r="F364" s="158"/>
    </row>
    <row r="365" spans="6:6" s="41" customFormat="1" ht="11.25" hidden="1" x14ac:dyDescent="0.25">
      <c r="F365" s="158"/>
    </row>
    <row r="366" spans="6:6" s="41" customFormat="1" ht="11.25" hidden="1" x14ac:dyDescent="0.25">
      <c r="F366" s="158"/>
    </row>
    <row r="367" spans="6:6" s="41" customFormat="1" ht="11.25" hidden="1" x14ac:dyDescent="0.25">
      <c r="F367" s="158"/>
    </row>
    <row r="368" spans="6:6" s="41" customFormat="1" ht="11.25" hidden="1" x14ac:dyDescent="0.25">
      <c r="F368" s="158"/>
    </row>
    <row r="369" spans="6:6" s="41" customFormat="1" ht="11.25" hidden="1" x14ac:dyDescent="0.25">
      <c r="F369" s="158"/>
    </row>
    <row r="370" spans="6:6" s="41" customFormat="1" ht="11.25" hidden="1" x14ac:dyDescent="0.25">
      <c r="F370" s="158"/>
    </row>
    <row r="371" spans="6:6" s="41" customFormat="1" ht="11.25" hidden="1" x14ac:dyDescent="0.25">
      <c r="F371" s="158"/>
    </row>
    <row r="372" spans="6:6" s="41" customFormat="1" ht="11.25" hidden="1" x14ac:dyDescent="0.25">
      <c r="F372" s="158"/>
    </row>
    <row r="373" spans="6:6" s="41" customFormat="1" ht="11.25" hidden="1" x14ac:dyDescent="0.25">
      <c r="F373" s="158"/>
    </row>
    <row r="374" spans="6:6" s="41" customFormat="1" ht="11.25" hidden="1" x14ac:dyDescent="0.25">
      <c r="F374" s="158"/>
    </row>
    <row r="375" spans="6:6" s="41" customFormat="1" ht="11.25" hidden="1" x14ac:dyDescent="0.25">
      <c r="F375" s="158"/>
    </row>
    <row r="376" spans="6:6" s="41" customFormat="1" ht="11.25" hidden="1" x14ac:dyDescent="0.25">
      <c r="F376" s="158"/>
    </row>
    <row r="377" spans="6:6" s="41" customFormat="1" ht="11.25" hidden="1" x14ac:dyDescent="0.25">
      <c r="F377" s="158"/>
    </row>
    <row r="378" spans="6:6" s="41" customFormat="1" ht="11.25" hidden="1" x14ac:dyDescent="0.25">
      <c r="F378" s="158"/>
    </row>
    <row r="379" spans="6:6" s="41" customFormat="1" ht="11.25" hidden="1" x14ac:dyDescent="0.25">
      <c r="F379" s="158"/>
    </row>
    <row r="380" spans="6:6" s="41" customFormat="1" ht="11.25" hidden="1" x14ac:dyDescent="0.25">
      <c r="F380" s="158"/>
    </row>
    <row r="381" spans="6:6" s="41" customFormat="1" ht="11.25" hidden="1" x14ac:dyDescent="0.25">
      <c r="F381" s="158"/>
    </row>
    <row r="382" spans="6:6" s="41" customFormat="1" ht="11.25" hidden="1" x14ac:dyDescent="0.25">
      <c r="F382" s="158"/>
    </row>
    <row r="383" spans="6:6" s="41" customFormat="1" ht="11.25" hidden="1" x14ac:dyDescent="0.25">
      <c r="F383" s="158"/>
    </row>
    <row r="384" spans="6:6" s="41" customFormat="1" ht="11.25" hidden="1" x14ac:dyDescent="0.25">
      <c r="F384" s="158"/>
    </row>
    <row r="385" spans="6:6" s="41" customFormat="1" ht="11.25" hidden="1" x14ac:dyDescent="0.25">
      <c r="F385" s="158"/>
    </row>
    <row r="386" spans="6:6" s="41" customFormat="1" ht="11.25" hidden="1" x14ac:dyDescent="0.25">
      <c r="F386" s="158"/>
    </row>
    <row r="387" spans="6:6" s="41" customFormat="1" ht="11.25" hidden="1" x14ac:dyDescent="0.25">
      <c r="F387" s="158"/>
    </row>
    <row r="388" spans="6:6" s="41" customFormat="1" ht="11.25" hidden="1" x14ac:dyDescent="0.25">
      <c r="F388" s="158"/>
    </row>
    <row r="389" spans="6:6" s="41" customFormat="1" ht="11.25" hidden="1" x14ac:dyDescent="0.25">
      <c r="F389" s="158"/>
    </row>
    <row r="390" spans="6:6" s="41" customFormat="1" ht="11.25" hidden="1" x14ac:dyDescent="0.25">
      <c r="F390" s="158"/>
    </row>
    <row r="391" spans="6:6" s="41" customFormat="1" ht="11.25" hidden="1" x14ac:dyDescent="0.25">
      <c r="F391" s="158"/>
    </row>
    <row r="392" spans="6:6" s="41" customFormat="1" ht="11.25" hidden="1" x14ac:dyDescent="0.25">
      <c r="F392" s="158"/>
    </row>
    <row r="393" spans="6:6" s="41" customFormat="1" ht="11.25" hidden="1" x14ac:dyDescent="0.25">
      <c r="F393" s="158"/>
    </row>
    <row r="394" spans="6:6" s="41" customFormat="1" ht="11.25" hidden="1" x14ac:dyDescent="0.25">
      <c r="F394" s="158"/>
    </row>
    <row r="395" spans="6:6" s="41" customFormat="1" ht="11.25" hidden="1" x14ac:dyDescent="0.25">
      <c r="F395" s="158"/>
    </row>
    <row r="396" spans="6:6" s="41" customFormat="1" ht="11.25" hidden="1" x14ac:dyDescent="0.25">
      <c r="F396" s="158"/>
    </row>
    <row r="397" spans="6:6" s="41" customFormat="1" ht="11.25" hidden="1" x14ac:dyDescent="0.25">
      <c r="F397" s="158"/>
    </row>
    <row r="398" spans="6:6" s="41" customFormat="1" ht="11.25" hidden="1" x14ac:dyDescent="0.25">
      <c r="F398" s="158"/>
    </row>
    <row r="399" spans="6:6" s="41" customFormat="1" ht="11.25" hidden="1" x14ac:dyDescent="0.25">
      <c r="F399" s="158"/>
    </row>
    <row r="400" spans="6:6" s="41" customFormat="1" ht="11.25" hidden="1" x14ac:dyDescent="0.25">
      <c r="F400" s="158"/>
    </row>
    <row r="401" spans="6:6" s="41" customFormat="1" ht="11.25" hidden="1" x14ac:dyDescent="0.25">
      <c r="F401" s="158"/>
    </row>
    <row r="402" spans="6:6" s="41" customFormat="1" ht="11.25" hidden="1" x14ac:dyDescent="0.25">
      <c r="F402" s="158"/>
    </row>
    <row r="403" spans="6:6" s="41" customFormat="1" ht="11.25" hidden="1" x14ac:dyDescent="0.25">
      <c r="F403" s="158"/>
    </row>
    <row r="404" spans="6:6" s="41" customFormat="1" ht="11.25" hidden="1" x14ac:dyDescent="0.25">
      <c r="F404" s="158"/>
    </row>
    <row r="405" spans="6:6" s="41" customFormat="1" ht="11.25" hidden="1" x14ac:dyDescent="0.25">
      <c r="F405" s="158"/>
    </row>
    <row r="406" spans="6:6" s="41" customFormat="1" ht="11.25" hidden="1" x14ac:dyDescent="0.25">
      <c r="F406" s="158"/>
    </row>
    <row r="407" spans="6:6" s="41" customFormat="1" ht="11.25" hidden="1" x14ac:dyDescent="0.25">
      <c r="F407" s="158"/>
    </row>
    <row r="408" spans="6:6" s="41" customFormat="1" ht="11.25" hidden="1" x14ac:dyDescent="0.25">
      <c r="F408" s="158"/>
    </row>
    <row r="409" spans="6:6" s="41" customFormat="1" ht="11.25" hidden="1" x14ac:dyDescent="0.25">
      <c r="F409" s="158"/>
    </row>
    <row r="410" spans="6:6" s="41" customFormat="1" ht="11.25" hidden="1" x14ac:dyDescent="0.25">
      <c r="F410" s="158"/>
    </row>
    <row r="411" spans="6:6" s="41" customFormat="1" ht="11.25" hidden="1" x14ac:dyDescent="0.25">
      <c r="F411" s="158"/>
    </row>
    <row r="412" spans="6:6" s="41" customFormat="1" ht="11.25" hidden="1" x14ac:dyDescent="0.25">
      <c r="F412" s="158"/>
    </row>
    <row r="413" spans="6:6" s="41" customFormat="1" ht="11.25" hidden="1" x14ac:dyDescent="0.25">
      <c r="F413" s="158"/>
    </row>
    <row r="414" spans="6:6" s="41" customFormat="1" ht="11.25" hidden="1" x14ac:dyDescent="0.25">
      <c r="F414" s="158"/>
    </row>
    <row r="415" spans="6:6" s="41" customFormat="1" ht="11.25" hidden="1" x14ac:dyDescent="0.25">
      <c r="F415" s="158"/>
    </row>
    <row r="416" spans="6:6" s="41" customFormat="1" ht="11.25" hidden="1" x14ac:dyDescent="0.25">
      <c r="F416" s="158"/>
    </row>
    <row r="417" spans="6:6" s="41" customFormat="1" ht="11.25" hidden="1" x14ac:dyDescent="0.25">
      <c r="F417" s="158"/>
    </row>
    <row r="418" spans="6:6" s="41" customFormat="1" ht="11.25" hidden="1" x14ac:dyDescent="0.25">
      <c r="F418" s="158"/>
    </row>
    <row r="419" spans="6:6" s="41" customFormat="1" ht="11.25" hidden="1" x14ac:dyDescent="0.25">
      <c r="F419" s="158"/>
    </row>
    <row r="420" spans="6:6" s="41" customFormat="1" ht="11.25" hidden="1" x14ac:dyDescent="0.25">
      <c r="F420" s="158"/>
    </row>
    <row r="421" spans="6:6" s="41" customFormat="1" ht="11.25" hidden="1" x14ac:dyDescent="0.25">
      <c r="F421" s="158"/>
    </row>
    <row r="422" spans="6:6" s="41" customFormat="1" ht="11.25" hidden="1" x14ac:dyDescent="0.25">
      <c r="F422" s="158"/>
    </row>
    <row r="423" spans="6:6" s="41" customFormat="1" ht="11.25" hidden="1" x14ac:dyDescent="0.25">
      <c r="F423" s="158"/>
    </row>
    <row r="424" spans="6:6" s="41" customFormat="1" ht="11.25" hidden="1" x14ac:dyDescent="0.25">
      <c r="F424" s="158"/>
    </row>
    <row r="425" spans="6:6" s="41" customFormat="1" ht="11.25" hidden="1" x14ac:dyDescent="0.25">
      <c r="F425" s="158"/>
    </row>
    <row r="426" spans="6:6" s="41" customFormat="1" ht="11.25" hidden="1" x14ac:dyDescent="0.25">
      <c r="F426" s="158"/>
    </row>
    <row r="427" spans="6:6" s="41" customFormat="1" ht="11.25" hidden="1" x14ac:dyDescent="0.25">
      <c r="F427" s="158"/>
    </row>
    <row r="428" spans="6:6" s="41" customFormat="1" ht="11.25" hidden="1" x14ac:dyDescent="0.25">
      <c r="F428" s="158"/>
    </row>
    <row r="429" spans="6:6" s="41" customFormat="1" ht="11.25" hidden="1" x14ac:dyDescent="0.25">
      <c r="F429" s="158"/>
    </row>
    <row r="430" spans="6:6" s="41" customFormat="1" ht="11.25" hidden="1" x14ac:dyDescent="0.25">
      <c r="F430" s="158"/>
    </row>
    <row r="431" spans="6:6" s="41" customFormat="1" ht="11.25" hidden="1" x14ac:dyDescent="0.25">
      <c r="F431" s="158"/>
    </row>
    <row r="432" spans="6:6" s="41" customFormat="1" ht="11.25" hidden="1" x14ac:dyDescent="0.25">
      <c r="F432" s="158"/>
    </row>
    <row r="433" spans="6:6" s="41" customFormat="1" ht="11.25" hidden="1" x14ac:dyDescent="0.25">
      <c r="F433" s="158"/>
    </row>
    <row r="434" spans="6:6" s="41" customFormat="1" ht="11.25" hidden="1" x14ac:dyDescent="0.25">
      <c r="F434" s="158"/>
    </row>
    <row r="435" spans="6:6" s="41" customFormat="1" ht="11.25" hidden="1" x14ac:dyDescent="0.25">
      <c r="F435" s="158"/>
    </row>
    <row r="436" spans="6:6" s="41" customFormat="1" ht="11.25" hidden="1" x14ac:dyDescent="0.25">
      <c r="F436" s="158"/>
    </row>
    <row r="437" spans="6:6" s="41" customFormat="1" ht="11.25" hidden="1" x14ac:dyDescent="0.25">
      <c r="F437" s="158"/>
    </row>
    <row r="438" spans="6:6" s="41" customFormat="1" ht="11.25" hidden="1" x14ac:dyDescent="0.25">
      <c r="F438" s="158"/>
    </row>
    <row r="439" spans="6:6" s="41" customFormat="1" ht="11.25" hidden="1" x14ac:dyDescent="0.25">
      <c r="F439" s="158"/>
    </row>
    <row r="440" spans="6:6" s="41" customFormat="1" ht="11.25" hidden="1" x14ac:dyDescent="0.25">
      <c r="F440" s="158"/>
    </row>
    <row r="441" spans="6:6" s="41" customFormat="1" ht="11.25" hidden="1" x14ac:dyDescent="0.25">
      <c r="F441" s="158"/>
    </row>
    <row r="442" spans="6:6" s="41" customFormat="1" ht="11.25" hidden="1" x14ac:dyDescent="0.25">
      <c r="F442" s="158"/>
    </row>
    <row r="443" spans="6:6" s="41" customFormat="1" ht="11.25" hidden="1" x14ac:dyDescent="0.25">
      <c r="F443" s="158"/>
    </row>
    <row r="444" spans="6:6" s="41" customFormat="1" ht="11.25" hidden="1" x14ac:dyDescent="0.25">
      <c r="F444" s="158"/>
    </row>
    <row r="445" spans="6:6" s="41" customFormat="1" ht="11.25" hidden="1" x14ac:dyDescent="0.25">
      <c r="F445" s="158"/>
    </row>
    <row r="446" spans="6:6" s="41" customFormat="1" ht="11.25" hidden="1" x14ac:dyDescent="0.25">
      <c r="F446" s="158"/>
    </row>
    <row r="447" spans="6:6" s="41" customFormat="1" ht="11.25" hidden="1" x14ac:dyDescent="0.25">
      <c r="F447" s="158"/>
    </row>
    <row r="448" spans="6:6" s="41" customFormat="1" ht="11.25" hidden="1" x14ac:dyDescent="0.25">
      <c r="F448" s="158"/>
    </row>
    <row r="449" spans="6:6" s="41" customFormat="1" ht="11.25" hidden="1" x14ac:dyDescent="0.25">
      <c r="F449" s="158"/>
    </row>
    <row r="450" spans="6:6" s="41" customFormat="1" ht="11.25" hidden="1" x14ac:dyDescent="0.25">
      <c r="F450" s="158"/>
    </row>
    <row r="451" spans="6:6" s="41" customFormat="1" ht="11.25" hidden="1" x14ac:dyDescent="0.25">
      <c r="F451" s="158"/>
    </row>
    <row r="452" spans="6:6" s="41" customFormat="1" ht="11.25" hidden="1" x14ac:dyDescent="0.25">
      <c r="F452" s="158"/>
    </row>
    <row r="453" spans="6:6" s="41" customFormat="1" ht="11.25" hidden="1" x14ac:dyDescent="0.25">
      <c r="F453" s="158"/>
    </row>
    <row r="454" spans="6:6" s="41" customFormat="1" ht="11.25" hidden="1" x14ac:dyDescent="0.25">
      <c r="F454" s="158"/>
    </row>
    <row r="455" spans="6:6" s="41" customFormat="1" ht="11.25" hidden="1" x14ac:dyDescent="0.25">
      <c r="F455" s="158"/>
    </row>
    <row r="456" spans="6:6" s="41" customFormat="1" ht="11.25" hidden="1" x14ac:dyDescent="0.25">
      <c r="F456" s="158"/>
    </row>
    <row r="457" spans="6:6" s="41" customFormat="1" ht="11.25" hidden="1" x14ac:dyDescent="0.25">
      <c r="F457" s="158"/>
    </row>
    <row r="458" spans="6:6" s="41" customFormat="1" ht="11.25" hidden="1" x14ac:dyDescent="0.25">
      <c r="F458" s="158"/>
    </row>
    <row r="459" spans="6:6" s="41" customFormat="1" ht="11.25" hidden="1" x14ac:dyDescent="0.25">
      <c r="F459" s="158"/>
    </row>
    <row r="460" spans="6:6" s="41" customFormat="1" ht="11.25" hidden="1" x14ac:dyDescent="0.25">
      <c r="F460" s="158"/>
    </row>
    <row r="461" spans="6:6" s="41" customFormat="1" ht="11.25" hidden="1" x14ac:dyDescent="0.25">
      <c r="F461" s="158"/>
    </row>
    <row r="462" spans="6:6" s="41" customFormat="1" ht="11.25" hidden="1" x14ac:dyDescent="0.25">
      <c r="F462" s="158"/>
    </row>
    <row r="463" spans="6:6" s="41" customFormat="1" ht="11.25" hidden="1" x14ac:dyDescent="0.25">
      <c r="F463" s="158"/>
    </row>
    <row r="464" spans="6:6" s="41" customFormat="1" ht="11.25" hidden="1" x14ac:dyDescent="0.25">
      <c r="F464" s="158"/>
    </row>
    <row r="465" spans="6:6" s="41" customFormat="1" ht="11.25" hidden="1" x14ac:dyDescent="0.25">
      <c r="F465" s="158"/>
    </row>
    <row r="466" spans="6:6" s="41" customFormat="1" ht="11.25" hidden="1" x14ac:dyDescent="0.25">
      <c r="F466" s="158"/>
    </row>
    <row r="467" spans="6:6" s="41" customFormat="1" ht="11.25" hidden="1" x14ac:dyDescent="0.25">
      <c r="F467" s="158"/>
    </row>
    <row r="468" spans="6:6" s="41" customFormat="1" ht="11.25" hidden="1" x14ac:dyDescent="0.25">
      <c r="F468" s="158"/>
    </row>
    <row r="469" spans="6:6" s="41" customFormat="1" ht="11.25" hidden="1" x14ac:dyDescent="0.25">
      <c r="F469" s="158"/>
    </row>
    <row r="470" spans="6:6" s="41" customFormat="1" ht="11.25" hidden="1" x14ac:dyDescent="0.25">
      <c r="F470" s="158"/>
    </row>
    <row r="471" spans="6:6" s="41" customFormat="1" ht="11.25" hidden="1" x14ac:dyDescent="0.25">
      <c r="F471" s="158"/>
    </row>
    <row r="472" spans="6:6" s="41" customFormat="1" ht="11.25" hidden="1" x14ac:dyDescent="0.25">
      <c r="F472" s="158"/>
    </row>
    <row r="473" spans="6:6" s="41" customFormat="1" ht="11.25" hidden="1" x14ac:dyDescent="0.25">
      <c r="F473" s="158"/>
    </row>
    <row r="474" spans="6:6" s="41" customFormat="1" ht="11.25" hidden="1" x14ac:dyDescent="0.25">
      <c r="F474" s="158"/>
    </row>
    <row r="475" spans="6:6" s="41" customFormat="1" ht="11.25" hidden="1" x14ac:dyDescent="0.25">
      <c r="F475" s="158"/>
    </row>
    <row r="476" spans="6:6" s="41" customFormat="1" ht="11.25" hidden="1" x14ac:dyDescent="0.25">
      <c r="F476" s="158"/>
    </row>
    <row r="477" spans="6:6" s="41" customFormat="1" ht="11.25" hidden="1" x14ac:dyDescent="0.25">
      <c r="F477" s="158"/>
    </row>
    <row r="478" spans="6:6" s="41" customFormat="1" ht="11.25" hidden="1" x14ac:dyDescent="0.25">
      <c r="F478" s="158"/>
    </row>
    <row r="479" spans="6:6" s="41" customFormat="1" ht="11.25" hidden="1" x14ac:dyDescent="0.25">
      <c r="F479" s="158"/>
    </row>
    <row r="480" spans="6:6" s="41" customFormat="1" ht="11.25" hidden="1" x14ac:dyDescent="0.25">
      <c r="F480" s="158"/>
    </row>
    <row r="481" spans="6:6" s="41" customFormat="1" ht="11.25" hidden="1" x14ac:dyDescent="0.25">
      <c r="F481" s="158"/>
    </row>
    <row r="482" spans="6:6" s="41" customFormat="1" ht="11.25" hidden="1" x14ac:dyDescent="0.25">
      <c r="F482" s="158"/>
    </row>
    <row r="483" spans="6:6" s="41" customFormat="1" ht="11.25" hidden="1" x14ac:dyDescent="0.25">
      <c r="F483" s="158"/>
    </row>
    <row r="484" spans="6:6" s="41" customFormat="1" ht="11.25" hidden="1" x14ac:dyDescent="0.25">
      <c r="F484" s="158"/>
    </row>
    <row r="485" spans="6:6" s="41" customFormat="1" ht="11.25" hidden="1" x14ac:dyDescent="0.25">
      <c r="F485" s="158"/>
    </row>
    <row r="486" spans="6:6" s="41" customFormat="1" ht="11.25" hidden="1" x14ac:dyDescent="0.25">
      <c r="F486" s="158"/>
    </row>
    <row r="487" spans="6:6" s="41" customFormat="1" ht="11.25" hidden="1" x14ac:dyDescent="0.25">
      <c r="F487" s="158"/>
    </row>
    <row r="488" spans="6:6" s="41" customFormat="1" ht="11.25" hidden="1" x14ac:dyDescent="0.25">
      <c r="F488" s="158"/>
    </row>
    <row r="489" spans="6:6" s="41" customFormat="1" ht="11.25" hidden="1" x14ac:dyDescent="0.25">
      <c r="F489" s="158"/>
    </row>
    <row r="490" spans="6:6" s="41" customFormat="1" ht="11.25" hidden="1" x14ac:dyDescent="0.25">
      <c r="F490" s="158"/>
    </row>
    <row r="491" spans="6:6" s="41" customFormat="1" ht="11.25" hidden="1" x14ac:dyDescent="0.25">
      <c r="F491" s="158"/>
    </row>
    <row r="492" spans="6:6" s="41" customFormat="1" ht="11.25" hidden="1" x14ac:dyDescent="0.25">
      <c r="F492" s="158"/>
    </row>
    <row r="493" spans="6:6" s="41" customFormat="1" ht="11.25" hidden="1" x14ac:dyDescent="0.25">
      <c r="F493" s="158"/>
    </row>
    <row r="494" spans="6:6" s="41" customFormat="1" ht="11.25" hidden="1" x14ac:dyDescent="0.25">
      <c r="F494" s="158"/>
    </row>
    <row r="495" spans="6:6" s="41" customFormat="1" ht="11.25" hidden="1" x14ac:dyDescent="0.25">
      <c r="F495" s="158"/>
    </row>
    <row r="496" spans="6:6" s="41" customFormat="1" ht="11.25" hidden="1" x14ac:dyDescent="0.25">
      <c r="F496" s="158"/>
    </row>
    <row r="497" spans="6:6" s="41" customFormat="1" ht="11.25" hidden="1" x14ac:dyDescent="0.25">
      <c r="F497" s="158"/>
    </row>
    <row r="498" spans="6:6" s="41" customFormat="1" ht="11.25" hidden="1" x14ac:dyDescent="0.25">
      <c r="F498" s="158"/>
    </row>
    <row r="499" spans="6:6" s="41" customFormat="1" ht="11.25" hidden="1" x14ac:dyDescent="0.25">
      <c r="F499" s="158"/>
    </row>
    <row r="500" spans="6:6" s="41" customFormat="1" ht="11.25" hidden="1" x14ac:dyDescent="0.25">
      <c r="F500" s="158"/>
    </row>
    <row r="501" spans="6:6" s="41" customFormat="1" ht="11.25" hidden="1" x14ac:dyDescent="0.25">
      <c r="F501" s="158"/>
    </row>
    <row r="502" spans="6:6" s="41" customFormat="1" ht="11.25" hidden="1" x14ac:dyDescent="0.25">
      <c r="F502" s="158"/>
    </row>
    <row r="503" spans="6:6" s="41" customFormat="1" ht="11.25" hidden="1" x14ac:dyDescent="0.25">
      <c r="F503" s="158"/>
    </row>
    <row r="504" spans="6:6" s="41" customFormat="1" ht="11.25" hidden="1" x14ac:dyDescent="0.25">
      <c r="F504" s="158"/>
    </row>
    <row r="505" spans="6:6" s="41" customFormat="1" ht="11.25" hidden="1" x14ac:dyDescent="0.25">
      <c r="F505" s="158"/>
    </row>
    <row r="506" spans="6:6" s="41" customFormat="1" ht="11.25" hidden="1" x14ac:dyDescent="0.25">
      <c r="F506" s="158"/>
    </row>
    <row r="507" spans="6:6" s="41" customFormat="1" ht="11.25" hidden="1" x14ac:dyDescent="0.25">
      <c r="F507" s="158"/>
    </row>
    <row r="508" spans="6:6" s="41" customFormat="1" ht="11.25" hidden="1" x14ac:dyDescent="0.25">
      <c r="F508" s="158"/>
    </row>
    <row r="509" spans="6:6" s="41" customFormat="1" ht="11.25" hidden="1" x14ac:dyDescent="0.25">
      <c r="F509" s="158"/>
    </row>
    <row r="510" spans="6:6" s="41" customFormat="1" ht="11.25" hidden="1" x14ac:dyDescent="0.25">
      <c r="F510" s="158"/>
    </row>
    <row r="511" spans="6:6" s="41" customFormat="1" ht="11.25" hidden="1" x14ac:dyDescent="0.25">
      <c r="F511" s="158"/>
    </row>
    <row r="512" spans="6:6" s="41" customFormat="1" ht="11.25" hidden="1" x14ac:dyDescent="0.25">
      <c r="F512" s="158"/>
    </row>
    <row r="513" spans="6:6" s="41" customFormat="1" ht="11.25" hidden="1" x14ac:dyDescent="0.25">
      <c r="F513" s="158"/>
    </row>
    <row r="514" spans="6:6" s="41" customFormat="1" ht="11.25" hidden="1" x14ac:dyDescent="0.25">
      <c r="F514" s="158"/>
    </row>
    <row r="515" spans="6:6" s="41" customFormat="1" ht="11.25" hidden="1" x14ac:dyDescent="0.25">
      <c r="F515" s="158"/>
    </row>
    <row r="516" spans="6:6" s="41" customFormat="1" ht="11.25" hidden="1" x14ac:dyDescent="0.25">
      <c r="F516" s="158"/>
    </row>
    <row r="517" spans="6:6" s="41" customFormat="1" ht="11.25" hidden="1" x14ac:dyDescent="0.25">
      <c r="F517" s="158"/>
    </row>
    <row r="518" spans="6:6" s="41" customFormat="1" ht="11.25" hidden="1" x14ac:dyDescent="0.25">
      <c r="F518" s="158"/>
    </row>
    <row r="519" spans="6:6" s="41" customFormat="1" ht="11.25" hidden="1" x14ac:dyDescent="0.25">
      <c r="F519" s="158"/>
    </row>
    <row r="520" spans="6:6" s="41" customFormat="1" ht="11.25" hidden="1" x14ac:dyDescent="0.25">
      <c r="F520" s="158"/>
    </row>
    <row r="521" spans="6:6" s="41" customFormat="1" ht="11.25" hidden="1" x14ac:dyDescent="0.25">
      <c r="F521" s="158"/>
    </row>
    <row r="522" spans="6:6" s="41" customFormat="1" ht="11.25" hidden="1" x14ac:dyDescent="0.25">
      <c r="F522" s="158"/>
    </row>
    <row r="523" spans="6:6" s="41" customFormat="1" ht="11.25" hidden="1" x14ac:dyDescent="0.25">
      <c r="F523" s="158"/>
    </row>
    <row r="524" spans="6:6" s="41" customFormat="1" ht="11.25" hidden="1" x14ac:dyDescent="0.25">
      <c r="F524" s="158"/>
    </row>
    <row r="525" spans="6:6" s="41" customFormat="1" ht="11.25" hidden="1" x14ac:dyDescent="0.25">
      <c r="F525" s="158"/>
    </row>
    <row r="526" spans="6:6" s="41" customFormat="1" ht="11.25" hidden="1" x14ac:dyDescent="0.25">
      <c r="F526" s="158"/>
    </row>
    <row r="527" spans="6:6" s="41" customFormat="1" ht="11.25" hidden="1" x14ac:dyDescent="0.25">
      <c r="F527" s="158"/>
    </row>
    <row r="528" spans="6:6" s="41" customFormat="1" ht="11.25" hidden="1" x14ac:dyDescent="0.25">
      <c r="F528" s="158"/>
    </row>
    <row r="529" spans="6:6" s="41" customFormat="1" ht="11.25" hidden="1" x14ac:dyDescent="0.25">
      <c r="F529" s="158"/>
    </row>
    <row r="530" spans="6:6" s="41" customFormat="1" ht="11.25" hidden="1" x14ac:dyDescent="0.25">
      <c r="F530" s="158"/>
    </row>
    <row r="531" spans="6:6" s="41" customFormat="1" ht="11.25" hidden="1" x14ac:dyDescent="0.25">
      <c r="F531" s="158"/>
    </row>
    <row r="532" spans="6:6" s="41" customFormat="1" ht="11.25" hidden="1" x14ac:dyDescent="0.25">
      <c r="F532" s="158"/>
    </row>
    <row r="533" spans="6:6" s="41" customFormat="1" ht="11.25" hidden="1" x14ac:dyDescent="0.25">
      <c r="F533" s="158"/>
    </row>
    <row r="534" spans="6:6" s="41" customFormat="1" ht="11.25" hidden="1" x14ac:dyDescent="0.25">
      <c r="F534" s="158"/>
    </row>
    <row r="535" spans="6:6" s="41" customFormat="1" ht="11.25" hidden="1" x14ac:dyDescent="0.25">
      <c r="F535" s="158"/>
    </row>
    <row r="536" spans="6:6" s="41" customFormat="1" ht="11.25" hidden="1" x14ac:dyDescent="0.25">
      <c r="F536" s="158"/>
    </row>
    <row r="537" spans="6:6" s="41" customFormat="1" ht="11.25" hidden="1" x14ac:dyDescent="0.25">
      <c r="F537" s="158"/>
    </row>
    <row r="538" spans="6:6" s="41" customFormat="1" ht="11.25" hidden="1" x14ac:dyDescent="0.25">
      <c r="F538" s="158"/>
    </row>
    <row r="539" spans="6:6" s="41" customFormat="1" ht="11.25" hidden="1" x14ac:dyDescent="0.25">
      <c r="F539" s="158"/>
    </row>
    <row r="540" spans="6:6" s="41" customFormat="1" ht="11.25" hidden="1" x14ac:dyDescent="0.25">
      <c r="F540" s="158"/>
    </row>
    <row r="541" spans="6:6" s="41" customFormat="1" ht="11.25" hidden="1" x14ac:dyDescent="0.25">
      <c r="F541" s="158"/>
    </row>
    <row r="542" spans="6:6" s="41" customFormat="1" ht="11.25" hidden="1" x14ac:dyDescent="0.25">
      <c r="F542" s="158"/>
    </row>
    <row r="543" spans="6:6" s="41" customFormat="1" ht="11.25" hidden="1" x14ac:dyDescent="0.25">
      <c r="F543" s="158"/>
    </row>
    <row r="544" spans="6:6" s="41" customFormat="1" ht="11.25" hidden="1" x14ac:dyDescent="0.25">
      <c r="F544" s="158"/>
    </row>
    <row r="545" spans="6:6" s="41" customFormat="1" ht="11.25" hidden="1" x14ac:dyDescent="0.25">
      <c r="F545" s="158"/>
    </row>
    <row r="546" spans="6:6" s="41" customFormat="1" ht="11.25" hidden="1" x14ac:dyDescent="0.25">
      <c r="F546" s="158"/>
    </row>
    <row r="547" spans="6:6" s="41" customFormat="1" ht="11.25" hidden="1" x14ac:dyDescent="0.25">
      <c r="F547" s="158"/>
    </row>
    <row r="548" spans="6:6" s="41" customFormat="1" ht="11.25" hidden="1" x14ac:dyDescent="0.25">
      <c r="F548" s="158"/>
    </row>
    <row r="549" spans="6:6" s="41" customFormat="1" ht="11.25" hidden="1" x14ac:dyDescent="0.25">
      <c r="F549" s="158"/>
    </row>
    <row r="550" spans="6:6" s="41" customFormat="1" ht="11.25" hidden="1" x14ac:dyDescent="0.25">
      <c r="F550" s="158"/>
    </row>
    <row r="551" spans="6:6" s="41" customFormat="1" ht="11.25" hidden="1" x14ac:dyDescent="0.25">
      <c r="F551" s="158"/>
    </row>
    <row r="552" spans="6:6" s="41" customFormat="1" ht="11.25" hidden="1" x14ac:dyDescent="0.25">
      <c r="F552" s="158"/>
    </row>
    <row r="553" spans="6:6" s="41" customFormat="1" ht="11.25" hidden="1" x14ac:dyDescent="0.25">
      <c r="F553" s="158"/>
    </row>
    <row r="554" spans="6:6" s="41" customFormat="1" ht="11.25" hidden="1" x14ac:dyDescent="0.25">
      <c r="F554" s="158"/>
    </row>
    <row r="555" spans="6:6" s="41" customFormat="1" ht="11.25" hidden="1" x14ac:dyDescent="0.25">
      <c r="F555" s="158"/>
    </row>
    <row r="556" spans="6:6" s="41" customFormat="1" ht="11.25" hidden="1" x14ac:dyDescent="0.25">
      <c r="F556" s="158"/>
    </row>
    <row r="557" spans="6:6" s="41" customFormat="1" ht="11.25" hidden="1" x14ac:dyDescent="0.25">
      <c r="F557" s="158"/>
    </row>
    <row r="558" spans="6:6" s="41" customFormat="1" ht="11.25" hidden="1" x14ac:dyDescent="0.25">
      <c r="F558" s="158"/>
    </row>
    <row r="559" spans="6:6" s="41" customFormat="1" ht="11.25" hidden="1" x14ac:dyDescent="0.25">
      <c r="F559" s="158"/>
    </row>
    <row r="560" spans="6:6" s="41" customFormat="1" ht="11.25" hidden="1" x14ac:dyDescent="0.25">
      <c r="F560" s="158"/>
    </row>
    <row r="561" spans="6:6" s="41" customFormat="1" ht="11.25" hidden="1" x14ac:dyDescent="0.25">
      <c r="F561" s="158"/>
    </row>
    <row r="562" spans="6:6" s="41" customFormat="1" ht="11.25" hidden="1" x14ac:dyDescent="0.25">
      <c r="F562" s="158"/>
    </row>
    <row r="563" spans="6:6" s="41" customFormat="1" ht="11.25" hidden="1" x14ac:dyDescent="0.25">
      <c r="F563" s="158"/>
    </row>
    <row r="564" spans="6:6" s="41" customFormat="1" ht="11.25" hidden="1" x14ac:dyDescent="0.25">
      <c r="F564" s="158"/>
    </row>
    <row r="565" spans="6:6" s="41" customFormat="1" ht="11.25" hidden="1" x14ac:dyDescent="0.25">
      <c r="F565" s="158"/>
    </row>
    <row r="566" spans="6:6" s="41" customFormat="1" ht="11.25" hidden="1" x14ac:dyDescent="0.25">
      <c r="F566" s="158"/>
    </row>
    <row r="567" spans="6:6" s="41" customFormat="1" ht="11.25" hidden="1" x14ac:dyDescent="0.25">
      <c r="F567" s="158"/>
    </row>
    <row r="568" spans="6:6" s="41" customFormat="1" ht="11.25" hidden="1" x14ac:dyDescent="0.25">
      <c r="F568" s="158"/>
    </row>
    <row r="569" spans="6:6" s="41" customFormat="1" ht="11.25" hidden="1" x14ac:dyDescent="0.25">
      <c r="F569" s="158"/>
    </row>
    <row r="570" spans="6:6" s="41" customFormat="1" ht="11.25" hidden="1" x14ac:dyDescent="0.25">
      <c r="F570" s="158"/>
    </row>
    <row r="571" spans="6:6" s="41" customFormat="1" ht="11.25" hidden="1" x14ac:dyDescent="0.25">
      <c r="F571" s="158"/>
    </row>
    <row r="572" spans="6:6" s="41" customFormat="1" ht="11.25" hidden="1" x14ac:dyDescent="0.25">
      <c r="F572" s="158"/>
    </row>
    <row r="573" spans="6:6" s="41" customFormat="1" ht="11.25" hidden="1" x14ac:dyDescent="0.25">
      <c r="F573" s="158"/>
    </row>
    <row r="574" spans="6:6" s="41" customFormat="1" ht="11.25" hidden="1" x14ac:dyDescent="0.25">
      <c r="F574" s="158"/>
    </row>
    <row r="575" spans="6:6" s="41" customFormat="1" ht="11.25" hidden="1" x14ac:dyDescent="0.25">
      <c r="F575" s="158"/>
    </row>
    <row r="576" spans="6:6" s="41" customFormat="1" ht="11.25" hidden="1" x14ac:dyDescent="0.25">
      <c r="F576" s="158"/>
    </row>
    <row r="577" spans="6:6" s="41" customFormat="1" ht="11.25" hidden="1" x14ac:dyDescent="0.25">
      <c r="F577" s="158"/>
    </row>
    <row r="578" spans="6:6" s="41" customFormat="1" ht="11.25" hidden="1" x14ac:dyDescent="0.25">
      <c r="F578" s="158"/>
    </row>
    <row r="579" spans="6:6" s="41" customFormat="1" ht="11.25" hidden="1" x14ac:dyDescent="0.25">
      <c r="F579" s="158"/>
    </row>
    <row r="580" spans="6:6" s="41" customFormat="1" ht="11.25" hidden="1" x14ac:dyDescent="0.25">
      <c r="F580" s="158"/>
    </row>
    <row r="581" spans="6:6" s="41" customFormat="1" ht="11.25" hidden="1" x14ac:dyDescent="0.25">
      <c r="F581" s="158"/>
    </row>
    <row r="582" spans="6:6" s="41" customFormat="1" ht="11.25" hidden="1" x14ac:dyDescent="0.25">
      <c r="F582" s="158"/>
    </row>
    <row r="583" spans="6:6" s="41" customFormat="1" ht="11.25" hidden="1" x14ac:dyDescent="0.25">
      <c r="F583" s="158"/>
    </row>
    <row r="584" spans="6:6" s="41" customFormat="1" ht="11.25" hidden="1" x14ac:dyDescent="0.25">
      <c r="F584" s="158"/>
    </row>
    <row r="585" spans="6:6" s="41" customFormat="1" ht="11.25" hidden="1" x14ac:dyDescent="0.25">
      <c r="F585" s="158"/>
    </row>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sheetData>
  <autoFilter ref="A10:XFC10" xr:uid="{00000000-0001-0000-0200-000000000000}">
    <filterColumn colId="6" showButton="0"/>
    <filterColumn colId="7" showButton="0"/>
    <filterColumn colId="9" showButton="0"/>
    <filterColumn colId="10" showButton="0"/>
    <filterColumn colId="11" showButton="0"/>
    <filterColumn colId="12" showButton="0"/>
    <filterColumn colId="13" showButton="0"/>
    <filterColumn colId="14" showButton="0"/>
  </autoFilter>
  <mergeCells count="851">
    <mergeCell ref="K192:P192"/>
    <mergeCell ref="K193:P193"/>
    <mergeCell ref="K194:P194"/>
    <mergeCell ref="K195:P195"/>
    <mergeCell ref="K180:P180"/>
    <mergeCell ref="K181:P181"/>
    <mergeCell ref="K182:P182"/>
    <mergeCell ref="K183:P183"/>
    <mergeCell ref="K184:P184"/>
    <mergeCell ref="K185:P185"/>
    <mergeCell ref="K186:P186"/>
    <mergeCell ref="K187:P187"/>
    <mergeCell ref="K161:P161"/>
    <mergeCell ref="K162:P162"/>
    <mergeCell ref="K163:P163"/>
    <mergeCell ref="K164:P164"/>
    <mergeCell ref="K165:P165"/>
    <mergeCell ref="K188:P188"/>
    <mergeCell ref="K189:P189"/>
    <mergeCell ref="K190:P190"/>
    <mergeCell ref="K191:P191"/>
    <mergeCell ref="K178:P178"/>
    <mergeCell ref="K179:P179"/>
    <mergeCell ref="K98:P98"/>
    <mergeCell ref="K99:P99"/>
    <mergeCell ref="K100:P100"/>
    <mergeCell ref="K134:P134"/>
    <mergeCell ref="K135:P135"/>
    <mergeCell ref="K136:P136"/>
    <mergeCell ref="K137:P137"/>
    <mergeCell ref="K138:P138"/>
    <mergeCell ref="K120:P120"/>
    <mergeCell ref="K121:P121"/>
    <mergeCell ref="K122:P122"/>
    <mergeCell ref="K123:P123"/>
    <mergeCell ref="K124:P124"/>
    <mergeCell ref="K125:P125"/>
    <mergeCell ref="K126:P126"/>
    <mergeCell ref="K127:P127"/>
    <mergeCell ref="K128:P128"/>
    <mergeCell ref="K129:P129"/>
    <mergeCell ref="K130:P130"/>
    <mergeCell ref="K116:P116"/>
    <mergeCell ref="K117:P117"/>
    <mergeCell ref="K118:P118"/>
    <mergeCell ref="K119:P119"/>
    <mergeCell ref="K131:P131"/>
    <mergeCell ref="K45:P45"/>
    <mergeCell ref="K80:P80"/>
    <mergeCell ref="K71:P71"/>
    <mergeCell ref="K72:P72"/>
    <mergeCell ref="K73:P73"/>
    <mergeCell ref="K74:P74"/>
    <mergeCell ref="K75:P75"/>
    <mergeCell ref="K66:P66"/>
    <mergeCell ref="K67:P67"/>
    <mergeCell ref="K68:P68"/>
    <mergeCell ref="K69:P69"/>
    <mergeCell ref="K70:P70"/>
    <mergeCell ref="K76:P76"/>
    <mergeCell ref="K77:P77"/>
    <mergeCell ref="K78:P78"/>
    <mergeCell ref="K79:P79"/>
    <mergeCell ref="K46:P46"/>
    <mergeCell ref="K47:P47"/>
    <mergeCell ref="K48:P48"/>
    <mergeCell ref="Q11:Q15"/>
    <mergeCell ref="R11:R15"/>
    <mergeCell ref="R16:R20"/>
    <mergeCell ref="R21:R25"/>
    <mergeCell ref="K44:P44"/>
    <mergeCell ref="K12:P12"/>
    <mergeCell ref="K13:P13"/>
    <mergeCell ref="K14:P14"/>
    <mergeCell ref="K15:P15"/>
    <mergeCell ref="K16:P16"/>
    <mergeCell ref="Q31:Q35"/>
    <mergeCell ref="R31:R35"/>
    <mergeCell ref="G16:G20"/>
    <mergeCell ref="G11:G15"/>
    <mergeCell ref="H16:I20"/>
    <mergeCell ref="C5:I5"/>
    <mergeCell ref="C11:C40"/>
    <mergeCell ref="D11:D40"/>
    <mergeCell ref="E11:E40"/>
    <mergeCell ref="F11:F40"/>
    <mergeCell ref="K37:P37"/>
    <mergeCell ref="K38:P38"/>
    <mergeCell ref="K39:P39"/>
    <mergeCell ref="K40:P40"/>
    <mergeCell ref="H21:I25"/>
    <mergeCell ref="G21:G25"/>
    <mergeCell ref="K17:P17"/>
    <mergeCell ref="K18:P18"/>
    <mergeCell ref="K19:P19"/>
    <mergeCell ref="K20:P20"/>
    <mergeCell ref="K21:P21"/>
    <mergeCell ref="H31:I35"/>
    <mergeCell ref="J7:R7"/>
    <mergeCell ref="K23:P23"/>
    <mergeCell ref="N9:O9"/>
    <mergeCell ref="Q16:Q20"/>
    <mergeCell ref="G186:G190"/>
    <mergeCell ref="G191:G195"/>
    <mergeCell ref="H186:I190"/>
    <mergeCell ref="K31:P31"/>
    <mergeCell ref="K32:P32"/>
    <mergeCell ref="K33:P33"/>
    <mergeCell ref="K34:P34"/>
    <mergeCell ref="K35:P35"/>
    <mergeCell ref="K36:P36"/>
    <mergeCell ref="H191:I195"/>
    <mergeCell ref="K49:P49"/>
    <mergeCell ref="K50:P50"/>
    <mergeCell ref="K51:P51"/>
    <mergeCell ref="K52:P52"/>
    <mergeCell ref="K53:P53"/>
    <mergeCell ref="K54:P54"/>
    <mergeCell ref="K55:P55"/>
    <mergeCell ref="K56:P56"/>
    <mergeCell ref="K57:P57"/>
    <mergeCell ref="K58:P58"/>
    <mergeCell ref="K59:P59"/>
    <mergeCell ref="K41:P41"/>
    <mergeCell ref="K42:P42"/>
    <mergeCell ref="K43:P43"/>
    <mergeCell ref="K96:P96"/>
    <mergeCell ref="C3:Q3"/>
    <mergeCell ref="H56:I60"/>
    <mergeCell ref="G181:G185"/>
    <mergeCell ref="G51:G55"/>
    <mergeCell ref="G151:G155"/>
    <mergeCell ref="H166:I170"/>
    <mergeCell ref="G10:I10"/>
    <mergeCell ref="H11:I15"/>
    <mergeCell ref="H181:I185"/>
    <mergeCell ref="H171:I175"/>
    <mergeCell ref="H176:I180"/>
    <mergeCell ref="Q9:R9"/>
    <mergeCell ref="F9:H9"/>
    <mergeCell ref="Q81:Q85"/>
    <mergeCell ref="R81:R85"/>
    <mergeCell ref="Q86:Q90"/>
    <mergeCell ref="R86:R90"/>
    <mergeCell ref="Q71:Q75"/>
    <mergeCell ref="R71:R75"/>
    <mergeCell ref="J5:R5"/>
    <mergeCell ref="C7:I7"/>
    <mergeCell ref="J10:P10"/>
    <mergeCell ref="K11:P11"/>
    <mergeCell ref="Q191:Q195"/>
    <mergeCell ref="R191:R195"/>
    <mergeCell ref="V146:V150"/>
    <mergeCell ref="W146:W150"/>
    <mergeCell ref="G121:G125"/>
    <mergeCell ref="Q121:Q125"/>
    <mergeCell ref="Q161:Q165"/>
    <mergeCell ref="R161:R165"/>
    <mergeCell ref="K60:P60"/>
    <mergeCell ref="K61:P61"/>
    <mergeCell ref="K62:P62"/>
    <mergeCell ref="K63:P63"/>
    <mergeCell ref="K64:P64"/>
    <mergeCell ref="K65:P65"/>
    <mergeCell ref="Q131:Q135"/>
    <mergeCell ref="K81:P81"/>
    <mergeCell ref="K82:P82"/>
    <mergeCell ref="K83:P83"/>
    <mergeCell ref="K108:P108"/>
    <mergeCell ref="K109:P109"/>
    <mergeCell ref="K110:P110"/>
    <mergeCell ref="K111:P111"/>
    <mergeCell ref="K112:P112"/>
    <mergeCell ref="K91:P91"/>
    <mergeCell ref="W166:W170"/>
    <mergeCell ref="V186:V190"/>
    <mergeCell ref="W186:W190"/>
    <mergeCell ref="V141:V145"/>
    <mergeCell ref="W141:W145"/>
    <mergeCell ref="V171:V175"/>
    <mergeCell ref="Q181:Q185"/>
    <mergeCell ref="R181:R185"/>
    <mergeCell ref="Q186:Q190"/>
    <mergeCell ref="R186:R190"/>
    <mergeCell ref="Q166:Q170"/>
    <mergeCell ref="R166:R170"/>
    <mergeCell ref="Q171:Q175"/>
    <mergeCell ref="R171:R175"/>
    <mergeCell ref="Q176:Q180"/>
    <mergeCell ref="R176:R180"/>
    <mergeCell ref="W161:W165"/>
    <mergeCell ref="W171:W175"/>
    <mergeCell ref="W156:W160"/>
    <mergeCell ref="Q141:Q145"/>
    <mergeCell ref="R141:R145"/>
    <mergeCell ref="V166:V170"/>
    <mergeCell ref="V161:V165"/>
    <mergeCell ref="W181:W185"/>
    <mergeCell ref="R46:R50"/>
    <mergeCell ref="Q51:Q55"/>
    <mergeCell ref="R51:R55"/>
    <mergeCell ref="Q56:Q60"/>
    <mergeCell ref="R56:R60"/>
    <mergeCell ref="Q61:Q65"/>
    <mergeCell ref="R61:R65"/>
    <mergeCell ref="Q66:Q70"/>
    <mergeCell ref="R66:R70"/>
    <mergeCell ref="Q46:Q50"/>
    <mergeCell ref="V56:V60"/>
    <mergeCell ref="R101:R105"/>
    <mergeCell ref="Q136:Q140"/>
    <mergeCell ref="R136:R140"/>
    <mergeCell ref="G171:G175"/>
    <mergeCell ref="G176:G180"/>
    <mergeCell ref="H161:I165"/>
    <mergeCell ref="Q151:Q155"/>
    <mergeCell ref="R151:R155"/>
    <mergeCell ref="Q156:Q160"/>
    <mergeCell ref="R156:R160"/>
    <mergeCell ref="K166:P166"/>
    <mergeCell ref="K167:P167"/>
    <mergeCell ref="K168:P168"/>
    <mergeCell ref="K169:P169"/>
    <mergeCell ref="K170:P170"/>
    <mergeCell ref="K155:P155"/>
    <mergeCell ref="K171:P171"/>
    <mergeCell ref="K172:P172"/>
    <mergeCell ref="K173:P173"/>
    <mergeCell ref="K174:P174"/>
    <mergeCell ref="K175:P175"/>
    <mergeCell ref="K176:P176"/>
    <mergeCell ref="K177:P177"/>
    <mergeCell ref="C41:C90"/>
    <mergeCell ref="D41:D90"/>
    <mergeCell ref="E41:E55"/>
    <mergeCell ref="E56:E60"/>
    <mergeCell ref="E61:E80"/>
    <mergeCell ref="H46:I50"/>
    <mergeCell ref="G71:G75"/>
    <mergeCell ref="H66:I70"/>
    <mergeCell ref="H61:I65"/>
    <mergeCell ref="G56:G60"/>
    <mergeCell ref="G41:G45"/>
    <mergeCell ref="H41:I45"/>
    <mergeCell ref="F41:F90"/>
    <mergeCell ref="E81:E90"/>
    <mergeCell ref="G61:G65"/>
    <mergeCell ref="G66:G70"/>
    <mergeCell ref="G81:G85"/>
    <mergeCell ref="G86:G90"/>
    <mergeCell ref="G76:G80"/>
    <mergeCell ref="H71:I75"/>
    <mergeCell ref="Q76:Q80"/>
    <mergeCell ref="K92:P92"/>
    <mergeCell ref="K93:P93"/>
    <mergeCell ref="K94:P94"/>
    <mergeCell ref="K95:P95"/>
    <mergeCell ref="G166:G170"/>
    <mergeCell ref="G161:G165"/>
    <mergeCell ref="H131:I135"/>
    <mergeCell ref="H136:I140"/>
    <mergeCell ref="H141:I145"/>
    <mergeCell ref="H146:I150"/>
    <mergeCell ref="G156:G160"/>
    <mergeCell ref="G141:G145"/>
    <mergeCell ref="G146:G150"/>
    <mergeCell ref="G136:G140"/>
    <mergeCell ref="G131:G135"/>
    <mergeCell ref="K142:P142"/>
    <mergeCell ref="K143:P143"/>
    <mergeCell ref="K144:P144"/>
    <mergeCell ref="K145:P145"/>
    <mergeCell ref="H151:I155"/>
    <mergeCell ref="H156:I160"/>
    <mergeCell ref="K151:P151"/>
    <mergeCell ref="K152:P152"/>
    <mergeCell ref="G36:G40"/>
    <mergeCell ref="G46:G50"/>
    <mergeCell ref="H51:I55"/>
    <mergeCell ref="G101:G105"/>
    <mergeCell ref="G96:G100"/>
    <mergeCell ref="G111:G115"/>
    <mergeCell ref="G106:G110"/>
    <mergeCell ref="G126:G130"/>
    <mergeCell ref="G116:G120"/>
    <mergeCell ref="H36:I40"/>
    <mergeCell ref="H96:I100"/>
    <mergeCell ref="H101:I105"/>
    <mergeCell ref="H106:I110"/>
    <mergeCell ref="G91:G95"/>
    <mergeCell ref="H91:I95"/>
    <mergeCell ref="Y31:Y35"/>
    <mergeCell ref="AG31:AG35"/>
    <mergeCell ref="V41:V45"/>
    <mergeCell ref="W41:W45"/>
    <mergeCell ref="Z26:Z30"/>
    <mergeCell ref="Q26:Q30"/>
    <mergeCell ref="R26:R30"/>
    <mergeCell ref="Q36:Q40"/>
    <mergeCell ref="R36:R40"/>
    <mergeCell ref="R41:R45"/>
    <mergeCell ref="Q41:Q45"/>
    <mergeCell ref="AF31:AF35"/>
    <mergeCell ref="V31:V35"/>
    <mergeCell ref="W31:W35"/>
    <mergeCell ref="X31:X35"/>
    <mergeCell ref="Z31:Z35"/>
    <mergeCell ref="AA31:AA35"/>
    <mergeCell ref="AB31:AB35"/>
    <mergeCell ref="AC31:AC35"/>
    <mergeCell ref="AD31:AD35"/>
    <mergeCell ref="AE31:AE35"/>
    <mergeCell ref="X41:X45"/>
    <mergeCell ref="Y41:Y45"/>
    <mergeCell ref="Z41:Z45"/>
    <mergeCell ref="W56:W60"/>
    <mergeCell ref="X56:X60"/>
    <mergeCell ref="Y56:Y60"/>
    <mergeCell ref="AC56:AC60"/>
    <mergeCell ref="AD56:AD60"/>
    <mergeCell ref="AE56:AE60"/>
    <mergeCell ref="AF56:AF60"/>
    <mergeCell ref="AG56:AG60"/>
    <mergeCell ref="V5:Y5"/>
    <mergeCell ref="Z5:AC5"/>
    <mergeCell ref="AD5:AE5"/>
    <mergeCell ref="AF5:AG5"/>
    <mergeCell ref="AE11:AE15"/>
    <mergeCell ref="AF11:AF15"/>
    <mergeCell ref="AG11:AG15"/>
    <mergeCell ref="AE26:AE30"/>
    <mergeCell ref="AF26:AF30"/>
    <mergeCell ref="AG26:AG30"/>
    <mergeCell ref="Z11:Z15"/>
    <mergeCell ref="AA11:AA15"/>
    <mergeCell ref="AB11:AB15"/>
    <mergeCell ref="AC11:AC15"/>
    <mergeCell ref="AD11:AD15"/>
    <mergeCell ref="AA26:AA30"/>
    <mergeCell ref="AB26:AB30"/>
    <mergeCell ref="AC26:AC30"/>
    <mergeCell ref="AD26:AD30"/>
    <mergeCell ref="Y26:Y30"/>
    <mergeCell ref="AC16:AC20"/>
    <mergeCell ref="AD16:AD20"/>
    <mergeCell ref="AE16:AE20"/>
    <mergeCell ref="AF16:AF20"/>
    <mergeCell ref="AG16:AG20"/>
    <mergeCell ref="AH16:AH20"/>
    <mergeCell ref="V11:V15"/>
    <mergeCell ref="W11:W15"/>
    <mergeCell ref="X11:X15"/>
    <mergeCell ref="Y11:Y15"/>
    <mergeCell ref="Y61:Y65"/>
    <mergeCell ref="Z61:Z65"/>
    <mergeCell ref="AA61:AA65"/>
    <mergeCell ref="AH7:AH8"/>
    <mergeCell ref="V7:V8"/>
    <mergeCell ref="W7:W8"/>
    <mergeCell ref="X7:X8"/>
    <mergeCell ref="Y7:Y8"/>
    <mergeCell ref="Z7:Z8"/>
    <mergeCell ref="AA7:AA8"/>
    <mergeCell ref="AB7:AB8"/>
    <mergeCell ref="AC7:AC8"/>
    <mergeCell ref="AD7:AD8"/>
    <mergeCell ref="AE7:AE8"/>
    <mergeCell ref="AF7:AF8"/>
    <mergeCell ref="AG7:AG8"/>
    <mergeCell ref="AH11:AH15"/>
    <mergeCell ref="V16:V20"/>
    <mergeCell ref="W16:W20"/>
    <mergeCell ref="X16:X20"/>
    <mergeCell ref="Y16:Y20"/>
    <mergeCell ref="Z16:Z20"/>
    <mergeCell ref="AA16:AA20"/>
    <mergeCell ref="AB16:AB20"/>
    <mergeCell ref="AE71:AE75"/>
    <mergeCell ref="AF71:AF75"/>
    <mergeCell ref="AG71:AG75"/>
    <mergeCell ref="V61:V65"/>
    <mergeCell ref="AE66:AE70"/>
    <mergeCell ref="W61:W65"/>
    <mergeCell ref="X61:X65"/>
    <mergeCell ref="V71:V75"/>
    <mergeCell ref="W71:W75"/>
    <mergeCell ref="X71:X75"/>
    <mergeCell ref="Y71:Y75"/>
    <mergeCell ref="Z71:Z75"/>
    <mergeCell ref="AA71:AA75"/>
    <mergeCell ref="AB71:AB75"/>
    <mergeCell ref="AC71:AC75"/>
    <mergeCell ref="AD71:AD75"/>
    <mergeCell ref="V66:V70"/>
    <mergeCell ref="W66:W70"/>
    <mergeCell ref="X66:X70"/>
    <mergeCell ref="AH46:AH50"/>
    <mergeCell ref="V51:V55"/>
    <mergeCell ref="W51:W55"/>
    <mergeCell ref="X51:X55"/>
    <mergeCell ref="Y51:Y55"/>
    <mergeCell ref="Z51:Z55"/>
    <mergeCell ref="AA51:AA55"/>
    <mergeCell ref="AB51:AB55"/>
    <mergeCell ref="AC51:AC55"/>
    <mergeCell ref="AD51:AD55"/>
    <mergeCell ref="AE51:AE55"/>
    <mergeCell ref="AF51:AF55"/>
    <mergeCell ref="AG51:AG55"/>
    <mergeCell ref="AH51:AH55"/>
    <mergeCell ref="V46:V50"/>
    <mergeCell ref="W46:W50"/>
    <mergeCell ref="AE46:AE50"/>
    <mergeCell ref="AH71:AH75"/>
    <mergeCell ref="X46:X50"/>
    <mergeCell ref="Y46:Y50"/>
    <mergeCell ref="Z46:Z50"/>
    <mergeCell ref="AA46:AA50"/>
    <mergeCell ref="AB46:AB50"/>
    <mergeCell ref="AC46:AC50"/>
    <mergeCell ref="AD46:AD50"/>
    <mergeCell ref="AH56:AH60"/>
    <mergeCell ref="AE61:AE65"/>
    <mergeCell ref="AF61:AF65"/>
    <mergeCell ref="AG61:AG65"/>
    <mergeCell ref="AH61:AH65"/>
    <mergeCell ref="AF46:AF50"/>
    <mergeCell ref="AG46:AG50"/>
    <mergeCell ref="AF66:AF70"/>
    <mergeCell ref="AG66:AG70"/>
    <mergeCell ref="AH66:AH70"/>
    <mergeCell ref="AB61:AB65"/>
    <mergeCell ref="AC61:AC65"/>
    <mergeCell ref="AD61:AD65"/>
    <mergeCell ref="Z56:Z60"/>
    <mergeCell ref="AA56:AA60"/>
    <mergeCell ref="AB56:AB60"/>
    <mergeCell ref="Y66:Y70"/>
    <mergeCell ref="Z66:Z70"/>
    <mergeCell ref="AA66:AA70"/>
    <mergeCell ref="AB66:AB70"/>
    <mergeCell ref="AC66:AC70"/>
    <mergeCell ref="AD66:AD70"/>
    <mergeCell ref="AE76:AE80"/>
    <mergeCell ref="AF76:AF80"/>
    <mergeCell ref="AG76:AG80"/>
    <mergeCell ref="AD81:AD85"/>
    <mergeCell ref="V86:V90"/>
    <mergeCell ref="W86:W90"/>
    <mergeCell ref="X86:X90"/>
    <mergeCell ref="Y86:Y90"/>
    <mergeCell ref="AH76:AH80"/>
    <mergeCell ref="AE81:AE85"/>
    <mergeCell ref="AF81:AF85"/>
    <mergeCell ref="AG81:AG85"/>
    <mergeCell ref="AH81:AH85"/>
    <mergeCell ref="AB86:AB90"/>
    <mergeCell ref="AC86:AC90"/>
    <mergeCell ref="AD86:AD90"/>
    <mergeCell ref="AE86:AE90"/>
    <mergeCell ref="AF86:AF90"/>
    <mergeCell ref="AG86:AG90"/>
    <mergeCell ref="AH86:AH90"/>
    <mergeCell ref="AB76:AB80"/>
    <mergeCell ref="AC76:AC80"/>
    <mergeCell ref="AD76:AD80"/>
    <mergeCell ref="W81:W85"/>
    <mergeCell ref="X81:X85"/>
    <mergeCell ref="Y81:Y85"/>
    <mergeCell ref="Z81:Z85"/>
    <mergeCell ref="AE91:AE95"/>
    <mergeCell ref="AF91:AF95"/>
    <mergeCell ref="AG91:AG95"/>
    <mergeCell ref="AH91:AH95"/>
    <mergeCell ref="V91:V95"/>
    <mergeCell ref="W91:W95"/>
    <mergeCell ref="X91:X95"/>
    <mergeCell ref="Y91:Y95"/>
    <mergeCell ref="Z91:Z95"/>
    <mergeCell ref="AA91:AA95"/>
    <mergeCell ref="AB91:AB95"/>
    <mergeCell ref="AC91:AC95"/>
    <mergeCell ref="AD91:AD95"/>
    <mergeCell ref="AA81:AA85"/>
    <mergeCell ref="AB81:AB85"/>
    <mergeCell ref="AC81:AC85"/>
    <mergeCell ref="V101:V105"/>
    <mergeCell ref="V96:V100"/>
    <mergeCell ref="W96:W100"/>
    <mergeCell ref="X96:X100"/>
    <mergeCell ref="Y101:Y105"/>
    <mergeCell ref="Y96:Y100"/>
    <mergeCell ref="Z96:Z100"/>
    <mergeCell ref="AA96:AA100"/>
    <mergeCell ref="AB96:AB100"/>
    <mergeCell ref="AC96:AC100"/>
    <mergeCell ref="AH126:AH130"/>
    <mergeCell ref="AC126:AC130"/>
    <mergeCell ref="AD126:AD130"/>
    <mergeCell ref="AB116:AB120"/>
    <mergeCell ref="V106:V110"/>
    <mergeCell ref="W106:W110"/>
    <mergeCell ref="V111:V115"/>
    <mergeCell ref="W111:W115"/>
    <mergeCell ref="X111:X115"/>
    <mergeCell ref="Y111:Y115"/>
    <mergeCell ref="Z111:Z115"/>
    <mergeCell ref="AA111:AA115"/>
    <mergeCell ref="AB111:AB115"/>
    <mergeCell ref="AG126:AG130"/>
    <mergeCell ref="AG121:AG125"/>
    <mergeCell ref="AH121:AH125"/>
    <mergeCell ref="AB121:AB125"/>
    <mergeCell ref="AH106:AH110"/>
    <mergeCell ref="AH116:AH120"/>
    <mergeCell ref="AE126:AE130"/>
    <mergeCell ref="AF126:AF130"/>
    <mergeCell ref="Z121:Z125"/>
    <mergeCell ref="V126:V130"/>
    <mergeCell ref="W126:W130"/>
    <mergeCell ref="AE96:AE100"/>
    <mergeCell ref="AF96:AF100"/>
    <mergeCell ref="AG96:AG100"/>
    <mergeCell ref="AH96:AH100"/>
    <mergeCell ref="AC106:AC110"/>
    <mergeCell ref="AD106:AD110"/>
    <mergeCell ref="AE111:AE115"/>
    <mergeCell ref="AF111:AF115"/>
    <mergeCell ref="AG111:AG115"/>
    <mergeCell ref="AH111:AH115"/>
    <mergeCell ref="AD101:AD105"/>
    <mergeCell ref="AE101:AE105"/>
    <mergeCell ref="AF101:AF105"/>
    <mergeCell ref="AG101:AG105"/>
    <mergeCell ref="AH101:AH105"/>
    <mergeCell ref="AC111:AC115"/>
    <mergeCell ref="AD111:AD115"/>
    <mergeCell ref="AE106:AE110"/>
    <mergeCell ref="AF106:AF110"/>
    <mergeCell ref="AG106:AG110"/>
    <mergeCell ref="AC101:AC105"/>
    <mergeCell ref="AD96:AD100"/>
    <mergeCell ref="X166:X170"/>
    <mergeCell ref="Y166:Y170"/>
    <mergeCell ref="Z166:Z170"/>
    <mergeCell ref="AH146:AH150"/>
    <mergeCell ref="X131:X135"/>
    <mergeCell ref="Y131:Y135"/>
    <mergeCell ref="Z131:Z135"/>
    <mergeCell ref="AA131:AA135"/>
    <mergeCell ref="AB131:AB135"/>
    <mergeCell ref="AC131:AC135"/>
    <mergeCell ref="AD131:AD135"/>
    <mergeCell ref="AE131:AE135"/>
    <mergeCell ref="AF131:AF135"/>
    <mergeCell ref="AG131:AG135"/>
    <mergeCell ref="AH131:AH135"/>
    <mergeCell ref="AE161:AE165"/>
    <mergeCell ref="AF161:AF165"/>
    <mergeCell ref="AG161:AG165"/>
    <mergeCell ref="AH161:AH165"/>
    <mergeCell ref="AC161:AC165"/>
    <mergeCell ref="AD161:AD165"/>
    <mergeCell ref="X161:X165"/>
    <mergeCell ref="Y161:Y165"/>
    <mergeCell ref="Z161:Z165"/>
    <mergeCell ref="AG176:AG180"/>
    <mergeCell ref="AD171:AD175"/>
    <mergeCell ref="AE171:AE175"/>
    <mergeCell ref="AF171:AF175"/>
    <mergeCell ref="AG171:AG175"/>
    <mergeCell ref="AH171:AH175"/>
    <mergeCell ref="AE166:AE170"/>
    <mergeCell ref="AF166:AF170"/>
    <mergeCell ref="AG166:AG170"/>
    <mergeCell ref="AH166:AH170"/>
    <mergeCell ref="AH176:AH180"/>
    <mergeCell ref="AE181:AE185"/>
    <mergeCell ref="AA161:AA165"/>
    <mergeCell ref="AB161:AB165"/>
    <mergeCell ref="AA166:AA170"/>
    <mergeCell ref="AB166:AB170"/>
    <mergeCell ref="AC166:AC170"/>
    <mergeCell ref="AD166:AD170"/>
    <mergeCell ref="AE176:AE180"/>
    <mergeCell ref="AF176:AF180"/>
    <mergeCell ref="AF181:AF185"/>
    <mergeCell ref="Y186:Y190"/>
    <mergeCell ref="Z186:Z190"/>
    <mergeCell ref="X181:X185"/>
    <mergeCell ref="Y181:Y185"/>
    <mergeCell ref="Z181:Z185"/>
    <mergeCell ref="AA181:AA185"/>
    <mergeCell ref="AB181:AB185"/>
    <mergeCell ref="AC181:AC185"/>
    <mergeCell ref="AD181:AD185"/>
    <mergeCell ref="V176:V180"/>
    <mergeCell ref="W176:W180"/>
    <mergeCell ref="X176:X180"/>
    <mergeCell ref="Y176:Y180"/>
    <mergeCell ref="Z176:Z180"/>
    <mergeCell ref="AA176:AA180"/>
    <mergeCell ref="AB176:AB180"/>
    <mergeCell ref="AD191:AD195"/>
    <mergeCell ref="X171:X175"/>
    <mergeCell ref="Y171:Y175"/>
    <mergeCell ref="Z171:Z175"/>
    <mergeCell ref="AA171:AA175"/>
    <mergeCell ref="AB171:AB175"/>
    <mergeCell ref="AC171:AC175"/>
    <mergeCell ref="V191:V195"/>
    <mergeCell ref="W191:W195"/>
    <mergeCell ref="X191:X195"/>
    <mergeCell ref="Y191:Y195"/>
    <mergeCell ref="Z191:Z195"/>
    <mergeCell ref="AA191:AA195"/>
    <mergeCell ref="AB191:AB195"/>
    <mergeCell ref="AC191:AC195"/>
    <mergeCell ref="V181:V185"/>
    <mergeCell ref="X186:X190"/>
    <mergeCell ref="AG186:AG190"/>
    <mergeCell ref="AH186:AH190"/>
    <mergeCell ref="AH191:AH195"/>
    <mergeCell ref="AA186:AA190"/>
    <mergeCell ref="AB186:AB190"/>
    <mergeCell ref="AC186:AC190"/>
    <mergeCell ref="AD186:AD190"/>
    <mergeCell ref="AE186:AE190"/>
    <mergeCell ref="AF186:AF190"/>
    <mergeCell ref="AE191:AE195"/>
    <mergeCell ref="AF191:AF195"/>
    <mergeCell ref="AG191:AG195"/>
    <mergeCell ref="AG181:AG185"/>
    <mergeCell ref="AH181:AH185"/>
    <mergeCell ref="AC176:AC180"/>
    <mergeCell ref="AD176:AD180"/>
    <mergeCell ref="K104:P104"/>
    <mergeCell ref="Z156:Z160"/>
    <mergeCell ref="AA156:AA160"/>
    <mergeCell ref="AB156:AB160"/>
    <mergeCell ref="Z141:Z145"/>
    <mergeCell ref="AA141:AA145"/>
    <mergeCell ref="AB141:AB145"/>
    <mergeCell ref="Z151:Z155"/>
    <mergeCell ref="AA151:AA155"/>
    <mergeCell ref="AB151:AB155"/>
    <mergeCell ref="AB101:AB105"/>
    <mergeCell ref="X101:X105"/>
    <mergeCell ref="Q146:Q150"/>
    <mergeCell ref="R146:R150"/>
    <mergeCell ref="K132:P132"/>
    <mergeCell ref="K133:P133"/>
    <mergeCell ref="K139:P139"/>
    <mergeCell ref="K140:P140"/>
    <mergeCell ref="K141:P141"/>
    <mergeCell ref="Z146:Z150"/>
    <mergeCell ref="Z126:Z130"/>
    <mergeCell ref="X141:X145"/>
    <mergeCell ref="Z136:Z140"/>
    <mergeCell ref="V131:V135"/>
    <mergeCell ref="W131:W135"/>
    <mergeCell ref="H111:I115"/>
    <mergeCell ref="H116:I120"/>
    <mergeCell ref="H121:I125"/>
    <mergeCell ref="H126:I130"/>
    <mergeCell ref="Q116:Q120"/>
    <mergeCell ref="R116:R120"/>
    <mergeCell ref="Q126:Q130"/>
    <mergeCell ref="R121:R125"/>
    <mergeCell ref="Q111:Q115"/>
    <mergeCell ref="R111:R115"/>
    <mergeCell ref="K113:P113"/>
    <mergeCell ref="K114:P114"/>
    <mergeCell ref="K115:P115"/>
    <mergeCell ref="V116:V120"/>
    <mergeCell ref="W116:W120"/>
    <mergeCell ref="X116:X120"/>
    <mergeCell ref="Y116:Y120"/>
    <mergeCell ref="V121:V125"/>
    <mergeCell ref="W121:W125"/>
    <mergeCell ref="K160:P160"/>
    <mergeCell ref="X156:X160"/>
    <mergeCell ref="Y156:Y160"/>
    <mergeCell ref="V136:V140"/>
    <mergeCell ref="W136:W140"/>
    <mergeCell ref="X136:X140"/>
    <mergeCell ref="Y136:Y140"/>
    <mergeCell ref="V156:V160"/>
    <mergeCell ref="K156:P156"/>
    <mergeCell ref="K157:P157"/>
    <mergeCell ref="V151:V155"/>
    <mergeCell ref="K146:P146"/>
    <mergeCell ref="K147:P147"/>
    <mergeCell ref="K148:P148"/>
    <mergeCell ref="K149:P149"/>
    <mergeCell ref="K150:P150"/>
    <mergeCell ref="K153:P153"/>
    <mergeCell ref="K154:P154"/>
    <mergeCell ref="K158:P158"/>
    <mergeCell ref="K159:P159"/>
    <mergeCell ref="X121:X125"/>
    <mergeCell ref="Y121:Y125"/>
    <mergeCell ref="X146:X150"/>
    <mergeCell ref="Y146:Y150"/>
    <mergeCell ref="W151:W155"/>
    <mergeCell ref="X151:X155"/>
    <mergeCell ref="Y151:Y155"/>
    <mergeCell ref="X126:X130"/>
    <mergeCell ref="Y126:Y130"/>
    <mergeCell ref="AD146:AD150"/>
    <mergeCell ref="AE146:AE150"/>
    <mergeCell ref="AF146:AF150"/>
    <mergeCell ref="AG146:AG150"/>
    <mergeCell ref="Z86:Z90"/>
    <mergeCell ref="AA86:AA90"/>
    <mergeCell ref="AA106:AA110"/>
    <mergeCell ref="AA116:AA120"/>
    <mergeCell ref="Z106:Z110"/>
    <mergeCell ref="AA121:AA125"/>
    <mergeCell ref="Z116:Z120"/>
    <mergeCell ref="Z101:Z105"/>
    <mergeCell ref="AC116:AC120"/>
    <mergeCell ref="AD116:AD120"/>
    <mergeCell ref="AE116:AE120"/>
    <mergeCell ref="AF116:AF120"/>
    <mergeCell ref="AG116:AG120"/>
    <mergeCell ref="AA146:AA150"/>
    <mergeCell ref="AB146:AB150"/>
    <mergeCell ref="AA126:AA130"/>
    <mergeCell ref="AB126:AB130"/>
    <mergeCell ref="AA136:AA140"/>
    <mergeCell ref="AB136:AB140"/>
    <mergeCell ref="AB106:AB110"/>
    <mergeCell ref="AC141:AC145"/>
    <mergeCell ref="AD141:AD145"/>
    <mergeCell ref="AC136:AC140"/>
    <mergeCell ref="AD136:AD140"/>
    <mergeCell ref="AE136:AE140"/>
    <mergeCell ref="AF136:AF140"/>
    <mergeCell ref="AG136:AG140"/>
    <mergeCell ref="AH136:AH140"/>
    <mergeCell ref="AH156:AH160"/>
    <mergeCell ref="AC151:AC155"/>
    <mergeCell ref="AD151:AD155"/>
    <mergeCell ref="AE141:AE145"/>
    <mergeCell ref="AE151:AE155"/>
    <mergeCell ref="AF151:AF155"/>
    <mergeCell ref="AG151:AG155"/>
    <mergeCell ref="AH151:AH155"/>
    <mergeCell ref="AC156:AC160"/>
    <mergeCell ref="AD156:AD160"/>
    <mergeCell ref="AE156:AE160"/>
    <mergeCell ref="AF156:AF160"/>
    <mergeCell ref="AG156:AG160"/>
    <mergeCell ref="AG141:AG145"/>
    <mergeCell ref="AH141:AH145"/>
    <mergeCell ref="AC146:AC150"/>
    <mergeCell ref="X76:X80"/>
    <mergeCell ref="Y76:Y80"/>
    <mergeCell ref="Z76:Z80"/>
    <mergeCell ref="AA76:AA80"/>
    <mergeCell ref="H86:I90"/>
    <mergeCell ref="V76:V80"/>
    <mergeCell ref="Q91:Q95"/>
    <mergeCell ref="R91:R95"/>
    <mergeCell ref="X106:X110"/>
    <mergeCell ref="Y106:Y110"/>
    <mergeCell ref="W101:W105"/>
    <mergeCell ref="K97:P97"/>
    <mergeCell ref="Q106:Q110"/>
    <mergeCell ref="R106:R110"/>
    <mergeCell ref="AA101:AA105"/>
    <mergeCell ref="R76:R80"/>
    <mergeCell ref="R96:R100"/>
    <mergeCell ref="Q101:Q105"/>
    <mergeCell ref="K101:P101"/>
    <mergeCell ref="K102:P102"/>
    <mergeCell ref="K105:P105"/>
    <mergeCell ref="K106:P106"/>
    <mergeCell ref="K107:P107"/>
    <mergeCell ref="V81:V85"/>
    <mergeCell ref="AB41:AB45"/>
    <mergeCell ref="AC41:AC45"/>
    <mergeCell ref="AD41:AD45"/>
    <mergeCell ref="AE41:AE45"/>
    <mergeCell ref="AF41:AF45"/>
    <mergeCell ref="H76:I80"/>
    <mergeCell ref="W76:W80"/>
    <mergeCell ref="Y141:Y145"/>
    <mergeCell ref="H81:I85"/>
    <mergeCell ref="AC121:AC125"/>
    <mergeCell ref="AD121:AD125"/>
    <mergeCell ref="AE121:AE125"/>
    <mergeCell ref="AF121:AF125"/>
    <mergeCell ref="AF141:AF145"/>
    <mergeCell ref="K84:P84"/>
    <mergeCell ref="K85:P85"/>
    <mergeCell ref="K86:P86"/>
    <mergeCell ref="K87:P87"/>
    <mergeCell ref="K88:P88"/>
    <mergeCell ref="K89:P89"/>
    <mergeCell ref="K90:P90"/>
    <mergeCell ref="Q96:Q100"/>
    <mergeCell ref="K103:P103"/>
    <mergeCell ref="AA41:AA45"/>
    <mergeCell ref="V26:V30"/>
    <mergeCell ref="G26:G30"/>
    <mergeCell ref="H26:I30"/>
    <mergeCell ref="K30:P30"/>
    <mergeCell ref="K24:P24"/>
    <mergeCell ref="K25:P25"/>
    <mergeCell ref="K26:P26"/>
    <mergeCell ref="K27:P27"/>
    <mergeCell ref="K28:P28"/>
    <mergeCell ref="K29:P29"/>
    <mergeCell ref="Q21:Q25"/>
    <mergeCell ref="K22:P22"/>
    <mergeCell ref="F91:F120"/>
    <mergeCell ref="F121:F145"/>
    <mergeCell ref="F146:F195"/>
    <mergeCell ref="AG41:AG45"/>
    <mergeCell ref="AH41:AH45"/>
    <mergeCell ref="AH31:AH35"/>
    <mergeCell ref="AH26:AH30"/>
    <mergeCell ref="V36:V40"/>
    <mergeCell ref="W36:W40"/>
    <mergeCell ref="X36:X40"/>
    <mergeCell ref="Y36:Y40"/>
    <mergeCell ref="Z36:Z40"/>
    <mergeCell ref="AA36:AA40"/>
    <mergeCell ref="AB36:AB40"/>
    <mergeCell ref="AC36:AC40"/>
    <mergeCell ref="AD36:AD40"/>
    <mergeCell ref="AE36:AE40"/>
    <mergeCell ref="AF36:AF40"/>
    <mergeCell ref="AG36:AG40"/>
    <mergeCell ref="AH36:AH40"/>
    <mergeCell ref="T36:T37"/>
    <mergeCell ref="W26:W30"/>
    <mergeCell ref="X26:X30"/>
    <mergeCell ref="G31:G35"/>
    <mergeCell ref="C91:C120"/>
    <mergeCell ref="D91:D105"/>
    <mergeCell ref="E91:E120"/>
    <mergeCell ref="C121:C145"/>
    <mergeCell ref="D121:D145"/>
    <mergeCell ref="E121:E145"/>
    <mergeCell ref="C146:C195"/>
    <mergeCell ref="D146:D195"/>
    <mergeCell ref="E146:E170"/>
    <mergeCell ref="E171:E195"/>
  </mergeCells>
  <conditionalFormatting sqref="F11:F41 D11:D195 F91 F121 F146">
    <cfRule type="cellIs" dxfId="14" priority="6" operator="between">
      <formula>81</formula>
      <formula>100</formula>
    </cfRule>
    <cfRule type="cellIs" dxfId="13" priority="7" operator="between">
      <formula>61</formula>
      <formula>80</formula>
    </cfRule>
    <cfRule type="cellIs" dxfId="12" priority="8" operator="between">
      <formula>41</formula>
      <formula>60</formula>
    </cfRule>
    <cfRule type="cellIs" dxfId="11" priority="9" operator="between">
      <formula>21</formula>
      <formula>40</formula>
    </cfRule>
    <cfRule type="cellIs" dxfId="10" priority="10" operator="between">
      <formula>1</formula>
      <formula>20</formula>
    </cfRule>
  </conditionalFormatting>
  <conditionalFormatting sqref="J7:R7">
    <cfRule type="cellIs" dxfId="9" priority="16" operator="between">
      <formula>81</formula>
      <formula>100</formula>
    </cfRule>
    <cfRule type="cellIs" dxfId="8" priority="18" operator="between">
      <formula>61</formula>
      <formula>80</formula>
    </cfRule>
    <cfRule type="cellIs" dxfId="7" priority="19" operator="between">
      <formula>41</formula>
      <formula>60</formula>
    </cfRule>
    <cfRule type="cellIs" dxfId="6" priority="20" operator="between">
      <formula>21</formula>
      <formula>40</formula>
    </cfRule>
    <cfRule type="cellIs" dxfId="5" priority="22" operator="between">
      <formula>1</formula>
      <formula>20</formula>
    </cfRule>
  </conditionalFormatting>
  <conditionalFormatting sqref="Q11:Q126 Q131 Q136:Q195">
    <cfRule type="cellIs" dxfId="4" priority="1" operator="between">
      <formula>81</formula>
      <formula>100</formula>
    </cfRule>
    <cfRule type="cellIs" dxfId="3" priority="2" operator="between">
      <formula>61</formula>
      <formula>80</formula>
    </cfRule>
    <cfRule type="cellIs" dxfId="2" priority="3" operator="between">
      <formula>41</formula>
      <formula>60</formula>
    </cfRule>
    <cfRule type="cellIs" dxfId="1" priority="4" operator="between">
      <formula>21</formula>
      <formula>40</formula>
    </cfRule>
    <cfRule type="cellIs" dxfId="0" priority="5" operator="between">
      <formula>1</formula>
      <formula>20</formula>
    </cfRule>
  </conditionalFormatting>
  <dataValidations disablePrompts="1" count="3">
    <dataValidation type="whole" operator="equal" allowBlank="1" showInputMessage="1" showErrorMessage="1" errorTitle="ATENCIÓN!" error="No se pueden modificar datos aquí" sqref="V197:AH198 AI196:XFD198 U196:U198" xr:uid="{00000000-0002-0000-0200-000000000000}">
      <formula1>574874578547458000</formula1>
    </dataValidation>
    <dataValidation type="whole" operator="equal" allowBlank="1" showInputMessage="1" showErrorMessage="1" errorTitle="ATENCIÓN!" error="No se pueden modificar datos aquí" sqref="U199:XFD214" xr:uid="{00000000-0002-0000-0200-000001000000}">
      <formula1>54784458474578500000</formula1>
    </dataValidation>
    <dataValidation type="whole" operator="equal" allowBlank="1" showInputMessage="1" showErrorMessage="1" errorTitle="ATENCIÓN!" error="No se pueden modificar datos aquí" sqref="V5:AH9" xr:uid="{00000000-0002-0000-0200-000002000000}">
      <formula1>578457854578547000</formula1>
    </dataValidation>
  </dataValidations>
  <pageMargins left="0.7" right="0.7" top="0.75" bottom="0.75" header="0.3" footer="0.3"/>
  <pageSetup scale="3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90"/>
  <sheetViews>
    <sheetView showGridLines="0" zoomScale="90" zoomScaleNormal="90" workbookViewId="0">
      <selection activeCell="L186" sqref="L186"/>
    </sheetView>
  </sheetViews>
  <sheetFormatPr baseColWidth="10" defaultColWidth="0" defaultRowHeight="13.9" customHeight="1" zeroHeight="1" x14ac:dyDescent="0.2"/>
  <cols>
    <col min="1" max="1" width="0.85546875" style="22" customWidth="1"/>
    <col min="2" max="2" width="1.7109375" style="22" customWidth="1"/>
    <col min="3" max="20" width="11.42578125" style="22" customWidth="1"/>
    <col min="21" max="21" width="1" style="22" customWidth="1"/>
    <col min="22" max="22" width="0.5703125" style="22" customWidth="1"/>
    <col min="23" max="16384" width="11.42578125" style="22" hidden="1"/>
  </cols>
  <sheetData>
    <row r="1" spans="2:21" ht="8.25" customHeight="1" thickBot="1" x14ac:dyDescent="0.25"/>
    <row r="2" spans="2:21" ht="104.25" customHeight="1" x14ac:dyDescent="0.2">
      <c r="B2" s="19"/>
      <c r="C2" s="20"/>
      <c r="D2" s="20"/>
      <c r="E2" s="20"/>
      <c r="F2" s="20"/>
      <c r="G2" s="20"/>
      <c r="H2" s="20"/>
      <c r="I2" s="20"/>
      <c r="J2" s="20"/>
      <c r="K2" s="20"/>
      <c r="L2" s="20"/>
      <c r="M2" s="20"/>
      <c r="N2" s="20"/>
      <c r="O2" s="20"/>
      <c r="P2" s="20"/>
      <c r="Q2" s="20"/>
      <c r="R2" s="20"/>
      <c r="S2" s="20"/>
      <c r="T2" s="20"/>
      <c r="U2" s="21"/>
    </row>
    <row r="3" spans="2:21" ht="30" customHeight="1" x14ac:dyDescent="0.2">
      <c r="B3" s="23"/>
      <c r="C3" s="263" t="s">
        <v>276</v>
      </c>
      <c r="D3" s="263"/>
      <c r="E3" s="263"/>
      <c r="F3" s="263"/>
      <c r="G3" s="263"/>
      <c r="H3" s="263"/>
      <c r="I3" s="263"/>
      <c r="J3" s="263"/>
      <c r="K3" s="263"/>
      <c r="L3" s="263"/>
      <c r="M3" s="263"/>
      <c r="N3" s="263"/>
      <c r="O3" s="263"/>
      <c r="P3" s="263"/>
      <c r="Q3" s="263"/>
      <c r="R3" s="263"/>
      <c r="S3" s="263"/>
      <c r="T3" s="263"/>
      <c r="U3" s="24"/>
    </row>
    <row r="4" spans="2:21" ht="6.75" customHeight="1" x14ac:dyDescent="0.2">
      <c r="B4" s="23"/>
      <c r="U4" s="24"/>
    </row>
    <row r="5" spans="2:21" ht="14.25" x14ac:dyDescent="0.2">
      <c r="B5" s="23"/>
      <c r="U5" s="24"/>
    </row>
    <row r="6" spans="2:21" ht="18" customHeight="1" x14ac:dyDescent="0.25">
      <c r="B6" s="23"/>
      <c r="C6" s="60" t="s">
        <v>15</v>
      </c>
      <c r="D6" s="25"/>
      <c r="E6" s="25"/>
      <c r="F6" s="25"/>
      <c r="G6" s="25"/>
      <c r="H6" s="25"/>
      <c r="I6" s="25"/>
      <c r="J6" s="25"/>
      <c r="K6" s="25"/>
      <c r="L6" s="25"/>
      <c r="M6" s="25"/>
      <c r="N6" s="25"/>
      <c r="O6" s="25"/>
      <c r="P6" s="25"/>
      <c r="Q6" s="25"/>
      <c r="R6" s="25"/>
      <c r="S6" s="25"/>
      <c r="T6" s="25"/>
      <c r="U6" s="24"/>
    </row>
    <row r="7" spans="2:21" ht="14.25" x14ac:dyDescent="0.2">
      <c r="B7" s="23"/>
      <c r="U7" s="24"/>
    </row>
    <row r="8" spans="2:21" ht="14.25" x14ac:dyDescent="0.2">
      <c r="B8" s="23"/>
      <c r="U8" s="24"/>
    </row>
    <row r="9" spans="2:21" ht="14.25" x14ac:dyDescent="0.2">
      <c r="B9" s="23"/>
      <c r="U9" s="24"/>
    </row>
    <row r="10" spans="2:21" ht="14.25" x14ac:dyDescent="0.2">
      <c r="B10" s="23"/>
      <c r="U10" s="24"/>
    </row>
    <row r="11" spans="2:21" ht="14.25" x14ac:dyDescent="0.2">
      <c r="B11" s="23"/>
      <c r="J11" s="22" t="s">
        <v>16</v>
      </c>
      <c r="K11" s="22" t="s">
        <v>10</v>
      </c>
      <c r="U11" s="24"/>
    </row>
    <row r="12" spans="2:21" ht="14.25" x14ac:dyDescent="0.2">
      <c r="B12" s="23"/>
      <c r="I12" s="22" t="str">
        <f>Inicio!C5</f>
        <v>POLÍTICA DE GESTIÓN DEL CONOCIMIENTO Y LA INNOVACIÓN</v>
      </c>
      <c r="J12" s="22">
        <v>100</v>
      </c>
      <c r="K12" s="26">
        <f>SUM('Autodiagnóstico '!J7:R7)</f>
        <v>90.810810810810807</v>
      </c>
      <c r="U12" s="24"/>
    </row>
    <row r="13" spans="2:21" ht="14.25" x14ac:dyDescent="0.2">
      <c r="B13" s="23"/>
      <c r="U13" s="24"/>
    </row>
    <row r="14" spans="2:21" ht="14.25" x14ac:dyDescent="0.2">
      <c r="B14" s="23"/>
      <c r="U14" s="24"/>
    </row>
    <row r="15" spans="2:21" ht="14.25" x14ac:dyDescent="0.2">
      <c r="B15" s="23"/>
      <c r="U15" s="24"/>
    </row>
    <row r="16" spans="2:21" ht="14.25" x14ac:dyDescent="0.2">
      <c r="B16" s="23"/>
      <c r="U16" s="24"/>
    </row>
    <row r="17" spans="2:21" ht="14.25" x14ac:dyDescent="0.2">
      <c r="B17" s="23"/>
      <c r="U17" s="24"/>
    </row>
    <row r="18" spans="2:21" ht="14.25" x14ac:dyDescent="0.2">
      <c r="B18" s="23"/>
      <c r="U18" s="24"/>
    </row>
    <row r="19" spans="2:21" ht="14.25" x14ac:dyDescent="0.2">
      <c r="B19" s="23"/>
      <c r="U19" s="24"/>
    </row>
    <row r="20" spans="2:21" ht="14.25" x14ac:dyDescent="0.2">
      <c r="B20" s="23"/>
      <c r="U20" s="24"/>
    </row>
    <row r="21" spans="2:21" ht="14.25" x14ac:dyDescent="0.2">
      <c r="B21" s="23"/>
      <c r="U21" s="24"/>
    </row>
    <row r="22" spans="2:21" ht="14.25" x14ac:dyDescent="0.2">
      <c r="B22" s="23"/>
      <c r="U22" s="24"/>
    </row>
    <row r="23" spans="2:21" ht="14.25" x14ac:dyDescent="0.2">
      <c r="B23" s="23"/>
      <c r="U23" s="24"/>
    </row>
    <row r="24" spans="2:21" ht="14.25" x14ac:dyDescent="0.2">
      <c r="B24" s="23"/>
      <c r="U24" s="24"/>
    </row>
    <row r="25" spans="2:21" ht="14.25" x14ac:dyDescent="0.2">
      <c r="B25" s="23"/>
      <c r="U25" s="24"/>
    </row>
    <row r="26" spans="2:21" ht="14.25" x14ac:dyDescent="0.2">
      <c r="B26" s="23"/>
      <c r="U26" s="24"/>
    </row>
    <row r="27" spans="2:21" ht="14.25" x14ac:dyDescent="0.2">
      <c r="B27" s="23"/>
      <c r="U27" s="24"/>
    </row>
    <row r="28" spans="2:21" ht="18" customHeight="1" x14ac:dyDescent="0.25">
      <c r="B28" s="23"/>
      <c r="C28" s="60" t="s">
        <v>29</v>
      </c>
      <c r="D28" s="25"/>
      <c r="E28" s="25"/>
      <c r="F28" s="25"/>
      <c r="G28" s="25"/>
      <c r="H28" s="25"/>
      <c r="I28" s="25"/>
      <c r="J28" s="25"/>
      <c r="K28" s="25"/>
      <c r="L28" s="25"/>
      <c r="M28" s="25"/>
      <c r="N28" s="25"/>
      <c r="O28" s="25"/>
      <c r="P28" s="25"/>
      <c r="Q28" s="25"/>
      <c r="R28" s="25"/>
      <c r="S28" s="25"/>
      <c r="T28" s="25"/>
      <c r="U28" s="24"/>
    </row>
    <row r="29" spans="2:21" ht="14.25" x14ac:dyDescent="0.2">
      <c r="B29" s="23"/>
      <c r="U29" s="24"/>
    </row>
    <row r="30" spans="2:21" ht="14.25" x14ac:dyDescent="0.2">
      <c r="B30" s="23"/>
      <c r="U30" s="24"/>
    </row>
    <row r="31" spans="2:21" ht="14.25" x14ac:dyDescent="0.2">
      <c r="B31" s="23"/>
      <c r="U31" s="24"/>
    </row>
    <row r="32" spans="2:21" ht="14.25" x14ac:dyDescent="0.2">
      <c r="B32" s="23"/>
      <c r="U32" s="24"/>
    </row>
    <row r="33" spans="2:21" ht="14.25" x14ac:dyDescent="0.2">
      <c r="B33" s="23"/>
      <c r="J33" s="22" t="s">
        <v>17</v>
      </c>
      <c r="K33" s="22" t="s">
        <v>277</v>
      </c>
      <c r="L33" s="22" t="s">
        <v>18</v>
      </c>
      <c r="U33" s="24"/>
    </row>
    <row r="34" spans="2:21" ht="14.25" x14ac:dyDescent="0.2">
      <c r="B34" s="23"/>
      <c r="J34" s="22" t="s">
        <v>79</v>
      </c>
      <c r="K34" s="22">
        <v>100</v>
      </c>
      <c r="L34" s="35">
        <f>AVERAGE('Autodiagnóstico '!Q11:Q40)</f>
        <v>93.333333333333329</v>
      </c>
      <c r="U34" s="24"/>
    </row>
    <row r="35" spans="2:21" ht="14.25" x14ac:dyDescent="0.2">
      <c r="B35" s="23"/>
      <c r="J35" s="22" t="s">
        <v>95</v>
      </c>
      <c r="K35" s="22">
        <v>100</v>
      </c>
      <c r="L35" s="26">
        <f>AVERAGE('Autodiagnóstico '!Q41:Q90)</f>
        <v>90</v>
      </c>
      <c r="U35" s="24"/>
    </row>
    <row r="36" spans="2:21" ht="14.25" x14ac:dyDescent="0.2">
      <c r="B36" s="23"/>
      <c r="J36" s="22" t="s">
        <v>104</v>
      </c>
      <c r="K36" s="22">
        <v>100</v>
      </c>
      <c r="L36" s="26">
        <f>AVERAGE('Autodiagnóstico '!Q91:Q120)</f>
        <v>90</v>
      </c>
      <c r="U36" s="24"/>
    </row>
    <row r="37" spans="2:21" ht="14.25" x14ac:dyDescent="0.2">
      <c r="B37" s="23"/>
      <c r="J37" s="22" t="s">
        <v>81</v>
      </c>
      <c r="K37" s="22">
        <v>100</v>
      </c>
      <c r="L37" s="26">
        <f>AVERAGE('Autodiagnóstico '!Q121:Q145)</f>
        <v>96</v>
      </c>
      <c r="U37" s="24"/>
    </row>
    <row r="38" spans="2:21" ht="14.25" x14ac:dyDescent="0.2">
      <c r="B38" s="23"/>
      <c r="J38" s="22" t="s">
        <v>82</v>
      </c>
      <c r="K38" s="22">
        <v>100</v>
      </c>
      <c r="L38" s="26">
        <f>AVERAGE('Autodiagnóstico '!Q146:Q195)</f>
        <v>88</v>
      </c>
      <c r="U38" s="24"/>
    </row>
    <row r="39" spans="2:21" ht="14.25" x14ac:dyDescent="0.2">
      <c r="B39" s="23"/>
      <c r="U39" s="24"/>
    </row>
    <row r="40" spans="2:21" ht="14.25" x14ac:dyDescent="0.2">
      <c r="B40" s="23"/>
      <c r="U40" s="24"/>
    </row>
    <row r="41" spans="2:21" ht="14.25" x14ac:dyDescent="0.2">
      <c r="B41" s="23"/>
      <c r="U41" s="24"/>
    </row>
    <row r="42" spans="2:21" ht="14.25" x14ac:dyDescent="0.2">
      <c r="B42" s="23"/>
      <c r="U42" s="24"/>
    </row>
    <row r="43" spans="2:21" ht="14.25" x14ac:dyDescent="0.2">
      <c r="B43" s="23"/>
      <c r="U43" s="24"/>
    </row>
    <row r="44" spans="2:21" ht="14.25" x14ac:dyDescent="0.2">
      <c r="B44" s="23"/>
      <c r="U44" s="24"/>
    </row>
    <row r="45" spans="2:21" ht="14.25" x14ac:dyDescent="0.2">
      <c r="B45" s="23"/>
      <c r="U45" s="24"/>
    </row>
    <row r="46" spans="2:21" ht="14.25" x14ac:dyDescent="0.2">
      <c r="B46" s="23"/>
      <c r="U46" s="24"/>
    </row>
    <row r="47" spans="2:21" ht="14.25" x14ac:dyDescent="0.2">
      <c r="B47" s="23"/>
      <c r="U47" s="24"/>
    </row>
    <row r="48" spans="2:21" ht="14.25" x14ac:dyDescent="0.2">
      <c r="B48" s="23"/>
      <c r="U48" s="24"/>
    </row>
    <row r="49" spans="2:21" ht="18" customHeight="1" x14ac:dyDescent="0.25">
      <c r="B49" s="23"/>
      <c r="C49" s="60" t="s">
        <v>19</v>
      </c>
      <c r="D49" s="25"/>
      <c r="E49" s="25"/>
      <c r="F49" s="25"/>
      <c r="G49" s="25"/>
      <c r="H49" s="25"/>
      <c r="I49" s="25"/>
      <c r="J49" s="25"/>
      <c r="K49" s="25"/>
      <c r="L49" s="25"/>
      <c r="M49" s="25"/>
      <c r="N49" s="25"/>
      <c r="O49" s="25"/>
      <c r="P49" s="25"/>
      <c r="Q49" s="25"/>
      <c r="R49" s="25"/>
      <c r="S49" s="25"/>
      <c r="T49" s="25"/>
      <c r="U49" s="24"/>
    </row>
    <row r="50" spans="2:21" ht="14.25" x14ac:dyDescent="0.2">
      <c r="B50" s="23"/>
      <c r="U50" s="24"/>
    </row>
    <row r="51" spans="2:21" ht="14.25" x14ac:dyDescent="0.2">
      <c r="B51" s="23"/>
      <c r="K51" s="467" t="s">
        <v>30</v>
      </c>
      <c r="L51" s="467"/>
      <c r="M51" s="467"/>
      <c r="N51" s="467"/>
      <c r="U51" s="24"/>
    </row>
    <row r="52" spans="2:21" ht="15" customHeight="1" x14ac:dyDescent="0.25">
      <c r="B52" s="23"/>
      <c r="J52" s="468" t="s">
        <v>79</v>
      </c>
      <c r="K52" s="468"/>
      <c r="L52" s="468"/>
      <c r="M52" s="468"/>
      <c r="N52" s="468"/>
      <c r="O52" s="468"/>
      <c r="U52" s="24"/>
    </row>
    <row r="53" spans="2:21" ht="15" x14ac:dyDescent="0.25">
      <c r="B53" s="23"/>
      <c r="H53" s="168"/>
      <c r="U53" s="24"/>
    </row>
    <row r="54" spans="2:21" ht="14.25" x14ac:dyDescent="0.2">
      <c r="B54" s="23"/>
      <c r="U54" s="24"/>
    </row>
    <row r="55" spans="2:21" ht="14.25" x14ac:dyDescent="0.2">
      <c r="B55" s="23"/>
      <c r="U55" s="24"/>
    </row>
    <row r="56" spans="2:21" ht="14.25" x14ac:dyDescent="0.2">
      <c r="B56" s="23"/>
      <c r="J56" s="22" t="s">
        <v>22</v>
      </c>
      <c r="K56" s="22" t="s">
        <v>16</v>
      </c>
      <c r="L56" s="22" t="s">
        <v>10</v>
      </c>
      <c r="U56" s="24"/>
    </row>
    <row r="57" spans="2:21" ht="14.25" x14ac:dyDescent="0.2">
      <c r="B57" s="23"/>
      <c r="J57" s="22" t="s">
        <v>281</v>
      </c>
      <c r="K57" s="22">
        <v>100</v>
      </c>
      <c r="L57" s="26">
        <f>AVERAGE('Autodiagnóstico '!Q11:Q40)</f>
        <v>93.333333333333329</v>
      </c>
      <c r="U57" s="24"/>
    </row>
    <row r="58" spans="2:21" ht="14.25" x14ac:dyDescent="0.2">
      <c r="B58" s="23"/>
      <c r="J58" s="22" t="s">
        <v>285</v>
      </c>
      <c r="K58" s="22">
        <v>100</v>
      </c>
      <c r="L58" s="26" t="s">
        <v>5</v>
      </c>
      <c r="U58" s="24"/>
    </row>
    <row r="59" spans="2:21" ht="14.25" x14ac:dyDescent="0.2">
      <c r="B59" s="23"/>
      <c r="J59" s="22" t="s">
        <v>286</v>
      </c>
      <c r="K59" s="22">
        <v>100</v>
      </c>
      <c r="L59" s="26" t="s">
        <v>5</v>
      </c>
      <c r="U59" s="24"/>
    </row>
    <row r="60" spans="2:21" ht="14.25" x14ac:dyDescent="0.2">
      <c r="B60" s="23"/>
      <c r="J60" s="22" t="s">
        <v>287</v>
      </c>
      <c r="K60" s="22">
        <v>100</v>
      </c>
      <c r="L60" s="26" t="s">
        <v>5</v>
      </c>
      <c r="U60" s="24"/>
    </row>
    <row r="61" spans="2:21" ht="14.25" x14ac:dyDescent="0.2">
      <c r="B61" s="23"/>
      <c r="J61" s="22" t="s">
        <v>288</v>
      </c>
      <c r="K61" s="22">
        <v>100</v>
      </c>
      <c r="L61" s="27" t="s">
        <v>5</v>
      </c>
      <c r="U61" s="24"/>
    </row>
    <row r="62" spans="2:21" ht="14.25" x14ac:dyDescent="0.2">
      <c r="B62" s="23"/>
      <c r="U62" s="24"/>
    </row>
    <row r="63" spans="2:21" ht="14.25" x14ac:dyDescent="0.2">
      <c r="B63" s="23"/>
      <c r="U63" s="24"/>
    </row>
    <row r="64" spans="2:21" ht="14.25" x14ac:dyDescent="0.2">
      <c r="B64" s="23"/>
      <c r="U64" s="24"/>
    </row>
    <row r="65" spans="2:21" ht="14.25" x14ac:dyDescent="0.2">
      <c r="B65" s="23"/>
      <c r="U65" s="24"/>
    </row>
    <row r="66" spans="2:21" ht="14.25" x14ac:dyDescent="0.2">
      <c r="B66" s="23"/>
      <c r="U66" s="24"/>
    </row>
    <row r="67" spans="2:21" ht="14.25" x14ac:dyDescent="0.2">
      <c r="B67" s="23"/>
      <c r="U67" s="24"/>
    </row>
    <row r="68" spans="2:21" ht="14.25" x14ac:dyDescent="0.2">
      <c r="B68" s="23"/>
      <c r="U68" s="24"/>
    </row>
    <row r="69" spans="2:21" ht="14.25" x14ac:dyDescent="0.2">
      <c r="B69" s="23"/>
      <c r="U69" s="24"/>
    </row>
    <row r="70" spans="2:21" ht="14.25" x14ac:dyDescent="0.2">
      <c r="B70" s="23"/>
      <c r="U70" s="24"/>
    </row>
    <row r="71" spans="2:21" ht="14.25" x14ac:dyDescent="0.2">
      <c r="B71" s="23"/>
      <c r="U71" s="24"/>
    </row>
    <row r="72" spans="2:21" ht="14.25" x14ac:dyDescent="0.2">
      <c r="B72" s="23"/>
      <c r="U72" s="24"/>
    </row>
    <row r="73" spans="2:21" ht="14.25" x14ac:dyDescent="0.2">
      <c r="B73" s="23"/>
      <c r="U73" s="24"/>
    </row>
    <row r="74" spans="2:21" ht="14.25" x14ac:dyDescent="0.2">
      <c r="B74" s="23"/>
      <c r="U74" s="24"/>
    </row>
    <row r="75" spans="2:21" ht="14.25" x14ac:dyDescent="0.2">
      <c r="B75" s="23"/>
      <c r="U75" s="24"/>
    </row>
    <row r="76" spans="2:21" ht="14.25" x14ac:dyDescent="0.2">
      <c r="B76" s="23"/>
      <c r="K76" s="467" t="s">
        <v>278</v>
      </c>
      <c r="L76" s="467"/>
      <c r="M76" s="467"/>
      <c r="N76" s="467"/>
      <c r="U76" s="24"/>
    </row>
    <row r="77" spans="2:21" ht="16.5" x14ac:dyDescent="0.25">
      <c r="B77" s="23"/>
      <c r="J77" s="468" t="s">
        <v>95</v>
      </c>
      <c r="K77" s="468"/>
      <c r="L77" s="468"/>
      <c r="M77" s="468"/>
      <c r="N77" s="468"/>
      <c r="O77" s="468"/>
      <c r="U77" s="24"/>
    </row>
    <row r="78" spans="2:21" ht="14.25" x14ac:dyDescent="0.2">
      <c r="B78" s="23"/>
      <c r="K78" s="147"/>
      <c r="L78" s="147"/>
      <c r="M78" s="147"/>
      <c r="N78" s="147"/>
      <c r="U78" s="24"/>
    </row>
    <row r="79" spans="2:21" ht="14.25" x14ac:dyDescent="0.2">
      <c r="B79" s="23"/>
      <c r="U79" s="24"/>
    </row>
    <row r="80" spans="2:21" ht="14.25" x14ac:dyDescent="0.2">
      <c r="B80" s="23"/>
      <c r="D80" s="27"/>
      <c r="J80" s="22" t="s">
        <v>279</v>
      </c>
      <c r="K80" s="22" t="s">
        <v>16</v>
      </c>
      <c r="L80" s="22" t="s">
        <v>10</v>
      </c>
      <c r="U80" s="24"/>
    </row>
    <row r="81" spans="2:21" ht="14.25" x14ac:dyDescent="0.2">
      <c r="B81" s="23"/>
      <c r="J81" s="22" t="s">
        <v>76</v>
      </c>
      <c r="K81" s="22">
        <v>100</v>
      </c>
      <c r="L81" s="26">
        <f>AVERAGE('Autodiagnóstico '!Q41:Q55)</f>
        <v>93.333333333333329</v>
      </c>
      <c r="U81" s="24"/>
    </row>
    <row r="82" spans="2:21" ht="14.25" x14ac:dyDescent="0.2">
      <c r="B82" s="23"/>
      <c r="J82" s="22" t="s">
        <v>77</v>
      </c>
      <c r="K82" s="22">
        <v>100</v>
      </c>
      <c r="L82" s="26">
        <f>AVERAGE('Autodiagnóstico '!Q56:Q60)</f>
        <v>100</v>
      </c>
      <c r="U82" s="24"/>
    </row>
    <row r="83" spans="2:21" ht="14.25" x14ac:dyDescent="0.2">
      <c r="B83" s="23"/>
      <c r="J83" s="22" t="s">
        <v>0</v>
      </c>
      <c r="K83" s="22">
        <v>100</v>
      </c>
      <c r="L83" s="22">
        <f>AVERAGE('Autodiagnóstico '!Q61:Q80)</f>
        <v>90</v>
      </c>
      <c r="U83" s="24"/>
    </row>
    <row r="84" spans="2:21" ht="14.25" x14ac:dyDescent="0.2">
      <c r="B84" s="23"/>
      <c r="J84" s="22" t="s">
        <v>78</v>
      </c>
      <c r="K84" s="22">
        <v>100</v>
      </c>
      <c r="L84" s="26">
        <f>AVERAGE('Autodiagnóstico '!Q81:Q90)</f>
        <v>80</v>
      </c>
      <c r="U84" s="24"/>
    </row>
    <row r="85" spans="2:21" ht="14.25" x14ac:dyDescent="0.2">
      <c r="B85" s="23"/>
      <c r="J85" s="22" t="s">
        <v>289</v>
      </c>
      <c r="K85" s="22">
        <v>100</v>
      </c>
      <c r="L85" s="22" t="s">
        <v>5</v>
      </c>
      <c r="U85" s="24"/>
    </row>
    <row r="86" spans="2:21" ht="14.25" x14ac:dyDescent="0.2">
      <c r="B86" s="23"/>
      <c r="U86" s="24"/>
    </row>
    <row r="87" spans="2:21" ht="14.25" x14ac:dyDescent="0.2">
      <c r="B87" s="23"/>
      <c r="U87" s="24"/>
    </row>
    <row r="88" spans="2:21" ht="14.25" x14ac:dyDescent="0.2">
      <c r="B88" s="23"/>
      <c r="U88" s="24"/>
    </row>
    <row r="89" spans="2:21" ht="14.25" x14ac:dyDescent="0.2">
      <c r="B89" s="23"/>
      <c r="U89" s="24"/>
    </row>
    <row r="90" spans="2:21" ht="14.25" x14ac:dyDescent="0.2">
      <c r="B90" s="23"/>
      <c r="U90" s="24"/>
    </row>
    <row r="91" spans="2:21" ht="14.25" x14ac:dyDescent="0.2">
      <c r="B91" s="23"/>
      <c r="U91" s="24"/>
    </row>
    <row r="92" spans="2:21" ht="14.25" x14ac:dyDescent="0.2">
      <c r="B92" s="23"/>
      <c r="U92" s="24"/>
    </row>
    <row r="93" spans="2:21" ht="14.25" x14ac:dyDescent="0.2">
      <c r="B93" s="23"/>
      <c r="U93" s="24"/>
    </row>
    <row r="94" spans="2:21" ht="14.25" x14ac:dyDescent="0.2">
      <c r="B94" s="23"/>
      <c r="U94" s="24"/>
    </row>
    <row r="95" spans="2:21" ht="14.25" x14ac:dyDescent="0.2">
      <c r="B95" s="23"/>
      <c r="U95" s="24"/>
    </row>
    <row r="96" spans="2:21" ht="14.25" x14ac:dyDescent="0.2">
      <c r="B96" s="23"/>
      <c r="U96" s="24"/>
    </row>
    <row r="97" spans="2:21" ht="14.25" x14ac:dyDescent="0.2">
      <c r="B97" s="23"/>
      <c r="U97" s="24"/>
    </row>
    <row r="98" spans="2:21" ht="14.25" x14ac:dyDescent="0.2">
      <c r="B98" s="23"/>
      <c r="U98" s="24"/>
    </row>
    <row r="99" spans="2:21" ht="14.25" x14ac:dyDescent="0.2">
      <c r="B99" s="23"/>
      <c r="U99" s="24"/>
    </row>
    <row r="100" spans="2:21" ht="14.25" x14ac:dyDescent="0.2">
      <c r="B100" s="23"/>
      <c r="U100" s="24"/>
    </row>
    <row r="101" spans="2:21" ht="14.25" x14ac:dyDescent="0.2">
      <c r="B101" s="23"/>
      <c r="K101" s="467" t="s">
        <v>31</v>
      </c>
      <c r="L101" s="467"/>
      <c r="M101" s="467"/>
      <c r="N101" s="467"/>
      <c r="U101" s="24"/>
    </row>
    <row r="102" spans="2:21" ht="16.5" x14ac:dyDescent="0.25">
      <c r="B102" s="23"/>
      <c r="J102" s="168"/>
      <c r="K102" s="468" t="s">
        <v>104</v>
      </c>
      <c r="L102" s="468"/>
      <c r="M102" s="468"/>
      <c r="N102" s="468"/>
      <c r="U102" s="24"/>
    </row>
    <row r="103" spans="2:21" ht="14.25" x14ac:dyDescent="0.2">
      <c r="B103" s="23"/>
      <c r="U103" s="24"/>
    </row>
    <row r="104" spans="2:21" ht="14.25" x14ac:dyDescent="0.2">
      <c r="B104" s="23"/>
      <c r="U104" s="24"/>
    </row>
    <row r="105" spans="2:21" ht="14.25" x14ac:dyDescent="0.2">
      <c r="B105" s="23"/>
      <c r="J105" s="22" t="s">
        <v>22</v>
      </c>
      <c r="K105" s="22" t="s">
        <v>16</v>
      </c>
      <c r="L105" s="22" t="s">
        <v>10</v>
      </c>
      <c r="U105" s="24"/>
    </row>
    <row r="106" spans="2:21" ht="14.25" x14ac:dyDescent="0.2">
      <c r="B106" s="23"/>
      <c r="J106" s="22" t="s">
        <v>282</v>
      </c>
      <c r="K106" s="22">
        <v>100</v>
      </c>
      <c r="L106" s="26">
        <f>AVERAGE('Autodiagnóstico '!Q91:Q120)</f>
        <v>90</v>
      </c>
      <c r="U106" s="24"/>
    </row>
    <row r="107" spans="2:21" ht="14.25" x14ac:dyDescent="0.2">
      <c r="B107" s="23"/>
      <c r="J107" s="22" t="s">
        <v>285</v>
      </c>
      <c r="K107" s="22">
        <v>100</v>
      </c>
      <c r="L107" s="26" t="s">
        <v>5</v>
      </c>
      <c r="U107" s="24"/>
    </row>
    <row r="108" spans="2:21" ht="14.25" x14ac:dyDescent="0.2">
      <c r="B108" s="23"/>
      <c r="J108" s="22" t="s">
        <v>286</v>
      </c>
      <c r="K108" s="22">
        <v>100</v>
      </c>
      <c r="L108" s="26" t="s">
        <v>5</v>
      </c>
      <c r="U108" s="24"/>
    </row>
    <row r="109" spans="2:21" ht="14.25" x14ac:dyDescent="0.2">
      <c r="B109" s="23"/>
      <c r="J109" s="22" t="s">
        <v>287</v>
      </c>
      <c r="K109" s="22">
        <v>100</v>
      </c>
      <c r="L109" s="26" t="s">
        <v>5</v>
      </c>
      <c r="U109" s="24"/>
    </row>
    <row r="110" spans="2:21" ht="14.25" x14ac:dyDescent="0.2">
      <c r="B110" s="23"/>
      <c r="J110" s="22" t="s">
        <v>289</v>
      </c>
      <c r="K110" s="22">
        <v>100</v>
      </c>
      <c r="L110" s="22" t="s">
        <v>5</v>
      </c>
      <c r="U110" s="24"/>
    </row>
    <row r="111" spans="2:21" ht="14.25" x14ac:dyDescent="0.2">
      <c r="B111" s="23"/>
      <c r="U111" s="24"/>
    </row>
    <row r="112" spans="2:21" ht="14.25" x14ac:dyDescent="0.2">
      <c r="B112" s="23"/>
      <c r="U112" s="24"/>
    </row>
    <row r="113" spans="2:21" ht="14.25" x14ac:dyDescent="0.2">
      <c r="B113" s="23"/>
      <c r="U113" s="24"/>
    </row>
    <row r="114" spans="2:21" ht="14.25" x14ac:dyDescent="0.2">
      <c r="B114" s="23"/>
      <c r="U114" s="24"/>
    </row>
    <row r="115" spans="2:21" ht="14.25" x14ac:dyDescent="0.2">
      <c r="B115" s="23"/>
      <c r="U115" s="24"/>
    </row>
    <row r="116" spans="2:21" ht="14.25" x14ac:dyDescent="0.2">
      <c r="B116" s="23"/>
      <c r="U116" s="24"/>
    </row>
    <row r="117" spans="2:21" ht="14.25" x14ac:dyDescent="0.2">
      <c r="B117" s="23"/>
      <c r="U117" s="24"/>
    </row>
    <row r="118" spans="2:21" ht="14.25" x14ac:dyDescent="0.2">
      <c r="B118" s="23"/>
      <c r="U118" s="24"/>
    </row>
    <row r="119" spans="2:21" ht="14.25" x14ac:dyDescent="0.2">
      <c r="B119" s="23"/>
      <c r="U119" s="24"/>
    </row>
    <row r="120" spans="2:21" ht="14.25" x14ac:dyDescent="0.2">
      <c r="B120" s="23"/>
      <c r="U120" s="24"/>
    </row>
    <row r="121" spans="2:21" ht="14.25" x14ac:dyDescent="0.2">
      <c r="B121" s="23"/>
      <c r="U121" s="24"/>
    </row>
    <row r="122" spans="2:21" ht="14.25" x14ac:dyDescent="0.2">
      <c r="B122" s="23"/>
      <c r="U122" s="24"/>
    </row>
    <row r="123" spans="2:21" ht="14.25" x14ac:dyDescent="0.2">
      <c r="B123" s="23"/>
      <c r="U123" s="24"/>
    </row>
    <row r="124" spans="2:21" ht="14.25" x14ac:dyDescent="0.2">
      <c r="B124" s="23"/>
      <c r="U124" s="24"/>
    </row>
    <row r="125" spans="2:21" ht="14.25" x14ac:dyDescent="0.2">
      <c r="B125" s="23"/>
      <c r="U125" s="24"/>
    </row>
    <row r="126" spans="2:21" ht="14.25" x14ac:dyDescent="0.2">
      <c r="B126" s="23"/>
      <c r="K126" s="467" t="s">
        <v>32</v>
      </c>
      <c r="L126" s="467"/>
      <c r="M126" s="467"/>
      <c r="N126" s="467"/>
      <c r="U126" s="24"/>
    </row>
    <row r="127" spans="2:21" ht="16.5" x14ac:dyDescent="0.25">
      <c r="B127" s="23"/>
      <c r="J127" s="168"/>
      <c r="K127" s="468" t="s">
        <v>81</v>
      </c>
      <c r="L127" s="468"/>
      <c r="M127" s="468"/>
      <c r="N127" s="468"/>
      <c r="U127" s="24"/>
    </row>
    <row r="128" spans="2:21" ht="14.25" x14ac:dyDescent="0.2">
      <c r="B128" s="23"/>
      <c r="U128" s="24"/>
    </row>
    <row r="129" spans="2:21" ht="14.25" x14ac:dyDescent="0.2">
      <c r="B129" s="23"/>
      <c r="U129" s="24"/>
    </row>
    <row r="130" spans="2:21" ht="14.25" x14ac:dyDescent="0.2">
      <c r="B130" s="23"/>
      <c r="J130" s="22" t="s">
        <v>22</v>
      </c>
      <c r="K130" s="22" t="s">
        <v>16</v>
      </c>
      <c r="L130" s="22" t="s">
        <v>10</v>
      </c>
      <c r="U130" s="24"/>
    </row>
    <row r="131" spans="2:21" ht="14.25" x14ac:dyDescent="0.2">
      <c r="B131" s="23"/>
      <c r="J131" s="22" t="s">
        <v>80</v>
      </c>
      <c r="K131" s="22">
        <v>100</v>
      </c>
      <c r="L131" s="26">
        <f>AVERAGE('Autodiagnóstico '!Q121:Q145)</f>
        <v>96</v>
      </c>
      <c r="U131" s="24"/>
    </row>
    <row r="132" spans="2:21" ht="14.25" x14ac:dyDescent="0.2">
      <c r="B132" s="23"/>
      <c r="J132" s="22" t="s">
        <v>285</v>
      </c>
      <c r="K132" s="22">
        <v>100</v>
      </c>
      <c r="L132" s="26" t="s">
        <v>5</v>
      </c>
      <c r="U132" s="24"/>
    </row>
    <row r="133" spans="2:21" ht="14.25" x14ac:dyDescent="0.2">
      <c r="B133" s="23"/>
      <c r="J133" s="22" t="s">
        <v>286</v>
      </c>
      <c r="K133" s="22">
        <v>100</v>
      </c>
      <c r="L133" s="26" t="s">
        <v>5</v>
      </c>
      <c r="U133" s="24"/>
    </row>
    <row r="134" spans="2:21" ht="14.25" x14ac:dyDescent="0.2">
      <c r="B134" s="23"/>
      <c r="J134" s="22" t="s">
        <v>287</v>
      </c>
      <c r="K134" s="22">
        <v>100</v>
      </c>
      <c r="L134" s="26" t="s">
        <v>5</v>
      </c>
      <c r="U134" s="24"/>
    </row>
    <row r="135" spans="2:21" ht="14.25" x14ac:dyDescent="0.2">
      <c r="B135" s="23"/>
      <c r="J135" s="22" t="s">
        <v>289</v>
      </c>
      <c r="K135" s="22">
        <v>100</v>
      </c>
      <c r="L135" s="26" t="s">
        <v>5</v>
      </c>
      <c r="U135" s="24"/>
    </row>
    <row r="136" spans="2:21" ht="14.25" x14ac:dyDescent="0.2">
      <c r="B136" s="23"/>
      <c r="U136" s="24"/>
    </row>
    <row r="137" spans="2:21" ht="14.25" x14ac:dyDescent="0.2">
      <c r="B137" s="23"/>
      <c r="U137" s="24"/>
    </row>
    <row r="138" spans="2:21" ht="14.25" x14ac:dyDescent="0.2">
      <c r="B138" s="23"/>
      <c r="U138" s="24"/>
    </row>
    <row r="139" spans="2:21" ht="14.25" x14ac:dyDescent="0.2">
      <c r="B139" s="23"/>
      <c r="U139" s="24"/>
    </row>
    <row r="140" spans="2:21" ht="14.25" x14ac:dyDescent="0.2">
      <c r="B140" s="23"/>
      <c r="U140" s="24"/>
    </row>
    <row r="141" spans="2:21" ht="14.25" x14ac:dyDescent="0.2">
      <c r="B141" s="23"/>
      <c r="U141" s="24"/>
    </row>
    <row r="142" spans="2:21" ht="14.25" x14ac:dyDescent="0.2">
      <c r="B142" s="23"/>
      <c r="U142" s="24"/>
    </row>
    <row r="143" spans="2:21" ht="14.25" x14ac:dyDescent="0.2">
      <c r="B143" s="23"/>
      <c r="U143" s="24"/>
    </row>
    <row r="144" spans="2:21" ht="14.25" x14ac:dyDescent="0.2">
      <c r="B144" s="23"/>
      <c r="U144" s="24"/>
    </row>
    <row r="145" spans="2:21" ht="14.25" x14ac:dyDescent="0.2">
      <c r="B145" s="23"/>
      <c r="U145" s="24"/>
    </row>
    <row r="146" spans="2:21" ht="14.25" x14ac:dyDescent="0.2">
      <c r="B146" s="23"/>
      <c r="U146" s="24"/>
    </row>
    <row r="147" spans="2:21" ht="14.25" x14ac:dyDescent="0.2">
      <c r="B147" s="23"/>
      <c r="U147" s="24"/>
    </row>
    <row r="148" spans="2:21" ht="14.25" x14ac:dyDescent="0.2">
      <c r="B148" s="23"/>
      <c r="U148" s="24"/>
    </row>
    <row r="149" spans="2:21" ht="14.25" x14ac:dyDescent="0.2">
      <c r="B149" s="23"/>
      <c r="U149" s="24"/>
    </row>
    <row r="150" spans="2:21" ht="14.25" x14ac:dyDescent="0.2">
      <c r="B150" s="23"/>
      <c r="K150" s="467" t="s">
        <v>94</v>
      </c>
      <c r="L150" s="467"/>
      <c r="M150" s="467"/>
      <c r="N150" s="467"/>
      <c r="U150" s="24"/>
    </row>
    <row r="151" spans="2:21" ht="16.5" x14ac:dyDescent="0.25">
      <c r="B151" s="23"/>
      <c r="K151" s="468" t="s">
        <v>82</v>
      </c>
      <c r="L151" s="468"/>
      <c r="M151" s="468"/>
      <c r="N151" s="468"/>
      <c r="U151" s="24"/>
    </row>
    <row r="152" spans="2:21" ht="14.25" x14ac:dyDescent="0.2">
      <c r="B152" s="23"/>
      <c r="U152" s="24"/>
    </row>
    <row r="153" spans="2:21" ht="14.25" x14ac:dyDescent="0.2">
      <c r="B153" s="23"/>
      <c r="U153" s="24"/>
    </row>
    <row r="154" spans="2:21" ht="14.25" x14ac:dyDescent="0.2">
      <c r="B154" s="23"/>
      <c r="J154" s="22" t="s">
        <v>22</v>
      </c>
      <c r="K154" s="22" t="s">
        <v>16</v>
      </c>
      <c r="L154" s="22" t="s">
        <v>10</v>
      </c>
      <c r="U154" s="24"/>
    </row>
    <row r="155" spans="2:21" ht="14.25" x14ac:dyDescent="0.2">
      <c r="B155" s="23"/>
      <c r="J155" s="22" t="s">
        <v>83</v>
      </c>
      <c r="K155" s="22">
        <v>100</v>
      </c>
      <c r="L155" s="22">
        <f>AVERAGE('Autodiagnóstico '!Q146:Q170)</f>
        <v>88</v>
      </c>
      <c r="M155" s="26" t="s">
        <v>5</v>
      </c>
      <c r="U155" s="24"/>
    </row>
    <row r="156" spans="2:21" ht="14.25" x14ac:dyDescent="0.2">
      <c r="B156" s="23"/>
      <c r="J156" s="22" t="s">
        <v>84</v>
      </c>
      <c r="K156" s="22">
        <v>100</v>
      </c>
      <c r="L156" s="22">
        <f>AVERAGE('Autodiagnóstico '!Q171:Q195)</f>
        <v>88</v>
      </c>
      <c r="M156" s="26" t="s">
        <v>5</v>
      </c>
      <c r="U156" s="24"/>
    </row>
    <row r="157" spans="2:21" ht="14.25" x14ac:dyDescent="0.2">
      <c r="B157" s="23"/>
      <c r="M157" s="26" t="s">
        <v>5</v>
      </c>
      <c r="U157" s="24"/>
    </row>
    <row r="158" spans="2:21" ht="14.25" x14ac:dyDescent="0.2">
      <c r="B158" s="23"/>
      <c r="M158" s="26" t="s">
        <v>5</v>
      </c>
      <c r="U158" s="24"/>
    </row>
    <row r="159" spans="2:21" ht="14.25" x14ac:dyDescent="0.2">
      <c r="B159" s="23"/>
      <c r="M159" s="26" t="s">
        <v>5</v>
      </c>
      <c r="U159" s="24"/>
    </row>
    <row r="160" spans="2:21" ht="14.25" x14ac:dyDescent="0.2">
      <c r="B160" s="23"/>
      <c r="U160" s="24"/>
    </row>
    <row r="161" spans="2:21" ht="14.25" x14ac:dyDescent="0.2">
      <c r="B161" s="23"/>
      <c r="U161" s="24"/>
    </row>
    <row r="162" spans="2:21" ht="14.25" x14ac:dyDescent="0.2">
      <c r="B162" s="23"/>
      <c r="U162" s="24"/>
    </row>
    <row r="163" spans="2:21" ht="14.25" x14ac:dyDescent="0.2">
      <c r="B163" s="23"/>
      <c r="U163" s="24"/>
    </row>
    <row r="164" spans="2:21" ht="14.25" x14ac:dyDescent="0.2">
      <c r="B164" s="23"/>
      <c r="U164" s="24"/>
    </row>
    <row r="165" spans="2:21" ht="14.25" x14ac:dyDescent="0.2">
      <c r="B165" s="23"/>
      <c r="U165" s="24"/>
    </row>
    <row r="166" spans="2:21" ht="14.25" x14ac:dyDescent="0.2">
      <c r="B166" s="23"/>
      <c r="U166" s="24"/>
    </row>
    <row r="167" spans="2:21" ht="14.25" x14ac:dyDescent="0.2">
      <c r="B167" s="23"/>
      <c r="U167" s="24"/>
    </row>
    <row r="168" spans="2:21" ht="14.25" x14ac:dyDescent="0.2">
      <c r="B168" s="23"/>
      <c r="U168" s="24"/>
    </row>
    <row r="169" spans="2:21" ht="14.25" x14ac:dyDescent="0.2">
      <c r="B169" s="23"/>
      <c r="U169" s="24"/>
    </row>
    <row r="170" spans="2:21" ht="14.25" x14ac:dyDescent="0.2">
      <c r="B170" s="23"/>
      <c r="U170" s="24"/>
    </row>
    <row r="171" spans="2:21" ht="14.25" x14ac:dyDescent="0.2">
      <c r="B171" s="23"/>
      <c r="U171" s="24"/>
    </row>
    <row r="172" spans="2:21" ht="14.25" x14ac:dyDescent="0.2">
      <c r="B172" s="23"/>
      <c r="U172" s="24"/>
    </row>
    <row r="173" spans="2:21" ht="15" thickBot="1" x14ac:dyDescent="0.25">
      <c r="B173" s="28"/>
      <c r="C173" s="29"/>
      <c r="D173" s="29"/>
      <c r="E173" s="29"/>
      <c r="F173" s="29"/>
      <c r="G173" s="29"/>
      <c r="H173" s="29"/>
      <c r="I173" s="29"/>
      <c r="J173" s="29"/>
      <c r="K173" s="29"/>
      <c r="L173" s="29"/>
      <c r="M173" s="29"/>
      <c r="N173" s="29"/>
      <c r="O173" s="29"/>
      <c r="P173" s="29"/>
      <c r="Q173" s="29"/>
      <c r="R173" s="29"/>
      <c r="S173" s="29"/>
      <c r="T173" s="29"/>
      <c r="U173" s="30"/>
    </row>
    <row r="174" spans="2:21" ht="14.25" x14ac:dyDescent="0.2"/>
    <row r="175" spans="2:21" ht="14.25" x14ac:dyDescent="0.2"/>
    <row r="176" spans="2:21" ht="14.25" x14ac:dyDescent="0.2"/>
    <row r="177" spans="3:16" ht="14.25" x14ac:dyDescent="0.2">
      <c r="C177" s="31"/>
      <c r="D177" s="32"/>
      <c r="E177" s="32"/>
      <c r="F177" s="32"/>
      <c r="O177" s="33"/>
      <c r="P177" s="34"/>
    </row>
    <row r="178" spans="3:16" ht="14.25" x14ac:dyDescent="0.2">
      <c r="O178" s="33"/>
      <c r="P178" s="34"/>
    </row>
    <row r="179" spans="3:16" ht="14.25" x14ac:dyDescent="0.2">
      <c r="O179" s="33"/>
      <c r="P179" s="34"/>
    </row>
    <row r="180" spans="3:16" ht="14.25" x14ac:dyDescent="0.2"/>
    <row r="181" spans="3:16" ht="18" x14ac:dyDescent="0.25">
      <c r="K181" s="466" t="s">
        <v>20</v>
      </c>
      <c r="L181" s="466"/>
    </row>
    <row r="182" spans="3:16" ht="14.25" x14ac:dyDescent="0.2"/>
    <row r="183" spans="3:16" ht="14.25" x14ac:dyDescent="0.2"/>
    <row r="184" spans="3:16" ht="14.25" x14ac:dyDescent="0.2"/>
    <row r="185" spans="3:16" ht="14.25" x14ac:dyDescent="0.2"/>
    <row r="186" spans="3:16" ht="14.25" x14ac:dyDescent="0.2"/>
    <row r="187" spans="3:16" ht="14.25" x14ac:dyDescent="0.2"/>
    <row r="188" spans="3:16" ht="14.25" x14ac:dyDescent="0.2"/>
    <row r="189" spans="3:16" ht="14.25" x14ac:dyDescent="0.2"/>
    <row r="190" spans="3:16" ht="14.25" x14ac:dyDescent="0.2"/>
  </sheetData>
  <mergeCells count="12">
    <mergeCell ref="K181:L181"/>
    <mergeCell ref="C3:T3"/>
    <mergeCell ref="K51:N51"/>
    <mergeCell ref="J52:O52"/>
    <mergeCell ref="K76:N76"/>
    <mergeCell ref="J77:O77"/>
    <mergeCell ref="K101:N101"/>
    <mergeCell ref="K102:N102"/>
    <mergeCell ref="K126:N126"/>
    <mergeCell ref="K127:N127"/>
    <mergeCell ref="K150:N150"/>
    <mergeCell ref="K151:N15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75"/>
  <sheetViews>
    <sheetView showGridLines="0" zoomScale="80" zoomScaleNormal="80" workbookViewId="0">
      <pane xSplit="7" ySplit="10" topLeftCell="H11" activePane="bottomRight" state="frozen"/>
      <selection pane="topRight" activeCell="G1" sqref="G1"/>
      <selection pane="bottomLeft" activeCell="A7" sqref="A7"/>
      <selection pane="bottomRight" activeCell="I27" sqref="I27:I32"/>
    </sheetView>
  </sheetViews>
  <sheetFormatPr baseColWidth="10" defaultColWidth="0" defaultRowHeight="0" customHeight="1" zeroHeight="1" x14ac:dyDescent="0.25"/>
  <cols>
    <col min="1" max="1" width="2.28515625" style="1" customWidth="1"/>
    <col min="2" max="2" width="1.5703125" style="1" customWidth="1"/>
    <col min="3" max="3" width="25.140625" style="1" customWidth="1"/>
    <col min="4" max="4" width="21" style="2" customWidth="1"/>
    <col min="5" max="5" width="8.85546875" style="2" customWidth="1"/>
    <col min="6" max="6" width="38.42578125" style="1" customWidth="1"/>
    <col min="7" max="7" width="19.28515625" style="2" customWidth="1"/>
    <col min="8" max="8" width="29" style="1" customWidth="1"/>
    <col min="9" max="9" width="68.7109375" style="1" customWidth="1"/>
    <col min="10" max="11" width="15.7109375" style="1" customWidth="1"/>
    <col min="12" max="12" width="20.28515625" style="188" customWidth="1"/>
    <col min="13" max="13" width="13" style="2" customWidth="1"/>
    <col min="14" max="14" width="58.5703125" style="184" customWidth="1"/>
    <col min="15" max="15" width="1.42578125" style="1" customWidth="1"/>
    <col min="16" max="16" width="2.28515625" style="1" customWidth="1"/>
    <col min="17" max="27" width="0" style="1" hidden="1" customWidth="1"/>
    <col min="28" max="16384" width="11.42578125" style="1" hidden="1"/>
  </cols>
  <sheetData>
    <row r="1" spans="2:25" ht="12" customHeight="1" thickBot="1" x14ac:dyDescent="0.3"/>
    <row r="2" spans="2:25" ht="63.75" customHeight="1" x14ac:dyDescent="0.25">
      <c r="B2" s="10"/>
      <c r="C2" s="11"/>
      <c r="D2" s="12"/>
      <c r="E2" s="12"/>
      <c r="F2" s="11"/>
      <c r="G2" s="12"/>
      <c r="H2" s="11"/>
      <c r="I2" s="11"/>
      <c r="J2" s="11"/>
      <c r="K2" s="11"/>
      <c r="L2" s="189"/>
      <c r="M2" s="12"/>
      <c r="N2" s="185"/>
      <c r="O2" s="13"/>
    </row>
    <row r="3" spans="2:25" ht="0.6" customHeight="1" x14ac:dyDescent="0.25">
      <c r="B3" s="14"/>
      <c r="C3" s="490" t="s">
        <v>87</v>
      </c>
      <c r="D3" s="491"/>
      <c r="E3" s="491"/>
      <c r="F3" s="491"/>
      <c r="G3" s="491"/>
      <c r="H3" s="491"/>
      <c r="I3" s="491"/>
      <c r="J3" s="491"/>
      <c r="K3" s="491"/>
      <c r="L3" s="491"/>
      <c r="M3" s="491"/>
      <c r="N3" s="491"/>
      <c r="O3" s="15"/>
    </row>
    <row r="4" spans="2:25" ht="5.45" customHeight="1" x14ac:dyDescent="0.25">
      <c r="B4" s="14"/>
      <c r="O4" s="15"/>
    </row>
    <row r="5" spans="2:25" ht="30" hidden="1" customHeight="1" x14ac:dyDescent="0.25">
      <c r="B5" s="14"/>
      <c r="C5" s="502" t="s">
        <v>98</v>
      </c>
      <c r="D5" s="502"/>
      <c r="E5" s="502"/>
      <c r="F5" s="502"/>
      <c r="G5" s="502"/>
      <c r="H5" s="502"/>
      <c r="I5" s="502"/>
      <c r="J5" s="502"/>
      <c r="K5" s="502"/>
      <c r="L5" s="502"/>
      <c r="M5" s="502"/>
      <c r="N5" s="502"/>
      <c r="O5" s="15"/>
      <c r="P5" s="163"/>
      <c r="Q5" s="163"/>
      <c r="R5" s="163"/>
      <c r="S5" s="163"/>
      <c r="T5" s="163"/>
      <c r="U5" s="163"/>
      <c r="V5" s="163"/>
      <c r="W5" s="163"/>
      <c r="X5" s="163"/>
      <c r="Y5" s="56"/>
    </row>
    <row r="6" spans="2:25" ht="30" customHeight="1" x14ac:dyDescent="0.25">
      <c r="B6" s="14"/>
      <c r="C6" s="502" t="s">
        <v>99</v>
      </c>
      <c r="D6" s="503"/>
      <c r="E6" s="503"/>
      <c r="F6" s="503"/>
      <c r="G6" s="503"/>
      <c r="H6" s="503"/>
      <c r="I6" s="503"/>
      <c r="J6" s="503"/>
      <c r="K6" s="503"/>
      <c r="L6" s="503"/>
      <c r="M6" s="503"/>
      <c r="N6" s="503"/>
      <c r="O6" s="15"/>
      <c r="P6" s="163"/>
      <c r="Q6" s="163"/>
      <c r="R6" s="163"/>
      <c r="S6" s="163"/>
      <c r="T6" s="163"/>
      <c r="U6" s="163"/>
      <c r="V6" s="163"/>
      <c r="W6" s="163"/>
      <c r="X6" s="163"/>
    </row>
    <row r="7" spans="2:25" ht="3" customHeight="1" thickBot="1" x14ac:dyDescent="0.3">
      <c r="B7" s="14"/>
      <c r="C7" s="502" t="s">
        <v>100</v>
      </c>
      <c r="D7" s="503"/>
      <c r="E7" s="503"/>
      <c r="F7" s="503"/>
      <c r="G7" s="503"/>
      <c r="H7" s="503"/>
      <c r="I7" s="503"/>
      <c r="J7" s="503"/>
      <c r="K7" s="503"/>
      <c r="L7" s="503"/>
      <c r="M7" s="503"/>
      <c r="N7" s="503"/>
      <c r="O7" s="15"/>
      <c r="P7" s="163"/>
      <c r="Q7" s="163"/>
      <c r="R7" s="163"/>
      <c r="S7" s="163"/>
      <c r="T7" s="163"/>
      <c r="U7" s="163"/>
      <c r="V7" s="163"/>
      <c r="W7" s="163"/>
      <c r="X7" s="163"/>
    </row>
    <row r="8" spans="2:25" ht="31.5" hidden="1" customHeight="1" thickBot="1" x14ac:dyDescent="0.3">
      <c r="B8" s="14"/>
      <c r="C8" s="199"/>
      <c r="D8" s="199"/>
      <c r="E8" s="199"/>
      <c r="F8" s="199"/>
      <c r="G8" s="160"/>
      <c r="H8" s="160"/>
      <c r="I8" s="160"/>
      <c r="J8" s="160"/>
      <c r="K8" s="160"/>
      <c r="L8" s="190"/>
      <c r="M8" s="179"/>
      <c r="N8" s="160"/>
      <c r="O8" s="15"/>
      <c r="P8" s="160"/>
      <c r="Q8" s="160"/>
      <c r="R8" s="160"/>
      <c r="S8" s="160"/>
      <c r="T8" s="160"/>
      <c r="U8" s="160"/>
      <c r="V8" s="160"/>
      <c r="W8" s="160"/>
      <c r="X8" s="160"/>
    </row>
    <row r="9" spans="2:25" ht="32.25" customHeight="1" x14ac:dyDescent="0.25">
      <c r="B9" s="14"/>
      <c r="C9" s="492" t="s">
        <v>33</v>
      </c>
      <c r="D9" s="494" t="s">
        <v>12</v>
      </c>
      <c r="E9" s="504" t="s">
        <v>284</v>
      </c>
      <c r="F9" s="494" t="s">
        <v>13</v>
      </c>
      <c r="G9" s="496" t="s">
        <v>14</v>
      </c>
      <c r="H9" s="498" t="s">
        <v>86</v>
      </c>
      <c r="I9" s="498" t="s">
        <v>379</v>
      </c>
      <c r="J9" s="513" t="s">
        <v>393</v>
      </c>
      <c r="K9" s="514"/>
      <c r="L9" s="514"/>
      <c r="M9" s="515" t="s">
        <v>397</v>
      </c>
      <c r="N9" s="500" t="s">
        <v>398</v>
      </c>
      <c r="O9" s="15"/>
    </row>
    <row r="10" spans="2:25" ht="36" customHeight="1" x14ac:dyDescent="0.25">
      <c r="B10" s="16"/>
      <c r="C10" s="493"/>
      <c r="D10" s="495"/>
      <c r="E10" s="505"/>
      <c r="F10" s="495"/>
      <c r="G10" s="497"/>
      <c r="H10" s="499"/>
      <c r="I10" s="499"/>
      <c r="J10" s="175" t="s">
        <v>394</v>
      </c>
      <c r="K10" s="175" t="s">
        <v>395</v>
      </c>
      <c r="L10" s="175" t="s">
        <v>396</v>
      </c>
      <c r="M10" s="516"/>
      <c r="N10" s="501"/>
      <c r="O10" s="15"/>
    </row>
    <row r="11" spans="2:25" ht="78.75" customHeight="1" x14ac:dyDescent="0.25">
      <c r="B11" s="489"/>
      <c r="C11" s="474" t="s">
        <v>79</v>
      </c>
      <c r="D11" s="473" t="s">
        <v>75</v>
      </c>
      <c r="E11" s="200">
        <v>1</v>
      </c>
      <c r="F11" s="201" t="s">
        <v>107</v>
      </c>
      <c r="G11" s="169">
        <f>SUM('Autodiagnóstico '!Q11:Q15)</f>
        <v>100</v>
      </c>
      <c r="H11" s="483" t="s">
        <v>380</v>
      </c>
      <c r="I11" s="480" t="s">
        <v>386</v>
      </c>
      <c r="J11" s="177">
        <v>1</v>
      </c>
      <c r="K11" s="177">
        <v>1</v>
      </c>
      <c r="L11" s="191" t="s">
        <v>399</v>
      </c>
      <c r="M11" s="180" t="s">
        <v>400</v>
      </c>
      <c r="N11" s="510" t="s">
        <v>419</v>
      </c>
      <c r="O11" s="15"/>
    </row>
    <row r="12" spans="2:25" ht="78.75" customHeight="1" x14ac:dyDescent="0.25">
      <c r="B12" s="489"/>
      <c r="C12" s="474"/>
      <c r="D12" s="473"/>
      <c r="E12" s="200">
        <v>2</v>
      </c>
      <c r="F12" s="201" t="s">
        <v>108</v>
      </c>
      <c r="G12" s="169">
        <f>SUM('Autodiagnóstico '!Q16:Q20)</f>
        <v>100</v>
      </c>
      <c r="H12" s="484"/>
      <c r="I12" s="481"/>
      <c r="J12" s="177">
        <v>1</v>
      </c>
      <c r="K12" s="177">
        <v>1</v>
      </c>
      <c r="L12" s="191" t="s">
        <v>399</v>
      </c>
      <c r="M12" s="180" t="s">
        <v>400</v>
      </c>
      <c r="N12" s="511"/>
      <c r="O12" s="15"/>
    </row>
    <row r="13" spans="2:25" ht="78.75" customHeight="1" x14ac:dyDescent="0.25">
      <c r="B13" s="489"/>
      <c r="C13" s="474"/>
      <c r="D13" s="473"/>
      <c r="E13" s="200">
        <v>3</v>
      </c>
      <c r="F13" s="201" t="s">
        <v>109</v>
      </c>
      <c r="G13" s="169">
        <f>SUM('Autodiagnóstico '!Q21:Q25)</f>
        <v>100</v>
      </c>
      <c r="H13" s="507"/>
      <c r="I13" s="482"/>
      <c r="J13" s="177">
        <v>1</v>
      </c>
      <c r="K13" s="177">
        <v>1</v>
      </c>
      <c r="L13" s="191" t="s">
        <v>401</v>
      </c>
      <c r="M13" s="180" t="s">
        <v>400</v>
      </c>
      <c r="N13" s="512"/>
      <c r="O13" s="15"/>
    </row>
    <row r="14" spans="2:25" ht="102.75" customHeight="1" x14ac:dyDescent="0.25">
      <c r="B14" s="489"/>
      <c r="C14" s="474"/>
      <c r="D14" s="473"/>
      <c r="E14" s="200">
        <v>4</v>
      </c>
      <c r="F14" s="201" t="s">
        <v>210</v>
      </c>
      <c r="G14" s="169">
        <f>SUM('Autodiagnóstico '!Q26:Q30)</f>
        <v>100</v>
      </c>
      <c r="H14" s="171" t="s">
        <v>381</v>
      </c>
      <c r="I14" s="173" t="s">
        <v>382</v>
      </c>
      <c r="J14" s="177">
        <v>1</v>
      </c>
      <c r="K14" s="177">
        <v>1</v>
      </c>
      <c r="L14" s="191" t="s">
        <v>402</v>
      </c>
      <c r="M14" s="180" t="s">
        <v>400</v>
      </c>
      <c r="N14" s="176" t="s">
        <v>418</v>
      </c>
      <c r="O14" s="15"/>
    </row>
    <row r="15" spans="2:25" ht="185.25" customHeight="1" x14ac:dyDescent="0.25">
      <c r="B15" s="489"/>
      <c r="C15" s="474"/>
      <c r="D15" s="473"/>
      <c r="E15" s="200">
        <v>5</v>
      </c>
      <c r="F15" s="201" t="s">
        <v>110</v>
      </c>
      <c r="G15" s="169">
        <f>SUM('Autodiagnóstico '!Q31:Q35)</f>
        <v>60</v>
      </c>
      <c r="H15" s="171" t="s">
        <v>390</v>
      </c>
      <c r="I15" s="173" t="s">
        <v>384</v>
      </c>
      <c r="J15" s="177">
        <v>1</v>
      </c>
      <c r="K15" s="177">
        <v>1</v>
      </c>
      <c r="L15" s="191" t="s">
        <v>399</v>
      </c>
      <c r="M15" s="180" t="s">
        <v>400</v>
      </c>
      <c r="N15" s="176" t="s">
        <v>420</v>
      </c>
      <c r="O15" s="15"/>
    </row>
    <row r="16" spans="2:25" ht="201" customHeight="1" x14ac:dyDescent="0.25">
      <c r="B16" s="489"/>
      <c r="C16" s="474"/>
      <c r="D16" s="473"/>
      <c r="E16" s="200">
        <v>6</v>
      </c>
      <c r="F16" s="201" t="s">
        <v>105</v>
      </c>
      <c r="G16" s="169">
        <f>SUM('Autodiagnóstico '!Q36:Q40)</f>
        <v>100</v>
      </c>
      <c r="H16" s="172" t="s">
        <v>391</v>
      </c>
      <c r="I16" s="174" t="s">
        <v>383</v>
      </c>
      <c r="J16" s="177">
        <v>1</v>
      </c>
      <c r="K16" s="177">
        <v>1</v>
      </c>
      <c r="L16" s="191" t="s">
        <v>403</v>
      </c>
      <c r="M16" s="180" t="s">
        <v>400</v>
      </c>
      <c r="N16" s="176" t="s">
        <v>429</v>
      </c>
      <c r="O16" s="15"/>
    </row>
    <row r="17" spans="2:15" ht="53.25" customHeight="1" x14ac:dyDescent="0.25">
      <c r="B17" s="489"/>
      <c r="C17" s="474" t="s">
        <v>95</v>
      </c>
      <c r="D17" s="473" t="s">
        <v>76</v>
      </c>
      <c r="E17" s="200">
        <v>7</v>
      </c>
      <c r="F17" s="201" t="s">
        <v>106</v>
      </c>
      <c r="G17" s="169">
        <f>SUM('Autodiagnóstico '!Q41:Q45)</f>
        <v>80</v>
      </c>
      <c r="H17" s="483" t="s">
        <v>376</v>
      </c>
      <c r="I17" s="486" t="s">
        <v>387</v>
      </c>
      <c r="J17" s="177">
        <v>1</v>
      </c>
      <c r="K17" s="177">
        <v>1</v>
      </c>
      <c r="L17" s="191" t="s">
        <v>404</v>
      </c>
      <c r="M17" s="180" t="s">
        <v>400</v>
      </c>
      <c r="N17" s="469" t="s">
        <v>432</v>
      </c>
      <c r="O17" s="15"/>
    </row>
    <row r="18" spans="2:15" ht="53.25" customHeight="1" x14ac:dyDescent="0.25">
      <c r="B18" s="489"/>
      <c r="C18" s="474"/>
      <c r="D18" s="473"/>
      <c r="E18" s="200">
        <v>8</v>
      </c>
      <c r="F18" s="201" t="s">
        <v>225</v>
      </c>
      <c r="G18" s="169">
        <f>SUM('Autodiagnóstico '!Q46:Q50)</f>
        <v>100</v>
      </c>
      <c r="H18" s="484"/>
      <c r="I18" s="487"/>
      <c r="J18" s="177">
        <v>1</v>
      </c>
      <c r="K18" s="177">
        <v>1</v>
      </c>
      <c r="L18" s="191" t="s">
        <v>405</v>
      </c>
      <c r="M18" s="180" t="s">
        <v>400</v>
      </c>
      <c r="N18" s="470"/>
      <c r="O18" s="15"/>
    </row>
    <row r="19" spans="2:15" ht="53.25" customHeight="1" x14ac:dyDescent="0.25">
      <c r="B19" s="489"/>
      <c r="C19" s="474"/>
      <c r="D19" s="473"/>
      <c r="E19" s="200">
        <v>9</v>
      </c>
      <c r="F19" s="201" t="s">
        <v>226</v>
      </c>
      <c r="G19" s="169">
        <f>SUM('Autodiagnóstico '!Q51:Q55)</f>
        <v>100</v>
      </c>
      <c r="H19" s="484"/>
      <c r="I19" s="487"/>
      <c r="J19" s="177">
        <v>1</v>
      </c>
      <c r="K19" s="177">
        <v>1</v>
      </c>
      <c r="L19" s="191" t="s">
        <v>406</v>
      </c>
      <c r="M19" s="180" t="s">
        <v>400</v>
      </c>
      <c r="N19" s="470"/>
      <c r="O19" s="15"/>
    </row>
    <row r="20" spans="2:15" ht="53.25" customHeight="1" x14ac:dyDescent="0.25">
      <c r="B20" s="489"/>
      <c r="C20" s="474"/>
      <c r="D20" s="200" t="s">
        <v>77</v>
      </c>
      <c r="E20" s="200">
        <v>10</v>
      </c>
      <c r="F20" s="201" t="s">
        <v>231</v>
      </c>
      <c r="G20" s="169">
        <f>SUM('Autodiagnóstico '!Q56:Q60)</f>
        <v>100</v>
      </c>
      <c r="H20" s="484"/>
      <c r="I20" s="487"/>
      <c r="J20" s="177">
        <v>1</v>
      </c>
      <c r="K20" s="177">
        <v>1</v>
      </c>
      <c r="L20" s="191" t="s">
        <v>406</v>
      </c>
      <c r="M20" s="180" t="s">
        <v>400</v>
      </c>
      <c r="N20" s="470"/>
      <c r="O20" s="15"/>
    </row>
    <row r="21" spans="2:15" ht="53.25" customHeight="1" x14ac:dyDescent="0.25">
      <c r="B21" s="489"/>
      <c r="C21" s="474"/>
      <c r="D21" s="473" t="s">
        <v>0</v>
      </c>
      <c r="E21" s="200">
        <v>11</v>
      </c>
      <c r="F21" s="201" t="s">
        <v>133</v>
      </c>
      <c r="G21" s="169">
        <f>SUM('Autodiagnóstico '!Q61:Q65)</f>
        <v>100</v>
      </c>
      <c r="H21" s="484"/>
      <c r="I21" s="487"/>
      <c r="J21" s="177">
        <v>1</v>
      </c>
      <c r="K21" s="177">
        <v>1</v>
      </c>
      <c r="L21" s="191" t="s">
        <v>407</v>
      </c>
      <c r="M21" s="180" t="s">
        <v>400</v>
      </c>
      <c r="N21" s="470"/>
      <c r="O21" s="15"/>
    </row>
    <row r="22" spans="2:15" ht="53.25" customHeight="1" x14ac:dyDescent="0.25">
      <c r="B22" s="489"/>
      <c r="C22" s="474"/>
      <c r="D22" s="473"/>
      <c r="E22" s="200">
        <v>12</v>
      </c>
      <c r="F22" s="201" t="s">
        <v>134</v>
      </c>
      <c r="G22" s="169">
        <f>SUM('Autodiagnóstico '!Q66:Q70)</f>
        <v>100</v>
      </c>
      <c r="H22" s="484"/>
      <c r="I22" s="487"/>
      <c r="J22" s="177">
        <v>1</v>
      </c>
      <c r="K22" s="177">
        <v>1</v>
      </c>
      <c r="L22" s="191" t="s">
        <v>407</v>
      </c>
      <c r="M22" s="180" t="s">
        <v>400</v>
      </c>
      <c r="N22" s="470"/>
      <c r="O22" s="15"/>
    </row>
    <row r="23" spans="2:15" ht="53.25" customHeight="1" x14ac:dyDescent="0.25">
      <c r="B23" s="489"/>
      <c r="C23" s="474"/>
      <c r="D23" s="473"/>
      <c r="E23" s="200">
        <v>13</v>
      </c>
      <c r="F23" s="201" t="s">
        <v>135</v>
      </c>
      <c r="G23" s="169">
        <f>SUM('Autodiagnóstico '!Q71:Q75)</f>
        <v>80</v>
      </c>
      <c r="H23" s="484"/>
      <c r="I23" s="487"/>
      <c r="J23" s="177">
        <v>1</v>
      </c>
      <c r="K23" s="177">
        <v>1</v>
      </c>
      <c r="L23" s="191" t="s">
        <v>407</v>
      </c>
      <c r="M23" s="180" t="s">
        <v>400</v>
      </c>
      <c r="N23" s="470"/>
      <c r="O23" s="15"/>
    </row>
    <row r="24" spans="2:15" ht="53.25" customHeight="1" x14ac:dyDescent="0.25">
      <c r="B24" s="489"/>
      <c r="C24" s="474"/>
      <c r="D24" s="473"/>
      <c r="E24" s="200">
        <v>14</v>
      </c>
      <c r="F24" s="201" t="s">
        <v>232</v>
      </c>
      <c r="G24" s="169">
        <f>SUM('Autodiagnóstico '!Q76:Q80)</f>
        <v>80</v>
      </c>
      <c r="H24" s="507"/>
      <c r="I24" s="488"/>
      <c r="J24" s="177">
        <v>1</v>
      </c>
      <c r="K24" s="177">
        <v>1</v>
      </c>
      <c r="L24" s="191" t="s">
        <v>407</v>
      </c>
      <c r="M24" s="180" t="s">
        <v>400</v>
      </c>
      <c r="N24" s="517"/>
      <c r="O24" s="15"/>
    </row>
    <row r="25" spans="2:15" ht="113.25" customHeight="1" x14ac:dyDescent="0.25">
      <c r="B25" s="489"/>
      <c r="C25" s="474"/>
      <c r="D25" s="473" t="s">
        <v>78</v>
      </c>
      <c r="E25" s="200">
        <v>15</v>
      </c>
      <c r="F25" s="201" t="s">
        <v>136</v>
      </c>
      <c r="G25" s="169">
        <f>SUM('Autodiagnóstico '!Q81:Q85)</f>
        <v>100</v>
      </c>
      <c r="H25" s="483" t="s">
        <v>371</v>
      </c>
      <c r="I25" s="486" t="s">
        <v>378</v>
      </c>
      <c r="J25" s="177">
        <v>1</v>
      </c>
      <c r="K25" s="177">
        <v>1</v>
      </c>
      <c r="L25" s="191" t="s">
        <v>404</v>
      </c>
      <c r="M25" s="180" t="s">
        <v>400</v>
      </c>
      <c r="N25" s="469" t="s">
        <v>409</v>
      </c>
      <c r="O25" s="15"/>
    </row>
    <row r="26" spans="2:15" ht="150.75" customHeight="1" x14ac:dyDescent="0.25">
      <c r="B26" s="489"/>
      <c r="C26" s="474"/>
      <c r="D26" s="473"/>
      <c r="E26" s="200">
        <v>16</v>
      </c>
      <c r="F26" s="201" t="s">
        <v>240</v>
      </c>
      <c r="G26" s="169">
        <f>SUM('Autodiagnóstico '!Q86:Q90)</f>
        <v>60</v>
      </c>
      <c r="H26" s="507"/>
      <c r="I26" s="488"/>
      <c r="J26" s="177">
        <v>1</v>
      </c>
      <c r="K26" s="177">
        <v>1</v>
      </c>
      <c r="L26" s="191" t="s">
        <v>402</v>
      </c>
      <c r="M26" s="180" t="s">
        <v>400</v>
      </c>
      <c r="N26" s="508"/>
      <c r="O26" s="15"/>
    </row>
    <row r="27" spans="2:15" ht="63.75" customHeight="1" x14ac:dyDescent="0.25">
      <c r="B27" s="489"/>
      <c r="C27" s="474" t="s">
        <v>104</v>
      </c>
      <c r="D27" s="473" t="s">
        <v>241</v>
      </c>
      <c r="E27" s="200">
        <v>17</v>
      </c>
      <c r="F27" s="201" t="s">
        <v>211</v>
      </c>
      <c r="G27" s="169">
        <f>SUM('Autodiagnóstico '!Q91:Q95)</f>
        <v>80</v>
      </c>
      <c r="H27" s="483" t="s">
        <v>392</v>
      </c>
      <c r="I27" s="486" t="s">
        <v>389</v>
      </c>
      <c r="J27" s="177">
        <v>1</v>
      </c>
      <c r="K27" s="177">
        <v>1</v>
      </c>
      <c r="L27" s="198" t="s">
        <v>426</v>
      </c>
      <c r="M27" s="180" t="s">
        <v>400</v>
      </c>
      <c r="N27" s="469" t="s">
        <v>427</v>
      </c>
      <c r="O27" s="15"/>
    </row>
    <row r="28" spans="2:15" ht="74.25" customHeight="1" x14ac:dyDescent="0.25">
      <c r="B28" s="489"/>
      <c r="C28" s="474"/>
      <c r="D28" s="473"/>
      <c r="E28" s="200">
        <v>18</v>
      </c>
      <c r="F28" s="201" t="s">
        <v>137</v>
      </c>
      <c r="G28" s="169">
        <f>SUM('Autodiagnóstico '!Q96:Q100)</f>
        <v>100</v>
      </c>
      <c r="H28" s="484"/>
      <c r="I28" s="487"/>
      <c r="J28" s="177">
        <v>1</v>
      </c>
      <c r="K28" s="177">
        <v>1</v>
      </c>
      <c r="L28" s="191" t="s">
        <v>407</v>
      </c>
      <c r="M28" s="180" t="s">
        <v>400</v>
      </c>
      <c r="N28" s="509"/>
      <c r="O28" s="15"/>
    </row>
    <row r="29" spans="2:15" ht="82.5" customHeight="1" x14ac:dyDescent="0.25">
      <c r="B29" s="489"/>
      <c r="C29" s="474"/>
      <c r="D29" s="473"/>
      <c r="E29" s="200">
        <v>19</v>
      </c>
      <c r="F29" s="201" t="s">
        <v>138</v>
      </c>
      <c r="G29" s="169">
        <f>SUM('Autodiagnóstico '!Q101:Q105)</f>
        <v>60</v>
      </c>
      <c r="H29" s="484"/>
      <c r="I29" s="487"/>
      <c r="J29" s="177">
        <v>1</v>
      </c>
      <c r="K29" s="177">
        <v>1</v>
      </c>
      <c r="L29" s="191" t="s">
        <v>410</v>
      </c>
      <c r="M29" s="180" t="s">
        <v>400</v>
      </c>
      <c r="N29" s="509"/>
      <c r="O29" s="15"/>
    </row>
    <row r="30" spans="2:15" ht="63.75" customHeight="1" x14ac:dyDescent="0.25">
      <c r="B30" s="136"/>
      <c r="C30" s="474"/>
      <c r="D30" s="473"/>
      <c r="E30" s="200">
        <v>20</v>
      </c>
      <c r="F30" s="201" t="s">
        <v>242</v>
      </c>
      <c r="G30" s="169">
        <f>SUM('Autodiagnóstico '!Q106:Q110)</f>
        <v>100</v>
      </c>
      <c r="H30" s="484"/>
      <c r="I30" s="487"/>
      <c r="J30" s="177">
        <v>1</v>
      </c>
      <c r="K30" s="177">
        <v>1</v>
      </c>
      <c r="L30" s="191" t="s">
        <v>410</v>
      </c>
      <c r="M30" s="180" t="s">
        <v>400</v>
      </c>
      <c r="N30" s="509"/>
      <c r="O30" s="15"/>
    </row>
    <row r="31" spans="2:15" ht="63.75" customHeight="1" x14ac:dyDescent="0.25">
      <c r="B31" s="136"/>
      <c r="C31" s="474"/>
      <c r="D31" s="473"/>
      <c r="E31" s="200">
        <v>21</v>
      </c>
      <c r="F31" s="201" t="s">
        <v>246</v>
      </c>
      <c r="G31" s="169">
        <f>SUM('Autodiagnóstico '!Q111:Q115)</f>
        <v>100</v>
      </c>
      <c r="H31" s="484"/>
      <c r="I31" s="487"/>
      <c r="J31" s="177">
        <v>1</v>
      </c>
      <c r="K31" s="177">
        <v>1</v>
      </c>
      <c r="L31" s="191" t="s">
        <v>407</v>
      </c>
      <c r="M31" s="180" t="s">
        <v>400</v>
      </c>
      <c r="N31" s="509"/>
      <c r="O31" s="15"/>
    </row>
    <row r="32" spans="2:15" ht="93" customHeight="1" x14ac:dyDescent="0.25">
      <c r="B32" s="136"/>
      <c r="C32" s="474"/>
      <c r="D32" s="473"/>
      <c r="E32" s="200">
        <v>22</v>
      </c>
      <c r="F32" s="201" t="s">
        <v>251</v>
      </c>
      <c r="G32" s="169">
        <f>SUM('Autodiagnóstico '!Q116:Q120)</f>
        <v>100</v>
      </c>
      <c r="H32" s="507"/>
      <c r="I32" s="488"/>
      <c r="J32" s="177">
        <v>1</v>
      </c>
      <c r="K32" s="177">
        <v>1</v>
      </c>
      <c r="L32" s="191" t="s">
        <v>407</v>
      </c>
      <c r="M32" s="180" t="s">
        <v>400</v>
      </c>
      <c r="N32" s="508"/>
      <c r="O32" s="15"/>
    </row>
    <row r="33" spans="2:15" ht="96.75" customHeight="1" x14ac:dyDescent="0.25">
      <c r="B33" s="136"/>
      <c r="C33" s="474" t="s">
        <v>280</v>
      </c>
      <c r="D33" s="473" t="s">
        <v>80</v>
      </c>
      <c r="E33" s="200">
        <v>23</v>
      </c>
      <c r="F33" s="201" t="s">
        <v>255</v>
      </c>
      <c r="G33" s="169">
        <f>SUM('Autodiagnóstico '!Q121:Q125)</f>
        <v>100</v>
      </c>
      <c r="H33" s="483" t="s">
        <v>372</v>
      </c>
      <c r="I33" s="486" t="s">
        <v>388</v>
      </c>
      <c r="J33" s="177">
        <v>1</v>
      </c>
      <c r="K33" s="177">
        <v>1</v>
      </c>
      <c r="L33" s="192" t="s">
        <v>416</v>
      </c>
      <c r="M33" s="180" t="s">
        <v>400</v>
      </c>
      <c r="N33" s="477" t="s">
        <v>430</v>
      </c>
      <c r="O33" s="15"/>
    </row>
    <row r="34" spans="2:15" ht="96.75" customHeight="1" x14ac:dyDescent="0.25">
      <c r="B34" s="136"/>
      <c r="C34" s="474"/>
      <c r="D34" s="473"/>
      <c r="E34" s="200">
        <v>24</v>
      </c>
      <c r="F34" s="201" t="s">
        <v>208</v>
      </c>
      <c r="G34" s="169">
        <f>SUM('Autodiagnóstico '!Q126:Q130)</f>
        <v>100</v>
      </c>
      <c r="H34" s="484"/>
      <c r="I34" s="487"/>
      <c r="J34" s="177">
        <v>1</v>
      </c>
      <c r="K34" s="177">
        <v>1</v>
      </c>
      <c r="L34" s="193" t="s">
        <v>415</v>
      </c>
      <c r="M34" s="180" t="s">
        <v>400</v>
      </c>
      <c r="N34" s="478"/>
      <c r="O34" s="15"/>
    </row>
    <row r="35" spans="2:15" ht="96.75" customHeight="1" x14ac:dyDescent="0.25">
      <c r="B35" s="136"/>
      <c r="C35" s="474"/>
      <c r="D35" s="473"/>
      <c r="E35" s="200">
        <v>25</v>
      </c>
      <c r="F35" s="201" t="s">
        <v>213</v>
      </c>
      <c r="G35" s="169">
        <f>SUM('Autodiagnóstico '!Q131:Q135)</f>
        <v>100</v>
      </c>
      <c r="H35" s="484"/>
      <c r="I35" s="487"/>
      <c r="J35" s="177">
        <v>1</v>
      </c>
      <c r="K35" s="177">
        <v>1</v>
      </c>
      <c r="L35" s="191" t="s">
        <v>413</v>
      </c>
      <c r="M35" s="180" t="s">
        <v>400</v>
      </c>
      <c r="N35" s="478"/>
      <c r="O35" s="15"/>
    </row>
    <row r="36" spans="2:15" ht="96.75" customHeight="1" x14ac:dyDescent="0.25">
      <c r="B36" s="136"/>
      <c r="C36" s="474"/>
      <c r="D36" s="473"/>
      <c r="E36" s="200">
        <v>26</v>
      </c>
      <c r="F36" s="201" t="s">
        <v>139</v>
      </c>
      <c r="G36" s="169">
        <f>SUM('Autodiagnóstico '!Q136:Q140)</f>
        <v>80</v>
      </c>
      <c r="H36" s="484"/>
      <c r="I36" s="487"/>
      <c r="J36" s="177">
        <v>1</v>
      </c>
      <c r="K36" s="177">
        <v>1</v>
      </c>
      <c r="L36" s="191" t="s">
        <v>414</v>
      </c>
      <c r="M36" s="180" t="s">
        <v>400</v>
      </c>
      <c r="N36" s="478"/>
      <c r="O36" s="15"/>
    </row>
    <row r="37" spans="2:15" ht="105" customHeight="1" x14ac:dyDescent="0.25">
      <c r="B37" s="136"/>
      <c r="C37" s="474"/>
      <c r="D37" s="473"/>
      <c r="E37" s="200">
        <v>27</v>
      </c>
      <c r="F37" s="201" t="s">
        <v>140</v>
      </c>
      <c r="G37" s="169">
        <f>SUM('Autodiagnóstico '!Q141:Q145)</f>
        <v>100</v>
      </c>
      <c r="H37" s="507"/>
      <c r="I37" s="488"/>
      <c r="J37" s="177">
        <v>1</v>
      </c>
      <c r="K37" s="177">
        <v>1</v>
      </c>
      <c r="L37" s="191" t="s">
        <v>417</v>
      </c>
      <c r="M37" s="180" t="s">
        <v>400</v>
      </c>
      <c r="N37" s="479"/>
      <c r="O37" s="15"/>
    </row>
    <row r="38" spans="2:15" ht="118.5" customHeight="1" x14ac:dyDescent="0.25">
      <c r="B38" s="136"/>
      <c r="C38" s="474" t="s">
        <v>82</v>
      </c>
      <c r="D38" s="473" t="s">
        <v>83</v>
      </c>
      <c r="E38" s="200">
        <v>28</v>
      </c>
      <c r="F38" s="201" t="s">
        <v>185</v>
      </c>
      <c r="G38" s="169">
        <f>SUM('Autodiagnóstico '!Q146:Q150)</f>
        <v>80</v>
      </c>
      <c r="H38" s="483" t="s">
        <v>373</v>
      </c>
      <c r="I38" s="486" t="s">
        <v>385</v>
      </c>
      <c r="J38" s="177">
        <v>1</v>
      </c>
      <c r="K38" s="177">
        <v>1</v>
      </c>
      <c r="L38" s="198" t="s">
        <v>422</v>
      </c>
      <c r="M38" s="180" t="s">
        <v>400</v>
      </c>
      <c r="N38" s="176" t="s">
        <v>421</v>
      </c>
      <c r="O38" s="15"/>
    </row>
    <row r="39" spans="2:15" ht="57" customHeight="1" x14ac:dyDescent="0.25">
      <c r="B39" s="136"/>
      <c r="C39" s="474"/>
      <c r="D39" s="473"/>
      <c r="E39" s="200">
        <v>29</v>
      </c>
      <c r="F39" s="201" t="s">
        <v>186</v>
      </c>
      <c r="G39" s="169">
        <f>SUM('Autodiagnóstico '!Q151:Q155)</f>
        <v>100</v>
      </c>
      <c r="H39" s="484"/>
      <c r="I39" s="487"/>
      <c r="J39" s="177">
        <v>1</v>
      </c>
      <c r="K39" s="177">
        <v>1</v>
      </c>
      <c r="L39" s="197" t="s">
        <v>423</v>
      </c>
      <c r="M39" s="180" t="s">
        <v>400</v>
      </c>
      <c r="N39" s="176" t="s">
        <v>428</v>
      </c>
      <c r="O39" s="15"/>
    </row>
    <row r="40" spans="2:15" ht="85.5" customHeight="1" x14ac:dyDescent="0.25">
      <c r="B40" s="136"/>
      <c r="C40" s="474"/>
      <c r="D40" s="473"/>
      <c r="E40" s="200">
        <v>30</v>
      </c>
      <c r="F40" s="201" t="s">
        <v>187</v>
      </c>
      <c r="G40" s="169">
        <f>SUM('Autodiagnóstico '!Q156:Q160)</f>
        <v>100</v>
      </c>
      <c r="H40" s="484"/>
      <c r="I40" s="487"/>
      <c r="J40" s="177">
        <v>1</v>
      </c>
      <c r="K40" s="177">
        <v>1</v>
      </c>
      <c r="L40" s="191" t="s">
        <v>407</v>
      </c>
      <c r="M40" s="180" t="s">
        <v>400</v>
      </c>
      <c r="N40" s="176" t="s">
        <v>424</v>
      </c>
      <c r="O40" s="15"/>
    </row>
    <row r="41" spans="2:15" ht="115.5" customHeight="1" x14ac:dyDescent="0.25">
      <c r="B41" s="136"/>
      <c r="C41" s="474"/>
      <c r="D41" s="473"/>
      <c r="E41" s="200">
        <v>31</v>
      </c>
      <c r="F41" s="201" t="s">
        <v>188</v>
      </c>
      <c r="G41" s="169">
        <f>SUM('Autodiagnóstico '!Q161:Q165)</f>
        <v>60</v>
      </c>
      <c r="H41" s="484"/>
      <c r="I41" s="487"/>
      <c r="J41" s="177">
        <v>1</v>
      </c>
      <c r="K41" s="177">
        <v>1</v>
      </c>
      <c r="L41" s="191" t="s">
        <v>407</v>
      </c>
      <c r="M41" s="180" t="s">
        <v>400</v>
      </c>
      <c r="N41" s="176" t="s">
        <v>425</v>
      </c>
      <c r="O41" s="15"/>
    </row>
    <row r="42" spans="2:15" ht="52.5" customHeight="1" x14ac:dyDescent="0.25">
      <c r="B42" s="136"/>
      <c r="C42" s="474"/>
      <c r="D42" s="473"/>
      <c r="E42" s="200">
        <v>32</v>
      </c>
      <c r="F42" s="201" t="s">
        <v>264</v>
      </c>
      <c r="G42" s="169">
        <f>SUM('Autodiagnóstico '!Q166:Q170)</f>
        <v>100</v>
      </c>
      <c r="H42" s="507"/>
      <c r="I42" s="488"/>
      <c r="J42" s="177">
        <v>1</v>
      </c>
      <c r="K42" s="177">
        <v>1</v>
      </c>
      <c r="L42" s="191" t="s">
        <v>407</v>
      </c>
      <c r="M42" s="180" t="s">
        <v>400</v>
      </c>
      <c r="N42" s="176" t="s">
        <v>408</v>
      </c>
      <c r="O42" s="15"/>
    </row>
    <row r="43" spans="2:15" ht="62.25" customHeight="1" x14ac:dyDescent="0.25">
      <c r="B43" s="136"/>
      <c r="C43" s="474"/>
      <c r="D43" s="473" t="s">
        <v>84</v>
      </c>
      <c r="E43" s="200">
        <v>33</v>
      </c>
      <c r="F43" s="201" t="s">
        <v>375</v>
      </c>
      <c r="G43" s="169">
        <f>SUM('Autodiagnóstico '!Q171:Q175)</f>
        <v>100</v>
      </c>
      <c r="H43" s="483" t="s">
        <v>374</v>
      </c>
      <c r="I43" s="486" t="s">
        <v>377</v>
      </c>
      <c r="J43" s="177">
        <v>1</v>
      </c>
      <c r="K43" s="177">
        <v>1</v>
      </c>
      <c r="L43" s="191" t="s">
        <v>410</v>
      </c>
      <c r="M43" s="180" t="s">
        <v>400</v>
      </c>
      <c r="N43" s="469" t="s">
        <v>431</v>
      </c>
      <c r="O43" s="15"/>
    </row>
    <row r="44" spans="2:15" ht="62.25" customHeight="1" x14ac:dyDescent="0.25">
      <c r="B44" s="136"/>
      <c r="C44" s="474"/>
      <c r="D44" s="473"/>
      <c r="E44" s="200">
        <v>34</v>
      </c>
      <c r="F44" s="201" t="s">
        <v>283</v>
      </c>
      <c r="G44" s="169">
        <f>SUM('Autodiagnóstico '!Q176:Q180)</f>
        <v>60</v>
      </c>
      <c r="H44" s="484"/>
      <c r="I44" s="487"/>
      <c r="J44" s="177">
        <v>1</v>
      </c>
      <c r="K44" s="177">
        <v>1</v>
      </c>
      <c r="L44" s="191" t="s">
        <v>402</v>
      </c>
      <c r="M44" s="180" t="s">
        <v>400</v>
      </c>
      <c r="N44" s="470"/>
      <c r="O44" s="15"/>
    </row>
    <row r="45" spans="2:15" ht="99.75" customHeight="1" x14ac:dyDescent="0.25">
      <c r="B45" s="136"/>
      <c r="C45" s="474"/>
      <c r="D45" s="473"/>
      <c r="E45" s="200">
        <v>35</v>
      </c>
      <c r="F45" s="201" t="s">
        <v>216</v>
      </c>
      <c r="G45" s="169">
        <f>SUM('Autodiagnóstico '!Q181:Q185)</f>
        <v>100</v>
      </c>
      <c r="H45" s="484"/>
      <c r="I45" s="487"/>
      <c r="J45" s="177">
        <v>1</v>
      </c>
      <c r="K45" s="177">
        <v>1</v>
      </c>
      <c r="L45" s="191" t="s">
        <v>402</v>
      </c>
      <c r="M45" s="180" t="s">
        <v>400</v>
      </c>
      <c r="N45" s="470"/>
      <c r="O45" s="15"/>
    </row>
    <row r="46" spans="2:15" ht="65.25" customHeight="1" x14ac:dyDescent="0.25">
      <c r="B46" s="136"/>
      <c r="C46" s="474"/>
      <c r="D46" s="473"/>
      <c r="E46" s="200">
        <v>36</v>
      </c>
      <c r="F46" s="201" t="s">
        <v>189</v>
      </c>
      <c r="G46" s="169">
        <f>SUM('Autodiagnóstico '!Q186:Q190)</f>
        <v>80</v>
      </c>
      <c r="H46" s="484"/>
      <c r="I46" s="487"/>
      <c r="J46" s="177">
        <v>1</v>
      </c>
      <c r="K46" s="177">
        <v>1</v>
      </c>
      <c r="L46" s="191" t="s">
        <v>411</v>
      </c>
      <c r="M46" s="180" t="s">
        <v>400</v>
      </c>
      <c r="N46" s="470"/>
      <c r="O46" s="15"/>
    </row>
    <row r="47" spans="2:15" ht="62.25" customHeight="1" thickBot="1" x14ac:dyDescent="0.3">
      <c r="B47" s="136"/>
      <c r="C47" s="475"/>
      <c r="D47" s="476"/>
      <c r="E47" s="202">
        <v>37</v>
      </c>
      <c r="F47" s="203" t="s">
        <v>271</v>
      </c>
      <c r="G47" s="170">
        <f>SUM('Autodiagnóstico '!Q191:Q195)</f>
        <v>100</v>
      </c>
      <c r="H47" s="485"/>
      <c r="I47" s="506"/>
      <c r="J47" s="178">
        <v>1</v>
      </c>
      <c r="K47" s="178">
        <v>1</v>
      </c>
      <c r="L47" s="194" t="s">
        <v>411</v>
      </c>
      <c r="M47" s="181" t="s">
        <v>400</v>
      </c>
      <c r="N47" s="471"/>
      <c r="O47" s="15"/>
    </row>
    <row r="48" spans="2:15" ht="54.75" customHeight="1" x14ac:dyDescent="0.25">
      <c r="B48" s="136"/>
      <c r="C48" s="472" t="s">
        <v>412</v>
      </c>
      <c r="D48" s="472"/>
      <c r="E48" s="472"/>
      <c r="F48" s="472"/>
      <c r="G48" s="472"/>
      <c r="H48" s="472"/>
      <c r="I48" s="472"/>
      <c r="J48" s="183">
        <v>1</v>
      </c>
      <c r="K48" s="183">
        <f>AVERAGE(K11:K47)</f>
        <v>1</v>
      </c>
      <c r="L48" s="195"/>
      <c r="M48" s="182"/>
      <c r="N48" s="186"/>
      <c r="O48" s="15"/>
    </row>
    <row r="49" spans="2:24" ht="101.25" customHeight="1" thickBot="1" x14ac:dyDescent="0.3">
      <c r="B49" s="51"/>
      <c r="C49" s="134"/>
      <c r="D49" s="135"/>
      <c r="E49" s="135"/>
      <c r="F49" s="204"/>
      <c r="G49" s="135"/>
      <c r="H49" s="134"/>
      <c r="I49" s="134"/>
      <c r="J49" s="134"/>
      <c r="K49" s="134"/>
      <c r="L49" s="196"/>
      <c r="M49" s="135"/>
      <c r="N49" s="187"/>
      <c r="O49" s="17"/>
    </row>
    <row r="50" spans="2:24" ht="13.9" customHeight="1" x14ac:dyDescent="0.25"/>
    <row r="51" spans="2:24" ht="13.9" customHeight="1" x14ac:dyDescent="0.25">
      <c r="C51" s="199"/>
      <c r="D51" s="199"/>
      <c r="E51" s="199"/>
      <c r="F51" s="199"/>
      <c r="G51" s="160"/>
      <c r="H51" s="160"/>
      <c r="I51" s="160"/>
      <c r="J51" s="160"/>
      <c r="K51" s="160"/>
      <c r="L51" s="190"/>
      <c r="M51" s="179"/>
      <c r="N51" s="160"/>
      <c r="O51" s="160"/>
      <c r="P51" s="160"/>
      <c r="Q51" s="160"/>
      <c r="R51" s="160"/>
      <c r="S51" s="160"/>
      <c r="T51" s="160"/>
      <c r="U51" s="160"/>
      <c r="V51" s="160"/>
      <c r="W51" s="160"/>
      <c r="X51" s="160"/>
    </row>
    <row r="52" spans="2:24" ht="13.9" customHeight="1" x14ac:dyDescent="0.25"/>
    <row r="53" spans="2:24" ht="13.9" customHeight="1" x14ac:dyDescent="0.25"/>
    <row r="54" spans="2:24" ht="13.9" customHeight="1" x14ac:dyDescent="0.25"/>
    <row r="55" spans="2:24" ht="13.9" customHeight="1" x14ac:dyDescent="0.25"/>
    <row r="56" spans="2:24" ht="13.9" customHeight="1" x14ac:dyDescent="0.25"/>
    <row r="57" spans="2:24" ht="13.9" customHeight="1" x14ac:dyDescent="0.25">
      <c r="G57" s="39" t="s">
        <v>20</v>
      </c>
    </row>
    <row r="58" spans="2:24" ht="13.9" customHeight="1" x14ac:dyDescent="0.25"/>
    <row r="59" spans="2:24" ht="13.9" hidden="1" customHeight="1" x14ac:dyDescent="0.25"/>
    <row r="60" spans="2:24" ht="13.9" hidden="1" customHeight="1" x14ac:dyDescent="0.25"/>
    <row r="61" spans="2:24" ht="13.9" hidden="1" customHeight="1" x14ac:dyDescent="0.25"/>
    <row r="62" spans="2:24" ht="13.9" hidden="1" customHeight="1" x14ac:dyDescent="0.25"/>
    <row r="63" spans="2:24" ht="13.9" hidden="1" customHeight="1" x14ac:dyDescent="0.25"/>
    <row r="64" spans="2:24" ht="13.9" hidden="1" customHeight="1" x14ac:dyDescent="0.25"/>
    <row r="65" ht="13.9" hidden="1" customHeight="1" x14ac:dyDescent="0.25"/>
    <row r="66" ht="14.25" hidden="1" customHeight="1" x14ac:dyDescent="0.25"/>
    <row r="67" ht="14.25" hidden="1" customHeight="1" x14ac:dyDescent="0.25"/>
    <row r="68" ht="14.25" hidden="1" customHeight="1" x14ac:dyDescent="0.25"/>
    <row r="69" ht="14.25" hidden="1" customHeight="1" x14ac:dyDescent="0.25"/>
    <row r="70" ht="14.25" hidden="1" customHeight="1" x14ac:dyDescent="0.25"/>
    <row r="71" ht="14.25" hidden="1" customHeight="1" x14ac:dyDescent="0.25"/>
    <row r="72" ht="14.25" hidden="1" customHeight="1" x14ac:dyDescent="0.25"/>
    <row r="73" ht="14.25" hidden="1" customHeight="1" x14ac:dyDescent="0.25"/>
    <row r="74" ht="14.25" hidden="1" customHeight="1" x14ac:dyDescent="0.25"/>
    <row r="75" ht="14.25" hidden="1" customHeight="1" x14ac:dyDescent="0.25"/>
  </sheetData>
  <protectedRanges>
    <protectedRange sqref="N14:N48" name="Planeacion"/>
    <protectedRange sqref="N11:N13 I11:M23 J24:M24 I25:M26 I27 I28:M30 I32:K48 L32 L34:L48 M32:M48" name="Planeacion_1_1"/>
    <protectedRange sqref="H16 H30:H32 H18:H26 H28 H34 H36:H48 H11 H13:H14" name="Planeacion_2"/>
    <protectedRange sqref="H12" name="Planeacion_2_1"/>
  </protectedRanges>
  <autoFilter ref="C9:N48" xr:uid="{00000000-0001-0000-0400-000000000000}">
    <filterColumn colId="7" showButton="0"/>
    <filterColumn colId="8" showButton="0"/>
  </autoFilter>
  <mergeCells count="49">
    <mergeCell ref="N25:N26"/>
    <mergeCell ref="N27:N32"/>
    <mergeCell ref="H11:H13"/>
    <mergeCell ref="N11:N13"/>
    <mergeCell ref="J9:L9"/>
    <mergeCell ref="M9:M10"/>
    <mergeCell ref="N17:N24"/>
    <mergeCell ref="I25:I26"/>
    <mergeCell ref="I27:I32"/>
    <mergeCell ref="I38:I42"/>
    <mergeCell ref="I43:I47"/>
    <mergeCell ref="H17:H24"/>
    <mergeCell ref="H25:H26"/>
    <mergeCell ref="H27:H32"/>
    <mergeCell ref="H33:H37"/>
    <mergeCell ref="H38:H42"/>
    <mergeCell ref="I33:I37"/>
    <mergeCell ref="B11:B29"/>
    <mergeCell ref="C3:N3"/>
    <mergeCell ref="C9:C10"/>
    <mergeCell ref="D9:D10"/>
    <mergeCell ref="F9:F10"/>
    <mergeCell ref="G9:G10"/>
    <mergeCell ref="H9:H10"/>
    <mergeCell ref="I9:I10"/>
    <mergeCell ref="N9:N10"/>
    <mergeCell ref="C5:N5"/>
    <mergeCell ref="C7:N7"/>
    <mergeCell ref="C6:N6"/>
    <mergeCell ref="E9:E10"/>
    <mergeCell ref="C27:C32"/>
    <mergeCell ref="D27:D32"/>
    <mergeCell ref="C11:C16"/>
    <mergeCell ref="N43:N47"/>
    <mergeCell ref="C48:I48"/>
    <mergeCell ref="D11:D16"/>
    <mergeCell ref="C17:C26"/>
    <mergeCell ref="D17:D19"/>
    <mergeCell ref="D21:D24"/>
    <mergeCell ref="D25:D26"/>
    <mergeCell ref="C33:C37"/>
    <mergeCell ref="D33:D37"/>
    <mergeCell ref="C38:C47"/>
    <mergeCell ref="D38:D42"/>
    <mergeCell ref="D43:D47"/>
    <mergeCell ref="N33:N37"/>
    <mergeCell ref="I11:I13"/>
    <mergeCell ref="H43:H47"/>
    <mergeCell ref="I17:I24"/>
  </mergeCells>
  <hyperlinks>
    <hyperlink ref="L11" r:id="rId1" xr:uid="{4EA83256-371B-4303-9DDE-F043C09D94DB}"/>
    <hyperlink ref="L12" r:id="rId2" xr:uid="{608160B8-CB0C-4FD7-9500-48ABC2F43BA5}"/>
    <hyperlink ref="L13" r:id="rId3" xr:uid="{A8429EE2-4861-4546-A25C-2D341E2B11A2}"/>
    <hyperlink ref="L14" r:id="rId4" xr:uid="{B4CD8634-EF58-4D5D-8000-B70FEAC44406}"/>
    <hyperlink ref="L15" r:id="rId5" xr:uid="{A3E9FA85-9FE3-4DF1-A2F5-1D4A685CA23E}"/>
    <hyperlink ref="L16" r:id="rId6" xr:uid="{CCE540E8-095D-4950-A459-BFDB8CFA6C14}"/>
    <hyperlink ref="L17" r:id="rId7" xr:uid="{51B54581-245F-48E9-8949-C9CF74AD7447}"/>
    <hyperlink ref="L18" r:id="rId8" xr:uid="{84B8D10B-8DE6-45C0-A1E8-9CB9760A1534}"/>
    <hyperlink ref="L19" r:id="rId9" xr:uid="{071099B6-1B8D-4425-8F90-973AF412AA67}"/>
    <hyperlink ref="L20" r:id="rId10" xr:uid="{330C835D-83FD-43A4-AFE8-177A1F3A599E}"/>
    <hyperlink ref="L21" r:id="rId11" xr:uid="{2830F952-77F7-440B-9420-7024DF8952AC}"/>
    <hyperlink ref="L22" r:id="rId12" xr:uid="{F705BC5A-5FEE-4EEE-A0D1-C575D3E85D92}"/>
    <hyperlink ref="L23" r:id="rId13" xr:uid="{CC7FB009-44C9-4D47-B017-20EA341D996B}"/>
    <hyperlink ref="L24" r:id="rId14" xr:uid="{6A5C64B2-7B26-4730-9A96-0DD8C462C426}"/>
    <hyperlink ref="L25" r:id="rId15" xr:uid="{F06E106A-2A06-4789-A83E-6F0AC0904048}"/>
    <hyperlink ref="L26" r:id="rId16" xr:uid="{F4CDA362-2314-4C11-B5A1-694B9CB03CC4}"/>
    <hyperlink ref="L32" r:id="rId17" xr:uid="{08AEF1A5-0154-46EA-B2C1-694FD7684FD2}"/>
    <hyperlink ref="L28" r:id="rId18" xr:uid="{62B526F0-8923-449C-80F9-27074C6A342A}"/>
    <hyperlink ref="L29" r:id="rId19" xr:uid="{E1098473-92E0-452B-954D-0EBC36B2A9AD}"/>
    <hyperlink ref="L30" r:id="rId20" xr:uid="{48E91305-706C-47AB-8A88-E3C062949F9A}"/>
    <hyperlink ref="L31" r:id="rId21" xr:uid="{4097AA99-0DD4-4320-BED1-CB6F81C8191C}"/>
    <hyperlink ref="L36" r:id="rId22" xr:uid="{8E9FAD58-2815-4856-8401-94027B1BA6E7}"/>
    <hyperlink ref="L37" r:id="rId23" xr:uid="{69549626-5CF5-4726-AE7F-D042F04EA742}"/>
    <hyperlink ref="L40" r:id="rId24" xr:uid="{FF3DF4C5-02EC-44BD-AA43-C1BCB2752ECA}"/>
    <hyperlink ref="L42" r:id="rId25" xr:uid="{D670916E-100E-4B43-BE32-2118315BC52E}"/>
    <hyperlink ref="L43" r:id="rId26" xr:uid="{4263A4E0-0E6B-4398-B5FE-5FA53512FD1C}"/>
    <hyperlink ref="L46" r:id="rId27" xr:uid="{90E350B7-B6C5-40D4-95EA-5609E243FB66}"/>
    <hyperlink ref="L47" r:id="rId28" xr:uid="{0109F2FC-0A6F-4875-A846-CF3A089E19F7}"/>
    <hyperlink ref="L44" r:id="rId29" xr:uid="{A3D510AA-BAD6-4109-AEC2-24F174AB2998}"/>
    <hyperlink ref="L45" r:id="rId30" xr:uid="{61D98272-B87D-4D3D-B394-EA7B977DD357}"/>
    <hyperlink ref="L35" r:id="rId31" xr:uid="{45718D31-CAA5-4FF5-B567-0A03C17245A5}"/>
    <hyperlink ref="L34" r:id="rId32" xr:uid="{6AEE93A2-9FA7-4347-825A-A3744A47E445}"/>
    <hyperlink ref="L33" r:id="rId33" xr:uid="{F250CF49-041A-440B-8F3C-3B8FCD6B752C}"/>
    <hyperlink ref="L38" r:id="rId34" xr:uid="{C5FBE9FB-E9AA-4843-80BD-7581B04F3946}"/>
    <hyperlink ref="L39" r:id="rId35" xr:uid="{16E5E6BA-8B2E-497A-B254-96015AF0FE97}"/>
    <hyperlink ref="L41" r:id="rId36" xr:uid="{9A28018E-0E6B-4F76-BC72-18F0DBB3D888}"/>
    <hyperlink ref="L27" r:id="rId37" xr:uid="{29639D4F-E920-48C1-8EBC-4061325FD595}"/>
  </hyperlinks>
  <pageMargins left="0.7" right="0.7" top="0.75" bottom="0.75" header="0.3" footer="0.3"/>
  <pageSetup orientation="portrait" horizontalDpi="4294967294" verticalDpi="300" r:id="rId38"/>
  <drawing r:id="rId3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CF999-5803-43AA-9C06-2AED0EBDB8AC}">
  <dimension ref="A1:AC74"/>
  <sheetViews>
    <sheetView showGridLines="0" tabSelected="1" zoomScale="80" zoomScaleNormal="80" workbookViewId="0">
      <selection activeCell="C6" sqref="C6"/>
    </sheetView>
  </sheetViews>
  <sheetFormatPr baseColWidth="10" defaultColWidth="0" defaultRowHeight="0" customHeight="1" zeroHeight="1" x14ac:dyDescent="0.25"/>
  <cols>
    <col min="1" max="1" width="2.28515625" style="205" customWidth="1"/>
    <col min="2" max="2" width="1.5703125" style="205" customWidth="1"/>
    <col min="3" max="3" width="35.7109375" style="205" customWidth="1"/>
    <col min="4" max="4" width="8.7109375" style="206" customWidth="1"/>
    <col min="5" max="5" width="100.7109375" style="205" customWidth="1"/>
    <col min="6" max="6" width="27.7109375" style="205" customWidth="1"/>
    <col min="7" max="7" width="27.7109375" style="206" customWidth="1"/>
    <col min="8" max="9" width="20.7109375" style="205" customWidth="1"/>
    <col min="10" max="10" width="24.7109375" style="247" customWidth="1"/>
    <col min="11" max="11" width="52.5703125" style="207" customWidth="1"/>
    <col min="12" max="12" width="1.42578125" style="205" customWidth="1"/>
    <col min="13" max="13" width="2.28515625" style="205" customWidth="1"/>
    <col min="14" max="29" width="0" style="205" hidden="1" customWidth="1"/>
    <col min="30" max="16384" width="11.42578125" style="205" hidden="1"/>
  </cols>
  <sheetData>
    <row r="1" spans="2:21" ht="12" customHeight="1" thickBot="1" x14ac:dyDescent="0.3"/>
    <row r="2" spans="2:21" ht="100.5" customHeight="1" thickBot="1" x14ac:dyDescent="0.3">
      <c r="B2" s="524"/>
      <c r="C2" s="524"/>
      <c r="D2" s="524"/>
      <c r="E2" s="523" t="s">
        <v>477</v>
      </c>
      <c r="F2" s="523"/>
      <c r="G2" s="523"/>
      <c r="H2" s="523"/>
      <c r="I2" s="523"/>
      <c r="J2" s="523"/>
      <c r="K2" s="524"/>
      <c r="L2" s="524"/>
    </row>
    <row r="3" spans="2:21" ht="21" customHeight="1" x14ac:dyDescent="0.25">
      <c r="B3" s="208"/>
      <c r="D3" s="209"/>
      <c r="F3" s="209"/>
      <c r="G3" s="209"/>
      <c r="H3" s="209"/>
      <c r="I3" s="209"/>
      <c r="J3" s="248"/>
      <c r="K3" s="209"/>
      <c r="L3" s="210"/>
    </row>
    <row r="4" spans="2:21" ht="21" customHeight="1" x14ac:dyDescent="0.25">
      <c r="B4" s="208"/>
      <c r="L4" s="210"/>
    </row>
    <row r="5" spans="2:21" ht="21" customHeight="1" thickBot="1" x14ac:dyDescent="0.3">
      <c r="B5" s="208"/>
      <c r="C5" s="211"/>
      <c r="D5" s="211"/>
      <c r="E5" s="211"/>
      <c r="F5" s="211"/>
      <c r="G5" s="212"/>
      <c r="H5" s="213"/>
      <c r="I5" s="213"/>
      <c r="J5" s="249"/>
      <c r="K5" s="213"/>
      <c r="L5" s="210"/>
      <c r="M5" s="213"/>
      <c r="N5" s="213"/>
      <c r="O5" s="213"/>
      <c r="P5" s="213"/>
      <c r="Q5" s="213"/>
      <c r="R5" s="213"/>
      <c r="S5" s="213"/>
      <c r="T5" s="213"/>
      <c r="U5" s="213"/>
    </row>
    <row r="6" spans="2:21" ht="80.25" customHeight="1" thickBot="1" x14ac:dyDescent="0.3">
      <c r="B6" s="208"/>
      <c r="C6" s="242" t="s">
        <v>475</v>
      </c>
      <c r="D6" s="243" t="s">
        <v>284</v>
      </c>
      <c r="E6" s="243" t="s">
        <v>434</v>
      </c>
      <c r="F6" s="243" t="s">
        <v>447</v>
      </c>
      <c r="G6" s="243" t="s">
        <v>439</v>
      </c>
      <c r="H6" s="244" t="s">
        <v>397</v>
      </c>
      <c r="I6" s="245" t="s">
        <v>506</v>
      </c>
      <c r="J6" s="245" t="s">
        <v>396</v>
      </c>
      <c r="K6" s="246" t="s">
        <v>507</v>
      </c>
      <c r="L6" s="210"/>
    </row>
    <row r="7" spans="2:21" ht="70.5" customHeight="1" x14ac:dyDescent="0.25">
      <c r="B7" s="525"/>
      <c r="C7" s="522" t="s">
        <v>476</v>
      </c>
      <c r="D7" s="233">
        <v>1</v>
      </c>
      <c r="E7" s="234" t="s">
        <v>514</v>
      </c>
      <c r="F7" s="235" t="s">
        <v>441</v>
      </c>
      <c r="G7" s="236" t="s">
        <v>442</v>
      </c>
      <c r="H7" s="237"/>
      <c r="I7" s="238"/>
      <c r="J7" s="250"/>
      <c r="K7" s="239"/>
      <c r="L7" s="210"/>
    </row>
    <row r="8" spans="2:21" ht="42.75" customHeight="1" x14ac:dyDescent="0.25">
      <c r="B8" s="525"/>
      <c r="C8" s="526"/>
      <c r="D8" s="223">
        <f>D7+1</f>
        <v>2</v>
      </c>
      <c r="E8" s="224" t="s">
        <v>446</v>
      </c>
      <c r="F8" s="225" t="s">
        <v>448</v>
      </c>
      <c r="G8" s="226" t="s">
        <v>442</v>
      </c>
      <c r="H8" s="237"/>
      <c r="I8" s="227"/>
      <c r="J8" s="251"/>
      <c r="K8" s="228"/>
      <c r="L8" s="210"/>
    </row>
    <row r="9" spans="2:21" ht="42.75" customHeight="1" x14ac:dyDescent="0.25">
      <c r="B9" s="525"/>
      <c r="C9" s="526"/>
      <c r="D9" s="223">
        <f t="shared" ref="D9:D46" si="0">D8+1</f>
        <v>3</v>
      </c>
      <c r="E9" s="224" t="s">
        <v>445</v>
      </c>
      <c r="F9" s="225" t="s">
        <v>441</v>
      </c>
      <c r="G9" s="226" t="s">
        <v>444</v>
      </c>
      <c r="H9" s="237"/>
      <c r="I9" s="227"/>
      <c r="J9" s="251"/>
      <c r="K9" s="228"/>
      <c r="L9" s="210"/>
    </row>
    <row r="10" spans="2:21" ht="42.75" customHeight="1" x14ac:dyDescent="0.25">
      <c r="B10" s="525"/>
      <c r="C10" s="526"/>
      <c r="D10" s="223">
        <f t="shared" si="0"/>
        <v>4</v>
      </c>
      <c r="E10" s="224" t="s">
        <v>449</v>
      </c>
      <c r="F10" s="225" t="s">
        <v>448</v>
      </c>
      <c r="G10" s="226" t="s">
        <v>450</v>
      </c>
      <c r="H10" s="237"/>
      <c r="I10" s="227"/>
      <c r="J10" s="251"/>
      <c r="K10" s="228"/>
      <c r="L10" s="210"/>
    </row>
    <row r="11" spans="2:21" ht="42.75" customHeight="1" x14ac:dyDescent="0.25">
      <c r="B11" s="525"/>
      <c r="C11" s="526"/>
      <c r="D11" s="223">
        <f t="shared" si="0"/>
        <v>5</v>
      </c>
      <c r="E11" s="224" t="s">
        <v>478</v>
      </c>
      <c r="F11" s="226" t="s">
        <v>453</v>
      </c>
      <c r="G11" s="226" t="s">
        <v>443</v>
      </c>
      <c r="H11" s="237"/>
      <c r="I11" s="227"/>
      <c r="J11" s="252"/>
      <c r="K11" s="228"/>
      <c r="L11" s="210"/>
    </row>
    <row r="12" spans="2:21" ht="42.75" customHeight="1" x14ac:dyDescent="0.25">
      <c r="B12" s="525"/>
      <c r="C12" s="526"/>
      <c r="D12" s="223">
        <f t="shared" si="0"/>
        <v>6</v>
      </c>
      <c r="E12" s="224" t="s">
        <v>445</v>
      </c>
      <c r="F12" s="225" t="s">
        <v>441</v>
      </c>
      <c r="G12" s="226" t="s">
        <v>443</v>
      </c>
      <c r="H12" s="237"/>
      <c r="I12" s="227"/>
      <c r="J12" s="251"/>
      <c r="K12" s="228"/>
      <c r="L12" s="210"/>
    </row>
    <row r="13" spans="2:21" ht="42.75" customHeight="1" x14ac:dyDescent="0.25">
      <c r="B13" s="525"/>
      <c r="C13" s="526"/>
      <c r="D13" s="223">
        <f t="shared" si="0"/>
        <v>7</v>
      </c>
      <c r="E13" s="224" t="s">
        <v>454</v>
      </c>
      <c r="F13" s="226" t="s">
        <v>453</v>
      </c>
      <c r="G13" s="226" t="s">
        <v>443</v>
      </c>
      <c r="H13" s="237"/>
      <c r="I13" s="227"/>
      <c r="J13" s="251"/>
      <c r="K13" s="228"/>
      <c r="L13" s="210"/>
    </row>
    <row r="14" spans="2:21" ht="42.75" customHeight="1" x14ac:dyDescent="0.25">
      <c r="B14" s="525"/>
      <c r="C14" s="526"/>
      <c r="D14" s="223">
        <f t="shared" si="0"/>
        <v>8</v>
      </c>
      <c r="E14" s="224" t="s">
        <v>440</v>
      </c>
      <c r="F14" s="225" t="s">
        <v>441</v>
      </c>
      <c r="G14" s="226" t="s">
        <v>443</v>
      </c>
      <c r="H14" s="237"/>
      <c r="I14" s="227"/>
      <c r="J14" s="251"/>
      <c r="K14" s="228"/>
      <c r="L14" s="210"/>
    </row>
    <row r="15" spans="2:21" ht="43.5" customHeight="1" x14ac:dyDescent="0.25">
      <c r="B15" s="525"/>
      <c r="C15" s="526" t="s">
        <v>433</v>
      </c>
      <c r="D15" s="223">
        <f t="shared" si="0"/>
        <v>9</v>
      </c>
      <c r="E15" s="224" t="s">
        <v>451</v>
      </c>
      <c r="F15" s="226" t="s">
        <v>501</v>
      </c>
      <c r="G15" s="226" t="s">
        <v>444</v>
      </c>
      <c r="H15" s="237"/>
      <c r="I15" s="227"/>
      <c r="J15" s="251"/>
      <c r="K15" s="229"/>
      <c r="L15" s="210"/>
    </row>
    <row r="16" spans="2:21" ht="43.5" customHeight="1" x14ac:dyDescent="0.25">
      <c r="B16" s="525"/>
      <c r="C16" s="526"/>
      <c r="D16" s="223">
        <f t="shared" si="0"/>
        <v>10</v>
      </c>
      <c r="E16" s="224" t="s">
        <v>435</v>
      </c>
      <c r="F16" s="225" t="s">
        <v>448</v>
      </c>
      <c r="G16" s="226" t="s">
        <v>443</v>
      </c>
      <c r="H16" s="237"/>
      <c r="I16" s="227"/>
      <c r="J16" s="252"/>
      <c r="K16" s="229"/>
      <c r="L16" s="210"/>
    </row>
    <row r="17" spans="2:12" ht="43.5" customHeight="1" x14ac:dyDescent="0.25">
      <c r="B17" s="525"/>
      <c r="C17" s="526"/>
      <c r="D17" s="223">
        <f t="shared" si="0"/>
        <v>11</v>
      </c>
      <c r="E17" s="224" t="s">
        <v>436</v>
      </c>
      <c r="F17" s="226" t="s">
        <v>453</v>
      </c>
      <c r="G17" s="226" t="s">
        <v>450</v>
      </c>
      <c r="H17" s="237"/>
      <c r="I17" s="227"/>
      <c r="J17" s="241"/>
      <c r="K17" s="229"/>
      <c r="L17" s="210"/>
    </row>
    <row r="18" spans="2:12" ht="43.5" customHeight="1" x14ac:dyDescent="0.25">
      <c r="B18" s="525"/>
      <c r="C18" s="526"/>
      <c r="D18" s="223">
        <f t="shared" si="0"/>
        <v>12</v>
      </c>
      <c r="E18" s="224" t="s">
        <v>437</v>
      </c>
      <c r="F18" s="225" t="s">
        <v>456</v>
      </c>
      <c r="G18" s="240" t="s">
        <v>444</v>
      </c>
      <c r="H18" s="237"/>
      <c r="I18" s="227"/>
      <c r="J18" s="253"/>
      <c r="K18" s="229"/>
      <c r="L18" s="210"/>
    </row>
    <row r="19" spans="2:12" ht="43.5" customHeight="1" x14ac:dyDescent="0.25">
      <c r="B19" s="525"/>
      <c r="C19" s="526"/>
      <c r="D19" s="223">
        <f t="shared" si="0"/>
        <v>13</v>
      </c>
      <c r="E19" s="224" t="s">
        <v>500</v>
      </c>
      <c r="F19" s="226" t="s">
        <v>501</v>
      </c>
      <c r="G19" s="240" t="s">
        <v>443</v>
      </c>
      <c r="H19" s="237"/>
      <c r="I19" s="227"/>
      <c r="J19" s="254"/>
      <c r="K19" s="229"/>
      <c r="L19" s="210"/>
    </row>
    <row r="20" spans="2:12" ht="43.5" customHeight="1" x14ac:dyDescent="0.25">
      <c r="B20" s="525"/>
      <c r="C20" s="526"/>
      <c r="D20" s="223">
        <f t="shared" si="0"/>
        <v>14</v>
      </c>
      <c r="E20" s="224" t="s">
        <v>502</v>
      </c>
      <c r="F20" s="226" t="s">
        <v>452</v>
      </c>
      <c r="G20" s="226" t="s">
        <v>450</v>
      </c>
      <c r="H20" s="237"/>
      <c r="I20" s="227"/>
      <c r="J20" s="251"/>
      <c r="K20" s="229"/>
      <c r="L20" s="210"/>
    </row>
    <row r="21" spans="2:12" ht="43.5" customHeight="1" x14ac:dyDescent="0.25">
      <c r="B21" s="525"/>
      <c r="C21" s="526"/>
      <c r="D21" s="223">
        <f t="shared" si="0"/>
        <v>15</v>
      </c>
      <c r="E21" s="224" t="s">
        <v>504</v>
      </c>
      <c r="F21" s="226" t="s">
        <v>452</v>
      </c>
      <c r="G21" s="226" t="s">
        <v>450</v>
      </c>
      <c r="H21" s="237"/>
      <c r="I21" s="227"/>
      <c r="J21" s="251"/>
      <c r="K21" s="229"/>
      <c r="L21" s="210"/>
    </row>
    <row r="22" spans="2:12" ht="43.5" customHeight="1" x14ac:dyDescent="0.25">
      <c r="B22" s="525"/>
      <c r="C22" s="526"/>
      <c r="D22" s="223">
        <f t="shared" si="0"/>
        <v>16</v>
      </c>
      <c r="E22" s="224" t="s">
        <v>505</v>
      </c>
      <c r="F22" s="226" t="s">
        <v>452</v>
      </c>
      <c r="G22" s="226" t="s">
        <v>450</v>
      </c>
      <c r="H22" s="237"/>
      <c r="I22" s="227"/>
      <c r="J22" s="251"/>
      <c r="K22" s="229"/>
      <c r="L22" s="210"/>
    </row>
    <row r="23" spans="2:12" ht="43.5" customHeight="1" x14ac:dyDescent="0.25">
      <c r="B23" s="525"/>
      <c r="C23" s="526"/>
      <c r="D23" s="223">
        <f t="shared" si="0"/>
        <v>17</v>
      </c>
      <c r="E23" s="224" t="s">
        <v>455</v>
      </c>
      <c r="F23" s="226" t="s">
        <v>452</v>
      </c>
      <c r="G23" s="226" t="s">
        <v>443</v>
      </c>
      <c r="H23" s="237"/>
      <c r="I23" s="227"/>
      <c r="J23" s="251"/>
      <c r="K23" s="229"/>
      <c r="L23" s="210"/>
    </row>
    <row r="24" spans="2:12" ht="43.5" customHeight="1" x14ac:dyDescent="0.25">
      <c r="B24" s="525"/>
      <c r="C24" s="520" t="s">
        <v>438</v>
      </c>
      <c r="D24" s="223">
        <f t="shared" si="0"/>
        <v>18</v>
      </c>
      <c r="E24" s="224" t="s">
        <v>458</v>
      </c>
      <c r="F24" s="226" t="s">
        <v>452</v>
      </c>
      <c r="G24" s="226" t="s">
        <v>443</v>
      </c>
      <c r="H24" s="237"/>
      <c r="I24" s="227"/>
      <c r="J24" s="251"/>
      <c r="K24" s="229"/>
      <c r="L24" s="210"/>
    </row>
    <row r="25" spans="2:12" ht="43.5" customHeight="1" x14ac:dyDescent="0.25">
      <c r="B25" s="525"/>
      <c r="C25" s="521"/>
      <c r="D25" s="223">
        <f t="shared" si="0"/>
        <v>19</v>
      </c>
      <c r="E25" s="224" t="s">
        <v>464</v>
      </c>
      <c r="F25" s="225" t="s">
        <v>459</v>
      </c>
      <c r="G25" s="226" t="s">
        <v>442</v>
      </c>
      <c r="H25" s="237"/>
      <c r="I25" s="227"/>
      <c r="J25" s="251"/>
      <c r="K25" s="228"/>
      <c r="L25" s="210"/>
    </row>
    <row r="26" spans="2:12" ht="43.5" customHeight="1" x14ac:dyDescent="0.25">
      <c r="B26" s="525"/>
      <c r="C26" s="521"/>
      <c r="D26" s="223">
        <f t="shared" si="0"/>
        <v>20</v>
      </c>
      <c r="E26" s="224" t="s">
        <v>461</v>
      </c>
      <c r="F26" s="226" t="s">
        <v>453</v>
      </c>
      <c r="G26" s="226" t="s">
        <v>442</v>
      </c>
      <c r="H26" s="237"/>
      <c r="I26" s="227"/>
      <c r="J26" s="251"/>
      <c r="K26" s="229"/>
      <c r="L26" s="210"/>
    </row>
    <row r="27" spans="2:12" ht="43.5" customHeight="1" x14ac:dyDescent="0.25">
      <c r="B27" s="525"/>
      <c r="C27" s="521"/>
      <c r="D27" s="223">
        <f t="shared" si="0"/>
        <v>21</v>
      </c>
      <c r="E27" s="224" t="s">
        <v>463</v>
      </c>
      <c r="F27" s="225" t="s">
        <v>459</v>
      </c>
      <c r="G27" s="226" t="s">
        <v>444</v>
      </c>
      <c r="H27" s="237"/>
      <c r="I27" s="227"/>
      <c r="J27" s="251"/>
      <c r="K27" s="229"/>
      <c r="L27" s="210"/>
    </row>
    <row r="28" spans="2:12" ht="43.5" customHeight="1" x14ac:dyDescent="0.25">
      <c r="B28" s="525"/>
      <c r="C28" s="521"/>
      <c r="D28" s="223">
        <f t="shared" si="0"/>
        <v>22</v>
      </c>
      <c r="E28" s="224" t="s">
        <v>462</v>
      </c>
      <c r="F28" s="226" t="s">
        <v>453</v>
      </c>
      <c r="G28" s="226" t="s">
        <v>444</v>
      </c>
      <c r="H28" s="237"/>
      <c r="I28" s="227"/>
      <c r="J28" s="251"/>
      <c r="K28" s="230"/>
      <c r="L28" s="210"/>
    </row>
    <row r="29" spans="2:12" ht="43.5" customHeight="1" x14ac:dyDescent="0.25">
      <c r="B29" s="525"/>
      <c r="C29" s="521"/>
      <c r="D29" s="223">
        <f t="shared" si="0"/>
        <v>23</v>
      </c>
      <c r="E29" s="224" t="s">
        <v>460</v>
      </c>
      <c r="F29" s="226" t="s">
        <v>452</v>
      </c>
      <c r="G29" s="226" t="s">
        <v>444</v>
      </c>
      <c r="H29" s="237"/>
      <c r="I29" s="227"/>
      <c r="J29" s="251"/>
      <c r="K29" s="229"/>
      <c r="L29" s="210"/>
    </row>
    <row r="30" spans="2:12" ht="43.5" customHeight="1" x14ac:dyDescent="0.25">
      <c r="B30" s="525"/>
      <c r="C30" s="521"/>
      <c r="D30" s="223">
        <f t="shared" si="0"/>
        <v>24</v>
      </c>
      <c r="E30" s="224" t="s">
        <v>465</v>
      </c>
      <c r="F30" s="224" t="s">
        <v>459</v>
      </c>
      <c r="G30" s="226" t="s">
        <v>450</v>
      </c>
      <c r="H30" s="237"/>
      <c r="I30" s="227"/>
      <c r="J30" s="251"/>
      <c r="K30" s="230"/>
      <c r="L30" s="210"/>
    </row>
    <row r="31" spans="2:12" ht="43.5" customHeight="1" x14ac:dyDescent="0.25">
      <c r="B31" s="525"/>
      <c r="C31" s="521"/>
      <c r="D31" s="223">
        <f t="shared" si="0"/>
        <v>25</v>
      </c>
      <c r="E31" s="224" t="s">
        <v>466</v>
      </c>
      <c r="F31" s="226" t="s">
        <v>453</v>
      </c>
      <c r="G31" s="226" t="s">
        <v>450</v>
      </c>
      <c r="H31" s="237"/>
      <c r="I31" s="227"/>
      <c r="J31" s="251"/>
      <c r="K31" s="230"/>
      <c r="L31" s="210"/>
    </row>
    <row r="32" spans="2:12" ht="43.5" customHeight="1" x14ac:dyDescent="0.25">
      <c r="B32" s="214"/>
      <c r="C32" s="521"/>
      <c r="D32" s="223">
        <f t="shared" si="0"/>
        <v>26</v>
      </c>
      <c r="E32" s="224" t="s">
        <v>467</v>
      </c>
      <c r="F32" s="226" t="s">
        <v>452</v>
      </c>
      <c r="G32" s="226" t="s">
        <v>443</v>
      </c>
      <c r="H32" s="237"/>
      <c r="I32" s="227"/>
      <c r="J32" s="251"/>
      <c r="K32" s="229"/>
      <c r="L32" s="210"/>
    </row>
    <row r="33" spans="2:12" ht="43.5" customHeight="1" x14ac:dyDescent="0.25">
      <c r="B33" s="214"/>
      <c r="C33" s="521"/>
      <c r="D33" s="223">
        <f t="shared" si="0"/>
        <v>27</v>
      </c>
      <c r="E33" s="224" t="s">
        <v>474</v>
      </c>
      <c r="F33" s="226" t="s">
        <v>452</v>
      </c>
      <c r="G33" s="226" t="s">
        <v>450</v>
      </c>
      <c r="H33" s="237"/>
      <c r="I33" s="227"/>
      <c r="J33" s="251"/>
      <c r="K33" s="230"/>
      <c r="L33" s="210"/>
    </row>
    <row r="34" spans="2:12" ht="43.5" customHeight="1" x14ac:dyDescent="0.25">
      <c r="B34" s="214"/>
      <c r="C34" s="521"/>
      <c r="D34" s="223">
        <f t="shared" si="0"/>
        <v>28</v>
      </c>
      <c r="E34" s="224" t="s">
        <v>498</v>
      </c>
      <c r="F34" s="226" t="s">
        <v>452</v>
      </c>
      <c r="G34" s="226" t="s">
        <v>442</v>
      </c>
      <c r="H34" s="237"/>
      <c r="I34" s="227"/>
      <c r="J34" s="259"/>
      <c r="K34" s="230"/>
      <c r="L34" s="210"/>
    </row>
    <row r="35" spans="2:12" ht="43.5" customHeight="1" x14ac:dyDescent="0.25">
      <c r="B35" s="214"/>
      <c r="C35" s="521"/>
      <c r="D35" s="223">
        <f t="shared" si="0"/>
        <v>29</v>
      </c>
      <c r="E35" s="224" t="s">
        <v>468</v>
      </c>
      <c r="F35" s="226" t="s">
        <v>470</v>
      </c>
      <c r="G35" s="226" t="s">
        <v>442</v>
      </c>
      <c r="H35" s="237"/>
      <c r="I35" s="257"/>
      <c r="J35" s="260"/>
      <c r="K35" s="258"/>
      <c r="L35" s="210"/>
    </row>
    <row r="36" spans="2:12" ht="43.5" customHeight="1" x14ac:dyDescent="0.25">
      <c r="B36" s="214"/>
      <c r="C36" s="521"/>
      <c r="D36" s="223">
        <f t="shared" si="0"/>
        <v>30</v>
      </c>
      <c r="E36" s="224" t="s">
        <v>469</v>
      </c>
      <c r="F36" s="226" t="s">
        <v>470</v>
      </c>
      <c r="G36" s="226" t="s">
        <v>442</v>
      </c>
      <c r="H36" s="237"/>
      <c r="I36" s="257"/>
      <c r="J36" s="260"/>
      <c r="K36" s="258"/>
      <c r="L36" s="210"/>
    </row>
    <row r="37" spans="2:12" ht="43.5" customHeight="1" x14ac:dyDescent="0.25">
      <c r="B37" s="214"/>
      <c r="C37" s="521"/>
      <c r="D37" s="223">
        <f t="shared" si="0"/>
        <v>31</v>
      </c>
      <c r="E37" s="224" t="s">
        <v>471</v>
      </c>
      <c r="F37" s="226" t="s">
        <v>452</v>
      </c>
      <c r="G37" s="226" t="s">
        <v>444</v>
      </c>
      <c r="H37" s="237"/>
      <c r="I37" s="227"/>
      <c r="J37" s="250"/>
      <c r="K37" s="231"/>
      <c r="L37" s="210"/>
    </row>
    <row r="38" spans="2:12" ht="43.5" customHeight="1" x14ac:dyDescent="0.25">
      <c r="B38" s="214"/>
      <c r="C38" s="521"/>
      <c r="D38" s="223">
        <f t="shared" si="0"/>
        <v>32</v>
      </c>
      <c r="E38" s="224" t="s">
        <v>472</v>
      </c>
      <c r="F38" s="226" t="s">
        <v>452</v>
      </c>
      <c r="G38" s="226" t="s">
        <v>444</v>
      </c>
      <c r="H38" s="237"/>
      <c r="I38" s="227"/>
      <c r="J38" s="251"/>
      <c r="K38" s="231"/>
      <c r="L38" s="210"/>
    </row>
    <row r="39" spans="2:12" ht="43.5" customHeight="1" x14ac:dyDescent="0.25">
      <c r="B39" s="214"/>
      <c r="C39" s="522"/>
      <c r="D39" s="223">
        <f t="shared" si="0"/>
        <v>33</v>
      </c>
      <c r="E39" s="224" t="s">
        <v>473</v>
      </c>
      <c r="F39" s="226" t="s">
        <v>452</v>
      </c>
      <c r="G39" s="226" t="s">
        <v>450</v>
      </c>
      <c r="H39" s="237"/>
      <c r="I39" s="227"/>
      <c r="J39" s="251"/>
      <c r="K39" s="231"/>
      <c r="L39" s="210"/>
    </row>
    <row r="40" spans="2:12" ht="43.5" customHeight="1" x14ac:dyDescent="0.25">
      <c r="B40" s="214"/>
      <c r="C40" s="520" t="s">
        <v>457</v>
      </c>
      <c r="D40" s="223">
        <f t="shared" si="0"/>
        <v>34</v>
      </c>
      <c r="E40" s="224" t="s">
        <v>483</v>
      </c>
      <c r="F40" s="225" t="s">
        <v>456</v>
      </c>
      <c r="G40" s="226" t="s">
        <v>444</v>
      </c>
      <c r="H40" s="237"/>
      <c r="I40" s="227"/>
      <c r="J40" s="255"/>
      <c r="K40" s="232"/>
      <c r="L40" s="210"/>
    </row>
    <row r="41" spans="2:12" ht="43.5" customHeight="1" x14ac:dyDescent="0.25">
      <c r="B41" s="214"/>
      <c r="C41" s="521"/>
      <c r="D41" s="223">
        <f t="shared" si="0"/>
        <v>35</v>
      </c>
      <c r="E41" s="224" t="s">
        <v>480</v>
      </c>
      <c r="F41" s="225" t="s">
        <v>448</v>
      </c>
      <c r="G41" s="226" t="s">
        <v>450</v>
      </c>
      <c r="H41" s="237"/>
      <c r="I41" s="227"/>
      <c r="J41" s="255"/>
      <c r="K41" s="232"/>
      <c r="L41" s="210"/>
    </row>
    <row r="42" spans="2:12" ht="43.5" customHeight="1" x14ac:dyDescent="0.25">
      <c r="B42" s="214"/>
      <c r="C42" s="521"/>
      <c r="D42" s="223">
        <f t="shared" si="0"/>
        <v>36</v>
      </c>
      <c r="E42" s="224" t="s">
        <v>481</v>
      </c>
      <c r="F42" s="225" t="s">
        <v>448</v>
      </c>
      <c r="G42" s="226" t="s">
        <v>450</v>
      </c>
      <c r="H42" s="237"/>
      <c r="I42" s="227"/>
      <c r="J42" s="251"/>
      <c r="K42" s="232"/>
      <c r="L42" s="210"/>
    </row>
    <row r="43" spans="2:12" ht="43.5" customHeight="1" x14ac:dyDescent="0.25">
      <c r="B43" s="214"/>
      <c r="C43" s="521"/>
      <c r="D43" s="223">
        <f t="shared" si="0"/>
        <v>37</v>
      </c>
      <c r="E43" s="224" t="s">
        <v>479</v>
      </c>
      <c r="F43" s="226" t="s">
        <v>452</v>
      </c>
      <c r="G43" s="226" t="s">
        <v>443</v>
      </c>
      <c r="H43" s="237"/>
      <c r="I43" s="227"/>
      <c r="J43" s="251"/>
      <c r="K43" s="232"/>
      <c r="L43" s="210"/>
    </row>
    <row r="44" spans="2:12" ht="43.5" customHeight="1" x14ac:dyDescent="0.25">
      <c r="B44" s="214"/>
      <c r="C44" s="521"/>
      <c r="D44" s="223">
        <f t="shared" si="0"/>
        <v>38</v>
      </c>
      <c r="E44" s="224" t="s">
        <v>496</v>
      </c>
      <c r="F44" s="226" t="s">
        <v>452</v>
      </c>
      <c r="G44" s="226" t="s">
        <v>444</v>
      </c>
      <c r="H44" s="237"/>
      <c r="I44" s="227"/>
      <c r="J44" s="251"/>
      <c r="K44" s="232"/>
      <c r="L44" s="210"/>
    </row>
    <row r="45" spans="2:12" ht="43.5" customHeight="1" x14ac:dyDescent="0.25">
      <c r="B45" s="214"/>
      <c r="C45" s="521"/>
      <c r="D45" s="223">
        <f t="shared" si="0"/>
        <v>39</v>
      </c>
      <c r="E45" s="224" t="s">
        <v>482</v>
      </c>
      <c r="F45" s="226" t="s">
        <v>452</v>
      </c>
      <c r="G45" s="226" t="s">
        <v>443</v>
      </c>
      <c r="H45" s="237"/>
      <c r="I45" s="227"/>
      <c r="J45" s="251"/>
      <c r="K45" s="232"/>
      <c r="L45" s="210"/>
    </row>
    <row r="46" spans="2:12" ht="43.5" customHeight="1" thickBot="1" x14ac:dyDescent="0.3">
      <c r="B46" s="214"/>
      <c r="C46" s="521"/>
      <c r="D46" s="527">
        <f t="shared" si="0"/>
        <v>40</v>
      </c>
      <c r="E46" s="528" t="s">
        <v>484</v>
      </c>
      <c r="F46" s="529" t="s">
        <v>452</v>
      </c>
      <c r="G46" s="529" t="s">
        <v>443</v>
      </c>
      <c r="H46" s="530"/>
      <c r="I46" s="531"/>
      <c r="J46" s="259"/>
      <c r="K46" s="532"/>
      <c r="L46" s="210"/>
    </row>
    <row r="47" spans="2:12" ht="54.75" customHeight="1" thickBot="1" x14ac:dyDescent="0.3">
      <c r="B47" s="214"/>
      <c r="C47" s="518" t="s">
        <v>412</v>
      </c>
      <c r="D47" s="519"/>
      <c r="E47" s="519"/>
      <c r="F47" s="261"/>
      <c r="G47" s="261"/>
      <c r="H47" s="533"/>
      <c r="I47" s="534" t="e">
        <f>AVERAGE(I7:I46)</f>
        <v>#DIV/0!</v>
      </c>
      <c r="J47" s="535"/>
      <c r="K47" s="536"/>
      <c r="L47" s="210"/>
    </row>
    <row r="48" spans="2:12" ht="102" customHeight="1" thickBot="1" x14ac:dyDescent="0.3">
      <c r="B48" s="215"/>
      <c r="C48" s="216"/>
      <c r="D48" s="217"/>
      <c r="E48" s="218"/>
      <c r="F48" s="218"/>
      <c r="G48" s="219"/>
      <c r="H48" s="216"/>
      <c r="I48" s="216"/>
      <c r="J48" s="256"/>
      <c r="K48" s="220"/>
      <c r="L48" s="221"/>
    </row>
    <row r="49" spans="3:21" ht="13.9" customHeight="1" x14ac:dyDescent="0.25"/>
    <row r="50" spans="3:21" ht="13.9" customHeight="1" x14ac:dyDescent="0.25">
      <c r="C50" s="211"/>
      <c r="D50" s="211"/>
      <c r="E50" s="211"/>
      <c r="F50" s="211"/>
      <c r="G50" s="212"/>
      <c r="H50" s="213"/>
      <c r="I50" s="213"/>
      <c r="J50" s="249"/>
      <c r="K50" s="213"/>
      <c r="L50" s="213"/>
      <c r="M50" s="213"/>
      <c r="N50" s="213"/>
      <c r="O50" s="213"/>
      <c r="P50" s="213"/>
      <c r="Q50" s="213"/>
      <c r="R50" s="213"/>
      <c r="S50" s="213"/>
      <c r="T50" s="213"/>
      <c r="U50" s="213"/>
    </row>
    <row r="51" spans="3:21" ht="13.9" customHeight="1" x14ac:dyDescent="0.25"/>
    <row r="52" spans="3:21" ht="13.9" customHeight="1" x14ac:dyDescent="0.25">
      <c r="E52" s="222"/>
    </row>
    <row r="53" spans="3:21" ht="13.9" customHeight="1" x14ac:dyDescent="0.25"/>
    <row r="54" spans="3:21" ht="13.9" customHeight="1" x14ac:dyDescent="0.25"/>
    <row r="55" spans="3:21" ht="13.9" customHeight="1" x14ac:dyDescent="0.25"/>
    <row r="56" spans="3:21" ht="13.9" customHeight="1" x14ac:dyDescent="0.25"/>
    <row r="57" spans="3:21" ht="13.9" customHeight="1" x14ac:dyDescent="0.25"/>
    <row r="58" spans="3:21" ht="13.9" hidden="1" customHeight="1" x14ac:dyDescent="0.25"/>
    <row r="59" spans="3:21" ht="13.9" hidden="1" customHeight="1" x14ac:dyDescent="0.25"/>
    <row r="60" spans="3:21" ht="13.9" hidden="1" customHeight="1" x14ac:dyDescent="0.25"/>
    <row r="61" spans="3:21" ht="13.9" hidden="1" customHeight="1" x14ac:dyDescent="0.25"/>
    <row r="62" spans="3:21" ht="13.9" hidden="1" customHeight="1" x14ac:dyDescent="0.25"/>
    <row r="63" spans="3:21" ht="13.9" hidden="1" customHeight="1" x14ac:dyDescent="0.25"/>
    <row r="64" spans="3:21" ht="13.9" hidden="1" customHeight="1" x14ac:dyDescent="0.25"/>
    <row r="65" ht="14.25" hidden="1" customHeight="1" x14ac:dyDescent="0.25"/>
    <row r="66" ht="14.25" hidden="1" customHeight="1" x14ac:dyDescent="0.25"/>
    <row r="67" ht="14.25" hidden="1" customHeight="1" x14ac:dyDescent="0.25"/>
    <row r="68" ht="14.25" hidden="1" customHeight="1" x14ac:dyDescent="0.25"/>
    <row r="69" ht="14.25" hidden="1" customHeight="1" x14ac:dyDescent="0.25"/>
    <row r="70" ht="14.25" hidden="1" customHeight="1" x14ac:dyDescent="0.25"/>
    <row r="71" ht="14.25" hidden="1" customHeight="1" x14ac:dyDescent="0.25"/>
    <row r="72" ht="14.25" hidden="1" customHeight="1" x14ac:dyDescent="0.25"/>
    <row r="73" ht="14.25" hidden="1" customHeight="1" x14ac:dyDescent="0.25"/>
    <row r="74" ht="14.25" hidden="1" customHeight="1" x14ac:dyDescent="0.25"/>
  </sheetData>
  <protectedRanges>
    <protectedRange sqref="K15:K24 K26:K47" name="Planeacion"/>
    <protectedRange sqref="J37:J47 K25 H34:J34 H7:K14 H33:I33 H35:I47 H15:J32" name="Planeacion_1_1"/>
  </protectedRanges>
  <mergeCells count="9">
    <mergeCell ref="C47:E47"/>
    <mergeCell ref="C40:C46"/>
    <mergeCell ref="E2:J2"/>
    <mergeCell ref="B2:D2"/>
    <mergeCell ref="K2:L2"/>
    <mergeCell ref="B7:B31"/>
    <mergeCell ref="C15:C23"/>
    <mergeCell ref="C7:C14"/>
    <mergeCell ref="C24:C39"/>
  </mergeCells>
  <pageMargins left="0.7" right="0.7" top="0.75" bottom="0.75" header="0.3" footer="0.3"/>
  <pageSetup orientation="portrait" horizontalDpi="4294967294"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C101455-4A83-495C-BF12-AF99DA0AEC01}">
          <x14:formula1>
            <xm:f>Hoja1!$A$1:$A$3</xm:f>
          </x14:formula1>
          <xm:sqref>H7:H46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E71FB-76DB-4529-9A8F-C3685BD16A57}">
  <dimension ref="A1:B4"/>
  <sheetViews>
    <sheetView workbookViewId="0"/>
  </sheetViews>
  <sheetFormatPr baseColWidth="10" defaultRowHeight="15" x14ac:dyDescent="0.25"/>
  <sheetData>
    <row r="1" spans="1:2" x14ac:dyDescent="0.25">
      <c r="A1" t="s">
        <v>400</v>
      </c>
      <c r="B1" t="s">
        <v>508</v>
      </c>
    </row>
    <row r="2" spans="1:2" x14ac:dyDescent="0.25">
      <c r="A2" t="s">
        <v>509</v>
      </c>
      <c r="B2" t="s">
        <v>510</v>
      </c>
    </row>
    <row r="3" spans="1:2" x14ac:dyDescent="0.25">
      <c r="A3" t="s">
        <v>511</v>
      </c>
      <c r="B3" t="s">
        <v>512</v>
      </c>
    </row>
    <row r="4" spans="1:2" x14ac:dyDescent="0.25">
      <c r="B4" t="s">
        <v>513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9" ma:contentTypeDescription="Crear nuevo documento." ma:contentTypeScope="" ma:versionID="cf7f30f7140e17c94d377d6e3151e84d">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0d0d08e0558f5f74c02ec14063961090"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1d2e24-7be0-47eb-a1db-99cc6d75caff">
      <Terms xmlns="http://schemas.microsoft.com/office/infopath/2007/PartnerControls"/>
    </lcf76f155ced4ddcb4097134ff3c332f>
    <TaxCatchAll xmlns="d6eaa91c-3afb-4015-aba1-5ff992c1a5ca" xsi:nil="true"/>
    <_Flow_SignoffStatus xmlns="4d1d2e24-7be0-47eb-a1db-99cc6d75caff" xsi:nil="true"/>
  </documentManagement>
</p:properties>
</file>

<file path=customXml/itemProps1.xml><?xml version="1.0" encoding="utf-8"?>
<ds:datastoreItem xmlns:ds="http://schemas.openxmlformats.org/officeDocument/2006/customXml" ds:itemID="{473B19C5-86FE-4AC7-86E4-D17BFEC18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D3866D-F7B7-4F74-97ED-9CCE5CC1ECAA}">
  <ds:schemaRefs>
    <ds:schemaRef ds:uri="http://schemas.microsoft.com/sharepoint/v3/contenttype/forms"/>
  </ds:schemaRefs>
</ds:datastoreItem>
</file>

<file path=customXml/itemProps3.xml><?xml version="1.0" encoding="utf-8"?>
<ds:datastoreItem xmlns:ds="http://schemas.openxmlformats.org/officeDocument/2006/customXml" ds:itemID="{F59C86F7-76B0-4670-8B1F-5C90752B0187}">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Inicio</vt:lpstr>
      <vt:lpstr>Instrucciones</vt:lpstr>
      <vt:lpstr>Autodiagnóstico </vt:lpstr>
      <vt:lpstr>Gráficas</vt:lpstr>
      <vt:lpstr>Plan de Acción 2024</vt:lpstr>
      <vt:lpstr>Plan de Acción 2025</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Departamento Administrativo de la Función Pública</dc:creator>
  <cp:lastModifiedBy>Diana Alexandra Zambrano Rocha</cp:lastModifiedBy>
  <cp:lastPrinted>2019-12-16T15:16:44Z</cp:lastPrinted>
  <dcterms:created xsi:type="dcterms:W3CDTF">2016-09-30T23:33:36Z</dcterms:created>
  <dcterms:modified xsi:type="dcterms:W3CDTF">2025-03-19T02:53:59Z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