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5/Planeacion 2025/15. Consulta ciudadana/Planes de Gestión Nivel Central - 2025/"/>
    </mc:Choice>
  </mc:AlternateContent>
  <xr:revisionPtr revIDLastSave="15" documentId="13_ncr:1_{4BF100E4-F912-44EC-91F1-5D1A61EF1EDF}" xr6:coauthVersionLast="47" xr6:coauthVersionMax="47" xr10:uidLastSave="{A3AB7C2A-1648-4022-B651-196E306C157A}"/>
  <bookViews>
    <workbookView xWindow="-120" yWindow="-120" windowWidth="20730" windowHeight="11040" firstSheet="1" activeTab="1" xr2:uid="{00000000-000D-0000-FFFF-FFFF00000000}"/>
  </bookViews>
  <sheets>
    <sheet name="ajustado_VF" sheetId="4" state="hidden" r:id="rId1"/>
    <sheet name="Hoja1" sheetId="1" r:id="rId2"/>
    <sheet name="Hoja2" sheetId="3" state="hidden" r:id="rId3"/>
    <sheet name="Lista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1" l="1"/>
  <c r="X25" i="1"/>
  <c r="V24" i="1"/>
  <c r="X24" i="1"/>
  <c r="V13" i="1" l="1"/>
  <c r="AO40" i="4"/>
  <c r="AQ40" i="4" s="1"/>
  <c r="AJ40" i="4"/>
  <c r="AL40" i="4" s="1"/>
  <c r="AE40" i="4"/>
  <c r="AG40" i="4" s="1"/>
  <c r="Z40" i="4"/>
  <c r="AB40" i="4" s="1"/>
  <c r="U40" i="4"/>
  <c r="W40" i="4" s="1"/>
  <c r="AO39" i="4"/>
  <c r="AQ39" i="4" s="1"/>
  <c r="AJ39" i="4"/>
  <c r="AL39" i="4" s="1"/>
  <c r="AE39" i="4"/>
  <c r="AG39" i="4" s="1"/>
  <c r="Z39" i="4"/>
  <c r="AB39" i="4" s="1"/>
  <c r="U39" i="4"/>
  <c r="W39" i="4" s="1"/>
  <c r="AO38" i="4"/>
  <c r="AQ38" i="4" s="1"/>
  <c r="AJ38" i="4"/>
  <c r="AL38" i="4" s="1"/>
  <c r="AE38" i="4"/>
  <c r="AG38" i="4" s="1"/>
  <c r="Z38" i="4"/>
  <c r="AB38" i="4" s="1"/>
  <c r="U38" i="4"/>
  <c r="W38" i="4" s="1"/>
  <c r="AO37" i="4"/>
  <c r="AQ37" i="4" s="1"/>
  <c r="AJ37" i="4"/>
  <c r="AL37" i="4" s="1"/>
  <c r="AE37" i="4"/>
  <c r="AG37" i="4" s="1"/>
  <c r="Z37" i="4"/>
  <c r="AB37" i="4" s="1"/>
  <c r="U37" i="4"/>
  <c r="W37" i="4" s="1"/>
  <c r="AO36" i="4"/>
  <c r="AQ36" i="4" s="1"/>
  <c r="AQ41" i="4" s="1"/>
  <c r="AJ36" i="4"/>
  <c r="AL36" i="4" s="1"/>
  <c r="AL41" i="4" s="1"/>
  <c r="AE36" i="4"/>
  <c r="AG36" i="4" s="1"/>
  <c r="AG41" i="4" s="1"/>
  <c r="Z36" i="4"/>
  <c r="AB36" i="4" s="1"/>
  <c r="AB41" i="4" s="1"/>
  <c r="U36" i="4"/>
  <c r="W36" i="4" s="1"/>
  <c r="W41" i="4" s="1"/>
  <c r="AO34" i="4"/>
  <c r="AQ34" i="4" s="1"/>
  <c r="AJ34" i="4"/>
  <c r="AL34" i="4" s="1"/>
  <c r="AE34" i="4"/>
  <c r="AG34" i="4" s="1"/>
  <c r="Z34" i="4"/>
  <c r="AB34" i="4" s="1"/>
  <c r="U34" i="4"/>
  <c r="W34" i="4" s="1"/>
  <c r="AO33" i="4"/>
  <c r="AQ33" i="4" s="1"/>
  <c r="AJ33" i="4"/>
  <c r="AL33" i="4" s="1"/>
  <c r="AE33" i="4"/>
  <c r="AG33" i="4" s="1"/>
  <c r="Z33" i="4"/>
  <c r="AB33" i="4" s="1"/>
  <c r="U33" i="4"/>
  <c r="W33" i="4" s="1"/>
  <c r="AO32" i="4"/>
  <c r="AQ32" i="4" s="1"/>
  <c r="AJ32" i="4"/>
  <c r="AL32" i="4" s="1"/>
  <c r="AE32" i="4"/>
  <c r="AG32" i="4" s="1"/>
  <c r="Z32" i="4"/>
  <c r="AB32" i="4" s="1"/>
  <c r="U32" i="4"/>
  <c r="W32" i="4" s="1"/>
  <c r="AO31" i="4"/>
  <c r="AQ31" i="4" s="1"/>
  <c r="AJ31" i="4"/>
  <c r="AL31" i="4" s="1"/>
  <c r="AE31" i="4"/>
  <c r="AG31" i="4" s="1"/>
  <c r="Z31" i="4"/>
  <c r="AB31" i="4" s="1"/>
  <c r="U31" i="4"/>
  <c r="W31" i="4" s="1"/>
  <c r="AO30" i="4"/>
  <c r="AQ30" i="4" s="1"/>
  <c r="AJ30" i="4"/>
  <c r="AL30" i="4" s="1"/>
  <c r="AE30" i="4"/>
  <c r="AG30" i="4" s="1"/>
  <c r="Z30" i="4"/>
  <c r="AB30" i="4" s="1"/>
  <c r="U30" i="4"/>
  <c r="W30" i="4" s="1"/>
  <c r="AO29" i="4"/>
  <c r="AQ29" i="4" s="1"/>
  <c r="AJ29" i="4"/>
  <c r="AL29" i="4" s="1"/>
  <c r="AE29" i="4"/>
  <c r="AG29" i="4" s="1"/>
  <c r="Z29" i="4"/>
  <c r="AB29" i="4" s="1"/>
  <c r="U29" i="4"/>
  <c r="W29" i="4" s="1"/>
  <c r="AO28" i="4"/>
  <c r="AQ28" i="4" s="1"/>
  <c r="AJ28" i="4"/>
  <c r="AL28" i="4" s="1"/>
  <c r="AE28" i="4"/>
  <c r="AG28" i="4" s="1"/>
  <c r="Z28" i="4"/>
  <c r="AB28" i="4" s="1"/>
  <c r="U28" i="4"/>
  <c r="W28" i="4" s="1"/>
  <c r="AO27" i="4"/>
  <c r="AQ27" i="4" s="1"/>
  <c r="AJ27" i="4"/>
  <c r="AL27" i="4" s="1"/>
  <c r="AE27" i="4"/>
  <c r="AG27" i="4" s="1"/>
  <c r="Z27" i="4"/>
  <c r="AB27" i="4" s="1"/>
  <c r="U27" i="4"/>
  <c r="W27" i="4" s="1"/>
  <c r="AO26" i="4"/>
  <c r="AQ26" i="4" s="1"/>
  <c r="AJ26" i="4"/>
  <c r="AL26" i="4" s="1"/>
  <c r="AE26" i="4"/>
  <c r="AG26" i="4" s="1"/>
  <c r="Z26" i="4"/>
  <c r="AB26" i="4" s="1"/>
  <c r="U26" i="4"/>
  <c r="W26" i="4" s="1"/>
  <c r="AO25" i="4"/>
  <c r="AQ25" i="4" s="1"/>
  <c r="AJ25" i="4"/>
  <c r="AL25" i="4" s="1"/>
  <c r="AE25" i="4"/>
  <c r="AG25" i="4" s="1"/>
  <c r="Z25" i="4"/>
  <c r="AB25" i="4" s="1"/>
  <c r="U25" i="4"/>
  <c r="W25" i="4" s="1"/>
  <c r="AO24" i="4"/>
  <c r="AQ24" i="4" s="1"/>
  <c r="AJ24" i="4"/>
  <c r="AL24" i="4" s="1"/>
  <c r="AE24" i="4"/>
  <c r="AG24" i="4" s="1"/>
  <c r="Z24" i="4"/>
  <c r="AB24" i="4" s="1"/>
  <c r="U24" i="4"/>
  <c r="W24" i="4" s="1"/>
  <c r="AO23" i="4"/>
  <c r="AQ23" i="4" s="1"/>
  <c r="AJ23" i="4"/>
  <c r="AL23" i="4" s="1"/>
  <c r="AE23" i="4"/>
  <c r="AG23" i="4" s="1"/>
  <c r="Z23" i="4"/>
  <c r="AB23" i="4" s="1"/>
  <c r="U23" i="4"/>
  <c r="W23" i="4" s="1"/>
  <c r="AO22" i="4"/>
  <c r="AQ22" i="4" s="1"/>
  <c r="AJ22" i="4"/>
  <c r="AL22" i="4" s="1"/>
  <c r="AE22" i="4"/>
  <c r="AG22" i="4" s="1"/>
  <c r="Z22" i="4"/>
  <c r="AB22" i="4" s="1"/>
  <c r="U22" i="4"/>
  <c r="W22" i="4" s="1"/>
  <c r="AO21" i="4"/>
  <c r="AQ21" i="4" s="1"/>
  <c r="AJ21" i="4"/>
  <c r="AL21" i="4" s="1"/>
  <c r="AE21" i="4"/>
  <c r="AG21" i="4" s="1"/>
  <c r="Z21" i="4"/>
  <c r="AB21" i="4" s="1"/>
  <c r="U21" i="4"/>
  <c r="W21" i="4" s="1"/>
  <c r="AO20" i="4"/>
  <c r="AQ20" i="4" s="1"/>
  <c r="AJ20" i="4"/>
  <c r="AL20" i="4" s="1"/>
  <c r="AE20" i="4"/>
  <c r="AG20" i="4" s="1"/>
  <c r="Z20" i="4"/>
  <c r="AB20" i="4" s="1"/>
  <c r="U20" i="4"/>
  <c r="W20" i="4" s="1"/>
  <c r="AO19" i="4"/>
  <c r="AQ19" i="4" s="1"/>
  <c r="AJ19" i="4"/>
  <c r="AL19" i="4" s="1"/>
  <c r="AE19" i="4"/>
  <c r="AG19" i="4" s="1"/>
  <c r="Z19" i="4"/>
  <c r="AB19" i="4" s="1"/>
  <c r="U19" i="4"/>
  <c r="W19" i="4" s="1"/>
  <c r="AO18" i="4"/>
  <c r="AQ18" i="4" s="1"/>
  <c r="AJ18" i="4"/>
  <c r="AL18" i="4" s="1"/>
  <c r="AE18" i="4"/>
  <c r="AG18" i="4" s="1"/>
  <c r="Z18" i="4"/>
  <c r="AB18" i="4" s="1"/>
  <c r="U18" i="4"/>
  <c r="W18" i="4" s="1"/>
  <c r="AO17" i="4"/>
  <c r="AQ17" i="4" s="1"/>
  <c r="AJ17" i="4"/>
  <c r="AL17" i="4" s="1"/>
  <c r="AE17" i="4"/>
  <c r="AG17" i="4" s="1"/>
  <c r="Z17" i="4"/>
  <c r="AB17" i="4" s="1"/>
  <c r="U17" i="4"/>
  <c r="W17" i="4" s="1"/>
  <c r="AO16" i="4"/>
  <c r="AQ16" i="4" s="1"/>
  <c r="AJ16" i="4"/>
  <c r="AL16" i="4" s="1"/>
  <c r="AE16" i="4"/>
  <c r="AG16" i="4" s="1"/>
  <c r="Z16" i="4"/>
  <c r="AB16" i="4" s="1"/>
  <c r="U16" i="4"/>
  <c r="W16" i="4" s="1"/>
  <c r="AO15" i="4"/>
  <c r="AQ15" i="4" s="1"/>
  <c r="AJ15" i="4"/>
  <c r="AL15" i="4" s="1"/>
  <c r="AE15" i="4"/>
  <c r="AG15" i="4" s="1"/>
  <c r="Z15" i="4"/>
  <c r="AB15" i="4" s="1"/>
  <c r="U15" i="4"/>
  <c r="W15" i="4" s="1"/>
  <c r="AO14" i="4"/>
  <c r="AQ14" i="4" s="1"/>
  <c r="AJ14" i="4"/>
  <c r="AL14" i="4" s="1"/>
  <c r="AE14" i="4"/>
  <c r="AG14" i="4" s="1"/>
  <c r="Z14" i="4"/>
  <c r="AB14" i="4" s="1"/>
  <c r="U14" i="4"/>
  <c r="W14" i="4" s="1"/>
  <c r="AO13" i="4"/>
  <c r="AQ13" i="4" s="1"/>
  <c r="AQ35" i="4" s="1"/>
  <c r="AJ13" i="4"/>
  <c r="AL13" i="4" s="1"/>
  <c r="AL35" i="4" s="1"/>
  <c r="AL42" i="4" s="1"/>
  <c r="AE13" i="4"/>
  <c r="AG13" i="4" s="1"/>
  <c r="AG35" i="4" s="1"/>
  <c r="AG42" i="4" s="1"/>
  <c r="Z13" i="4"/>
  <c r="AB13" i="4" s="1"/>
  <c r="AB35" i="4" s="1"/>
  <c r="U13" i="4"/>
  <c r="W13" i="4" s="1"/>
  <c r="W35" i="4" s="1"/>
  <c r="W42" i="4" s="1"/>
  <c r="AP20" i="1"/>
  <c r="AR20" i="1" s="1"/>
  <c r="AP13" i="1"/>
  <c r="AR13" i="1" s="1"/>
  <c r="AK13" i="1"/>
  <c r="AM13" i="1" s="1"/>
  <c r="AK20" i="1"/>
  <c r="AM20" i="1" s="1"/>
  <c r="AP26" i="1"/>
  <c r="AR26" i="1" s="1"/>
  <c r="AP23" i="1"/>
  <c r="AR23" i="1" s="1"/>
  <c r="AP22" i="1"/>
  <c r="AR22" i="1" s="1"/>
  <c r="AP21" i="1"/>
  <c r="AR21" i="1" s="1"/>
  <c r="AP18" i="1"/>
  <c r="AR18" i="1" s="1"/>
  <c r="AP17" i="1"/>
  <c r="AR17" i="1" s="1"/>
  <c r="AP16" i="1"/>
  <c r="AR16" i="1" s="1"/>
  <c r="AP15" i="1"/>
  <c r="AR15" i="1" s="1"/>
  <c r="AK26" i="1"/>
  <c r="AM26" i="1" s="1"/>
  <c r="AK23" i="1"/>
  <c r="AM23" i="1" s="1"/>
  <c r="AK22" i="1"/>
  <c r="AM22" i="1" s="1"/>
  <c r="AK21" i="1"/>
  <c r="AM21" i="1" s="1"/>
  <c r="AK18" i="1"/>
  <c r="AM18" i="1" s="1"/>
  <c r="AK17" i="1"/>
  <c r="AM17" i="1" s="1"/>
  <c r="AK16" i="1"/>
  <c r="AM16" i="1" s="1"/>
  <c r="AK15" i="1"/>
  <c r="AM15" i="1" s="1"/>
  <c r="AF26" i="1"/>
  <c r="AH26" i="1" s="1"/>
  <c r="AF23" i="1"/>
  <c r="AH23" i="1" s="1"/>
  <c r="AF22" i="1"/>
  <c r="AH22" i="1" s="1"/>
  <c r="AF21" i="1"/>
  <c r="AH21" i="1" s="1"/>
  <c r="AF20" i="1"/>
  <c r="AH20" i="1" s="1"/>
  <c r="AH27" i="1" s="1"/>
  <c r="AF18" i="1"/>
  <c r="AH18" i="1" s="1"/>
  <c r="AF17" i="1"/>
  <c r="AH17" i="1" s="1"/>
  <c r="AF16" i="1"/>
  <c r="AH16" i="1" s="1"/>
  <c r="AF15" i="1"/>
  <c r="AH15" i="1" s="1"/>
  <c r="AF13" i="1"/>
  <c r="AH13" i="1" s="1"/>
  <c r="AA26" i="1"/>
  <c r="AC26" i="1" s="1"/>
  <c r="AA23" i="1"/>
  <c r="AC23" i="1" s="1"/>
  <c r="AA22" i="1"/>
  <c r="AC22" i="1" s="1"/>
  <c r="AA21" i="1"/>
  <c r="AC21" i="1" s="1"/>
  <c r="AA20" i="1"/>
  <c r="AC20" i="1" s="1"/>
  <c r="AA18" i="1"/>
  <c r="AC18" i="1" s="1"/>
  <c r="AA17" i="1"/>
  <c r="AC17" i="1" s="1"/>
  <c r="AA16" i="1"/>
  <c r="AC16" i="1" s="1"/>
  <c r="AA15" i="1"/>
  <c r="AC15" i="1" s="1"/>
  <c r="AA13" i="1"/>
  <c r="AC13" i="1" s="1"/>
  <c r="V26" i="1"/>
  <c r="X26" i="1" s="1"/>
  <c r="V23" i="1"/>
  <c r="X23" i="1" s="1"/>
  <c r="V22" i="1"/>
  <c r="X22" i="1" s="1"/>
  <c r="V21" i="1"/>
  <c r="X21" i="1" s="1"/>
  <c r="V20" i="1"/>
  <c r="X20" i="1" s="1"/>
  <c r="X27" i="1" s="1"/>
  <c r="V18" i="1"/>
  <c r="X18" i="1" s="1"/>
  <c r="V17" i="1"/>
  <c r="X17" i="1" s="1"/>
  <c r="X16" i="1"/>
  <c r="X15" i="1"/>
  <c r="X13" i="1"/>
  <c r="X19" i="1" s="1"/>
  <c r="AC27" i="1" l="1"/>
  <c r="AM27" i="1"/>
  <c r="AR27" i="1"/>
  <c r="AB42" i="4"/>
  <c r="X28" i="1"/>
  <c r="AQ42" i="4"/>
  <c r="AC19" i="1"/>
  <c r="AR19" i="1"/>
  <c r="AM19" i="1"/>
  <c r="AH19" i="1"/>
  <c r="AH28" i="1" s="1"/>
  <c r="AC28" i="1" l="1"/>
  <c r="AM28" i="1"/>
  <c r="AR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Usuario</author>
  </authors>
  <commentList>
    <comment ref="H5" authorId="0" shapeId="0" xr:uid="{00000000-0006-0000-0000-000001000000}">
      <text>
        <r>
          <rPr>
            <b/>
            <sz val="9"/>
            <color indexed="81"/>
            <rFont val="Tahoma"/>
            <family val="2"/>
          </rPr>
          <t>Fecha de la versión generada</t>
        </r>
      </text>
    </comment>
    <comment ref="I5" authorId="0" shapeId="0" xr:uid="{00000000-0006-0000-0000-000002000000}">
      <text>
        <r>
          <rPr>
            <b/>
            <sz val="9"/>
            <color indexed="81"/>
            <rFont val="Tahoma"/>
            <family val="2"/>
          </rPr>
          <t>Breve descripción del cambio realizado en la nueva versión</t>
        </r>
      </text>
    </comment>
    <comment ref="S10" authorId="1" shapeId="0" xr:uid="{00000000-0006-0000-0000-000003000000}">
      <text>
        <r>
          <rPr>
            <b/>
            <sz val="9"/>
            <color indexed="81"/>
            <rFont val="Tahoma"/>
            <family val="2"/>
          </rPr>
          <t>Seleccione la política de MIPG asociada a la meta</t>
        </r>
      </text>
    </comment>
    <comment ref="T10" authorId="1" shapeId="0" xr:uid="{00000000-0006-0000-0000-000004000000}">
      <text>
        <r>
          <rPr>
            <b/>
            <sz val="9"/>
            <color indexed="81"/>
            <rFont val="Tahoma"/>
            <family val="2"/>
          </rPr>
          <t>Seleccione el proyecto de inversión que financia o aporta al cumplimiento de la meta. En caso contrario, indique NO APLICA</t>
        </r>
      </text>
    </comment>
    <comment ref="A12" authorId="0" shapeId="0" xr:uid="{00000000-0006-0000-0000-000005000000}">
      <text>
        <r>
          <rPr>
            <b/>
            <sz val="9"/>
            <color indexed="81"/>
            <rFont val="Tahoma"/>
            <family val="2"/>
          </rPr>
          <t>Incluya el número del objetivo estratégico, de acuerdo con lo adoptado en el Plan Estratégico Institucional</t>
        </r>
      </text>
    </comment>
    <comment ref="B12" authorId="0" shapeId="0" xr:uid="{00000000-0006-0000-0000-000006000000}">
      <text>
        <r>
          <rPr>
            <b/>
            <sz val="9"/>
            <color indexed="81"/>
            <rFont val="Tahoma"/>
            <family val="2"/>
          </rPr>
          <t>Incluya el objetivo estratégico, de acuerdo con lo adoptado en el Plan Estratégico Institucional, al cual se asocia la meta</t>
        </r>
      </text>
    </comment>
    <comment ref="D12" authorId="0" shapeId="0" xr:uid="{00000000-0006-0000-0000-000007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2" authorId="0" shapeId="0" xr:uid="{00000000-0006-0000-0000-000008000000}">
      <text>
        <r>
          <rPr>
            <b/>
            <sz val="9"/>
            <color indexed="81"/>
            <rFont val="Tahoma"/>
            <family val="2"/>
          </rPr>
          <t>Indique la herramienta o aplicativo donde reposa la información que da origen al entregable o en el que es posible contrastar o verificar la información de ser necesario.</t>
        </r>
      </text>
    </comment>
    <comment ref="G12" authorId="0" shapeId="0" xr:uid="{00000000-0006-0000-0000-000009000000}">
      <text>
        <r>
          <rPr>
            <b/>
            <sz val="9"/>
            <color indexed="81"/>
            <rFont val="Tahoma"/>
            <family val="2"/>
          </rPr>
          <t>Indique el área y grupo de trabajo (si se tiene), responsable de cumplir o ejecutar la meta</t>
        </r>
      </text>
    </comment>
    <comment ref="H12" authorId="0" shapeId="0" xr:uid="{00000000-0006-0000-0000-00000A000000}">
      <text>
        <r>
          <rPr>
            <b/>
            <sz val="9"/>
            <color indexed="81"/>
            <rFont val="Tahoma"/>
            <family val="2"/>
          </rPr>
          <t>Indique un nombre corto que refleje lo que pretende medir. 
Ej. Porcentaje de giros acumulados</t>
        </r>
      </text>
    </comment>
    <comment ref="I12" authorId="0" shapeId="0" xr:uid="{00000000-0006-0000-0000-00000B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J12" authorId="0" shapeId="0" xr:uid="{00000000-0006-0000-0000-00000C000000}">
      <text>
        <r>
          <rPr>
            <b/>
            <sz val="9"/>
            <color indexed="81"/>
            <rFont val="Tahoma"/>
            <family val="2"/>
          </rPr>
          <t>Valor inicial que se toma como referencia para comparar el avance de la meta. Es imporante indicar la magnitud, unidad de medida y la vigencia en la cual se obtuvo</t>
        </r>
      </text>
    </comment>
    <comment ref="K12" authorId="0" shapeId="0" xr:uid="{00000000-0006-0000-0000-00000D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L12" authorId="0" shapeId="0" xr:uid="{00000000-0006-0000-0000-00000E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M12" authorId="0" shapeId="0" xr:uid="{00000000-0006-0000-0000-00000F000000}">
      <text>
        <r>
          <rPr>
            <b/>
            <sz val="9"/>
            <color indexed="81"/>
            <rFont val="Tahoma"/>
            <family val="2"/>
          </rPr>
          <t xml:space="preserve">Indique la magnitud programada para el trimestre. </t>
        </r>
      </text>
    </comment>
    <comment ref="N12" authorId="0" shapeId="0" xr:uid="{00000000-0006-0000-0000-000010000000}">
      <text>
        <r>
          <rPr>
            <b/>
            <sz val="9"/>
            <color indexed="81"/>
            <rFont val="Tahoma"/>
            <family val="2"/>
          </rPr>
          <t xml:space="preserve">Indique la magnitud programada para el trimestre. </t>
        </r>
      </text>
    </comment>
    <comment ref="O12" authorId="0" shapeId="0" xr:uid="{00000000-0006-0000-0000-000011000000}">
      <text>
        <r>
          <rPr>
            <b/>
            <sz val="9"/>
            <color indexed="81"/>
            <rFont val="Tahoma"/>
            <family val="2"/>
          </rPr>
          <t xml:space="preserve">Indique la magnitud programada para el trimestre. </t>
        </r>
      </text>
    </comment>
    <comment ref="P12" authorId="0" shapeId="0" xr:uid="{00000000-0006-0000-0000-000012000000}">
      <text>
        <r>
          <rPr>
            <b/>
            <sz val="9"/>
            <color indexed="81"/>
            <rFont val="Tahoma"/>
            <family val="2"/>
          </rPr>
          <t xml:space="preserve">Indique la magnitud programada para el trimestre. </t>
        </r>
      </text>
    </comment>
    <comment ref="Q12" authorId="0" shapeId="0" xr:uid="{00000000-0006-0000-0000-000013000000}">
      <text>
        <r>
          <rPr>
            <b/>
            <sz val="9"/>
            <color indexed="81"/>
            <rFont val="Tahoma"/>
            <family val="2"/>
          </rPr>
          <t>Indique la programación total de la vigencia. 
Debe ser coherente con la meta.</t>
        </r>
      </text>
    </comment>
    <comment ref="R12" authorId="0" shapeId="0" xr:uid="{00000000-0006-0000-0000-000014000000}">
      <text>
        <r>
          <rPr>
            <b/>
            <sz val="9"/>
            <color indexed="81"/>
            <rFont val="Tahoma"/>
            <family val="2"/>
          </rPr>
          <t xml:space="preserve">Indique el tipo de indicador: 
- Eficancia 
- Eficiencia 
- Efectividad </t>
        </r>
      </text>
    </comment>
    <comment ref="U12" authorId="0" shapeId="0" xr:uid="{00000000-0006-0000-0000-000015000000}">
      <text>
        <r>
          <rPr>
            <b/>
            <sz val="9"/>
            <color indexed="81"/>
            <rFont val="Tahoma"/>
            <family val="2"/>
          </rPr>
          <t>Indique la magnitud programada</t>
        </r>
      </text>
    </comment>
    <comment ref="V12" authorId="0" shapeId="0" xr:uid="{00000000-0006-0000-0000-000016000000}">
      <text>
        <r>
          <rPr>
            <b/>
            <sz val="9"/>
            <color indexed="81"/>
            <rFont val="Tahoma"/>
            <family val="2"/>
          </rPr>
          <t>Indique la magnitud ejecutada. Corresponde al resultado de medir el indicador de la meta</t>
        </r>
      </text>
    </comment>
    <comment ref="W12" authorId="0" shapeId="0" xr:uid="{00000000-0006-0000-0000-000017000000}">
      <text>
        <r>
          <rPr>
            <b/>
            <sz val="9"/>
            <color indexed="81"/>
            <rFont val="Tahoma"/>
            <family val="2"/>
          </rPr>
          <t>Es el resultado porcentual de dividir lo ejecutado vs. lo programado. En caso de sobre ejecución, el resultado máximo es el 100%</t>
        </r>
      </text>
    </comment>
    <comment ref="X12" authorId="0" shapeId="0" xr:uid="{00000000-0006-0000-0000-000018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Y12" authorId="0" shapeId="0" xr:uid="{00000000-0006-0000-0000-000019000000}">
      <text>
        <r>
          <rPr>
            <b/>
            <sz val="9"/>
            <color indexed="81"/>
            <rFont val="Tahoma"/>
            <family val="2"/>
          </rPr>
          <t xml:space="preserve">Indicar el nombre concreto de la evidencia aportada. </t>
        </r>
      </text>
    </comment>
    <comment ref="Z12" authorId="0" shapeId="0" xr:uid="{00000000-0006-0000-0000-00001A000000}">
      <text>
        <r>
          <rPr>
            <b/>
            <sz val="9"/>
            <color indexed="81"/>
            <rFont val="Tahoma"/>
            <family val="2"/>
          </rPr>
          <t>Indique la magnitud programada</t>
        </r>
      </text>
    </comment>
    <comment ref="AA12" authorId="0" shapeId="0" xr:uid="{00000000-0006-0000-0000-00001B000000}">
      <text>
        <r>
          <rPr>
            <b/>
            <sz val="9"/>
            <color indexed="81"/>
            <rFont val="Tahoma"/>
            <family val="2"/>
          </rPr>
          <t>Indique la magnitud ejecutada. Corresponde al resultado de medir el indicador de la meta</t>
        </r>
      </text>
    </comment>
    <comment ref="AB12"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AC12"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D12" authorId="0" shapeId="0" xr:uid="{00000000-0006-0000-0000-00001E000000}">
      <text>
        <r>
          <rPr>
            <b/>
            <sz val="9"/>
            <color indexed="81"/>
            <rFont val="Tahoma"/>
            <family val="2"/>
          </rPr>
          <t xml:space="preserve">Indicar el nombre concreto de la evidencia aportada. </t>
        </r>
      </text>
    </comment>
    <comment ref="AE12" authorId="0" shapeId="0" xr:uid="{00000000-0006-0000-0000-00001F000000}">
      <text>
        <r>
          <rPr>
            <b/>
            <sz val="9"/>
            <color indexed="81"/>
            <rFont val="Tahoma"/>
            <family val="2"/>
          </rPr>
          <t>Indique la magnitud programada</t>
        </r>
      </text>
    </comment>
    <comment ref="AF12" authorId="0" shapeId="0" xr:uid="{00000000-0006-0000-0000-000020000000}">
      <text>
        <r>
          <rPr>
            <b/>
            <sz val="9"/>
            <color indexed="81"/>
            <rFont val="Tahoma"/>
            <family val="2"/>
          </rPr>
          <t>Indique la magnitud ejecutada. Corresponde al resultado de medir el indicador de la meta</t>
        </r>
      </text>
    </comment>
    <comment ref="AG12"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H12"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I12" authorId="0" shapeId="0" xr:uid="{00000000-0006-0000-0000-000023000000}">
      <text>
        <r>
          <rPr>
            <b/>
            <sz val="9"/>
            <color indexed="81"/>
            <rFont val="Tahoma"/>
            <family val="2"/>
          </rPr>
          <t xml:space="preserve">Indicar el nombre concreto de la evidencia aportada. </t>
        </r>
      </text>
    </comment>
    <comment ref="AJ12" authorId="0" shapeId="0" xr:uid="{00000000-0006-0000-0000-000024000000}">
      <text>
        <r>
          <rPr>
            <b/>
            <sz val="9"/>
            <color indexed="81"/>
            <rFont val="Tahoma"/>
            <family val="2"/>
          </rPr>
          <t>Indique la magnitud programada</t>
        </r>
      </text>
    </comment>
    <comment ref="AK12" authorId="0" shapeId="0" xr:uid="{00000000-0006-0000-0000-000025000000}">
      <text>
        <r>
          <rPr>
            <b/>
            <sz val="9"/>
            <color indexed="81"/>
            <rFont val="Tahoma"/>
            <family val="2"/>
          </rPr>
          <t>Indique la magnitud ejecutada. Corresponde al resultado de medir el indicador de la meta</t>
        </r>
      </text>
    </comment>
    <comment ref="AL12"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M12"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N12" authorId="0" shapeId="0" xr:uid="{00000000-0006-0000-0000-000028000000}">
      <text>
        <r>
          <rPr>
            <b/>
            <sz val="9"/>
            <color indexed="81"/>
            <rFont val="Tahoma"/>
            <family val="2"/>
          </rPr>
          <t xml:space="preserve">Indicar el nombre concreto de la evidencia aportada. </t>
        </r>
      </text>
    </comment>
    <comment ref="AO12" authorId="0" shapeId="0" xr:uid="{00000000-0006-0000-0000-000029000000}">
      <text>
        <r>
          <rPr>
            <b/>
            <sz val="9"/>
            <color indexed="81"/>
            <rFont val="Tahoma"/>
            <family val="2"/>
          </rPr>
          <t>Indique la magnitud total programada para la vigencia</t>
        </r>
      </text>
    </comment>
    <comment ref="AP12" authorId="0" shapeId="0" xr:uid="{00000000-0006-0000-0000-00002A000000}">
      <text>
        <r>
          <rPr>
            <b/>
            <sz val="9"/>
            <color indexed="81"/>
            <rFont val="Tahoma"/>
            <family val="2"/>
          </rPr>
          <t xml:space="preserve">Indique la magnitud ejecutada acumulada para la vigencia </t>
        </r>
      </text>
    </comment>
    <comment ref="AQ12"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R12" authorId="0" shapeId="0" xr:uid="{00000000-0006-0000-0000-00002C000000}">
      <text>
        <r>
          <rPr>
            <b/>
            <sz val="9"/>
            <color indexed="81"/>
            <rFont val="Tahoma"/>
            <family val="2"/>
          </rPr>
          <t>Es la descripción detallada de los avances y logros obtenidos con la ejecución de la meta acumulados para la vigencia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Yamile Espinosa Galindo</author>
    <author>Usuario</author>
    <author>tc={FEC59DCB-B253-4972-A061-52D57B5DE348}</author>
    <author>tc={FB06B14A-33CC-4621-A674-C5222A4D9515}</author>
    <author>tc={02E622FC-E1D9-4547-9D35-10C97356B1E0}</author>
    <author>tc={DCE46B85-F6FE-4B8B-A06D-FC78C0D41E70}</author>
    <author>tc={02033064-A42C-4736-9A0D-2DD69B8E083D}</author>
    <author>tc={3372D8F6-A9CD-44F9-96CA-6B6F1227EF5C}</author>
    <author>tc={B37A08AE-D78F-415A-BF67-DD0BE578ECF0}</author>
  </authors>
  <commentList>
    <comment ref="E4" authorId="0" shapeId="0" xr:uid="{00000000-0006-0000-0100-000001000000}">
      <text>
        <r>
          <rPr>
            <b/>
            <sz val="9"/>
            <color indexed="81"/>
            <rFont val="Tahoma"/>
            <family val="2"/>
          </rPr>
          <t>Cuadro que resume los cambios realizados de una versión a otra</t>
        </r>
      </text>
    </comment>
    <comment ref="E5" authorId="0" shapeId="0" xr:uid="{00000000-0006-0000-0100-000002000000}">
      <text>
        <r>
          <rPr>
            <b/>
            <sz val="9"/>
            <color indexed="81"/>
            <rFont val="Tahoma"/>
            <family val="2"/>
          </rPr>
          <t xml:space="preserve">Número consecutivo de la versión generada </t>
        </r>
      </text>
    </comment>
    <comment ref="F5" authorId="0" shapeId="0" xr:uid="{00000000-0006-0000-0100-000003000000}">
      <text>
        <r>
          <rPr>
            <b/>
            <sz val="9"/>
            <color indexed="81"/>
            <rFont val="Tahoma"/>
            <family val="2"/>
          </rPr>
          <t>Fecha de la versión generada</t>
        </r>
      </text>
    </comment>
    <comment ref="G5" authorId="0" shapeId="0" xr:uid="{00000000-0006-0000-0100-000004000000}">
      <text>
        <r>
          <rPr>
            <b/>
            <sz val="9"/>
            <color indexed="81"/>
            <rFont val="Tahoma"/>
            <family val="2"/>
          </rPr>
          <t>Breve descripción del cambio realizado en la nueva versión</t>
        </r>
      </text>
    </comment>
    <comment ref="Q10" authorId="1" shapeId="0" xr:uid="{00000000-0006-0000-0100-000005000000}">
      <text>
        <r>
          <rPr>
            <b/>
            <sz val="9"/>
            <color indexed="81"/>
            <rFont val="Tahoma"/>
            <family val="2"/>
          </rPr>
          <t>Seleccione la política de MIPG asociada a la meta</t>
        </r>
      </text>
    </comment>
    <comment ref="R10" authorId="1" shapeId="0" xr:uid="{00000000-0006-0000-0100-000006000000}">
      <text>
        <r>
          <rPr>
            <b/>
            <sz val="9"/>
            <color indexed="81"/>
            <rFont val="Tahoma"/>
            <family val="2"/>
          </rPr>
          <t>Seleccione el proyecto de inversión que financia o aporta al cumplimiento de la meta. En caso contrario, indique NO APLICA</t>
        </r>
      </text>
    </comment>
    <comment ref="A12" authorId="0" shapeId="0" xr:uid="{00000000-0006-0000-0100-000007000000}">
      <text>
        <r>
          <rPr>
            <b/>
            <sz val="9"/>
            <color indexed="81"/>
            <rFont val="Tahoma"/>
            <family val="2"/>
          </rPr>
          <t>Incluya el número del objetivo estratégico, de acuerdo con lo adoptado en el Plan Estratégico Institucional</t>
        </r>
      </text>
    </comment>
    <comment ref="B12" authorId="0" shapeId="0" xr:uid="{00000000-0006-0000-0100-000008000000}">
      <text>
        <r>
          <rPr>
            <b/>
            <sz val="9"/>
            <color indexed="81"/>
            <rFont val="Tahoma"/>
            <family val="2"/>
          </rPr>
          <t>Incluya el objetivo estratégico, de acuerdo con lo adoptado en el Plan Estratégico Institucional, al cual se asocia la meta</t>
        </r>
      </text>
    </comment>
    <comment ref="C12" authorId="0" shapeId="0" xr:uid="{00000000-0006-0000-0100-000009000000}">
      <text>
        <r>
          <rPr>
            <b/>
            <sz val="9"/>
            <color indexed="81"/>
            <rFont val="Tahoma"/>
            <family val="2"/>
          </rPr>
          <t>Escriba el número de la meta, en orden consecutivo</t>
        </r>
      </text>
    </comment>
    <comment ref="D12" authorId="0" shapeId="0" xr:uid="{00000000-0006-0000-0100-00000A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E12" authorId="0" shapeId="0" xr:uid="{00000000-0006-0000-0100-00000B000000}">
      <text>
        <r>
          <rPr>
            <b/>
            <sz val="9"/>
            <color indexed="81"/>
            <rFont val="Tahoma"/>
            <family val="2"/>
          </rPr>
          <t xml:space="preserve">Seleccione la opción que corresponda
</t>
        </r>
      </text>
    </comment>
    <comment ref="F12" authorId="0" shapeId="0" xr:uid="{00000000-0006-0000-0100-00000C000000}">
      <text>
        <r>
          <rPr>
            <b/>
            <sz val="9"/>
            <color indexed="81"/>
            <rFont val="Tahoma"/>
            <family val="2"/>
          </rPr>
          <t>Indique un nombre corto que refleje lo que pretende medir. 
Ej. Porcentaje de giros acumulados</t>
        </r>
      </text>
    </comment>
    <comment ref="G12"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H12" authorId="0" shapeId="0" xr:uid="{00000000-0006-0000-0100-00000E000000}">
      <text>
        <r>
          <rPr>
            <b/>
            <sz val="9"/>
            <color indexed="81"/>
            <rFont val="Tahoma"/>
            <family val="2"/>
          </rPr>
          <t>Valor inicial que se toma como referencia para comparar el avance de la meta. Es imporante indicar la magnitud, unidad de medida y la vigencia en la cual se obtuvo</t>
        </r>
      </text>
    </comment>
    <comment ref="I12" authorId="0" shapeId="0" xr:uid="{00000000-0006-0000-0100-00000F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J12"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K12" authorId="0" shapeId="0" xr:uid="{00000000-0006-0000-0100-000011000000}">
      <text>
        <r>
          <rPr>
            <b/>
            <sz val="9"/>
            <color indexed="81"/>
            <rFont val="Tahoma"/>
            <family val="2"/>
          </rPr>
          <t xml:space="preserve">Indique la magnitud programada para el trimestre. </t>
        </r>
      </text>
    </comment>
    <comment ref="L12" authorId="0" shapeId="0" xr:uid="{00000000-0006-0000-0100-000012000000}">
      <text>
        <r>
          <rPr>
            <b/>
            <sz val="9"/>
            <color indexed="81"/>
            <rFont val="Tahoma"/>
            <family val="2"/>
          </rPr>
          <t xml:space="preserve">Indique la magnitud programada para el trimestre. </t>
        </r>
      </text>
    </comment>
    <comment ref="M12" authorId="0" shapeId="0" xr:uid="{00000000-0006-0000-0100-000013000000}">
      <text>
        <r>
          <rPr>
            <b/>
            <sz val="9"/>
            <color indexed="81"/>
            <rFont val="Tahoma"/>
            <family val="2"/>
          </rPr>
          <t xml:space="preserve">Indique la magnitud programada para el trimestre. </t>
        </r>
      </text>
    </comment>
    <comment ref="N12" authorId="0" shapeId="0" xr:uid="{00000000-0006-0000-0100-000014000000}">
      <text>
        <r>
          <rPr>
            <b/>
            <sz val="9"/>
            <color indexed="81"/>
            <rFont val="Tahoma"/>
            <family val="2"/>
          </rPr>
          <t xml:space="preserve">Indique la magnitud programada para el trimestre. </t>
        </r>
      </text>
    </comment>
    <comment ref="O12" authorId="0" shapeId="0" xr:uid="{00000000-0006-0000-0100-000015000000}">
      <text>
        <r>
          <rPr>
            <b/>
            <sz val="9"/>
            <color indexed="81"/>
            <rFont val="Tahoma"/>
            <family val="2"/>
          </rPr>
          <t>Indique la programación total de la vigencia. 
Debe ser coherente con la meta.</t>
        </r>
      </text>
    </comment>
    <comment ref="P12" authorId="0" shapeId="0" xr:uid="{00000000-0006-0000-0100-000016000000}">
      <text>
        <r>
          <rPr>
            <b/>
            <sz val="9"/>
            <color indexed="81"/>
            <rFont val="Tahoma"/>
            <family val="2"/>
          </rPr>
          <t xml:space="preserve">Indique el tipo de indicador: 
- Eficancia 
- Eficiencia 
- Efectividad </t>
        </r>
      </text>
    </comment>
    <comment ref="S12" authorId="0" shapeId="0" xr:uid="{00000000-0006-0000-0100-000017000000}">
      <text>
        <r>
          <rPr>
            <b/>
            <sz val="9"/>
            <color indexed="81"/>
            <rFont val="Tahoma"/>
            <family val="2"/>
          </rPr>
          <t>Indique la evidencia a presentar del cumplimiento de la meta. Se debe redactar de forma concreta y coherente con la meta</t>
        </r>
      </text>
    </comment>
    <comment ref="T12" authorId="0" shapeId="0" xr:uid="{00000000-0006-0000-0100-000018000000}">
      <text>
        <r>
          <rPr>
            <b/>
            <sz val="9"/>
            <color indexed="81"/>
            <rFont val="Tahoma"/>
            <family val="2"/>
          </rPr>
          <t>Indique la herramienta o aplicativo donde reposa la información que da origen al entregable o en el que es posible contrastar o verificar la información de ser necesario.</t>
        </r>
      </text>
    </comment>
    <comment ref="U12" authorId="0" shapeId="0" xr:uid="{00000000-0006-0000-0100-000019000000}">
      <text>
        <r>
          <rPr>
            <b/>
            <sz val="9"/>
            <color indexed="81"/>
            <rFont val="Tahoma"/>
            <family val="2"/>
          </rPr>
          <t>Indique el área y grupo de trabajo (si se tiene), responsable de cumplir o ejecutar la meta</t>
        </r>
      </text>
    </comment>
    <comment ref="V12" authorId="0" shapeId="0" xr:uid="{00000000-0006-0000-0100-00001A000000}">
      <text>
        <r>
          <rPr>
            <b/>
            <sz val="9"/>
            <color indexed="81"/>
            <rFont val="Tahoma"/>
            <family val="2"/>
          </rPr>
          <t>Indique la magnitud programada</t>
        </r>
      </text>
    </comment>
    <comment ref="W12" authorId="0" shapeId="0" xr:uid="{00000000-0006-0000-0100-00001B000000}">
      <text>
        <r>
          <rPr>
            <b/>
            <sz val="9"/>
            <color indexed="81"/>
            <rFont val="Tahoma"/>
            <family val="2"/>
          </rPr>
          <t>Indique la magnitud ejecutada. Corresponde al resultado de medir el indicador de la meta</t>
        </r>
      </text>
    </comment>
    <comment ref="X12" authorId="0" shapeId="0" xr:uid="{00000000-0006-0000-0100-00001C000000}">
      <text>
        <r>
          <rPr>
            <b/>
            <sz val="9"/>
            <color indexed="81"/>
            <rFont val="Tahoma"/>
            <family val="2"/>
          </rPr>
          <t>Es el resultado porcentual de dividir lo ejecutado vs. lo programado. En caso de sobre ejecución, el resultado máximo es el 100%</t>
        </r>
      </text>
    </comment>
    <comment ref="Y12" authorId="0" shapeId="0" xr:uid="{00000000-0006-0000-01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00000000-0006-0000-0100-00001E000000}">
      <text>
        <r>
          <rPr>
            <b/>
            <sz val="9"/>
            <color indexed="81"/>
            <rFont val="Tahoma"/>
            <family val="2"/>
          </rPr>
          <t xml:space="preserve">Indicar el nombre concreto de la evidencia aportada. </t>
        </r>
      </text>
    </comment>
    <comment ref="AA12" authorId="0" shapeId="0" xr:uid="{00000000-0006-0000-0100-00001F000000}">
      <text>
        <r>
          <rPr>
            <b/>
            <sz val="9"/>
            <color indexed="81"/>
            <rFont val="Tahoma"/>
            <family val="2"/>
          </rPr>
          <t>Indique la magnitud programada</t>
        </r>
      </text>
    </comment>
    <comment ref="AB12" authorId="0" shapeId="0" xr:uid="{00000000-0006-0000-0100-000020000000}">
      <text>
        <r>
          <rPr>
            <b/>
            <sz val="9"/>
            <color indexed="81"/>
            <rFont val="Tahoma"/>
            <family val="2"/>
          </rPr>
          <t>Indique la magnitud ejecutada. Corresponde al resultado de medir el indicador de la meta</t>
        </r>
      </text>
    </comment>
    <comment ref="AC12" authorId="0" shapeId="0" xr:uid="{00000000-0006-0000-0100-000021000000}">
      <text>
        <r>
          <rPr>
            <b/>
            <sz val="9"/>
            <color indexed="81"/>
            <rFont val="Tahoma"/>
            <family val="2"/>
          </rPr>
          <t>Es el resultado porcentual de dividir lo ejecutado vs. lo programado. En caso de sobre ejecución, el resultado máximo es el 100%</t>
        </r>
      </text>
    </comment>
    <comment ref="AD12" authorId="0" shapeId="0" xr:uid="{00000000-0006-0000-01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00000000-0006-0000-0100-000023000000}">
      <text>
        <r>
          <rPr>
            <b/>
            <sz val="9"/>
            <color indexed="81"/>
            <rFont val="Tahoma"/>
            <family val="2"/>
          </rPr>
          <t xml:space="preserve">Indicar el nombre concreto de la evidencia aportada. </t>
        </r>
      </text>
    </comment>
    <comment ref="AF12" authorId="0" shapeId="0" xr:uid="{00000000-0006-0000-0100-000024000000}">
      <text>
        <r>
          <rPr>
            <b/>
            <sz val="9"/>
            <color indexed="81"/>
            <rFont val="Tahoma"/>
            <family val="2"/>
          </rPr>
          <t>Indique la magnitud programada</t>
        </r>
      </text>
    </comment>
    <comment ref="AG12" authorId="0" shapeId="0" xr:uid="{00000000-0006-0000-0100-000025000000}">
      <text>
        <r>
          <rPr>
            <b/>
            <sz val="9"/>
            <color indexed="81"/>
            <rFont val="Tahoma"/>
            <family val="2"/>
          </rPr>
          <t>Indique la magnitud ejecutada. Corresponde al resultado de medir el indicador de la meta</t>
        </r>
      </text>
    </comment>
    <comment ref="AH12" authorId="0" shapeId="0" xr:uid="{00000000-0006-0000-0100-000026000000}">
      <text>
        <r>
          <rPr>
            <b/>
            <sz val="9"/>
            <color indexed="81"/>
            <rFont val="Tahoma"/>
            <family val="2"/>
          </rPr>
          <t>Es el resultado porcentual de dividir lo ejecutado vs. lo programado. En caso de sobre ejecución, el resultado máximo es el 100%</t>
        </r>
      </text>
    </comment>
    <comment ref="AI12" authorId="0" shapeId="0" xr:uid="{00000000-0006-0000-01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0000000-0006-0000-0100-000028000000}">
      <text>
        <r>
          <rPr>
            <b/>
            <sz val="9"/>
            <color indexed="81"/>
            <rFont val="Tahoma"/>
            <family val="2"/>
          </rPr>
          <t xml:space="preserve">Indicar el nombre concreto de la evidencia aportada. </t>
        </r>
      </text>
    </comment>
    <comment ref="AK12" authorId="0" shapeId="0" xr:uid="{00000000-0006-0000-0100-000029000000}">
      <text>
        <r>
          <rPr>
            <b/>
            <sz val="9"/>
            <color indexed="81"/>
            <rFont val="Tahoma"/>
            <family val="2"/>
          </rPr>
          <t>Indique la magnitud programada</t>
        </r>
      </text>
    </comment>
    <comment ref="AL12" authorId="0" shapeId="0" xr:uid="{00000000-0006-0000-0100-00002A000000}">
      <text>
        <r>
          <rPr>
            <b/>
            <sz val="9"/>
            <color indexed="81"/>
            <rFont val="Tahoma"/>
            <family val="2"/>
          </rPr>
          <t>Indique la magnitud ejecutada. Corresponde al resultado de medir el indicador de la meta</t>
        </r>
      </text>
    </comment>
    <comment ref="AM12" authorId="0" shapeId="0" xr:uid="{00000000-0006-0000-0100-00002B000000}">
      <text>
        <r>
          <rPr>
            <b/>
            <sz val="9"/>
            <color indexed="81"/>
            <rFont val="Tahoma"/>
            <family val="2"/>
          </rPr>
          <t>Es el resultado porcentual de dividir lo ejecutado vs. lo programado. En caso de sobre ejecución, el resultado máximo es el 100%</t>
        </r>
      </text>
    </comment>
    <comment ref="AN12" authorId="0" shapeId="0" xr:uid="{00000000-0006-0000-01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00000000-0006-0000-0100-00002D000000}">
      <text>
        <r>
          <rPr>
            <b/>
            <sz val="9"/>
            <color indexed="81"/>
            <rFont val="Tahoma"/>
            <family val="2"/>
          </rPr>
          <t xml:space="preserve">Indicar el nombre concreto de la evidencia aportada. </t>
        </r>
      </text>
    </comment>
    <comment ref="AP12" authorId="0" shapeId="0" xr:uid="{00000000-0006-0000-0100-00002E000000}">
      <text>
        <r>
          <rPr>
            <b/>
            <sz val="9"/>
            <color indexed="81"/>
            <rFont val="Tahoma"/>
            <family val="2"/>
          </rPr>
          <t>Indique la magnitud total programada para la vigencia</t>
        </r>
      </text>
    </comment>
    <comment ref="AQ12" authorId="0" shapeId="0" xr:uid="{00000000-0006-0000-0100-00002F000000}">
      <text>
        <r>
          <rPr>
            <b/>
            <sz val="9"/>
            <color indexed="81"/>
            <rFont val="Tahoma"/>
            <family val="2"/>
          </rPr>
          <t xml:space="preserve">Indique la magnitud ejecutada acumulada para la vigencia </t>
        </r>
      </text>
    </comment>
    <comment ref="AR12" authorId="0" shapeId="0" xr:uid="{00000000-0006-0000-0100-000030000000}">
      <text>
        <r>
          <rPr>
            <b/>
            <sz val="9"/>
            <color indexed="81"/>
            <rFont val="Tahoma"/>
            <family val="2"/>
          </rPr>
          <t>Es el resultado porcentual de dividir lo ejecutado vs. lo programado. En caso de sobre ejecución, el resultado máximo es el 100%</t>
        </r>
      </text>
    </comment>
    <comment ref="AS12" authorId="0" shapeId="0" xr:uid="{00000000-0006-0000-0100-000031000000}">
      <text>
        <r>
          <rPr>
            <b/>
            <sz val="9"/>
            <color indexed="81"/>
            <rFont val="Tahoma"/>
            <family val="2"/>
          </rPr>
          <t>Es la descripción detallada de los avances y logros obtenidos con la ejecución de la meta acumulados para la vigencia</t>
        </r>
      </text>
    </comment>
    <comment ref="D13" authorId="2" shapeId="0" xr:uid="{FEC59DCB-B253-4972-A061-52D57B5DE348}">
      <text>
        <t>[Threaded comment]
Your version of Excel allows you to read this threaded comment; however, any edits to it will get removed if the file is opened in a newer version of Excel. Learn more: https://go.microsoft.com/fwlink/?linkid=870924
Comment:
    Recomiendo no incluir derechos de petición acá , toda vez que ese indicador se medirá  en la meta transversal No 7
Reply:
    Sugerencia acogida</t>
      </text>
    </comment>
    <comment ref="S13" authorId="3" shapeId="0" xr:uid="{FB06B14A-33CC-4621-A674-C5222A4D9515}">
      <text>
        <t>[Threaded comment]
Your version of Excel allows you to read this threaded comment; however, any edits to it will get removed if the file is opened in a newer version of Excel. Learn more: https://go.microsoft.com/fwlink/?linkid=870924
Comment:
    Recomiendo no incluir derechos de petición acá , toda vez que ese indicador se medirá  en la meta transversal No 7 mediante el aplicativo Bogota te Escucha 
Reply:
    Sugerencia acogida</t>
      </text>
    </comment>
    <comment ref="S17" authorId="4" shapeId="0" xr:uid="{02E622FC-E1D9-4547-9D35-10C97356B1E0}">
      <text>
        <t xml:space="preserve">[Threaded comment]
Your version of Excel allows you to read this threaded comment; however, any edits to it will get removed if the file is opened in a newer version of Excel. Learn more: https://go.microsoft.com/fwlink/?linkid=870924
Comment:
    Definir con claridad el tipo de documento y alguna características que pueda ser el resultado de una investigación  
Reply:
    Se ajusta </t>
      </text>
    </comment>
    <comment ref="I18" authorId="5" shapeId="0" xr:uid="{DCE46B85-F6FE-4B8B-A06D-FC78C0D41E70}">
      <text>
        <t>[Threaded comment]
Your version of Excel allows you to read this threaded comment; however, any edits to it will get removed if the file is opened in a newer version of Excel. Learn more: https://go.microsoft.com/fwlink/?linkid=870924
Comment:
    Sugiero que la meta sea de suma para que complete los dos tableros 
Reply:
    Se modifica</t>
      </text>
    </comment>
    <comment ref="S18" authorId="6" shapeId="0" xr:uid="{02033064-A42C-4736-9A0D-2DD69B8E083D}">
      <text>
        <t>[Threaded comment]
Your version of Excel allows you to read this threaded comment; however, any edits to it will get removed if the file is opened in a newer version of Excel. Learn more: https://go.microsoft.com/fwlink/?linkid=870924
Comment:
    Definir el tipo de tablero  
Reply:
    Se ajusta de acuerdo a sugerencia</t>
      </text>
    </comment>
    <comment ref="D19" authorId="0" shapeId="0" xr:uid="{00000000-0006-0000-0100-000032000000}">
      <text>
        <r>
          <rPr>
            <b/>
            <sz val="9"/>
            <color indexed="81"/>
            <rFont val="Tahoma"/>
            <family val="2"/>
          </rPr>
          <t>Promedio obtenido para el periodo x 80%</t>
        </r>
      </text>
    </comment>
    <comment ref="O21" authorId="7" shapeId="0" xr:uid="{3372D8F6-A9CD-44F9-96CA-6B6F1227EF5C}">
      <text>
        <t xml:space="preserve">[Threaded comment]
Your version of Excel allows you to read this threaded comment; however, any edits to it will get removed if the file is opened in a newer version of Excel. Learn more: https://go.microsoft.com/fwlink/?linkid=870924
Comment:
    Para la vigencia  2025 no se tiene programada actualizar documentos del proceso </t>
      </text>
    </comment>
    <comment ref="W21" authorId="8" shapeId="0" xr:uid="{B37A08AE-D78F-415A-BF67-DD0BE578ECF0}">
      <text>
        <t>[Threaded comment]
Your version of Excel allows you to read this threaded comment; however, any edits to it will get removed if the file is opened in a newer version of Excel. Learn more: https://go.microsoft.com/fwlink/?linkid=870924
Comment:
    Esta meta debe ser programada conforme con lo establecido en el cronograma de actualización documental</t>
      </text>
    </comment>
    <comment ref="D27" authorId="0" shapeId="0" xr:uid="{00000000-0006-0000-0100-000033000000}">
      <text>
        <r>
          <rPr>
            <b/>
            <sz val="9"/>
            <color indexed="81"/>
            <rFont val="Tahoma"/>
            <family val="2"/>
          </rPr>
          <t>Promedio obtenido en las metas transversales para el periodo x 20%</t>
        </r>
      </text>
    </comment>
    <comment ref="D28" authorId="0" shapeId="0" xr:uid="{00000000-0006-0000-01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<sst xmlns="http://schemas.openxmlformats.org/spreadsheetml/2006/main" count="385" uniqueCount="195">
  <si>
    <r>
      <rPr>
        <b/>
        <sz val="14"/>
        <rFont val="Calibri Light"/>
        <family val="2"/>
        <scheme val="major"/>
      </rPr>
      <t>FORMULACIÓN Y SEGUIMIENTO PLANES DE GESTIÓN NIVEL CENTRAL</t>
    </r>
    <r>
      <rPr>
        <b/>
        <sz val="11"/>
        <color theme="1"/>
        <rFont val="Calibri Light"/>
        <family val="2"/>
        <scheme val="major"/>
      </rPr>
      <t xml:space="preserve">
PROCESO   _____________</t>
    </r>
  </si>
  <si>
    <r>
      <rPr>
        <b/>
        <sz val="11"/>
        <color theme="1"/>
        <rFont val="Calibri Light"/>
        <family val="2"/>
        <scheme val="major"/>
      </rPr>
      <t xml:space="preserve">Código Formato: </t>
    </r>
    <r>
      <rPr>
        <sz val="11"/>
        <color theme="1"/>
        <rFont val="Calibri Light"/>
        <family val="2"/>
        <scheme val="major"/>
      </rPr>
      <t xml:space="preserve">PLE-PIN-F017
</t>
    </r>
    <r>
      <rPr>
        <b/>
        <sz val="11"/>
        <color theme="1"/>
        <rFont val="Calibri Light"/>
        <family val="2"/>
        <scheme val="major"/>
      </rPr>
      <t xml:space="preserve">Versión: </t>
    </r>
    <r>
      <rPr>
        <sz val="11"/>
        <color theme="1"/>
        <rFont val="Calibri Light"/>
        <family val="2"/>
        <scheme val="major"/>
      </rPr>
      <t xml:space="preserve">
</t>
    </r>
    <r>
      <rPr>
        <b/>
        <sz val="11"/>
        <color theme="1"/>
        <rFont val="Calibri Light"/>
        <family val="2"/>
        <scheme val="major"/>
      </rPr>
      <t xml:space="preserve">Vigencia desde: </t>
    </r>
    <r>
      <rPr>
        <sz val="11"/>
        <color theme="1"/>
        <rFont val="Calibri Light"/>
        <family val="2"/>
        <scheme val="major"/>
      </rPr>
      <t xml:space="preserve">
</t>
    </r>
    <r>
      <rPr>
        <b/>
        <sz val="11"/>
        <color theme="1"/>
        <rFont val="Calibri Light"/>
        <family val="2"/>
        <scheme val="major"/>
      </rPr>
      <t xml:space="preserve">Caso HOLA: </t>
    </r>
  </si>
  <si>
    <t>VIGENCIA DE LA PLANEACIÓN 202__</t>
  </si>
  <si>
    <t>DEPENDENCIAS ASOCIADAS</t>
  </si>
  <si>
    <t>FECHA</t>
  </si>
  <si>
    <t>DESCRIPCIÓN DE LA MODIFICACIÓN</t>
  </si>
  <si>
    <t xml:space="preserve">Publicación del plan de gestión aprobado. Caso HOLA: </t>
  </si>
  <si>
    <t>PLAN ESTRATÉGICO INSTITUCIONAL</t>
  </si>
  <si>
    <t>PRODUCTO</t>
  </si>
  <si>
    <t>INDICADOR</t>
  </si>
  <si>
    <t>POLÍTICA DE GESTIÓN Y DESEMPEÑO ASOCIADA</t>
  </si>
  <si>
    <t>FUENTE DE FINANCIACIÓN</t>
  </si>
  <si>
    <t>I TRIMESTRE</t>
  </si>
  <si>
    <t>II TRIMESTRE</t>
  </si>
  <si>
    <t>III TRIMESTRE</t>
  </si>
  <si>
    <t>IV TRIMESTRE</t>
  </si>
  <si>
    <t>SEGUIMIENTO ACUMULADO PLAN GESTIÓN</t>
  </si>
  <si>
    <t>No OE</t>
  </si>
  <si>
    <t>OBJETIVO ESTRATÉGICO</t>
  </si>
  <si>
    <t xml:space="preserve">ACTIVIDAD </t>
  </si>
  <si>
    <t xml:space="preserve">ENTREGABLE </t>
  </si>
  <si>
    <t xml:space="preserve">META </t>
  </si>
  <si>
    <t>FUENTE DE INFORMACIÓN</t>
  </si>
  <si>
    <t>RESPONSABLES DE LA META</t>
  </si>
  <si>
    <t>NOMBRE DEL INDICADOR</t>
  </si>
  <si>
    <t>FÓRMULA DEL INDICADOR</t>
  </si>
  <si>
    <t>LÍNEA BASE</t>
  </si>
  <si>
    <t xml:space="preserve">TIPO DE PROGRAMACIÓN </t>
  </si>
  <si>
    <t>UNIDAD DE MEDIDA</t>
  </si>
  <si>
    <t>I TRI</t>
  </si>
  <si>
    <t>II TRI</t>
  </si>
  <si>
    <t>III TRI</t>
  </si>
  <si>
    <t>IV TRI</t>
  </si>
  <si>
    <t>TOTAL PROGRAMACIÓN VIGENCIA</t>
  </si>
  <si>
    <t>TIPO DE INDICADOR</t>
  </si>
  <si>
    <t>PROGRAMADO</t>
  </si>
  <si>
    <t>EJECUTADO</t>
  </si>
  <si>
    <t>RESULTADO DE LA MEDICIÓN</t>
  </si>
  <si>
    <t>ANÁLISIS DE AVANCE</t>
  </si>
  <si>
    <t xml:space="preserve">EVIDENCIA </t>
  </si>
  <si>
    <r>
      <rPr>
        <b/>
        <sz val="14"/>
        <rFont val="Calibri Light"/>
        <family val="2"/>
        <scheme val="major"/>
      </rPr>
      <t>FORMULACIÓN Y SEGUIMIENTO PLANES DE GESTIÓN NIVEL CENTRAL</t>
    </r>
    <r>
      <rPr>
        <b/>
        <sz val="11"/>
        <color theme="1"/>
        <rFont val="Calibri Light"/>
        <family val="2"/>
        <scheme val="major"/>
      </rPr>
      <t xml:space="preserve">
PROCESO RELACIONES ESTARTÉGICAS</t>
    </r>
  </si>
  <si>
    <t>VIGENCIA DE LA PLANEACIÓN 2025</t>
  </si>
  <si>
    <t xml:space="preserve">Dirección de Relaciones Políticas </t>
  </si>
  <si>
    <t>CONTROL DE CAMBIOS</t>
  </si>
  <si>
    <t>VERSIÓN</t>
  </si>
  <si>
    <t>META</t>
  </si>
  <si>
    <t>RESULTADO</t>
  </si>
  <si>
    <t xml:space="preserve">No. Meta </t>
  </si>
  <si>
    <t>META PLAN DE GESTIÓN VIGENCIA</t>
  </si>
  <si>
    <t>TIPO DE META</t>
  </si>
  <si>
    <t>TIPO DE PROGRAMACIÓN</t>
  </si>
  <si>
    <t>ENTREGABLE</t>
  </si>
  <si>
    <t>Fortalecer la identidad de ciudad mediante la comunicación estratégica y la innovación publica y social, generando cambios comportamentales y valor público.</t>
  </si>
  <si>
    <t>1</t>
  </si>
  <si>
    <r>
      <t>Tramitar el 100% de los asuntos normativos, legislativos y de control político que realicen las Corporaciones de Elección Popular del orden nacional, distri</t>
    </r>
    <r>
      <rPr>
        <sz val="11"/>
        <rFont val="Calibri Light"/>
        <family val="2"/>
        <scheme val="major"/>
      </rPr>
      <t>tal y local.</t>
    </r>
  </si>
  <si>
    <t>Gestión</t>
  </si>
  <si>
    <t>Porcentaje de trámites realizados en las Corporaciones de Elección Popular</t>
  </si>
  <si>
    <t>(Trámites realizados con las Corporaciones de Elección Popular/Trámites programados con las Corporaciones de Elección Popular)*100</t>
  </si>
  <si>
    <t>100%
Fuente: Plan de Gestión vigencia 2024</t>
  </si>
  <si>
    <t>Constante</t>
  </si>
  <si>
    <t xml:space="preserve">Porcentaje de Trámites con las Corporaciones de Elección Popular realizados </t>
  </si>
  <si>
    <t>Eficacia</t>
  </si>
  <si>
    <t>Política 11. Transparencia, acceso a la información pública y lucha contra la corrupción</t>
  </si>
  <si>
    <t>Proyecto de inversión 8020</t>
  </si>
  <si>
    <t>Reporte de seguimiento a las proposiciones, solicitudes de información de los asuntos normativos, legislativos y de control político remitidos por las Corporaciones de Elección Popular del orden nacional y distrital.</t>
  </si>
  <si>
    <t>Asuntos Normativos: Base de datos del Sistema de Información HESMAP   de los trámites realizados a los proyectos de Acuerdo.
Congreso: Base de datos del Sistema de Información HESMAP   de los trámites realizados a los proyectos de ley. 
Control Político: Base de datos del Sistema de Información HESMAP  de los trámites y respuestas a las proposiciones enviadas por el Concejo de Bogotá, D.C.                       
Derechos de petición: Base de datos del Sistema de información HESMAP de las repuesta a las solicitudes presentadas por el Concejo de Bogota y entes de control.</t>
  </si>
  <si>
    <t>Dirección de Relaciones Políticas</t>
  </si>
  <si>
    <t xml:space="preserve">Realizar las actividades para  el trámite de gestión del 100% de las Mesas Territoriales solicitadas por los actores políticos del nivel nacional, distrital y local.
 </t>
  </si>
  <si>
    <t xml:space="preserve">Porcentaje de mesas de gestión territoriales tramitadas </t>
  </si>
  <si>
    <t>(Número de mesas territoriales solicitadas/mesas territoriales tramitadas)*100</t>
  </si>
  <si>
    <t>100%
Fuente: Hesmap 2024</t>
  </si>
  <si>
    <t xml:space="preserve">Porcentaje de mesas territoriales  tramitadas </t>
  </si>
  <si>
    <t xml:space="preserve">Reporte de las actividades realizadas para la gestión de las mesas territoriales. </t>
  </si>
  <si>
    <t xml:space="preserve">Base de datos del Sistema de Informción HESMAP de las mesas de gestión gestionadas </t>
  </si>
  <si>
    <t>Realizar el 100% de las actividades para la coordinación logística, conforme al calendario remitido por la autoridad electoral en los procesos típicos y atípicos que se convoquen en el Distrito Capital.</t>
  </si>
  <si>
    <t xml:space="preserve">Porcentaje de actividades calendario electoral 2025  </t>
  </si>
  <si>
    <t>(Actividades programadas/Actividades realizadas)*100</t>
  </si>
  <si>
    <t>Calendario Electoral 2024</t>
  </si>
  <si>
    <t xml:space="preserve">Procentaje de actividades realizadas para el  Calendario Electoral </t>
  </si>
  <si>
    <t>Reporte de las actividades realizadas para el Calendario Electoral 2025</t>
  </si>
  <si>
    <t>Informe</t>
  </si>
  <si>
    <t xml:space="preserve">Tramitar el 100% de las delegaciones a las sesiones  que soliciten la Juntas  Administradoras Locales, en las que sea convocada la Secretaría Distrital de Gobierno. </t>
  </si>
  <si>
    <t>Porcentaje de delegaciones tramitadas</t>
  </si>
  <si>
    <t>(Sesiones JAL que convocan al Secretario de Gobierno/Delegaciones tramitadas)*100</t>
  </si>
  <si>
    <t>Sesiones JAL donde convoca al Secretario de Gobierno 2024</t>
  </si>
  <si>
    <t xml:space="preserve">Porcentaje de delegaciones tramitadas donde sea convocado el Secretario de Gobierno. </t>
  </si>
  <si>
    <t>Reporte de las delegaciones tramitadas para las sesiones JAL donde fue convocado el Secretario de Gobierno</t>
  </si>
  <si>
    <t>Delegaciones</t>
  </si>
  <si>
    <t>5</t>
  </si>
  <si>
    <t>Elaborar 3 documentos de investigación sobre las relaciones de la Secretaría Distrital de Gobierno con los actores estratégicos que intervienen en los asuntos políticos del Distrito, en el marco de las líneas de investigación establecidas.</t>
  </si>
  <si>
    <t>Número de documentos de investigación</t>
  </si>
  <si>
    <t>(Documentos de investigación proyectados a elaborar/documentos de investigación elaborados)/*100</t>
  </si>
  <si>
    <t>Documentos de investigación 2024</t>
  </si>
  <si>
    <t>Suma</t>
  </si>
  <si>
    <t>Número de documentos de investigación elaborados</t>
  </si>
  <si>
    <t>Documentos de investigación  sobre las relaciones de la Secretaría Distrital de Gobierno con los actores estratégicos que intervienen en los asuntos políticos del Distrito, en el marco de las líneas de investigación establecidas.</t>
  </si>
  <si>
    <t xml:space="preserve">Investigaciones </t>
  </si>
  <si>
    <t>6</t>
  </si>
  <si>
    <t>Elaborar 2 tableros que sinteticen el desarrollo de las relaciones políticas entre los actores estratégicos y el Distrito a partir de la información consolidada en la Herramienta Estratégica de Seguimiento y Monitoreo de Actores Políticos (HESMAP).</t>
  </si>
  <si>
    <t xml:space="preserve">Número de tableros </t>
  </si>
  <si>
    <t>(número de tableros programados/número de tableros elaborados)*100</t>
  </si>
  <si>
    <t>Información HESMPA 2024</t>
  </si>
  <si>
    <t>Núermo de tableros elaborados</t>
  </si>
  <si>
    <t>Tableros que sinteticen el desarrollo de las relaciones políticas entre los actores estratégicos y el Distrito a partir de la información consolidada en la Herramienta Estratégica de Seguimiento y Monitoreo de Actores Políticos (HESMAP).</t>
  </si>
  <si>
    <t xml:space="preserve">Base de datos del Sistema de Informción HESMAP </t>
  </si>
  <si>
    <t>Total metas técnicas (80%)</t>
  </si>
  <si>
    <t>Propiciar la revolución del servicio público con criterios de calidad, calidez, eficacia, oportunidad, sostenibilidad y transformación digital.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</si>
  <si>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</si>
  <si>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</si>
  <si>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</si>
  <si>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</si>
  <si>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</si>
  <si>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</si>
  <si>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</si>
  <si>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No programada</t>
  </si>
  <si>
    <t>No Aplica</t>
  </si>
  <si>
    <t>8179- Fortalecimiento de la gestión administrativa y operativa de la Secretaria Distrital de Gobierno Bogotá D.C.</t>
  </si>
  <si>
    <t xml:space="preserve">Reporte de cumplimiento porcentual de los criterios ambientales </t>
  </si>
  <si>
    <t>Herramienta de medición de criterios ambientales</t>
  </si>
  <si>
    <t>Aplicación de la meta: dependencias del proceso.
Reporte de la meta: Oficina Asesora de Planeación</t>
  </si>
  <si>
    <t>MT2</t>
  </si>
  <si>
    <t>Actualizar el 100% los documentos del proceso conforme al plan de trabajo definido.</t>
  </si>
  <si>
    <t>Porcentaje de actualización documental</t>
  </si>
  <si>
    <t>(Número de documentos del proceso actualizados y publicados en MATIZ/ Número de documentos programados en el trimestre )*100</t>
  </si>
  <si>
    <t>100% vigencia 2024</t>
  </si>
  <si>
    <t>Política 6. Fortalecimiento organizacional y simplificación de procesos</t>
  </si>
  <si>
    <t>Gastos de Funcionamiento</t>
  </si>
  <si>
    <t>Herramienta de actualización documental</t>
  </si>
  <si>
    <t xml:space="preserve">Casos Hola de actualización generados
Listado Maestro de Documentos 
Matiz </t>
  </si>
  <si>
    <t>Aplicación de la meta: Dependencias del proceso.
Reporte de la meta:  Oficina Asesora de Planeación</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</si>
  <si>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</si>
  <si>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</si>
  <si>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</si>
  <si>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</si>
  <si>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</si>
  <si>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Registro de asistencia y presentación realizada (o estrategia desarrollada)</t>
  </si>
  <si>
    <t>Promotor de mejora</t>
  </si>
  <si>
    <t>MT4</t>
  </si>
  <si>
    <t>Dar respuesta al 100% de los requerimientos ciudadanos asignados a las dependencias de nivel central con corte a 31 de diciembre de 2024 tipificadas como Derechos de Petición registradas en el aplicativo Bogotá Te Escucha y gestor documental ORFEO</t>
  </si>
  <si>
    <t>Porcentaje de requerimientos ciudadanos con respuesta definitiva</t>
  </si>
  <si>
    <t>(No. de respuestas efectuadas / No. requerimientos instaurados antes del 31 de diciembre 2024 pendientes por gestionar) X 100</t>
  </si>
  <si>
    <t>Peticiones pendientes por gestionar al 31 de diciembre de  2024</t>
  </si>
  <si>
    <t>Política 7. Servicio al Ciudadano</t>
  </si>
  <si>
    <t>Reporte de peticiones ciudadanas gestionadas (con respuesta definitiva o traslado por competencia)</t>
  </si>
  <si>
    <t xml:space="preserve">Reporte Sistema Distrital de Gestión de Peticiones Ciudadanas - Bogotá te  Escucha </t>
  </si>
  <si>
    <t>Dependencias de Nivel Central asociadas al proceso
Reporte de la meta:  Subsecretaría de Gestión Institucional - Servicio de atención a la ciudadanía</t>
  </si>
  <si>
    <t>MT5</t>
  </si>
  <si>
    <t>Gestionar oportunamente el 100% de los requerimientos  que se tipifiquen como derecho de petición ciudadano en los aplicativos Bogotá Te Escucha y  ORFEO, que  sean asignados a las dependencias del Nivel Central durante la vigencia 2025.</t>
  </si>
  <si>
    <t>Porcentaje de requerimientos ciudadanos  gestionados dentro del término de ley.</t>
  </si>
  <si>
    <t>(No. de peticiones gestionadas en los términos de ley / No. Requerimientos recibidos en la vigencia 2025 que deben tener respuesta) X 100</t>
  </si>
  <si>
    <t>100% en 2024</t>
  </si>
  <si>
    <t>Porcentaje de requerimientos ciudadanos gestionados en los términos de ley</t>
  </si>
  <si>
    <t xml:space="preserve">Eficiencia </t>
  </si>
  <si>
    <t>MT6</t>
  </si>
  <si>
    <t>Contar con una matriz de activos de información del proceso en el formato GDI-TIC-F032, aprobada por la Dirección de Tecnologías e Información.</t>
  </si>
  <si>
    <t>Matriz de activos de información aprobada por la Dirección de Tecnologías e Información</t>
  </si>
  <si>
    <t>Número de matrices de activos de información aprobadas</t>
  </si>
  <si>
    <t>Política 12. Seguridad Digital</t>
  </si>
  <si>
    <t>Catálogo de componentes de Información</t>
  </si>
  <si>
    <t>Dependencias de Nivel Central asociadas al proceso
Reporte de la meta:  Dirección de Tecnologías e Información</t>
  </si>
  <si>
    <t>MT7</t>
  </si>
  <si>
    <t>Contar con una matriz de riesgos de seguridad de la información del proceso,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</si>
  <si>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</si>
  <si>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</si>
  <si>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</si>
  <si>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</si>
  <si>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Total metas transversales (20%)</t>
  </si>
  <si>
    <t xml:space="preserve">Total plan de gestión </t>
  </si>
  <si>
    <t>Política 1. Gestión Estratégica del Talento Humano</t>
  </si>
  <si>
    <t>7952 - Fortalecimiento institucional de la gestión local en las localidades de Bogotá D.C.</t>
  </si>
  <si>
    <t>Política 2. Integridad</t>
  </si>
  <si>
    <t>7983-Fortalecimiento de la gestión policiva en Bogotá D.C.</t>
  </si>
  <si>
    <t>Política 3. Planeación institucional</t>
  </si>
  <si>
    <t>7988 - Fortalecimiento de la capacidad institucional y de los actores sociales para la garantía, promoción y protección de los derechos humanos y de libertad religiosa y de conciencia en Bogotá D.C.</t>
  </si>
  <si>
    <t>Política 4. Gestión Presupuestal y Eficiencia del Gasto Público</t>
  </si>
  <si>
    <t>7993 - Fortalecimiento del tejido social y la reconstrucción de la confianza con la ciudadanía para promover la cultura de la convivencia basada en el diálogo</t>
  </si>
  <si>
    <t>Política 5. Compras y Contratación Pública</t>
  </si>
  <si>
    <t>7999 - Implementación de estrategias de innovación publica y social para el fomento de la gestión del conocimiento en Bogotá D.C.</t>
  </si>
  <si>
    <t>8004 - Implementación de la estrategia de participación ciudadana en espacios de toma de decisiones públicas en Bogotá D.C.</t>
  </si>
  <si>
    <t>8010 - Fortalecimiento de la capacidad institucional y de los actores sociales para la garantía, promoción y protección de los derechos de las comunidades étnicas en Bogotá D.C.</t>
  </si>
  <si>
    <t>Política 8. Simplificación, Racionalización y Estandarización de trámites</t>
  </si>
  <si>
    <t>8020-Fortalecimiento de las relaciones estratégicas de los actores políticos de los diferentes niveles que influyan en la implementación de los programas de la administración Distrital Bogotá D.C.</t>
  </si>
  <si>
    <t>Política 9. Participación Ciudadana en la Gestión Pública</t>
  </si>
  <si>
    <t>8037- Implementación de acciones orientadas a la gestión pública efectiva y transparente en la Secretaria Distrital de Gobierno de Bogotá D.C.</t>
  </si>
  <si>
    <t>Política 10. Gobierno Digital</t>
  </si>
  <si>
    <t>8048-Fortalecimiento Tecnológico para una Administración Más Eficiente en la Secretaría Distrital de Gobierno Bogotá D.C.</t>
  </si>
  <si>
    <t>No aplica</t>
  </si>
  <si>
    <t>Política 13. Defensa Jurídica</t>
  </si>
  <si>
    <t>Política 14. Mejora normativa</t>
  </si>
  <si>
    <t>Política 15. Seguimiento y evaluación de la gestión institucional</t>
  </si>
  <si>
    <t>Política 16. Gestión Documental</t>
  </si>
  <si>
    <t>Política 17. Gestión de la Información Estadística</t>
  </si>
  <si>
    <t>Política 18. Gestión del Conocimiento y la Innovación</t>
  </si>
  <si>
    <t>Política 19. Control Interno</t>
  </si>
  <si>
    <t>Retadora (mejora)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</si>
</sst>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2">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11"/>
      <color theme="1"/>
      <name val="Calibri Light"/>
      <scheme val="major"/>
    </font>
    <font>
      <sz val="11"/>
      <color rgb="FF000000"/>
      <name val="Calibri Light"/>
      <family val="2"/>
    </font>
    <font>
      <sz val="11"/>
      <name val="Calibri Light"/>
      <family val="2"/>
    </font>
    <font>
      <sz val="11"/>
      <color rgb="FF000000"/>
      <name val="Calibri Light"/>
    </font>
    <font>
      <sz val="11"/>
      <color rgb="FF000000"/>
      <name val="Calibri Light"/>
      <scheme val="major"/>
    </font>
    <font>
      <sz val="8"/>
      <name val="Calibri"/>
      <family val="2"/>
      <scheme val="minor"/>
    </font>
    <font>
      <sz val="11"/>
      <color theme="8" tint="-0.249977111117893"/>
      <name val="Calibri Light"/>
      <family val="2"/>
      <scheme val="major"/>
    </font>
  </fonts>
  <fills count="14">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FFFFFF"/>
        <bgColor rgb="FF000000"/>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23">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7" fillId="3" borderId="1" xfId="1" applyFont="1" applyFill="1" applyBorder="1" applyAlignment="1">
      <alignment horizontal="righ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0" fontId="5" fillId="9" borderId="1" xfId="0" applyFont="1" applyFill="1" applyBorder="1" applyAlignment="1" applyProtection="1">
      <alignment horizontal="justify" vertical="center" wrapText="1"/>
      <protection locked="0"/>
    </xf>
    <xf numFmtId="9" fontId="5" fillId="9" borderId="1" xfId="0" applyNumberFormat="1" applyFont="1" applyFill="1" applyBorder="1" applyAlignment="1" applyProtection="1">
      <alignment horizontal="justify" vertical="center" wrapText="1"/>
      <protection locked="0"/>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9" fontId="5" fillId="9" borderId="1" xfId="0" applyNumberFormat="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41" fontId="1" fillId="0" borderId="1" xfId="2" applyFont="1" applyBorder="1" applyAlignment="1">
      <alignment horizontal="justify" vertical="center" wrapText="1"/>
    </xf>
    <xf numFmtId="41" fontId="1" fillId="0" borderId="1" xfId="0" applyNumberFormat="1" applyFont="1" applyBorder="1" applyAlignment="1">
      <alignment horizontal="justify" vertical="center" wrapText="1"/>
    </xf>
    <xf numFmtId="0" fontId="5" fillId="0" borderId="1" xfId="0" applyFont="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center" vertical="center" wrapText="1"/>
    </xf>
    <xf numFmtId="0" fontId="14" fillId="0" borderId="0" xfId="0" applyFont="1" applyAlignment="1">
      <alignment wrapText="1"/>
    </xf>
    <xf numFmtId="0" fontId="0" fillId="0" borderId="0" xfId="0" applyAlignment="1">
      <alignment wrapText="1"/>
    </xf>
    <xf numFmtId="0" fontId="2" fillId="3"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 fillId="9" borderId="1" xfId="0" applyFont="1" applyFill="1" applyBorder="1" applyAlignment="1">
      <alignment horizontal="justify" vertical="center" wrapText="1"/>
    </xf>
    <xf numFmtId="10"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0" fontId="1" fillId="0" borderId="1" xfId="0" applyFont="1" applyBorder="1" applyAlignment="1">
      <alignment horizontal="left" vertical="center" wrapText="1"/>
    </xf>
    <xf numFmtId="0" fontId="16" fillId="12" borderId="1" xfId="0" applyFont="1" applyFill="1" applyBorder="1" applyAlignment="1">
      <alignment horizontal="justify"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justify" vertical="center" wrapText="1"/>
    </xf>
    <xf numFmtId="0" fontId="18" fillId="0" borderId="1" xfId="0" applyFont="1" applyBorder="1" applyAlignment="1">
      <alignment horizontal="justify" vertical="center" wrapText="1"/>
    </xf>
    <xf numFmtId="0" fontId="19" fillId="0" borderId="1" xfId="0" applyFont="1" applyBorder="1" applyAlignment="1">
      <alignment horizontal="justify" vertical="center" wrapText="1"/>
    </xf>
    <xf numFmtId="1" fontId="1" fillId="0" borderId="1" xfId="1"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7" fillId="0" borderId="11" xfId="0" applyFont="1" applyBorder="1" applyAlignment="1">
      <alignment horizontal="justify" vertical="center" wrapText="1"/>
    </xf>
    <xf numFmtId="1" fontId="21" fillId="0" borderId="1" xfId="0" applyNumberFormat="1" applyFont="1" applyBorder="1" applyAlignment="1">
      <alignment horizontal="justify" vertical="center" wrapText="1"/>
    </xf>
    <xf numFmtId="0" fontId="21" fillId="0" borderId="1" xfId="0" applyFont="1" applyBorder="1" applyAlignment="1">
      <alignment horizontal="justify" vertical="center" wrapText="1"/>
    </xf>
    <xf numFmtId="9" fontId="21" fillId="0" borderId="1" xfId="1" applyFont="1" applyBorder="1" applyAlignment="1">
      <alignment horizontal="justify" vertical="center" wrapText="1"/>
    </xf>
    <xf numFmtId="10" fontId="21" fillId="0" borderId="1" xfId="1" applyNumberFormat="1" applyFont="1" applyBorder="1" applyAlignment="1">
      <alignment horizontal="justify" vertical="center" wrapText="1"/>
    </xf>
    <xf numFmtId="0" fontId="3" fillId="0" borderId="1" xfId="0" applyFont="1" applyBorder="1" applyAlignment="1">
      <alignment vertical="center" wrapText="1"/>
    </xf>
    <xf numFmtId="1" fontId="5" fillId="9" borderId="1" xfId="1" applyNumberFormat="1" applyFont="1" applyFill="1" applyBorder="1" applyAlignment="1">
      <alignment horizontal="justify" vertical="center" wrapText="1"/>
    </xf>
    <xf numFmtId="0" fontId="1" fillId="13"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0" borderId="1" xfId="0" applyFont="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1556286</xdr:colOff>
      <xdr:row>0</xdr:row>
      <xdr:rowOff>742950</xdr:rowOff>
    </xdr:to>
    <xdr:pic>
      <xdr:nvPicPr>
        <xdr:cNvPr id="2" name="Imagen 1">
          <a:extLst>
            <a:ext uri="{FF2B5EF4-FFF2-40B4-BE49-F238E27FC236}">
              <a16:creationId xmlns:a16="http://schemas.microsoft.com/office/drawing/2014/main" id="{86D0E856-07AB-44EF-938E-D50840470DF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280186"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lcy Guevara A" id="{CD4BB7E1-05E1-42FE-908C-3DAA9B14D804}" userId="f71585992275b3c7" providerId="Windows Live"/>
  <person displayName="Viviana Turriago Mejia" id="{4B97C7B2-4A43-48C0-B194-848207432908}" userId="S::viviana.turriago@gobiernobogota.gov.co::cff52909-d74a-4169-a45e-87f225fddeb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3" dT="2024-11-05T19:58:48.37" personId="{CD4BB7E1-05E1-42FE-908C-3DAA9B14D804}" id="{FEC59DCB-B253-4972-A061-52D57B5DE348}">
    <text>Recomiendo no incluir derechos de petición acá , toda vez que ese indicador se medirá  en la meta transversal No 7</text>
  </threadedComment>
  <threadedComment ref="D13" dT="2024-11-06T15:52:11.83" personId="{4B97C7B2-4A43-48C0-B194-848207432908}" id="{50DF3C54-89F6-4FC2-8B21-576B03DA12AD}" parentId="{FEC59DCB-B253-4972-A061-52D57B5DE348}">
    <text>Sugerencia acogida</text>
  </threadedComment>
  <threadedComment ref="S13" dT="2024-11-05T20:22:30.03" personId="{CD4BB7E1-05E1-42FE-908C-3DAA9B14D804}" id="{FB06B14A-33CC-4621-A674-C5222A4D9515}">
    <text xml:space="preserve">Recomiendo no incluir derechos de petición acá , toda vez que ese indicador se medirá  en la meta transversal No 7 mediante el aplicativo Bogota te Escucha 
</text>
  </threadedComment>
  <threadedComment ref="S13" dT="2024-11-06T15:52:00.17" personId="{4B97C7B2-4A43-48C0-B194-848207432908}" id="{3E98F4DD-D8A3-4EC4-84A6-C2C90E9802EA}" parentId="{FB06B14A-33CC-4621-A674-C5222A4D9515}">
    <text>Sugerencia acogida</text>
  </threadedComment>
  <threadedComment ref="S17" dT="2024-11-05T20:26:12.88" personId="{CD4BB7E1-05E1-42FE-908C-3DAA9B14D804}" id="{02E622FC-E1D9-4547-9D35-10C97356B1E0}">
    <text xml:space="preserve">Definir con claridad el tipo de documento y alguna características que pueda ser el resultado de una investigación  </text>
  </threadedComment>
  <threadedComment ref="S17" dT="2024-11-06T15:53:25.88" personId="{4B97C7B2-4A43-48C0-B194-848207432908}" id="{BCDF5BB6-79C7-4975-8796-9E5A5FE85F92}" parentId="{02E622FC-E1D9-4547-9D35-10C97356B1E0}">
    <text xml:space="preserve">Se ajusta </text>
  </threadedComment>
  <threadedComment ref="I18" dT="2024-11-05T20:32:46.15" personId="{CD4BB7E1-05E1-42FE-908C-3DAA9B14D804}" id="{DCE46B85-F6FE-4B8B-A06D-FC78C0D41E70}">
    <text xml:space="preserve">Sugiero que la meta sea de suma para que complete los dos tableros </text>
  </threadedComment>
  <threadedComment ref="I18" dT="2024-11-06T15:55:16.05" personId="{4B97C7B2-4A43-48C0-B194-848207432908}" id="{031E3ADF-84AD-44B5-9ADE-B7BB60E67870}" parentId="{DCE46B85-F6FE-4B8B-A06D-FC78C0D41E70}">
    <text>Se modifica</text>
  </threadedComment>
  <threadedComment ref="S18" dT="2024-11-05T20:30:53.21" personId="{CD4BB7E1-05E1-42FE-908C-3DAA9B14D804}" id="{02033064-A42C-4736-9A0D-2DD69B8E083D}">
    <text xml:space="preserve">Definir el tipo de tablero  </text>
  </threadedComment>
  <threadedComment ref="S18" dT="2024-11-06T15:54:02.11" personId="{4B97C7B2-4A43-48C0-B194-848207432908}" id="{546DD398-0AE6-4105-B9B7-46E658842C0B}" parentId="{02033064-A42C-4736-9A0D-2DD69B8E083D}">
    <text>Se ajusta de acuerdo a sugerencia</text>
  </threadedComment>
  <threadedComment ref="O21" dT="2024-11-06T15:56:14.53" personId="{4B97C7B2-4A43-48C0-B194-848207432908}" id="{3372D8F6-A9CD-44F9-96CA-6B6F1227EF5C}">
    <text xml:space="preserve">Para la vigencia  2025 no se tiene programada actualizar documentos del proceso </text>
  </threadedComment>
  <threadedComment ref="W21" dT="2024-11-05T20:04:30.42" personId="{CD4BB7E1-05E1-42FE-908C-3DAA9B14D804}" id="{B37A08AE-D78F-415A-BF67-DD0BE578ECF0}">
    <text>Esta meta debe ser programada conforme con lo establecido en el cronograma de actualización documental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2"/>
  <sheetViews>
    <sheetView topLeftCell="A2" zoomScale="90" zoomScaleNormal="90" workbookViewId="0">
      <selection activeCell="C12" sqref="C12"/>
    </sheetView>
  </sheetViews>
  <sheetFormatPr defaultColWidth="10.85546875" defaultRowHeight="15"/>
  <cols>
    <col min="1" max="1" width="10.85546875" style="1" customWidth="1"/>
    <col min="2" max="7" width="25.5703125" style="1" customWidth="1"/>
    <col min="8" max="8" width="24.42578125" style="1" customWidth="1"/>
    <col min="9" max="9" width="23.5703125" style="1" customWidth="1"/>
    <col min="10" max="10" width="10" style="1" customWidth="1"/>
    <col min="11" max="11" width="18.42578125" style="1" customWidth="1"/>
    <col min="12" max="12" width="15.85546875" style="1" customWidth="1"/>
    <col min="13" max="16" width="7.28515625" style="1" customWidth="1"/>
    <col min="17" max="17" width="22.5703125" style="1" customWidth="1"/>
    <col min="18" max="18" width="17.85546875" style="1" customWidth="1"/>
    <col min="19" max="19" width="24.42578125" style="1" customWidth="1"/>
    <col min="20" max="20" width="17.85546875" style="1" customWidth="1"/>
    <col min="21" max="23" width="16.5703125" style="1" customWidth="1"/>
    <col min="24" max="24" width="40.28515625" style="1" customWidth="1"/>
    <col min="25" max="28" width="16.5703125" style="1" customWidth="1"/>
    <col min="29" max="29" width="33.42578125" style="1" customWidth="1"/>
    <col min="30" max="33" width="16.5703125" style="1" customWidth="1"/>
    <col min="34" max="34" width="43.7109375" style="1" customWidth="1"/>
    <col min="35" max="35" width="16.5703125" style="1" customWidth="1"/>
    <col min="36" max="37" width="22" style="1" customWidth="1"/>
    <col min="38" max="38" width="16.5703125" style="1" customWidth="1"/>
    <col min="39" max="39" width="34.85546875" style="1" customWidth="1"/>
    <col min="40" max="42" width="16.5703125" style="1" customWidth="1"/>
    <col min="43" max="43" width="21.5703125" style="1" customWidth="1"/>
    <col min="44" max="44" width="39.42578125" style="1" customWidth="1"/>
    <col min="45" max="16384" width="10.85546875" style="1"/>
  </cols>
  <sheetData>
    <row r="1" spans="1:44" s="42" customFormat="1" ht="70.5" customHeight="1">
      <c r="A1" s="72" t="s">
        <v>0</v>
      </c>
      <c r="B1" s="73"/>
      <c r="C1" s="73"/>
      <c r="D1" s="73"/>
      <c r="E1" s="73"/>
      <c r="F1" s="73"/>
      <c r="G1" s="73"/>
      <c r="H1" s="73"/>
      <c r="I1" s="73"/>
      <c r="J1" s="73"/>
      <c r="K1" s="73"/>
      <c r="L1" s="73"/>
      <c r="M1" s="74" t="s">
        <v>1</v>
      </c>
      <c r="N1" s="74"/>
      <c r="O1" s="74"/>
      <c r="P1" s="74"/>
      <c r="Q1" s="74"/>
    </row>
    <row r="2" spans="1:44" s="44" customFormat="1" ht="23.45" customHeight="1">
      <c r="A2" s="75" t="s">
        <v>2</v>
      </c>
      <c r="B2" s="76"/>
      <c r="C2" s="76"/>
      <c r="D2" s="76"/>
      <c r="E2" s="76"/>
      <c r="F2" s="76"/>
      <c r="G2" s="76"/>
      <c r="H2" s="76"/>
      <c r="I2" s="76"/>
      <c r="J2" s="76"/>
      <c r="K2" s="76"/>
      <c r="L2" s="76"/>
      <c r="M2" s="43"/>
      <c r="N2" s="43"/>
      <c r="O2" s="43"/>
      <c r="P2" s="43"/>
      <c r="Q2" s="43"/>
    </row>
    <row r="3" spans="1:44" s="42" customFormat="1"/>
    <row r="4" spans="1:44" s="42" customFormat="1" ht="29.1" customHeight="1">
      <c r="A4" s="77" t="s">
        <v>3</v>
      </c>
      <c r="B4" s="77"/>
      <c r="C4" s="77"/>
      <c r="D4" s="77"/>
      <c r="E4" s="48"/>
      <c r="F4" s="48"/>
      <c r="G4" s="48"/>
      <c r="H4" s="78"/>
      <c r="I4" s="78"/>
      <c r="J4" s="78"/>
      <c r="K4" s="78"/>
      <c r="L4" s="79"/>
    </row>
    <row r="5" spans="1:44" s="42" customFormat="1" ht="15" customHeight="1">
      <c r="A5" s="77"/>
      <c r="B5" s="77"/>
      <c r="C5" s="77"/>
      <c r="D5" s="77"/>
      <c r="E5" s="2"/>
      <c r="F5" s="2"/>
      <c r="G5" s="2"/>
      <c r="H5" s="2" t="s">
        <v>4</v>
      </c>
      <c r="I5" s="80" t="s">
        <v>5</v>
      </c>
      <c r="J5" s="78"/>
      <c r="K5" s="78"/>
      <c r="L5" s="79"/>
    </row>
    <row r="6" spans="1:44" s="42" customFormat="1">
      <c r="A6" s="77"/>
      <c r="B6" s="77"/>
      <c r="C6" s="77"/>
      <c r="D6" s="77"/>
      <c r="E6" s="2"/>
      <c r="F6" s="2"/>
      <c r="G6" s="2"/>
      <c r="H6" s="45"/>
      <c r="I6" s="81" t="s">
        <v>6</v>
      </c>
      <c r="J6" s="81"/>
      <c r="K6" s="81"/>
      <c r="L6" s="81"/>
    </row>
    <row r="7" spans="1:44" s="42" customFormat="1">
      <c r="A7" s="77"/>
      <c r="B7" s="77"/>
      <c r="C7" s="77"/>
      <c r="D7" s="77"/>
      <c r="E7" s="2"/>
      <c r="F7" s="2"/>
      <c r="G7" s="2"/>
      <c r="H7" s="45"/>
      <c r="I7" s="81"/>
      <c r="J7" s="81"/>
      <c r="K7" s="81"/>
      <c r="L7" s="81"/>
    </row>
    <row r="8" spans="1:44" s="42" customFormat="1">
      <c r="A8" s="77"/>
      <c r="B8" s="77"/>
      <c r="C8" s="77"/>
      <c r="D8" s="77"/>
      <c r="E8" s="2"/>
      <c r="F8" s="2"/>
      <c r="G8" s="2"/>
      <c r="H8" s="45"/>
      <c r="I8" s="81"/>
      <c r="J8" s="81"/>
      <c r="K8" s="81"/>
      <c r="L8" s="81"/>
    </row>
    <row r="9" spans="1:44" s="42" customFormat="1"/>
    <row r="10" spans="1:44" ht="14.45" customHeight="1">
      <c r="A10" s="77" t="s">
        <v>7</v>
      </c>
      <c r="B10" s="77"/>
      <c r="C10" s="86" t="s">
        <v>8</v>
      </c>
      <c r="D10" s="87"/>
      <c r="E10" s="87"/>
      <c r="F10" s="87"/>
      <c r="G10" s="88"/>
      <c r="H10" s="82" t="s">
        <v>9</v>
      </c>
      <c r="I10" s="82"/>
      <c r="J10" s="82"/>
      <c r="K10" s="82"/>
      <c r="L10" s="82"/>
      <c r="M10" s="82"/>
      <c r="N10" s="82"/>
      <c r="O10" s="82"/>
      <c r="P10" s="82"/>
      <c r="Q10" s="82"/>
      <c r="R10" s="82"/>
      <c r="S10" s="83" t="s">
        <v>10</v>
      </c>
      <c r="T10" s="83" t="s">
        <v>11</v>
      </c>
      <c r="U10" s="92" t="s">
        <v>12</v>
      </c>
      <c r="V10" s="93"/>
      <c r="W10" s="93"/>
      <c r="X10" s="93"/>
      <c r="Y10" s="94"/>
      <c r="Z10" s="98" t="s">
        <v>13</v>
      </c>
      <c r="AA10" s="99"/>
      <c r="AB10" s="99"/>
      <c r="AC10" s="99"/>
      <c r="AD10" s="100"/>
      <c r="AE10" s="104" t="s">
        <v>14</v>
      </c>
      <c r="AF10" s="105"/>
      <c r="AG10" s="105"/>
      <c r="AH10" s="105"/>
      <c r="AI10" s="106"/>
      <c r="AJ10" s="110" t="s">
        <v>15</v>
      </c>
      <c r="AK10" s="111"/>
      <c r="AL10" s="111"/>
      <c r="AM10" s="111"/>
      <c r="AN10" s="112"/>
      <c r="AO10" s="116" t="s">
        <v>16</v>
      </c>
      <c r="AP10" s="117"/>
      <c r="AQ10" s="117"/>
      <c r="AR10" s="118"/>
    </row>
    <row r="11" spans="1:44" ht="14.45" customHeight="1">
      <c r="A11" s="77"/>
      <c r="B11" s="77"/>
      <c r="C11" s="89"/>
      <c r="D11" s="90"/>
      <c r="E11" s="90"/>
      <c r="F11" s="90"/>
      <c r="G11" s="91"/>
      <c r="H11" s="82"/>
      <c r="I11" s="82"/>
      <c r="J11" s="82"/>
      <c r="K11" s="82"/>
      <c r="L11" s="82"/>
      <c r="M11" s="82"/>
      <c r="N11" s="82"/>
      <c r="O11" s="82"/>
      <c r="P11" s="82"/>
      <c r="Q11" s="82"/>
      <c r="R11" s="82"/>
      <c r="S11" s="84"/>
      <c r="T11" s="84"/>
      <c r="U11" s="95"/>
      <c r="V11" s="96"/>
      <c r="W11" s="96"/>
      <c r="X11" s="96"/>
      <c r="Y11" s="97"/>
      <c r="Z11" s="101"/>
      <c r="AA11" s="102"/>
      <c r="AB11" s="102"/>
      <c r="AC11" s="102"/>
      <c r="AD11" s="103"/>
      <c r="AE11" s="107"/>
      <c r="AF11" s="108"/>
      <c r="AG11" s="108"/>
      <c r="AH11" s="108"/>
      <c r="AI11" s="109"/>
      <c r="AJ11" s="113"/>
      <c r="AK11" s="114"/>
      <c r="AL11" s="114"/>
      <c r="AM11" s="114"/>
      <c r="AN11" s="115"/>
      <c r="AO11" s="119"/>
      <c r="AP11" s="120"/>
      <c r="AQ11" s="120"/>
      <c r="AR11" s="121"/>
    </row>
    <row r="12" spans="1:44" ht="45">
      <c r="A12" s="2" t="s">
        <v>17</v>
      </c>
      <c r="B12" s="2" t="s">
        <v>18</v>
      </c>
      <c r="C12" s="49" t="s">
        <v>19</v>
      </c>
      <c r="D12" s="49" t="s">
        <v>20</v>
      </c>
      <c r="E12" s="49" t="s">
        <v>21</v>
      </c>
      <c r="F12" s="49" t="s">
        <v>22</v>
      </c>
      <c r="G12" s="49" t="s">
        <v>23</v>
      </c>
      <c r="H12" s="20" t="s">
        <v>24</v>
      </c>
      <c r="I12" s="20" t="s">
        <v>25</v>
      </c>
      <c r="J12" s="20" t="s">
        <v>26</v>
      </c>
      <c r="K12" s="20" t="s">
        <v>27</v>
      </c>
      <c r="L12" s="20" t="s">
        <v>28</v>
      </c>
      <c r="M12" s="20" t="s">
        <v>29</v>
      </c>
      <c r="N12" s="20" t="s">
        <v>30</v>
      </c>
      <c r="O12" s="20" t="s">
        <v>31</v>
      </c>
      <c r="P12" s="20" t="s">
        <v>32</v>
      </c>
      <c r="Q12" s="20" t="s">
        <v>33</v>
      </c>
      <c r="R12" s="20" t="s">
        <v>34</v>
      </c>
      <c r="S12" s="85"/>
      <c r="T12" s="85"/>
      <c r="U12" s="3" t="s">
        <v>35</v>
      </c>
      <c r="V12" s="3" t="s">
        <v>36</v>
      </c>
      <c r="W12" s="3" t="s">
        <v>37</v>
      </c>
      <c r="X12" s="3" t="s">
        <v>38</v>
      </c>
      <c r="Y12" s="3" t="s">
        <v>39</v>
      </c>
      <c r="Z12" s="23" t="s">
        <v>35</v>
      </c>
      <c r="AA12" s="23" t="s">
        <v>36</v>
      </c>
      <c r="AB12" s="23" t="s">
        <v>37</v>
      </c>
      <c r="AC12" s="23" t="s">
        <v>38</v>
      </c>
      <c r="AD12" s="23" t="s">
        <v>39</v>
      </c>
      <c r="AE12" s="24" t="s">
        <v>35</v>
      </c>
      <c r="AF12" s="24" t="s">
        <v>36</v>
      </c>
      <c r="AG12" s="24" t="s">
        <v>37</v>
      </c>
      <c r="AH12" s="24" t="s">
        <v>38</v>
      </c>
      <c r="AI12" s="24" t="s">
        <v>39</v>
      </c>
      <c r="AJ12" s="25" t="s">
        <v>35</v>
      </c>
      <c r="AK12" s="25" t="s">
        <v>36</v>
      </c>
      <c r="AL12" s="25" t="s">
        <v>37</v>
      </c>
      <c r="AM12" s="25" t="s">
        <v>38</v>
      </c>
      <c r="AN12" s="25" t="s">
        <v>39</v>
      </c>
      <c r="AO12" s="4" t="s">
        <v>35</v>
      </c>
      <c r="AP12" s="4" t="s">
        <v>36</v>
      </c>
      <c r="AQ12" s="4" t="s">
        <v>37</v>
      </c>
      <c r="AR12" s="4" t="s">
        <v>38</v>
      </c>
    </row>
    <row r="13" spans="1:44" s="32" customFormat="1">
      <c r="A13" s="22"/>
      <c r="B13" s="21"/>
      <c r="C13" s="21"/>
      <c r="D13" s="21"/>
      <c r="E13" s="21"/>
      <c r="F13" s="21"/>
      <c r="G13" s="21"/>
      <c r="H13" s="21"/>
      <c r="I13" s="21"/>
      <c r="J13" s="35"/>
      <c r="K13" s="21"/>
      <c r="L13" s="21"/>
      <c r="M13" s="36"/>
      <c r="N13" s="36"/>
      <c r="O13" s="36"/>
      <c r="P13" s="36"/>
      <c r="Q13" s="36"/>
      <c r="R13" s="21"/>
      <c r="S13" s="21"/>
      <c r="T13" s="21"/>
      <c r="U13" s="31">
        <f t="shared" ref="U13:U34" si="0">M13</f>
        <v>0</v>
      </c>
      <c r="V13" s="21"/>
      <c r="W13" s="21" t="e">
        <f>IF(V13/U13&gt;100%,100%,V13/U13)</f>
        <v>#DIV/0!</v>
      </c>
      <c r="X13" s="21"/>
      <c r="Y13" s="21"/>
      <c r="Z13" s="31">
        <f t="shared" ref="Z13:Z34" si="1">N13</f>
        <v>0</v>
      </c>
      <c r="AA13" s="21"/>
      <c r="AB13" s="21" t="e">
        <f>IF(AA13/Z13&gt;100%,100%,AA13/Z13)</f>
        <v>#DIV/0!</v>
      </c>
      <c r="AC13" s="21"/>
      <c r="AD13" s="21"/>
      <c r="AE13" s="31">
        <f t="shared" ref="AE13:AE34" si="2">O13</f>
        <v>0</v>
      </c>
      <c r="AF13" s="21"/>
      <c r="AG13" s="21" t="e">
        <f>IF(AF13/AE13&gt;100%,100%,AF13/AE13)</f>
        <v>#DIV/0!</v>
      </c>
      <c r="AH13" s="21"/>
      <c r="AI13" s="21"/>
      <c r="AJ13" s="31">
        <f t="shared" ref="AJ13:AJ34" si="3">P13</f>
        <v>0</v>
      </c>
      <c r="AK13" s="21"/>
      <c r="AL13" s="21" t="e">
        <f>IF(AK13/AJ13&gt;100%,100%,AK13/AJ13)</f>
        <v>#DIV/0!</v>
      </c>
      <c r="AM13" s="21"/>
      <c r="AN13" s="21"/>
      <c r="AO13" s="21">
        <f t="shared" ref="AO13:AO34" si="4">Q13</f>
        <v>0</v>
      </c>
      <c r="AP13" s="21"/>
      <c r="AQ13" s="21" t="e">
        <f>IF(AP13/AO13&gt;100%,100%,AP13/AO13)</f>
        <v>#DIV/0!</v>
      </c>
      <c r="AR13" s="21"/>
    </row>
    <row r="14" spans="1:44" s="32" customFormat="1">
      <c r="A14" s="22"/>
      <c r="B14" s="21"/>
      <c r="C14" s="21"/>
      <c r="D14" s="21"/>
      <c r="E14" s="21"/>
      <c r="F14" s="21"/>
      <c r="G14" s="21"/>
      <c r="H14" s="21"/>
      <c r="I14" s="21"/>
      <c r="J14" s="21"/>
      <c r="K14" s="21"/>
      <c r="L14" s="21"/>
      <c r="M14" s="36"/>
      <c r="N14" s="36"/>
      <c r="O14" s="36"/>
      <c r="P14" s="36"/>
      <c r="Q14" s="36"/>
      <c r="R14" s="21"/>
      <c r="S14" s="21"/>
      <c r="T14" s="21"/>
      <c r="U14" s="31">
        <f t="shared" si="0"/>
        <v>0</v>
      </c>
      <c r="V14" s="21"/>
      <c r="W14" s="21" t="e">
        <f t="shared" ref="W14:W40" si="5">IF(V14/U14&gt;100%,100%,V14/U14)</f>
        <v>#DIV/0!</v>
      </c>
      <c r="X14" s="21"/>
      <c r="Y14" s="21"/>
      <c r="Z14" s="31">
        <f t="shared" si="1"/>
        <v>0</v>
      </c>
      <c r="AA14" s="21"/>
      <c r="AB14" s="21" t="e">
        <f t="shared" ref="AB14:AB40" si="6">IF(AA14/Z14&gt;100%,100%,AA14/Z14)</f>
        <v>#DIV/0!</v>
      </c>
      <c r="AC14" s="21"/>
      <c r="AD14" s="21"/>
      <c r="AE14" s="31">
        <f t="shared" si="2"/>
        <v>0</v>
      </c>
      <c r="AF14" s="21"/>
      <c r="AG14" s="21" t="e">
        <f t="shared" ref="AG14:AG40" si="7">IF(AF14/AE14&gt;100%,100%,AF14/AE14)</f>
        <v>#DIV/0!</v>
      </c>
      <c r="AH14" s="21"/>
      <c r="AI14" s="21"/>
      <c r="AJ14" s="31">
        <f t="shared" si="3"/>
        <v>0</v>
      </c>
      <c r="AK14" s="21"/>
      <c r="AL14" s="21" t="e">
        <f t="shared" ref="AL14:AL40" si="8">IF(AK14/AJ14&gt;100%,100%,AK14/AJ14)</f>
        <v>#DIV/0!</v>
      </c>
      <c r="AM14" s="21"/>
      <c r="AN14" s="21"/>
      <c r="AO14" s="21">
        <f t="shared" si="4"/>
        <v>0</v>
      </c>
      <c r="AP14" s="21"/>
      <c r="AQ14" s="21" t="e">
        <f t="shared" ref="AQ14:AQ40" si="9">IF(AP14/AO14&gt;100%,100%,AP14/AO14)</f>
        <v>#DIV/0!</v>
      </c>
      <c r="AR14" s="21"/>
    </row>
    <row r="15" spans="1:44" s="32" customFormat="1">
      <c r="A15" s="22"/>
      <c r="B15" s="21"/>
      <c r="C15" s="21"/>
      <c r="D15" s="21"/>
      <c r="E15" s="21"/>
      <c r="F15" s="21"/>
      <c r="G15" s="21"/>
      <c r="H15" s="21"/>
      <c r="I15" s="21"/>
      <c r="J15" s="21"/>
      <c r="K15" s="21"/>
      <c r="L15" s="21"/>
      <c r="M15" s="36"/>
      <c r="N15" s="36"/>
      <c r="O15" s="36"/>
      <c r="P15" s="36"/>
      <c r="Q15" s="36"/>
      <c r="R15" s="21"/>
      <c r="S15" s="21"/>
      <c r="T15" s="21"/>
      <c r="U15" s="31">
        <f t="shared" si="0"/>
        <v>0</v>
      </c>
      <c r="V15" s="21"/>
      <c r="W15" s="21" t="e">
        <f t="shared" si="5"/>
        <v>#DIV/0!</v>
      </c>
      <c r="X15" s="21"/>
      <c r="Y15" s="21"/>
      <c r="Z15" s="31">
        <f t="shared" si="1"/>
        <v>0</v>
      </c>
      <c r="AA15" s="21"/>
      <c r="AB15" s="21" t="e">
        <f t="shared" si="6"/>
        <v>#DIV/0!</v>
      </c>
      <c r="AC15" s="21"/>
      <c r="AD15" s="21"/>
      <c r="AE15" s="31">
        <f t="shared" si="2"/>
        <v>0</v>
      </c>
      <c r="AF15" s="21"/>
      <c r="AG15" s="21" t="e">
        <f t="shared" si="7"/>
        <v>#DIV/0!</v>
      </c>
      <c r="AH15" s="21"/>
      <c r="AI15" s="21"/>
      <c r="AJ15" s="31">
        <f t="shared" si="3"/>
        <v>0</v>
      </c>
      <c r="AK15" s="21"/>
      <c r="AL15" s="21" t="e">
        <f t="shared" si="8"/>
        <v>#DIV/0!</v>
      </c>
      <c r="AM15" s="21"/>
      <c r="AN15" s="21"/>
      <c r="AO15" s="21">
        <f t="shared" si="4"/>
        <v>0</v>
      </c>
      <c r="AP15" s="21"/>
      <c r="AQ15" s="21" t="e">
        <f t="shared" si="9"/>
        <v>#DIV/0!</v>
      </c>
      <c r="AR15" s="21"/>
    </row>
    <row r="16" spans="1:44" s="32" customFormat="1">
      <c r="A16" s="22"/>
      <c r="B16" s="21"/>
      <c r="C16" s="21"/>
      <c r="D16" s="21"/>
      <c r="E16" s="21"/>
      <c r="F16" s="21"/>
      <c r="G16" s="21"/>
      <c r="H16" s="21"/>
      <c r="I16" s="21"/>
      <c r="J16" s="36"/>
      <c r="K16" s="21"/>
      <c r="L16" s="21"/>
      <c r="M16" s="36"/>
      <c r="N16" s="36"/>
      <c r="O16" s="37"/>
      <c r="P16" s="37"/>
      <c r="Q16" s="36"/>
      <c r="R16" s="21"/>
      <c r="S16" s="21"/>
      <c r="T16" s="21"/>
      <c r="U16" s="31">
        <f t="shared" si="0"/>
        <v>0</v>
      </c>
      <c r="V16" s="21"/>
      <c r="W16" s="21" t="e">
        <f t="shared" si="5"/>
        <v>#DIV/0!</v>
      </c>
      <c r="X16" s="21"/>
      <c r="Y16" s="21"/>
      <c r="Z16" s="31">
        <f t="shared" si="1"/>
        <v>0</v>
      </c>
      <c r="AA16" s="21"/>
      <c r="AB16" s="21" t="e">
        <f t="shared" si="6"/>
        <v>#DIV/0!</v>
      </c>
      <c r="AC16" s="21"/>
      <c r="AD16" s="21"/>
      <c r="AE16" s="31">
        <f t="shared" si="2"/>
        <v>0</v>
      </c>
      <c r="AF16" s="21"/>
      <c r="AG16" s="21" t="e">
        <f t="shared" si="7"/>
        <v>#DIV/0!</v>
      </c>
      <c r="AH16" s="21"/>
      <c r="AI16" s="21"/>
      <c r="AJ16" s="31">
        <f t="shared" si="3"/>
        <v>0</v>
      </c>
      <c r="AK16" s="21"/>
      <c r="AL16" s="21" t="e">
        <f t="shared" si="8"/>
        <v>#DIV/0!</v>
      </c>
      <c r="AM16" s="21"/>
      <c r="AN16" s="21"/>
      <c r="AO16" s="21">
        <f t="shared" si="4"/>
        <v>0</v>
      </c>
      <c r="AP16" s="21"/>
      <c r="AQ16" s="21" t="e">
        <f t="shared" si="9"/>
        <v>#DIV/0!</v>
      </c>
      <c r="AR16" s="21"/>
    </row>
    <row r="17" spans="1:44" s="32" customFormat="1">
      <c r="A17" s="22"/>
      <c r="B17" s="21"/>
      <c r="C17" s="21"/>
      <c r="D17" s="21"/>
      <c r="E17" s="21"/>
      <c r="F17" s="21"/>
      <c r="G17" s="21"/>
      <c r="H17" s="21"/>
      <c r="I17" s="21"/>
      <c r="J17" s="36"/>
      <c r="K17" s="21"/>
      <c r="L17" s="21"/>
      <c r="M17" s="36"/>
      <c r="N17" s="36"/>
      <c r="O17" s="37"/>
      <c r="P17" s="37"/>
      <c r="Q17" s="36"/>
      <c r="R17" s="21"/>
      <c r="S17" s="21"/>
      <c r="T17" s="21"/>
      <c r="U17" s="31">
        <f t="shared" si="0"/>
        <v>0</v>
      </c>
      <c r="V17" s="21"/>
      <c r="W17" s="21" t="e">
        <f t="shared" si="5"/>
        <v>#DIV/0!</v>
      </c>
      <c r="X17" s="21"/>
      <c r="Y17" s="21"/>
      <c r="Z17" s="31">
        <f t="shared" si="1"/>
        <v>0</v>
      </c>
      <c r="AA17" s="21"/>
      <c r="AB17" s="21" t="e">
        <f t="shared" si="6"/>
        <v>#DIV/0!</v>
      </c>
      <c r="AC17" s="21"/>
      <c r="AD17" s="21"/>
      <c r="AE17" s="31">
        <f t="shared" si="2"/>
        <v>0</v>
      </c>
      <c r="AF17" s="21"/>
      <c r="AG17" s="21" t="e">
        <f t="shared" si="7"/>
        <v>#DIV/0!</v>
      </c>
      <c r="AH17" s="21"/>
      <c r="AI17" s="21"/>
      <c r="AJ17" s="31">
        <f t="shared" si="3"/>
        <v>0</v>
      </c>
      <c r="AK17" s="21"/>
      <c r="AL17" s="21" t="e">
        <f t="shared" si="8"/>
        <v>#DIV/0!</v>
      </c>
      <c r="AM17" s="21"/>
      <c r="AN17" s="21"/>
      <c r="AO17" s="21">
        <f t="shared" si="4"/>
        <v>0</v>
      </c>
      <c r="AP17" s="21"/>
      <c r="AQ17" s="21" t="e">
        <f t="shared" si="9"/>
        <v>#DIV/0!</v>
      </c>
      <c r="AR17" s="21"/>
    </row>
    <row r="18" spans="1:44" s="32" customFormat="1">
      <c r="A18" s="22"/>
      <c r="B18" s="21"/>
      <c r="C18" s="21"/>
      <c r="D18" s="21"/>
      <c r="E18" s="21"/>
      <c r="F18" s="21"/>
      <c r="G18" s="21"/>
      <c r="H18" s="21"/>
      <c r="I18" s="21"/>
      <c r="J18" s="21"/>
      <c r="K18" s="21"/>
      <c r="L18" s="21"/>
      <c r="M18" s="36"/>
      <c r="N18" s="36"/>
      <c r="O18" s="36"/>
      <c r="P18" s="36"/>
      <c r="Q18" s="36"/>
      <c r="R18" s="21"/>
      <c r="S18" s="21"/>
      <c r="T18" s="21"/>
      <c r="U18" s="31">
        <f t="shared" si="0"/>
        <v>0</v>
      </c>
      <c r="V18" s="21"/>
      <c r="W18" s="21" t="e">
        <f t="shared" si="5"/>
        <v>#DIV/0!</v>
      </c>
      <c r="X18" s="21"/>
      <c r="Y18" s="21"/>
      <c r="Z18" s="31">
        <f t="shared" si="1"/>
        <v>0</v>
      </c>
      <c r="AA18" s="21"/>
      <c r="AB18" s="21" t="e">
        <f t="shared" si="6"/>
        <v>#DIV/0!</v>
      </c>
      <c r="AC18" s="21"/>
      <c r="AD18" s="21"/>
      <c r="AE18" s="31">
        <f t="shared" si="2"/>
        <v>0</v>
      </c>
      <c r="AF18" s="21"/>
      <c r="AG18" s="21" t="e">
        <f t="shared" si="7"/>
        <v>#DIV/0!</v>
      </c>
      <c r="AH18" s="21"/>
      <c r="AI18" s="21"/>
      <c r="AJ18" s="31">
        <f t="shared" si="3"/>
        <v>0</v>
      </c>
      <c r="AK18" s="21"/>
      <c r="AL18" s="21" t="e">
        <f t="shared" si="8"/>
        <v>#DIV/0!</v>
      </c>
      <c r="AM18" s="21"/>
      <c r="AN18" s="21"/>
      <c r="AO18" s="21">
        <f t="shared" si="4"/>
        <v>0</v>
      </c>
      <c r="AP18" s="21"/>
      <c r="AQ18" s="21" t="e">
        <f t="shared" si="9"/>
        <v>#DIV/0!</v>
      </c>
      <c r="AR18" s="21"/>
    </row>
    <row r="19" spans="1:44" s="32" customFormat="1">
      <c r="A19" s="22"/>
      <c r="B19" s="21"/>
      <c r="C19" s="21"/>
      <c r="D19" s="21"/>
      <c r="E19" s="21"/>
      <c r="F19" s="21"/>
      <c r="G19" s="21"/>
      <c r="H19" s="21"/>
      <c r="I19" s="21"/>
      <c r="J19" s="21"/>
      <c r="K19" s="21"/>
      <c r="L19" s="21"/>
      <c r="M19" s="36"/>
      <c r="N19" s="36"/>
      <c r="O19" s="36"/>
      <c r="P19" s="36"/>
      <c r="Q19" s="36"/>
      <c r="R19" s="21"/>
      <c r="S19" s="21"/>
      <c r="T19" s="21"/>
      <c r="U19" s="31">
        <f t="shared" si="0"/>
        <v>0</v>
      </c>
      <c r="V19" s="21"/>
      <c r="W19" s="21" t="e">
        <f t="shared" si="5"/>
        <v>#DIV/0!</v>
      </c>
      <c r="X19" s="21"/>
      <c r="Y19" s="21"/>
      <c r="Z19" s="31">
        <f t="shared" si="1"/>
        <v>0</v>
      </c>
      <c r="AA19" s="21"/>
      <c r="AB19" s="21" t="e">
        <f t="shared" si="6"/>
        <v>#DIV/0!</v>
      </c>
      <c r="AC19" s="21"/>
      <c r="AD19" s="21"/>
      <c r="AE19" s="31">
        <f t="shared" si="2"/>
        <v>0</v>
      </c>
      <c r="AF19" s="21"/>
      <c r="AG19" s="21" t="e">
        <f t="shared" si="7"/>
        <v>#DIV/0!</v>
      </c>
      <c r="AH19" s="21"/>
      <c r="AI19" s="21"/>
      <c r="AJ19" s="31">
        <f t="shared" si="3"/>
        <v>0</v>
      </c>
      <c r="AK19" s="21"/>
      <c r="AL19" s="21" t="e">
        <f t="shared" si="8"/>
        <v>#DIV/0!</v>
      </c>
      <c r="AM19" s="21"/>
      <c r="AN19" s="21"/>
      <c r="AO19" s="21">
        <f t="shared" si="4"/>
        <v>0</v>
      </c>
      <c r="AP19" s="21"/>
      <c r="AQ19" s="21" t="e">
        <f t="shared" si="9"/>
        <v>#DIV/0!</v>
      </c>
      <c r="AR19" s="21"/>
    </row>
    <row r="20" spans="1:44" s="32" customFormat="1">
      <c r="A20" s="22"/>
      <c r="B20" s="21"/>
      <c r="C20" s="21"/>
      <c r="D20" s="21"/>
      <c r="E20" s="21"/>
      <c r="F20" s="21"/>
      <c r="G20" s="21"/>
      <c r="H20" s="21"/>
      <c r="I20" s="21"/>
      <c r="J20" s="21"/>
      <c r="K20" s="21"/>
      <c r="L20" s="21"/>
      <c r="M20" s="36"/>
      <c r="N20" s="36"/>
      <c r="O20" s="36"/>
      <c r="P20" s="36"/>
      <c r="Q20" s="36"/>
      <c r="R20" s="21"/>
      <c r="S20" s="21"/>
      <c r="T20" s="21"/>
      <c r="U20" s="31">
        <f t="shared" si="0"/>
        <v>0</v>
      </c>
      <c r="V20" s="21"/>
      <c r="W20" s="21" t="e">
        <f t="shared" si="5"/>
        <v>#DIV/0!</v>
      </c>
      <c r="X20" s="21"/>
      <c r="Y20" s="21"/>
      <c r="Z20" s="31">
        <f t="shared" si="1"/>
        <v>0</v>
      </c>
      <c r="AA20" s="21"/>
      <c r="AB20" s="21" t="e">
        <f t="shared" si="6"/>
        <v>#DIV/0!</v>
      </c>
      <c r="AC20" s="21"/>
      <c r="AD20" s="21"/>
      <c r="AE20" s="31">
        <f t="shared" si="2"/>
        <v>0</v>
      </c>
      <c r="AF20" s="21"/>
      <c r="AG20" s="21" t="e">
        <f t="shared" si="7"/>
        <v>#DIV/0!</v>
      </c>
      <c r="AH20" s="21"/>
      <c r="AI20" s="21"/>
      <c r="AJ20" s="31">
        <f t="shared" si="3"/>
        <v>0</v>
      </c>
      <c r="AK20" s="21"/>
      <c r="AL20" s="21" t="e">
        <f t="shared" si="8"/>
        <v>#DIV/0!</v>
      </c>
      <c r="AM20" s="21"/>
      <c r="AN20" s="21"/>
      <c r="AO20" s="21">
        <f t="shared" si="4"/>
        <v>0</v>
      </c>
      <c r="AP20" s="21"/>
      <c r="AQ20" s="21" t="e">
        <f t="shared" si="9"/>
        <v>#DIV/0!</v>
      </c>
      <c r="AR20" s="21"/>
    </row>
    <row r="21" spans="1:44" s="32" customFormat="1">
      <c r="A21" s="22"/>
      <c r="B21" s="21"/>
      <c r="C21" s="21"/>
      <c r="D21" s="21"/>
      <c r="E21" s="21"/>
      <c r="F21" s="21"/>
      <c r="G21" s="21"/>
      <c r="H21" s="21"/>
      <c r="I21" s="21"/>
      <c r="J21" s="21"/>
      <c r="K21" s="21"/>
      <c r="L21" s="21"/>
      <c r="M21" s="36"/>
      <c r="N21" s="36"/>
      <c r="O21" s="36"/>
      <c r="P21" s="36"/>
      <c r="Q21" s="36"/>
      <c r="R21" s="21"/>
      <c r="S21" s="21"/>
      <c r="T21" s="21"/>
      <c r="U21" s="31">
        <f t="shared" si="0"/>
        <v>0</v>
      </c>
      <c r="V21" s="21"/>
      <c r="W21" s="21" t="e">
        <f t="shared" si="5"/>
        <v>#DIV/0!</v>
      </c>
      <c r="X21" s="21"/>
      <c r="Y21" s="21"/>
      <c r="Z21" s="31">
        <f t="shared" si="1"/>
        <v>0</v>
      </c>
      <c r="AA21" s="21"/>
      <c r="AB21" s="21" t="e">
        <f t="shared" si="6"/>
        <v>#DIV/0!</v>
      </c>
      <c r="AC21" s="21"/>
      <c r="AD21" s="21"/>
      <c r="AE21" s="31">
        <f t="shared" si="2"/>
        <v>0</v>
      </c>
      <c r="AF21" s="21"/>
      <c r="AG21" s="21" t="e">
        <f t="shared" si="7"/>
        <v>#DIV/0!</v>
      </c>
      <c r="AH21" s="21"/>
      <c r="AI21" s="21"/>
      <c r="AJ21" s="31">
        <f t="shared" si="3"/>
        <v>0</v>
      </c>
      <c r="AK21" s="21"/>
      <c r="AL21" s="21" t="e">
        <f t="shared" si="8"/>
        <v>#DIV/0!</v>
      </c>
      <c r="AM21" s="21"/>
      <c r="AN21" s="21"/>
      <c r="AO21" s="21">
        <f t="shared" si="4"/>
        <v>0</v>
      </c>
      <c r="AP21" s="21"/>
      <c r="AQ21" s="21" t="e">
        <f t="shared" si="9"/>
        <v>#DIV/0!</v>
      </c>
      <c r="AR21" s="21"/>
    </row>
    <row r="22" spans="1:44" s="32" customFormat="1">
      <c r="A22" s="22"/>
      <c r="B22" s="21"/>
      <c r="C22" s="21"/>
      <c r="D22" s="21"/>
      <c r="E22" s="21"/>
      <c r="F22" s="21"/>
      <c r="G22" s="21"/>
      <c r="H22" s="21"/>
      <c r="I22" s="21"/>
      <c r="J22" s="21"/>
      <c r="K22" s="21"/>
      <c r="L22" s="21"/>
      <c r="M22" s="36"/>
      <c r="N22" s="36"/>
      <c r="O22" s="36"/>
      <c r="P22" s="36"/>
      <c r="Q22" s="36"/>
      <c r="R22" s="21"/>
      <c r="S22" s="21"/>
      <c r="T22" s="21"/>
      <c r="U22" s="31">
        <f t="shared" si="0"/>
        <v>0</v>
      </c>
      <c r="V22" s="21"/>
      <c r="W22" s="21" t="e">
        <f t="shared" si="5"/>
        <v>#DIV/0!</v>
      </c>
      <c r="X22" s="21"/>
      <c r="Y22" s="21"/>
      <c r="Z22" s="31">
        <f t="shared" si="1"/>
        <v>0</v>
      </c>
      <c r="AA22" s="21"/>
      <c r="AB22" s="21" t="e">
        <f t="shared" si="6"/>
        <v>#DIV/0!</v>
      </c>
      <c r="AC22" s="21"/>
      <c r="AD22" s="21"/>
      <c r="AE22" s="31">
        <f t="shared" si="2"/>
        <v>0</v>
      </c>
      <c r="AF22" s="21"/>
      <c r="AG22" s="21" t="e">
        <f t="shared" si="7"/>
        <v>#DIV/0!</v>
      </c>
      <c r="AH22" s="21"/>
      <c r="AI22" s="21"/>
      <c r="AJ22" s="31">
        <f t="shared" si="3"/>
        <v>0</v>
      </c>
      <c r="AK22" s="21"/>
      <c r="AL22" s="21" t="e">
        <f t="shared" si="8"/>
        <v>#DIV/0!</v>
      </c>
      <c r="AM22" s="21"/>
      <c r="AN22" s="21"/>
      <c r="AO22" s="21">
        <f t="shared" si="4"/>
        <v>0</v>
      </c>
      <c r="AP22" s="21"/>
      <c r="AQ22" s="21" t="e">
        <f t="shared" si="9"/>
        <v>#DIV/0!</v>
      </c>
      <c r="AR22" s="21"/>
    </row>
    <row r="23" spans="1:44" s="32" customFormat="1">
      <c r="A23" s="22"/>
      <c r="B23" s="21"/>
      <c r="C23" s="21"/>
      <c r="D23" s="21"/>
      <c r="E23" s="21"/>
      <c r="F23" s="21"/>
      <c r="G23" s="21"/>
      <c r="H23" s="21"/>
      <c r="I23" s="21"/>
      <c r="J23" s="21"/>
      <c r="K23" s="21"/>
      <c r="L23" s="21"/>
      <c r="M23" s="39"/>
      <c r="N23" s="39"/>
      <c r="O23" s="39"/>
      <c r="P23" s="39"/>
      <c r="Q23" s="40"/>
      <c r="R23" s="21"/>
      <c r="S23" s="21"/>
      <c r="T23" s="21"/>
      <c r="U23" s="31">
        <f t="shared" si="0"/>
        <v>0</v>
      </c>
      <c r="V23" s="21"/>
      <c r="W23" s="21" t="e">
        <f t="shared" si="5"/>
        <v>#DIV/0!</v>
      </c>
      <c r="X23" s="21"/>
      <c r="Y23" s="21"/>
      <c r="Z23" s="31">
        <f t="shared" si="1"/>
        <v>0</v>
      </c>
      <c r="AA23" s="21"/>
      <c r="AB23" s="21" t="e">
        <f t="shared" si="6"/>
        <v>#DIV/0!</v>
      </c>
      <c r="AC23" s="21"/>
      <c r="AD23" s="21"/>
      <c r="AE23" s="31">
        <f t="shared" si="2"/>
        <v>0</v>
      </c>
      <c r="AF23" s="21"/>
      <c r="AG23" s="21" t="e">
        <f t="shared" si="7"/>
        <v>#DIV/0!</v>
      </c>
      <c r="AH23" s="21"/>
      <c r="AI23" s="21"/>
      <c r="AJ23" s="31">
        <f t="shared" si="3"/>
        <v>0</v>
      </c>
      <c r="AK23" s="21"/>
      <c r="AL23" s="21" t="e">
        <f t="shared" si="8"/>
        <v>#DIV/0!</v>
      </c>
      <c r="AM23" s="21"/>
      <c r="AN23" s="21"/>
      <c r="AO23" s="21">
        <f t="shared" si="4"/>
        <v>0</v>
      </c>
      <c r="AP23" s="21"/>
      <c r="AQ23" s="21" t="e">
        <f t="shared" si="9"/>
        <v>#DIV/0!</v>
      </c>
      <c r="AR23" s="21"/>
    </row>
    <row r="24" spans="1:44" s="32" customFormat="1">
      <c r="A24" s="22"/>
      <c r="B24" s="21"/>
      <c r="C24" s="21"/>
      <c r="D24" s="21"/>
      <c r="E24" s="21"/>
      <c r="F24" s="21"/>
      <c r="G24" s="21"/>
      <c r="H24" s="21"/>
      <c r="I24" s="21"/>
      <c r="J24" s="21"/>
      <c r="K24" s="21"/>
      <c r="L24" s="21"/>
      <c r="M24" s="39"/>
      <c r="N24" s="39"/>
      <c r="O24" s="39"/>
      <c r="P24" s="39"/>
      <c r="Q24" s="40"/>
      <c r="R24" s="21"/>
      <c r="S24" s="21"/>
      <c r="T24" s="21"/>
      <c r="U24" s="31">
        <f t="shared" si="0"/>
        <v>0</v>
      </c>
      <c r="V24" s="21"/>
      <c r="W24" s="21" t="e">
        <f t="shared" si="5"/>
        <v>#DIV/0!</v>
      </c>
      <c r="X24" s="21"/>
      <c r="Y24" s="21"/>
      <c r="Z24" s="31">
        <f t="shared" si="1"/>
        <v>0</v>
      </c>
      <c r="AA24" s="21"/>
      <c r="AB24" s="21" t="e">
        <f t="shared" si="6"/>
        <v>#DIV/0!</v>
      </c>
      <c r="AC24" s="21"/>
      <c r="AD24" s="21"/>
      <c r="AE24" s="31">
        <f t="shared" si="2"/>
        <v>0</v>
      </c>
      <c r="AF24" s="21"/>
      <c r="AG24" s="21" t="e">
        <f t="shared" si="7"/>
        <v>#DIV/0!</v>
      </c>
      <c r="AH24" s="21"/>
      <c r="AI24" s="21"/>
      <c r="AJ24" s="31">
        <f t="shared" si="3"/>
        <v>0</v>
      </c>
      <c r="AK24" s="21"/>
      <c r="AL24" s="21" t="e">
        <f t="shared" si="8"/>
        <v>#DIV/0!</v>
      </c>
      <c r="AM24" s="21"/>
      <c r="AN24" s="21"/>
      <c r="AO24" s="21">
        <f t="shared" si="4"/>
        <v>0</v>
      </c>
      <c r="AP24" s="21"/>
      <c r="AQ24" s="21" t="e">
        <f t="shared" si="9"/>
        <v>#DIV/0!</v>
      </c>
      <c r="AR24" s="21"/>
    </row>
    <row r="25" spans="1:44" s="32" customFormat="1">
      <c r="A25" s="22"/>
      <c r="B25" s="21"/>
      <c r="C25" s="21"/>
      <c r="D25" s="21"/>
      <c r="E25" s="21"/>
      <c r="F25" s="21"/>
      <c r="G25" s="21"/>
      <c r="H25" s="21"/>
      <c r="I25" s="21"/>
      <c r="J25" s="21"/>
      <c r="K25" s="21"/>
      <c r="L25" s="21"/>
      <c r="M25" s="21"/>
      <c r="N25" s="21"/>
      <c r="O25" s="21"/>
      <c r="P25" s="21"/>
      <c r="Q25" s="40"/>
      <c r="R25" s="21"/>
      <c r="S25" s="21"/>
      <c r="T25" s="21"/>
      <c r="U25" s="31">
        <f t="shared" si="0"/>
        <v>0</v>
      </c>
      <c r="V25" s="21"/>
      <c r="W25" s="21" t="e">
        <f t="shared" si="5"/>
        <v>#DIV/0!</v>
      </c>
      <c r="X25" s="21"/>
      <c r="Y25" s="21"/>
      <c r="Z25" s="31">
        <f t="shared" si="1"/>
        <v>0</v>
      </c>
      <c r="AA25" s="21"/>
      <c r="AB25" s="21" t="e">
        <f t="shared" si="6"/>
        <v>#DIV/0!</v>
      </c>
      <c r="AC25" s="21"/>
      <c r="AD25" s="21"/>
      <c r="AE25" s="31">
        <f t="shared" si="2"/>
        <v>0</v>
      </c>
      <c r="AF25" s="21"/>
      <c r="AG25" s="21" t="e">
        <f t="shared" si="7"/>
        <v>#DIV/0!</v>
      </c>
      <c r="AH25" s="21"/>
      <c r="AI25" s="21"/>
      <c r="AJ25" s="31">
        <f t="shared" si="3"/>
        <v>0</v>
      </c>
      <c r="AK25" s="21"/>
      <c r="AL25" s="21" t="e">
        <f t="shared" si="8"/>
        <v>#DIV/0!</v>
      </c>
      <c r="AM25" s="21"/>
      <c r="AN25" s="21"/>
      <c r="AO25" s="21">
        <f t="shared" si="4"/>
        <v>0</v>
      </c>
      <c r="AP25" s="21"/>
      <c r="AQ25" s="21" t="e">
        <f t="shared" si="9"/>
        <v>#DIV/0!</v>
      </c>
      <c r="AR25" s="21"/>
    </row>
    <row r="26" spans="1:44" s="32" customFormat="1">
      <c r="A26" s="22"/>
      <c r="B26" s="21"/>
      <c r="C26" s="21"/>
      <c r="D26" s="21"/>
      <c r="E26" s="21"/>
      <c r="F26" s="21"/>
      <c r="G26" s="21"/>
      <c r="H26" s="21"/>
      <c r="I26" s="21"/>
      <c r="J26" s="21"/>
      <c r="K26" s="21"/>
      <c r="L26" s="21"/>
      <c r="M26" s="21"/>
      <c r="N26" s="21"/>
      <c r="O26" s="21"/>
      <c r="P26" s="21"/>
      <c r="Q26" s="40"/>
      <c r="R26" s="21"/>
      <c r="S26" s="21"/>
      <c r="T26" s="21"/>
      <c r="U26" s="31">
        <f t="shared" si="0"/>
        <v>0</v>
      </c>
      <c r="V26" s="21"/>
      <c r="W26" s="21" t="e">
        <f t="shared" si="5"/>
        <v>#DIV/0!</v>
      </c>
      <c r="X26" s="21"/>
      <c r="Y26" s="21"/>
      <c r="Z26" s="31">
        <f t="shared" si="1"/>
        <v>0</v>
      </c>
      <c r="AA26" s="21"/>
      <c r="AB26" s="21" t="e">
        <f t="shared" si="6"/>
        <v>#DIV/0!</v>
      </c>
      <c r="AC26" s="21"/>
      <c r="AD26" s="21"/>
      <c r="AE26" s="31">
        <f t="shared" si="2"/>
        <v>0</v>
      </c>
      <c r="AF26" s="21"/>
      <c r="AG26" s="21" t="e">
        <f t="shared" si="7"/>
        <v>#DIV/0!</v>
      </c>
      <c r="AH26" s="21"/>
      <c r="AI26" s="21"/>
      <c r="AJ26" s="31">
        <f t="shared" si="3"/>
        <v>0</v>
      </c>
      <c r="AK26" s="21"/>
      <c r="AL26" s="21" t="e">
        <f t="shared" si="8"/>
        <v>#DIV/0!</v>
      </c>
      <c r="AM26" s="21"/>
      <c r="AN26" s="21"/>
      <c r="AO26" s="21">
        <f t="shared" si="4"/>
        <v>0</v>
      </c>
      <c r="AP26" s="21"/>
      <c r="AQ26" s="21" t="e">
        <f t="shared" si="9"/>
        <v>#DIV/0!</v>
      </c>
      <c r="AR26" s="21"/>
    </row>
    <row r="27" spans="1:44" s="32" customFormat="1">
      <c r="A27" s="22"/>
      <c r="B27" s="21"/>
      <c r="C27" s="21"/>
      <c r="D27" s="21"/>
      <c r="E27" s="21"/>
      <c r="F27" s="21"/>
      <c r="G27" s="21"/>
      <c r="H27" s="21"/>
      <c r="I27" s="21"/>
      <c r="J27" s="21"/>
      <c r="K27" s="21"/>
      <c r="L27" s="21"/>
      <c r="M27" s="21"/>
      <c r="N27" s="21"/>
      <c r="O27" s="21"/>
      <c r="P27" s="21"/>
      <c r="Q27" s="40"/>
      <c r="R27" s="21"/>
      <c r="S27" s="21"/>
      <c r="T27" s="21"/>
      <c r="U27" s="31">
        <f t="shared" si="0"/>
        <v>0</v>
      </c>
      <c r="V27" s="21"/>
      <c r="W27" s="21" t="e">
        <f t="shared" si="5"/>
        <v>#DIV/0!</v>
      </c>
      <c r="X27" s="21"/>
      <c r="Y27" s="21"/>
      <c r="Z27" s="31">
        <f t="shared" si="1"/>
        <v>0</v>
      </c>
      <c r="AA27" s="21"/>
      <c r="AB27" s="21" t="e">
        <f t="shared" si="6"/>
        <v>#DIV/0!</v>
      </c>
      <c r="AC27" s="21"/>
      <c r="AD27" s="21"/>
      <c r="AE27" s="31">
        <f t="shared" si="2"/>
        <v>0</v>
      </c>
      <c r="AF27" s="21"/>
      <c r="AG27" s="21" t="e">
        <f t="shared" si="7"/>
        <v>#DIV/0!</v>
      </c>
      <c r="AH27" s="21"/>
      <c r="AI27" s="21"/>
      <c r="AJ27" s="31">
        <f t="shared" si="3"/>
        <v>0</v>
      </c>
      <c r="AK27" s="21"/>
      <c r="AL27" s="21" t="e">
        <f t="shared" si="8"/>
        <v>#DIV/0!</v>
      </c>
      <c r="AM27" s="21"/>
      <c r="AN27" s="21"/>
      <c r="AO27" s="21">
        <f t="shared" si="4"/>
        <v>0</v>
      </c>
      <c r="AP27" s="21"/>
      <c r="AQ27" s="21" t="e">
        <f t="shared" si="9"/>
        <v>#DIV/0!</v>
      </c>
      <c r="AR27" s="21"/>
    </row>
    <row r="28" spans="1:44" s="32" customFormat="1">
      <c r="A28" s="22"/>
      <c r="B28" s="21"/>
      <c r="C28" s="21"/>
      <c r="D28" s="21"/>
      <c r="E28" s="21"/>
      <c r="F28" s="21"/>
      <c r="G28" s="21"/>
      <c r="H28" s="21"/>
      <c r="I28" s="21"/>
      <c r="J28" s="21"/>
      <c r="K28" s="21"/>
      <c r="L28" s="21"/>
      <c r="M28" s="21"/>
      <c r="N28" s="21"/>
      <c r="O28" s="21"/>
      <c r="P28" s="21"/>
      <c r="Q28" s="40"/>
      <c r="R28" s="21"/>
      <c r="S28" s="21"/>
      <c r="T28" s="21"/>
      <c r="U28" s="31">
        <f t="shared" si="0"/>
        <v>0</v>
      </c>
      <c r="V28" s="21"/>
      <c r="W28" s="21" t="e">
        <f t="shared" si="5"/>
        <v>#DIV/0!</v>
      </c>
      <c r="X28" s="21"/>
      <c r="Y28" s="21"/>
      <c r="Z28" s="31">
        <f t="shared" si="1"/>
        <v>0</v>
      </c>
      <c r="AA28" s="21"/>
      <c r="AB28" s="21" t="e">
        <f t="shared" si="6"/>
        <v>#DIV/0!</v>
      </c>
      <c r="AC28" s="21"/>
      <c r="AD28" s="21"/>
      <c r="AE28" s="31">
        <f t="shared" si="2"/>
        <v>0</v>
      </c>
      <c r="AF28" s="21"/>
      <c r="AG28" s="21" t="e">
        <f t="shared" si="7"/>
        <v>#DIV/0!</v>
      </c>
      <c r="AH28" s="21"/>
      <c r="AI28" s="21"/>
      <c r="AJ28" s="31">
        <f t="shared" si="3"/>
        <v>0</v>
      </c>
      <c r="AK28" s="21"/>
      <c r="AL28" s="21" t="e">
        <f t="shared" si="8"/>
        <v>#DIV/0!</v>
      </c>
      <c r="AM28" s="21"/>
      <c r="AN28" s="21"/>
      <c r="AO28" s="21">
        <f t="shared" si="4"/>
        <v>0</v>
      </c>
      <c r="AP28" s="21"/>
      <c r="AQ28" s="21" t="e">
        <f t="shared" si="9"/>
        <v>#DIV/0!</v>
      </c>
      <c r="AR28" s="21"/>
    </row>
    <row r="29" spans="1:44" s="32" customFormat="1">
      <c r="A29" s="22"/>
      <c r="B29" s="21"/>
      <c r="C29" s="21"/>
      <c r="D29" s="21"/>
      <c r="E29" s="21"/>
      <c r="F29" s="21"/>
      <c r="G29" s="21"/>
      <c r="H29" s="21"/>
      <c r="I29" s="21"/>
      <c r="J29" s="21"/>
      <c r="K29" s="21"/>
      <c r="L29" s="21"/>
      <c r="M29" s="21"/>
      <c r="N29" s="21"/>
      <c r="O29" s="21"/>
      <c r="P29" s="21"/>
      <c r="Q29" s="40"/>
      <c r="R29" s="21"/>
      <c r="S29" s="21"/>
      <c r="T29" s="21"/>
      <c r="U29" s="31">
        <f t="shared" si="0"/>
        <v>0</v>
      </c>
      <c r="V29" s="21"/>
      <c r="W29" s="21" t="e">
        <f t="shared" si="5"/>
        <v>#DIV/0!</v>
      </c>
      <c r="X29" s="21"/>
      <c r="Y29" s="21"/>
      <c r="Z29" s="31">
        <f t="shared" si="1"/>
        <v>0</v>
      </c>
      <c r="AA29" s="21"/>
      <c r="AB29" s="21" t="e">
        <f t="shared" si="6"/>
        <v>#DIV/0!</v>
      </c>
      <c r="AC29" s="21"/>
      <c r="AD29" s="21"/>
      <c r="AE29" s="31">
        <f t="shared" si="2"/>
        <v>0</v>
      </c>
      <c r="AF29" s="21"/>
      <c r="AG29" s="21" t="e">
        <f t="shared" si="7"/>
        <v>#DIV/0!</v>
      </c>
      <c r="AH29" s="21"/>
      <c r="AI29" s="21"/>
      <c r="AJ29" s="31">
        <f t="shared" si="3"/>
        <v>0</v>
      </c>
      <c r="AK29" s="21"/>
      <c r="AL29" s="21" t="e">
        <f t="shared" si="8"/>
        <v>#DIV/0!</v>
      </c>
      <c r="AM29" s="21"/>
      <c r="AN29" s="21"/>
      <c r="AO29" s="21">
        <f t="shared" si="4"/>
        <v>0</v>
      </c>
      <c r="AP29" s="21"/>
      <c r="AQ29" s="21" t="e">
        <f t="shared" si="9"/>
        <v>#DIV/0!</v>
      </c>
      <c r="AR29" s="21"/>
    </row>
    <row r="30" spans="1:44" s="32" customFormat="1">
      <c r="A30" s="22"/>
      <c r="B30" s="21"/>
      <c r="C30" s="21"/>
      <c r="D30" s="21"/>
      <c r="E30" s="21"/>
      <c r="F30" s="21"/>
      <c r="G30" s="21"/>
      <c r="H30" s="21"/>
      <c r="I30" s="21"/>
      <c r="J30" s="21"/>
      <c r="K30" s="21"/>
      <c r="L30" s="21"/>
      <c r="M30" s="21"/>
      <c r="N30" s="21"/>
      <c r="O30" s="21"/>
      <c r="P30" s="21"/>
      <c r="Q30" s="40"/>
      <c r="R30" s="21"/>
      <c r="S30" s="21"/>
      <c r="T30" s="21"/>
      <c r="U30" s="31">
        <f t="shared" si="0"/>
        <v>0</v>
      </c>
      <c r="V30" s="21"/>
      <c r="W30" s="21" t="e">
        <f t="shared" si="5"/>
        <v>#DIV/0!</v>
      </c>
      <c r="X30" s="21"/>
      <c r="Y30" s="21"/>
      <c r="Z30" s="31">
        <f t="shared" si="1"/>
        <v>0</v>
      </c>
      <c r="AA30" s="21"/>
      <c r="AB30" s="21" t="e">
        <f t="shared" si="6"/>
        <v>#DIV/0!</v>
      </c>
      <c r="AC30" s="21"/>
      <c r="AD30" s="21"/>
      <c r="AE30" s="31">
        <f t="shared" si="2"/>
        <v>0</v>
      </c>
      <c r="AF30" s="21"/>
      <c r="AG30" s="21" t="e">
        <f t="shared" si="7"/>
        <v>#DIV/0!</v>
      </c>
      <c r="AH30" s="21"/>
      <c r="AI30" s="21"/>
      <c r="AJ30" s="31">
        <f t="shared" si="3"/>
        <v>0</v>
      </c>
      <c r="AK30" s="21"/>
      <c r="AL30" s="21" t="e">
        <f t="shared" si="8"/>
        <v>#DIV/0!</v>
      </c>
      <c r="AM30" s="21"/>
      <c r="AN30" s="21"/>
      <c r="AO30" s="21">
        <f t="shared" si="4"/>
        <v>0</v>
      </c>
      <c r="AP30" s="21"/>
      <c r="AQ30" s="21" t="e">
        <f t="shared" si="9"/>
        <v>#DIV/0!</v>
      </c>
      <c r="AR30" s="21"/>
    </row>
    <row r="31" spans="1:44" s="32" customFormat="1">
      <c r="A31" s="22"/>
      <c r="B31" s="21"/>
      <c r="C31" s="21"/>
      <c r="D31" s="21"/>
      <c r="E31" s="21"/>
      <c r="F31" s="21"/>
      <c r="G31" s="21"/>
      <c r="H31" s="21"/>
      <c r="I31" s="21"/>
      <c r="J31" s="21"/>
      <c r="K31" s="21"/>
      <c r="L31" s="21"/>
      <c r="M31" s="21"/>
      <c r="N31" s="21"/>
      <c r="O31" s="21"/>
      <c r="P31" s="21"/>
      <c r="Q31" s="40"/>
      <c r="R31" s="21"/>
      <c r="S31" s="21"/>
      <c r="T31" s="21"/>
      <c r="U31" s="31">
        <f t="shared" si="0"/>
        <v>0</v>
      </c>
      <c r="V31" s="21"/>
      <c r="W31" s="21" t="e">
        <f t="shared" si="5"/>
        <v>#DIV/0!</v>
      </c>
      <c r="X31" s="21"/>
      <c r="Y31" s="21"/>
      <c r="Z31" s="31">
        <f t="shared" si="1"/>
        <v>0</v>
      </c>
      <c r="AA31" s="21"/>
      <c r="AB31" s="21" t="e">
        <f t="shared" si="6"/>
        <v>#DIV/0!</v>
      </c>
      <c r="AC31" s="21"/>
      <c r="AD31" s="21"/>
      <c r="AE31" s="31">
        <f t="shared" si="2"/>
        <v>0</v>
      </c>
      <c r="AF31" s="21"/>
      <c r="AG31" s="21" t="e">
        <f t="shared" si="7"/>
        <v>#DIV/0!</v>
      </c>
      <c r="AH31" s="21"/>
      <c r="AI31" s="21"/>
      <c r="AJ31" s="31">
        <f t="shared" si="3"/>
        <v>0</v>
      </c>
      <c r="AK31" s="21"/>
      <c r="AL31" s="21" t="e">
        <f t="shared" si="8"/>
        <v>#DIV/0!</v>
      </c>
      <c r="AM31" s="21"/>
      <c r="AN31" s="21"/>
      <c r="AO31" s="21">
        <f t="shared" si="4"/>
        <v>0</v>
      </c>
      <c r="AP31" s="21"/>
      <c r="AQ31" s="21" t="e">
        <f t="shared" si="9"/>
        <v>#DIV/0!</v>
      </c>
      <c r="AR31" s="21"/>
    </row>
    <row r="32" spans="1:44" s="32" customFormat="1">
      <c r="A32" s="22"/>
      <c r="B32" s="21"/>
      <c r="C32" s="21"/>
      <c r="D32" s="21"/>
      <c r="E32" s="21"/>
      <c r="F32" s="21"/>
      <c r="G32" s="21"/>
      <c r="H32" s="21"/>
      <c r="I32" s="21"/>
      <c r="J32" s="21"/>
      <c r="K32" s="21"/>
      <c r="L32" s="21"/>
      <c r="M32" s="21"/>
      <c r="N32" s="21"/>
      <c r="O32" s="21"/>
      <c r="P32" s="21"/>
      <c r="Q32" s="40"/>
      <c r="R32" s="21"/>
      <c r="S32" s="21"/>
      <c r="T32" s="21"/>
      <c r="U32" s="31">
        <f t="shared" si="0"/>
        <v>0</v>
      </c>
      <c r="V32" s="21"/>
      <c r="W32" s="21" t="e">
        <f t="shared" si="5"/>
        <v>#DIV/0!</v>
      </c>
      <c r="X32" s="21"/>
      <c r="Y32" s="21"/>
      <c r="Z32" s="31">
        <f t="shared" si="1"/>
        <v>0</v>
      </c>
      <c r="AA32" s="21"/>
      <c r="AB32" s="21" t="e">
        <f t="shared" si="6"/>
        <v>#DIV/0!</v>
      </c>
      <c r="AC32" s="21"/>
      <c r="AD32" s="21"/>
      <c r="AE32" s="31">
        <f t="shared" si="2"/>
        <v>0</v>
      </c>
      <c r="AF32" s="21"/>
      <c r="AG32" s="21" t="e">
        <f t="shared" si="7"/>
        <v>#DIV/0!</v>
      </c>
      <c r="AH32" s="21"/>
      <c r="AI32" s="21"/>
      <c r="AJ32" s="31">
        <f t="shared" si="3"/>
        <v>0</v>
      </c>
      <c r="AK32" s="21"/>
      <c r="AL32" s="21" t="e">
        <f t="shared" si="8"/>
        <v>#DIV/0!</v>
      </c>
      <c r="AM32" s="21"/>
      <c r="AN32" s="21"/>
      <c r="AO32" s="21">
        <f t="shared" si="4"/>
        <v>0</v>
      </c>
      <c r="AP32" s="21"/>
      <c r="AQ32" s="21" t="e">
        <f t="shared" si="9"/>
        <v>#DIV/0!</v>
      </c>
      <c r="AR32" s="21"/>
    </row>
    <row r="33" spans="1:44" s="32" customFormat="1">
      <c r="A33" s="22"/>
      <c r="B33" s="21"/>
      <c r="C33" s="21"/>
      <c r="D33" s="21"/>
      <c r="E33" s="21"/>
      <c r="F33" s="21"/>
      <c r="G33" s="21"/>
      <c r="H33" s="21"/>
      <c r="I33" s="21"/>
      <c r="J33" s="21"/>
      <c r="K33" s="21"/>
      <c r="L33" s="21"/>
      <c r="M33" s="21"/>
      <c r="N33" s="21"/>
      <c r="O33" s="21"/>
      <c r="P33" s="21"/>
      <c r="Q33" s="40"/>
      <c r="R33" s="21"/>
      <c r="S33" s="21"/>
      <c r="T33" s="21"/>
      <c r="U33" s="31">
        <f t="shared" si="0"/>
        <v>0</v>
      </c>
      <c r="V33" s="21"/>
      <c r="W33" s="21" t="e">
        <f t="shared" si="5"/>
        <v>#DIV/0!</v>
      </c>
      <c r="X33" s="21"/>
      <c r="Y33" s="21"/>
      <c r="Z33" s="31">
        <f t="shared" si="1"/>
        <v>0</v>
      </c>
      <c r="AA33" s="21"/>
      <c r="AB33" s="21" t="e">
        <f t="shared" si="6"/>
        <v>#DIV/0!</v>
      </c>
      <c r="AC33" s="21"/>
      <c r="AD33" s="21"/>
      <c r="AE33" s="31">
        <f t="shared" si="2"/>
        <v>0</v>
      </c>
      <c r="AF33" s="21"/>
      <c r="AG33" s="21" t="e">
        <f t="shared" si="7"/>
        <v>#DIV/0!</v>
      </c>
      <c r="AH33" s="21"/>
      <c r="AI33" s="21"/>
      <c r="AJ33" s="31">
        <f t="shared" si="3"/>
        <v>0</v>
      </c>
      <c r="AK33" s="21"/>
      <c r="AL33" s="21" t="e">
        <f t="shared" si="8"/>
        <v>#DIV/0!</v>
      </c>
      <c r="AM33" s="21"/>
      <c r="AN33" s="21"/>
      <c r="AO33" s="21">
        <f t="shared" si="4"/>
        <v>0</v>
      </c>
      <c r="AP33" s="21"/>
      <c r="AQ33" s="21" t="e">
        <f t="shared" si="9"/>
        <v>#DIV/0!</v>
      </c>
      <c r="AR33" s="21"/>
    </row>
    <row r="34" spans="1:44" s="32" customFormat="1">
      <c r="A34" s="22"/>
      <c r="B34" s="21"/>
      <c r="C34" s="21"/>
      <c r="D34" s="21"/>
      <c r="E34" s="21"/>
      <c r="F34" s="21"/>
      <c r="G34" s="21"/>
      <c r="H34" s="21"/>
      <c r="I34" s="21"/>
      <c r="J34" s="21"/>
      <c r="K34" s="21"/>
      <c r="L34" s="21"/>
      <c r="M34" s="21"/>
      <c r="N34" s="21"/>
      <c r="O34" s="21"/>
      <c r="P34" s="21"/>
      <c r="Q34" s="40"/>
      <c r="R34" s="21"/>
      <c r="S34" s="21"/>
      <c r="T34" s="21"/>
      <c r="U34" s="31">
        <f t="shared" si="0"/>
        <v>0</v>
      </c>
      <c r="V34" s="21"/>
      <c r="W34" s="21" t="e">
        <f t="shared" si="5"/>
        <v>#DIV/0!</v>
      </c>
      <c r="X34" s="21"/>
      <c r="Y34" s="21"/>
      <c r="Z34" s="31">
        <f t="shared" si="1"/>
        <v>0</v>
      </c>
      <c r="AA34" s="21"/>
      <c r="AB34" s="21" t="e">
        <f t="shared" si="6"/>
        <v>#DIV/0!</v>
      </c>
      <c r="AC34" s="21"/>
      <c r="AD34" s="21"/>
      <c r="AE34" s="31">
        <f t="shared" si="2"/>
        <v>0</v>
      </c>
      <c r="AF34" s="21"/>
      <c r="AG34" s="21" t="e">
        <f t="shared" si="7"/>
        <v>#DIV/0!</v>
      </c>
      <c r="AH34" s="21"/>
      <c r="AI34" s="21"/>
      <c r="AJ34" s="31">
        <f t="shared" si="3"/>
        <v>0</v>
      </c>
      <c r="AK34" s="21"/>
      <c r="AL34" s="21" t="e">
        <f t="shared" si="8"/>
        <v>#DIV/0!</v>
      </c>
      <c r="AM34" s="21"/>
      <c r="AN34" s="21"/>
      <c r="AO34" s="21">
        <f t="shared" si="4"/>
        <v>0</v>
      </c>
      <c r="AP34" s="21"/>
      <c r="AQ34" s="21" t="e">
        <f t="shared" si="9"/>
        <v>#DIV/0!</v>
      </c>
      <c r="AR34" s="21"/>
    </row>
    <row r="35" spans="1:44" s="5" customFormat="1" ht="15.75">
      <c r="A35" s="10"/>
      <c r="B35" s="10"/>
      <c r="C35" s="10"/>
      <c r="D35" s="10"/>
      <c r="E35" s="10"/>
      <c r="F35" s="10"/>
      <c r="G35" s="10"/>
      <c r="H35" s="10"/>
      <c r="I35" s="10"/>
      <c r="J35" s="10"/>
      <c r="K35" s="10"/>
      <c r="L35" s="10"/>
      <c r="M35" s="15"/>
      <c r="N35" s="15"/>
      <c r="O35" s="15"/>
      <c r="P35" s="15"/>
      <c r="Q35" s="15"/>
      <c r="R35" s="10"/>
      <c r="S35" s="10"/>
      <c r="T35" s="10"/>
      <c r="U35" s="15"/>
      <c r="V35" s="15"/>
      <c r="W35" s="15" t="e">
        <f>AVERAGE(W13:W34)*80%</f>
        <v>#DIV/0!</v>
      </c>
      <c r="X35" s="15"/>
      <c r="Y35" s="15"/>
      <c r="Z35" s="15"/>
      <c r="AA35" s="15"/>
      <c r="AB35" s="15" t="e">
        <f>AVERAGE(AB13:AB34)*80%</f>
        <v>#DIV/0!</v>
      </c>
      <c r="AC35" s="15"/>
      <c r="AD35" s="15"/>
      <c r="AE35" s="15"/>
      <c r="AF35" s="15"/>
      <c r="AG35" s="15" t="e">
        <f>AVERAGE(AG13:AG34)*80%</f>
        <v>#DIV/0!</v>
      </c>
      <c r="AH35" s="15"/>
      <c r="AI35" s="15"/>
      <c r="AJ35" s="15"/>
      <c r="AK35" s="15"/>
      <c r="AL35" s="15" t="e">
        <f>AVERAGE(AL13:AL34)*80%</f>
        <v>#DIV/0!</v>
      </c>
      <c r="AM35" s="10"/>
      <c r="AN35" s="10"/>
      <c r="AO35" s="16"/>
      <c r="AP35" s="16"/>
      <c r="AQ35" s="15" t="e">
        <f>AVERAGE(AQ13:AQ34)*80%</f>
        <v>#DIV/0!</v>
      </c>
      <c r="AR35" s="10"/>
    </row>
    <row r="36" spans="1:44" s="32" customFormat="1">
      <c r="A36" s="41"/>
      <c r="B36" s="27"/>
      <c r="C36" s="27"/>
      <c r="D36" s="27"/>
      <c r="E36" s="27"/>
      <c r="F36" s="27"/>
      <c r="G36" s="27"/>
      <c r="H36" s="27"/>
      <c r="I36" s="27"/>
      <c r="J36" s="27"/>
      <c r="K36" s="28"/>
      <c r="L36" s="29"/>
      <c r="M36" s="30"/>
      <c r="N36" s="30"/>
      <c r="O36" s="30"/>
      <c r="P36" s="30"/>
      <c r="Q36" s="30"/>
      <c r="R36" s="27"/>
      <c r="S36" s="21"/>
      <c r="T36" s="21"/>
      <c r="U36" s="31">
        <f>M36</f>
        <v>0</v>
      </c>
      <c r="V36" s="27"/>
      <c r="W36" s="21" t="e">
        <f t="shared" si="5"/>
        <v>#DIV/0!</v>
      </c>
      <c r="X36" s="27"/>
      <c r="Y36" s="27"/>
      <c r="Z36" s="31">
        <f>N36</f>
        <v>0</v>
      </c>
      <c r="AA36" s="27"/>
      <c r="AB36" s="21" t="e">
        <f t="shared" si="6"/>
        <v>#DIV/0!</v>
      </c>
      <c r="AC36" s="27"/>
      <c r="AD36" s="27"/>
      <c r="AE36" s="31">
        <f>O36</f>
        <v>0</v>
      </c>
      <c r="AF36" s="27"/>
      <c r="AG36" s="21" t="e">
        <f t="shared" si="7"/>
        <v>#DIV/0!</v>
      </c>
      <c r="AH36" s="27"/>
      <c r="AI36" s="27"/>
      <c r="AJ36" s="31">
        <f>P36</f>
        <v>0</v>
      </c>
      <c r="AK36" s="27"/>
      <c r="AL36" s="21" t="e">
        <f t="shared" si="8"/>
        <v>#DIV/0!</v>
      </c>
      <c r="AM36" s="27"/>
      <c r="AN36" s="27"/>
      <c r="AO36" s="21">
        <f>Q36</f>
        <v>0</v>
      </c>
      <c r="AP36" s="27"/>
      <c r="AQ36" s="21" t="e">
        <f t="shared" si="9"/>
        <v>#DIV/0!</v>
      </c>
      <c r="AR36" s="27"/>
    </row>
    <row r="37" spans="1:44" s="32" customFormat="1">
      <c r="A37" s="41"/>
      <c r="B37" s="27"/>
      <c r="C37" s="27"/>
      <c r="D37" s="27"/>
      <c r="E37" s="27"/>
      <c r="F37" s="27"/>
      <c r="G37" s="27"/>
      <c r="H37" s="27"/>
      <c r="I37" s="27"/>
      <c r="J37" s="27"/>
      <c r="K37" s="28"/>
      <c r="L37" s="28"/>
      <c r="M37" s="33"/>
      <c r="N37" s="33"/>
      <c r="O37" s="33"/>
      <c r="P37" s="33"/>
      <c r="Q37" s="33"/>
      <c r="R37" s="27"/>
      <c r="S37" s="21"/>
      <c r="T37" s="21"/>
      <c r="U37" s="31">
        <f>M37</f>
        <v>0</v>
      </c>
      <c r="V37" s="27"/>
      <c r="W37" s="21" t="e">
        <f t="shared" si="5"/>
        <v>#DIV/0!</v>
      </c>
      <c r="X37" s="27"/>
      <c r="Y37" s="27"/>
      <c r="Z37" s="31">
        <f>N37</f>
        <v>0</v>
      </c>
      <c r="AA37" s="27"/>
      <c r="AB37" s="21" t="e">
        <f t="shared" si="6"/>
        <v>#DIV/0!</v>
      </c>
      <c r="AC37" s="27"/>
      <c r="AD37" s="27"/>
      <c r="AE37" s="31">
        <f>O37</f>
        <v>0</v>
      </c>
      <c r="AF37" s="27"/>
      <c r="AG37" s="21" t="e">
        <f t="shared" si="7"/>
        <v>#DIV/0!</v>
      </c>
      <c r="AH37" s="27"/>
      <c r="AI37" s="27"/>
      <c r="AJ37" s="31">
        <f>P37</f>
        <v>0</v>
      </c>
      <c r="AK37" s="27"/>
      <c r="AL37" s="21" t="e">
        <f t="shared" si="8"/>
        <v>#DIV/0!</v>
      </c>
      <c r="AM37" s="27"/>
      <c r="AN37" s="27"/>
      <c r="AO37" s="21">
        <f>Q37</f>
        <v>0</v>
      </c>
      <c r="AP37" s="27"/>
      <c r="AQ37" s="21" t="e">
        <f t="shared" si="9"/>
        <v>#DIV/0!</v>
      </c>
      <c r="AR37" s="27"/>
    </row>
    <row r="38" spans="1:44" s="32" customFormat="1">
      <c r="A38" s="41"/>
      <c r="B38" s="27"/>
      <c r="C38" s="27"/>
      <c r="D38" s="27"/>
      <c r="E38" s="27"/>
      <c r="F38" s="27"/>
      <c r="G38" s="27"/>
      <c r="H38" s="27"/>
      <c r="I38" s="27"/>
      <c r="J38" s="27"/>
      <c r="K38" s="28"/>
      <c r="L38" s="28"/>
      <c r="M38" s="33"/>
      <c r="N38" s="33"/>
      <c r="O38" s="33"/>
      <c r="P38" s="33"/>
      <c r="Q38" s="33"/>
      <c r="R38" s="27"/>
      <c r="S38" s="21"/>
      <c r="T38" s="21"/>
      <c r="U38" s="31">
        <f>M38</f>
        <v>0</v>
      </c>
      <c r="V38" s="27"/>
      <c r="W38" s="21" t="e">
        <f t="shared" si="5"/>
        <v>#DIV/0!</v>
      </c>
      <c r="X38" s="27"/>
      <c r="Y38" s="27"/>
      <c r="Z38" s="31">
        <f>N38</f>
        <v>0</v>
      </c>
      <c r="AA38" s="27"/>
      <c r="AB38" s="21" t="e">
        <f t="shared" si="6"/>
        <v>#DIV/0!</v>
      </c>
      <c r="AC38" s="27"/>
      <c r="AD38" s="27"/>
      <c r="AE38" s="31">
        <f>O38</f>
        <v>0</v>
      </c>
      <c r="AF38" s="27"/>
      <c r="AG38" s="21" t="e">
        <f t="shared" si="7"/>
        <v>#DIV/0!</v>
      </c>
      <c r="AH38" s="27"/>
      <c r="AI38" s="27"/>
      <c r="AJ38" s="31">
        <f>P38</f>
        <v>0</v>
      </c>
      <c r="AK38" s="27"/>
      <c r="AL38" s="21" t="e">
        <f t="shared" si="8"/>
        <v>#DIV/0!</v>
      </c>
      <c r="AM38" s="27"/>
      <c r="AN38" s="27"/>
      <c r="AO38" s="21">
        <f>Q38</f>
        <v>0</v>
      </c>
      <c r="AP38" s="27"/>
      <c r="AQ38" s="21" t="e">
        <f t="shared" si="9"/>
        <v>#DIV/0!</v>
      </c>
      <c r="AR38" s="27"/>
    </row>
    <row r="39" spans="1:44" s="32" customFormat="1">
      <c r="A39" s="41"/>
      <c r="B39" s="27"/>
      <c r="C39" s="27"/>
      <c r="D39" s="27"/>
      <c r="E39" s="27"/>
      <c r="F39" s="27"/>
      <c r="G39" s="27"/>
      <c r="H39" s="27"/>
      <c r="I39" s="27"/>
      <c r="J39" s="27"/>
      <c r="K39" s="28"/>
      <c r="L39" s="28"/>
      <c r="M39" s="33"/>
      <c r="N39" s="33"/>
      <c r="O39" s="33"/>
      <c r="P39" s="33"/>
      <c r="Q39" s="33"/>
      <c r="R39" s="27"/>
      <c r="S39" s="21"/>
      <c r="T39" s="21"/>
      <c r="U39" s="31">
        <f>M39</f>
        <v>0</v>
      </c>
      <c r="V39" s="27"/>
      <c r="W39" s="21" t="e">
        <f t="shared" si="5"/>
        <v>#DIV/0!</v>
      </c>
      <c r="X39" s="27"/>
      <c r="Y39" s="27"/>
      <c r="Z39" s="31">
        <f>N39</f>
        <v>0</v>
      </c>
      <c r="AA39" s="27"/>
      <c r="AB39" s="21" t="e">
        <f t="shared" si="6"/>
        <v>#DIV/0!</v>
      </c>
      <c r="AC39" s="27"/>
      <c r="AD39" s="27"/>
      <c r="AE39" s="31">
        <f>O39</f>
        <v>0</v>
      </c>
      <c r="AF39" s="27"/>
      <c r="AG39" s="21" t="e">
        <f t="shared" si="7"/>
        <v>#DIV/0!</v>
      </c>
      <c r="AH39" s="27"/>
      <c r="AI39" s="27"/>
      <c r="AJ39" s="31">
        <f>P39</f>
        <v>0</v>
      </c>
      <c r="AK39" s="27"/>
      <c r="AL39" s="21" t="e">
        <f t="shared" si="8"/>
        <v>#DIV/0!</v>
      </c>
      <c r="AM39" s="27"/>
      <c r="AN39" s="27"/>
      <c r="AO39" s="21">
        <f>Q39</f>
        <v>0</v>
      </c>
      <c r="AP39" s="27"/>
      <c r="AQ39" s="21" t="e">
        <f t="shared" si="9"/>
        <v>#DIV/0!</v>
      </c>
      <c r="AR39" s="27"/>
    </row>
    <row r="40" spans="1:44" s="32" customFormat="1">
      <c r="A40" s="41"/>
      <c r="B40" s="27"/>
      <c r="C40" s="27"/>
      <c r="D40" s="27"/>
      <c r="E40" s="27"/>
      <c r="F40" s="27"/>
      <c r="G40" s="27"/>
      <c r="H40" s="27"/>
      <c r="I40" s="27"/>
      <c r="J40" s="27"/>
      <c r="K40" s="28"/>
      <c r="L40" s="28"/>
      <c r="M40" s="34"/>
      <c r="N40" s="34"/>
      <c r="O40" s="34"/>
      <c r="P40" s="34"/>
      <c r="Q40" s="34"/>
      <c r="R40" s="27"/>
      <c r="S40" s="21"/>
      <c r="T40" s="21"/>
      <c r="U40" s="31">
        <f>M40</f>
        <v>0</v>
      </c>
      <c r="V40" s="27"/>
      <c r="W40" s="21" t="e">
        <f t="shared" si="5"/>
        <v>#DIV/0!</v>
      </c>
      <c r="X40" s="27"/>
      <c r="Y40" s="27"/>
      <c r="Z40" s="31">
        <f>N40</f>
        <v>0</v>
      </c>
      <c r="AA40" s="27"/>
      <c r="AB40" s="21" t="e">
        <f t="shared" si="6"/>
        <v>#DIV/0!</v>
      </c>
      <c r="AC40" s="27"/>
      <c r="AD40" s="27"/>
      <c r="AE40" s="31">
        <f>O40</f>
        <v>0</v>
      </c>
      <c r="AF40" s="27"/>
      <c r="AG40" s="21" t="e">
        <f t="shared" si="7"/>
        <v>#DIV/0!</v>
      </c>
      <c r="AH40" s="27"/>
      <c r="AI40" s="27"/>
      <c r="AJ40" s="31">
        <f>P40</f>
        <v>0</v>
      </c>
      <c r="AK40" s="27"/>
      <c r="AL40" s="21" t="e">
        <f t="shared" si="8"/>
        <v>#DIV/0!</v>
      </c>
      <c r="AM40" s="27"/>
      <c r="AN40" s="27"/>
      <c r="AO40" s="21">
        <f>Q40</f>
        <v>0</v>
      </c>
      <c r="AP40" s="27"/>
      <c r="AQ40" s="21" t="e">
        <f t="shared" si="9"/>
        <v>#DIV/0!</v>
      </c>
      <c r="AR40" s="27"/>
    </row>
    <row r="41" spans="1:44" s="5" customFormat="1" ht="15.75">
      <c r="A41" s="10"/>
      <c r="B41" s="10"/>
      <c r="C41" s="10"/>
      <c r="D41" s="10"/>
      <c r="E41" s="10"/>
      <c r="F41" s="10"/>
      <c r="G41" s="10"/>
      <c r="H41" s="11"/>
      <c r="I41" s="11"/>
      <c r="J41" s="11"/>
      <c r="K41" s="11"/>
      <c r="L41" s="11"/>
      <c r="M41" s="12"/>
      <c r="N41" s="12"/>
      <c r="O41" s="12"/>
      <c r="P41" s="12"/>
      <c r="Q41" s="12"/>
      <c r="R41" s="11"/>
      <c r="S41" s="11"/>
      <c r="T41" s="11"/>
      <c r="U41" s="12"/>
      <c r="V41" s="12"/>
      <c r="W41" s="14" t="e">
        <f>AVERAGE(W36:W40)*20%</f>
        <v>#DIV/0!</v>
      </c>
      <c r="X41" s="10"/>
      <c r="Y41" s="10"/>
      <c r="Z41" s="12"/>
      <c r="AA41" s="12"/>
      <c r="AB41" s="14" t="e">
        <f>AVERAGE(AB36:AB40)*20%</f>
        <v>#DIV/0!</v>
      </c>
      <c r="AC41" s="10"/>
      <c r="AD41" s="10"/>
      <c r="AE41" s="12"/>
      <c r="AF41" s="12"/>
      <c r="AG41" s="14" t="e">
        <f>AVERAGE(AG36:AG40)*20%</f>
        <v>#DIV/0!</v>
      </c>
      <c r="AH41" s="10"/>
      <c r="AI41" s="10"/>
      <c r="AJ41" s="12"/>
      <c r="AK41" s="12"/>
      <c r="AL41" s="14" t="e">
        <f>AVERAGE(AL36:AL40)*20%</f>
        <v>#DIV/0!</v>
      </c>
      <c r="AM41" s="10"/>
      <c r="AN41" s="10"/>
      <c r="AO41" s="17"/>
      <c r="AP41" s="17"/>
      <c r="AQ41" s="14" t="e">
        <f>AVERAGE(AQ36:AQ40)*20%</f>
        <v>#DIV/0!</v>
      </c>
      <c r="AR41" s="10"/>
    </row>
    <row r="42" spans="1:44" s="9" customFormat="1" ht="18.75">
      <c r="A42" s="6"/>
      <c r="B42" s="6"/>
      <c r="C42" s="6"/>
      <c r="D42" s="6"/>
      <c r="E42" s="6"/>
      <c r="F42" s="6"/>
      <c r="G42" s="6"/>
      <c r="H42" s="6"/>
      <c r="I42" s="6"/>
      <c r="J42" s="6"/>
      <c r="K42" s="6"/>
      <c r="L42" s="6"/>
      <c r="M42" s="8"/>
      <c r="N42" s="8"/>
      <c r="O42" s="8"/>
      <c r="P42" s="8"/>
      <c r="Q42" s="8"/>
      <c r="R42" s="6"/>
      <c r="S42" s="6"/>
      <c r="T42" s="6"/>
      <c r="U42" s="8"/>
      <c r="V42" s="8"/>
      <c r="W42" s="19" t="e">
        <f>W35+W41</f>
        <v>#DIV/0!</v>
      </c>
      <c r="X42" s="6"/>
      <c r="Y42" s="6"/>
      <c r="Z42" s="8"/>
      <c r="AA42" s="8"/>
      <c r="AB42" s="19" t="e">
        <f>AB35+AB41</f>
        <v>#DIV/0!</v>
      </c>
      <c r="AC42" s="6"/>
      <c r="AD42" s="6"/>
      <c r="AE42" s="8"/>
      <c r="AF42" s="8"/>
      <c r="AG42" s="19" t="e">
        <f>AG35+AG41</f>
        <v>#DIV/0!</v>
      </c>
      <c r="AH42" s="6"/>
      <c r="AI42" s="6"/>
      <c r="AJ42" s="8"/>
      <c r="AK42" s="8"/>
      <c r="AL42" s="19" t="e">
        <f>AL35+AL41</f>
        <v>#DIV/0!</v>
      </c>
      <c r="AM42" s="6"/>
      <c r="AN42" s="6"/>
      <c r="AO42" s="18"/>
      <c r="AP42" s="18"/>
      <c r="AQ42" s="19" t="e">
        <f>AQ35+AQ41</f>
        <v>#DIV/0!</v>
      </c>
      <c r="AR42" s="6"/>
    </row>
  </sheetData>
  <mergeCells count="19">
    <mergeCell ref="U10:Y11"/>
    <mergeCell ref="Z10:AD11"/>
    <mergeCell ref="AE10:AI11"/>
    <mergeCell ref="AJ10:AN11"/>
    <mergeCell ref="AO10:AR11"/>
    <mergeCell ref="A10:B11"/>
    <mergeCell ref="H10:R11"/>
    <mergeCell ref="S10:S12"/>
    <mergeCell ref="T10:T12"/>
    <mergeCell ref="C10:G11"/>
    <mergeCell ref="A1:L1"/>
    <mergeCell ref="M1:Q1"/>
    <mergeCell ref="A2:L2"/>
    <mergeCell ref="A4:D8"/>
    <mergeCell ref="H4:L4"/>
    <mergeCell ref="I5:L5"/>
    <mergeCell ref="I6:L6"/>
    <mergeCell ref="I7:L7"/>
    <mergeCell ref="I8:L8"/>
  </mergeCells>
  <pageMargins left="0.7" right="0.7" top="0.75" bottom="0.75" header="0.3" footer="0.3"/>
  <pageSetup paperSize="9"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Listas!$F$1:$F$12</xm:f>
          </x14:formula1>
          <xm:sqref>T13:T34 T36:T40</xm:sqref>
        </x14:dataValidation>
        <x14:dataValidation type="list" allowBlank="1" showInputMessage="1" showErrorMessage="1" xr:uid="{00000000-0002-0000-0000-000001000000}">
          <x14:formula1>
            <xm:f>Listas!$D$1:$D$20</xm:f>
          </x14:formula1>
          <xm:sqref>S13:S34 S36:S40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28"/>
  <sheetViews>
    <sheetView tabSelected="1" topLeftCell="A25" zoomScale="80" zoomScaleNormal="80" workbookViewId="0">
      <selection activeCell="A20" sqref="A20:B26"/>
    </sheetView>
  </sheetViews>
  <sheetFormatPr defaultColWidth="10.85546875" defaultRowHeight="15"/>
  <cols>
    <col min="1" max="1" width="4.140625" style="1" customWidth="1"/>
    <col min="2" max="2" width="25.5703125" style="1" customWidth="1"/>
    <col min="3" max="3" width="12.7109375" style="1" customWidth="1"/>
    <col min="4" max="4" width="44.28515625" style="1" bestFit="1" customWidth="1"/>
    <col min="5" max="5" width="10.85546875" style="1" customWidth="1"/>
    <col min="6" max="6" width="24.42578125" style="1" customWidth="1"/>
    <col min="7" max="7" width="23.5703125" style="1" customWidth="1"/>
    <col min="8" max="8" width="10" style="1" customWidth="1"/>
    <col min="9" max="9" width="18.42578125" style="1" customWidth="1"/>
    <col min="10" max="10" width="15.85546875" style="1" customWidth="1"/>
    <col min="11" max="14" width="7.28515625" style="1" customWidth="1"/>
    <col min="15" max="15" width="22.5703125" style="1" customWidth="1"/>
    <col min="16" max="16" width="17.85546875" style="1" customWidth="1"/>
    <col min="17" max="17" width="24.42578125" style="1" customWidth="1"/>
    <col min="18" max="18" width="17.85546875" style="1" customWidth="1"/>
    <col min="19" max="19" width="19.7109375" style="1" customWidth="1"/>
    <col min="20" max="20" width="21.7109375" style="1" customWidth="1"/>
    <col min="21" max="21" width="25.42578125" style="1" customWidth="1"/>
    <col min="22" max="24" width="16.5703125" style="1" customWidth="1"/>
    <col min="25" max="25" width="40.28515625" style="1" customWidth="1"/>
    <col min="26" max="29" width="16.5703125" style="1" customWidth="1"/>
    <col min="30" max="30" width="33.42578125" style="1" customWidth="1"/>
    <col min="31" max="34" width="16.5703125" style="1" customWidth="1"/>
    <col min="35" max="35" width="43.7109375" style="1" customWidth="1"/>
    <col min="36" max="36" width="16.5703125" style="1" customWidth="1"/>
    <col min="37" max="38" width="22" style="1" customWidth="1"/>
    <col min="39" max="39" width="16.5703125" style="1" customWidth="1"/>
    <col min="40" max="40" width="34.85546875" style="1" customWidth="1"/>
    <col min="41" max="43" width="16.5703125" style="1" customWidth="1"/>
    <col min="44" max="44" width="21.5703125" style="1" customWidth="1"/>
    <col min="45" max="45" width="39.42578125" style="1" customWidth="1"/>
    <col min="46" max="16384" width="10.85546875" style="1"/>
  </cols>
  <sheetData>
    <row r="1" spans="1:45" s="42" customFormat="1" ht="70.5" customHeight="1">
      <c r="A1" s="72" t="s">
        <v>40</v>
      </c>
      <c r="B1" s="73"/>
      <c r="C1" s="73"/>
      <c r="D1" s="73"/>
      <c r="E1" s="73"/>
      <c r="F1" s="73"/>
      <c r="G1" s="73"/>
      <c r="H1" s="73"/>
      <c r="I1" s="73"/>
      <c r="J1" s="73"/>
      <c r="K1" s="74" t="s">
        <v>1</v>
      </c>
      <c r="L1" s="74"/>
      <c r="M1" s="74"/>
      <c r="N1" s="74"/>
      <c r="O1" s="74"/>
    </row>
    <row r="2" spans="1:45" s="44" customFormat="1" ht="23.45" customHeight="1">
      <c r="A2" s="75" t="s">
        <v>41</v>
      </c>
      <c r="B2" s="76"/>
      <c r="C2" s="76"/>
      <c r="D2" s="76"/>
      <c r="E2" s="76"/>
      <c r="F2" s="76"/>
      <c r="G2" s="76"/>
      <c r="H2" s="76"/>
      <c r="I2" s="76"/>
      <c r="J2" s="76"/>
      <c r="K2" s="43"/>
      <c r="L2" s="43"/>
      <c r="M2" s="43"/>
      <c r="N2" s="43"/>
      <c r="O2" s="43"/>
    </row>
    <row r="3" spans="1:45" s="42" customFormat="1"/>
    <row r="4" spans="1:45" s="42" customFormat="1" ht="29.1" customHeight="1">
      <c r="A4" s="77" t="s">
        <v>3</v>
      </c>
      <c r="B4" s="77"/>
      <c r="C4" s="77"/>
      <c r="D4" s="122" t="s">
        <v>42</v>
      </c>
      <c r="E4" s="80" t="s">
        <v>43</v>
      </c>
      <c r="F4" s="78"/>
      <c r="G4" s="78"/>
      <c r="H4" s="78"/>
      <c r="I4" s="78"/>
      <c r="J4" s="79"/>
    </row>
    <row r="5" spans="1:45" s="42" customFormat="1" ht="15" customHeight="1">
      <c r="A5" s="77"/>
      <c r="B5" s="77"/>
      <c r="C5" s="77"/>
      <c r="D5" s="122"/>
      <c r="E5" s="2" t="s">
        <v>44</v>
      </c>
      <c r="F5" s="2" t="s">
        <v>4</v>
      </c>
      <c r="G5" s="80" t="s">
        <v>5</v>
      </c>
      <c r="H5" s="78"/>
      <c r="I5" s="78"/>
      <c r="J5" s="79"/>
    </row>
    <row r="6" spans="1:45" s="42" customFormat="1">
      <c r="A6" s="77"/>
      <c r="B6" s="77"/>
      <c r="C6" s="77"/>
      <c r="D6" s="122"/>
      <c r="E6" s="45">
        <v>1</v>
      </c>
      <c r="F6" s="45"/>
      <c r="G6" s="81" t="s">
        <v>6</v>
      </c>
      <c r="H6" s="81"/>
      <c r="I6" s="81"/>
      <c r="J6" s="81"/>
    </row>
    <row r="7" spans="1:45" s="42" customFormat="1">
      <c r="A7" s="77"/>
      <c r="B7" s="77"/>
      <c r="C7" s="77"/>
      <c r="D7" s="122"/>
      <c r="E7" s="45"/>
      <c r="F7" s="45"/>
      <c r="G7" s="81"/>
      <c r="H7" s="81"/>
      <c r="I7" s="81"/>
      <c r="J7" s="81"/>
    </row>
    <row r="8" spans="1:45" s="42" customFormat="1">
      <c r="A8" s="77"/>
      <c r="B8" s="77"/>
      <c r="C8" s="77"/>
      <c r="D8" s="122"/>
      <c r="E8" s="45"/>
      <c r="F8" s="45"/>
      <c r="G8" s="81"/>
      <c r="H8" s="81"/>
      <c r="I8" s="81"/>
      <c r="J8" s="81"/>
    </row>
    <row r="9" spans="1:45" s="42" customFormat="1"/>
    <row r="10" spans="1:45" ht="14.45" customHeight="1">
      <c r="A10" s="77" t="s">
        <v>7</v>
      </c>
      <c r="B10" s="77"/>
      <c r="C10" s="77" t="s">
        <v>45</v>
      </c>
      <c r="D10" s="77"/>
      <c r="E10" s="77"/>
      <c r="F10" s="82" t="s">
        <v>9</v>
      </c>
      <c r="G10" s="82"/>
      <c r="H10" s="82"/>
      <c r="I10" s="82"/>
      <c r="J10" s="82"/>
      <c r="K10" s="82"/>
      <c r="L10" s="82"/>
      <c r="M10" s="82"/>
      <c r="N10" s="82"/>
      <c r="O10" s="82"/>
      <c r="P10" s="82"/>
      <c r="Q10" s="83" t="s">
        <v>10</v>
      </c>
      <c r="R10" s="83" t="s">
        <v>11</v>
      </c>
      <c r="S10" s="77" t="s">
        <v>46</v>
      </c>
      <c r="T10" s="77"/>
      <c r="U10" s="77"/>
      <c r="V10" s="92" t="s">
        <v>12</v>
      </c>
      <c r="W10" s="93"/>
      <c r="X10" s="93"/>
      <c r="Y10" s="93"/>
      <c r="Z10" s="94"/>
      <c r="AA10" s="98" t="s">
        <v>13</v>
      </c>
      <c r="AB10" s="99"/>
      <c r="AC10" s="99"/>
      <c r="AD10" s="99"/>
      <c r="AE10" s="100"/>
      <c r="AF10" s="104" t="s">
        <v>14</v>
      </c>
      <c r="AG10" s="105"/>
      <c r="AH10" s="105"/>
      <c r="AI10" s="105"/>
      <c r="AJ10" s="106"/>
      <c r="AK10" s="110" t="s">
        <v>15</v>
      </c>
      <c r="AL10" s="111"/>
      <c r="AM10" s="111"/>
      <c r="AN10" s="111"/>
      <c r="AO10" s="112"/>
      <c r="AP10" s="116" t="s">
        <v>16</v>
      </c>
      <c r="AQ10" s="117"/>
      <c r="AR10" s="117"/>
      <c r="AS10" s="118"/>
    </row>
    <row r="11" spans="1:45" ht="14.45" customHeight="1">
      <c r="A11" s="77"/>
      <c r="B11" s="77"/>
      <c r="C11" s="77"/>
      <c r="D11" s="77"/>
      <c r="E11" s="77"/>
      <c r="F11" s="82"/>
      <c r="G11" s="82"/>
      <c r="H11" s="82"/>
      <c r="I11" s="82"/>
      <c r="J11" s="82"/>
      <c r="K11" s="82"/>
      <c r="L11" s="82"/>
      <c r="M11" s="82"/>
      <c r="N11" s="82"/>
      <c r="O11" s="82"/>
      <c r="P11" s="82"/>
      <c r="Q11" s="84"/>
      <c r="R11" s="84"/>
      <c r="S11" s="77"/>
      <c r="T11" s="77"/>
      <c r="U11" s="77"/>
      <c r="V11" s="95"/>
      <c r="W11" s="96"/>
      <c r="X11" s="96"/>
      <c r="Y11" s="96"/>
      <c r="Z11" s="97"/>
      <c r="AA11" s="101"/>
      <c r="AB11" s="102"/>
      <c r="AC11" s="102"/>
      <c r="AD11" s="102"/>
      <c r="AE11" s="103"/>
      <c r="AF11" s="107"/>
      <c r="AG11" s="108"/>
      <c r="AH11" s="108"/>
      <c r="AI11" s="108"/>
      <c r="AJ11" s="109"/>
      <c r="AK11" s="113"/>
      <c r="AL11" s="114"/>
      <c r="AM11" s="114"/>
      <c r="AN11" s="114"/>
      <c r="AO11" s="115"/>
      <c r="AP11" s="119"/>
      <c r="AQ11" s="120"/>
      <c r="AR11" s="120"/>
      <c r="AS11" s="121"/>
    </row>
    <row r="12" spans="1:45" ht="45">
      <c r="A12" s="2" t="s">
        <v>17</v>
      </c>
      <c r="B12" s="2" t="s">
        <v>18</v>
      </c>
      <c r="C12" s="2" t="s">
        <v>47</v>
      </c>
      <c r="D12" s="2" t="s">
        <v>48</v>
      </c>
      <c r="E12" s="2" t="s">
        <v>49</v>
      </c>
      <c r="F12" s="20" t="s">
        <v>24</v>
      </c>
      <c r="G12" s="20" t="s">
        <v>25</v>
      </c>
      <c r="H12" s="20" t="s">
        <v>26</v>
      </c>
      <c r="I12" s="20" t="s">
        <v>50</v>
      </c>
      <c r="J12" s="20" t="s">
        <v>28</v>
      </c>
      <c r="K12" s="20" t="s">
        <v>29</v>
      </c>
      <c r="L12" s="20" t="s">
        <v>30</v>
      </c>
      <c r="M12" s="20" t="s">
        <v>31</v>
      </c>
      <c r="N12" s="20" t="s">
        <v>32</v>
      </c>
      <c r="O12" s="20" t="s">
        <v>33</v>
      </c>
      <c r="P12" s="20" t="s">
        <v>34</v>
      </c>
      <c r="Q12" s="85"/>
      <c r="R12" s="85"/>
      <c r="S12" s="2" t="s">
        <v>51</v>
      </c>
      <c r="T12" s="2" t="s">
        <v>22</v>
      </c>
      <c r="U12" s="2" t="s">
        <v>23</v>
      </c>
      <c r="V12" s="3" t="s">
        <v>35</v>
      </c>
      <c r="W12" s="3" t="s">
        <v>36</v>
      </c>
      <c r="X12" s="3" t="s">
        <v>37</v>
      </c>
      <c r="Y12" s="3" t="s">
        <v>38</v>
      </c>
      <c r="Z12" s="3" t="s">
        <v>39</v>
      </c>
      <c r="AA12" s="23" t="s">
        <v>35</v>
      </c>
      <c r="AB12" s="23" t="s">
        <v>36</v>
      </c>
      <c r="AC12" s="23" t="s">
        <v>37</v>
      </c>
      <c r="AD12" s="23" t="s">
        <v>38</v>
      </c>
      <c r="AE12" s="23" t="s">
        <v>39</v>
      </c>
      <c r="AF12" s="24" t="s">
        <v>35</v>
      </c>
      <c r="AG12" s="24" t="s">
        <v>36</v>
      </c>
      <c r="AH12" s="24" t="s">
        <v>37</v>
      </c>
      <c r="AI12" s="24" t="s">
        <v>38</v>
      </c>
      <c r="AJ12" s="24" t="s">
        <v>39</v>
      </c>
      <c r="AK12" s="25" t="s">
        <v>35</v>
      </c>
      <c r="AL12" s="25" t="s">
        <v>36</v>
      </c>
      <c r="AM12" s="25" t="s">
        <v>37</v>
      </c>
      <c r="AN12" s="25" t="s">
        <v>38</v>
      </c>
      <c r="AO12" s="25" t="s">
        <v>39</v>
      </c>
      <c r="AP12" s="4" t="s">
        <v>35</v>
      </c>
      <c r="AQ12" s="4" t="s">
        <v>36</v>
      </c>
      <c r="AR12" s="4" t="s">
        <v>37</v>
      </c>
      <c r="AS12" s="4" t="s">
        <v>38</v>
      </c>
    </row>
    <row r="13" spans="1:45" s="32" customFormat="1" ht="217.5" customHeight="1">
      <c r="A13" s="22">
        <v>1</v>
      </c>
      <c r="B13" s="71" t="s">
        <v>52</v>
      </c>
      <c r="C13" s="26" t="s">
        <v>53</v>
      </c>
      <c r="D13" s="21" t="s">
        <v>54</v>
      </c>
      <c r="E13" s="22" t="s">
        <v>55</v>
      </c>
      <c r="F13" s="21" t="s">
        <v>56</v>
      </c>
      <c r="G13" s="38" t="s">
        <v>57</v>
      </c>
      <c r="H13" s="51" t="s">
        <v>58</v>
      </c>
      <c r="I13" s="22" t="s">
        <v>59</v>
      </c>
      <c r="J13" s="21" t="s">
        <v>60</v>
      </c>
      <c r="K13" s="52">
        <v>1</v>
      </c>
      <c r="L13" s="52">
        <v>1</v>
      </c>
      <c r="M13" s="52">
        <v>1</v>
      </c>
      <c r="N13" s="52">
        <v>1</v>
      </c>
      <c r="O13" s="52">
        <v>1</v>
      </c>
      <c r="P13" s="22" t="s">
        <v>61</v>
      </c>
      <c r="Q13" s="21" t="s">
        <v>62</v>
      </c>
      <c r="R13" s="53" t="s">
        <v>63</v>
      </c>
      <c r="S13" s="69" t="s">
        <v>64</v>
      </c>
      <c r="T13" s="63" t="s">
        <v>65</v>
      </c>
      <c r="U13" s="54" t="s">
        <v>66</v>
      </c>
      <c r="V13" s="37">
        <f>K13</f>
        <v>1</v>
      </c>
      <c r="W13" s="21"/>
      <c r="X13" s="21">
        <f>IF(W13/V13&gt;100%,100%,W13/V13)</f>
        <v>0</v>
      </c>
      <c r="Y13" s="21"/>
      <c r="Z13" s="21"/>
      <c r="AA13" s="31">
        <f t="shared" ref="AA13:AA18" si="0">L13</f>
        <v>1</v>
      </c>
      <c r="AB13" s="21"/>
      <c r="AC13" s="21">
        <f>IF(AB13/AA13&gt;100%,100%,AB13/AA13)</f>
        <v>0</v>
      </c>
      <c r="AD13" s="21"/>
      <c r="AE13" s="21"/>
      <c r="AF13" s="31">
        <f t="shared" ref="AF13:AF18" si="1">M13</f>
        <v>1</v>
      </c>
      <c r="AG13" s="21"/>
      <c r="AH13" s="21">
        <f>IF(AG13/AF13&gt;100%,100%,AG13/AF13)</f>
        <v>0</v>
      </c>
      <c r="AI13" s="21"/>
      <c r="AJ13" s="21"/>
      <c r="AK13" s="31">
        <f t="shared" ref="AK13:AK18" si="2">N13</f>
        <v>1</v>
      </c>
      <c r="AL13" s="21"/>
      <c r="AM13" s="21">
        <f>IF(AL13/AK13&gt;100%,100%,AL13/AK13)</f>
        <v>0</v>
      </c>
      <c r="AN13" s="21"/>
      <c r="AO13" s="21"/>
      <c r="AP13" s="21">
        <f t="shared" ref="AP13:AP18" si="3">O13</f>
        <v>1</v>
      </c>
      <c r="AQ13" s="21"/>
      <c r="AR13" s="21">
        <f>IF(AQ13/AP13&gt;100%,100%,AQ13/AP13)</f>
        <v>0</v>
      </c>
      <c r="AS13" s="21"/>
    </row>
    <row r="14" spans="1:45" s="32" customFormat="1" ht="105">
      <c r="A14" s="22">
        <v>1</v>
      </c>
      <c r="B14" s="71" t="s">
        <v>52</v>
      </c>
      <c r="C14" s="56">
        <v>2</v>
      </c>
      <c r="D14" s="55" t="s">
        <v>67</v>
      </c>
      <c r="E14" s="56" t="s">
        <v>55</v>
      </c>
      <c r="F14" s="55" t="s">
        <v>68</v>
      </c>
      <c r="G14" s="57" t="s">
        <v>69</v>
      </c>
      <c r="H14" s="56" t="s">
        <v>70</v>
      </c>
      <c r="I14" s="56" t="s">
        <v>59</v>
      </c>
      <c r="J14" s="57" t="s">
        <v>71</v>
      </c>
      <c r="K14" s="52">
        <v>1</v>
      </c>
      <c r="L14" s="52">
        <v>1</v>
      </c>
      <c r="M14" s="52">
        <v>1</v>
      </c>
      <c r="N14" s="52">
        <v>1</v>
      </c>
      <c r="O14" s="52">
        <v>1</v>
      </c>
      <c r="P14" s="56" t="s">
        <v>61</v>
      </c>
      <c r="Q14" s="21" t="s">
        <v>62</v>
      </c>
      <c r="R14" s="53" t="s">
        <v>63</v>
      </c>
      <c r="S14" s="50" t="s">
        <v>72</v>
      </c>
      <c r="T14" s="45" t="s">
        <v>73</v>
      </c>
      <c r="U14" s="50" t="s">
        <v>66</v>
      </c>
      <c r="V14" s="21"/>
      <c r="W14" s="58"/>
      <c r="X14" s="21"/>
      <c r="Y14" s="37"/>
      <c r="Z14" s="36"/>
      <c r="AA14" s="21"/>
      <c r="AB14" s="58"/>
      <c r="AC14" s="59"/>
      <c r="AD14" s="37"/>
      <c r="AE14" s="36"/>
      <c r="AF14" s="36"/>
      <c r="AG14" s="21"/>
      <c r="AH14" s="21"/>
      <c r="AI14" s="21"/>
      <c r="AJ14" s="21"/>
      <c r="AK14" s="31"/>
      <c r="AL14" s="21"/>
      <c r="AM14" s="21"/>
      <c r="AN14" s="21"/>
      <c r="AO14" s="21"/>
      <c r="AP14" s="21"/>
      <c r="AQ14" s="21"/>
      <c r="AR14" s="21"/>
      <c r="AS14" s="21"/>
    </row>
    <row r="15" spans="1:45" s="32" customFormat="1" ht="105">
      <c r="A15" s="22">
        <v>1</v>
      </c>
      <c r="B15" s="71" t="s">
        <v>52</v>
      </c>
      <c r="C15" s="56">
        <v>3</v>
      </c>
      <c r="D15" s="64" t="s">
        <v>74</v>
      </c>
      <c r="E15" s="22" t="s">
        <v>55</v>
      </c>
      <c r="F15" s="21" t="s">
        <v>75</v>
      </c>
      <c r="G15" s="57" t="s">
        <v>76</v>
      </c>
      <c r="H15" s="21" t="s">
        <v>77</v>
      </c>
      <c r="I15" s="22" t="s">
        <v>59</v>
      </c>
      <c r="J15" s="21" t="s">
        <v>78</v>
      </c>
      <c r="K15" s="52">
        <v>1</v>
      </c>
      <c r="L15" s="52">
        <v>1</v>
      </c>
      <c r="M15" s="52">
        <v>1</v>
      </c>
      <c r="N15" s="52">
        <v>1</v>
      </c>
      <c r="O15" s="52">
        <v>1</v>
      </c>
      <c r="P15" s="21" t="s">
        <v>61</v>
      </c>
      <c r="Q15" s="21" t="s">
        <v>62</v>
      </c>
      <c r="R15" s="53" t="s">
        <v>63</v>
      </c>
      <c r="S15" s="21" t="s">
        <v>79</v>
      </c>
      <c r="T15" s="22" t="s">
        <v>80</v>
      </c>
      <c r="U15" s="21" t="s">
        <v>66</v>
      </c>
      <c r="V15" s="31"/>
      <c r="W15" s="21"/>
      <c r="X15" s="21" t="e">
        <f t="shared" ref="X15:X26" si="4">IF(W15/V15&gt;100%,100%,W15/V15)</f>
        <v>#DIV/0!</v>
      </c>
      <c r="Y15" s="21"/>
      <c r="Z15" s="21"/>
      <c r="AA15" s="31">
        <f t="shared" si="0"/>
        <v>1</v>
      </c>
      <c r="AB15" s="21"/>
      <c r="AC15" s="21">
        <f t="shared" ref="AC15:AC26" si="5">IF(AB15/AA15&gt;100%,100%,AB15/AA15)</f>
        <v>0</v>
      </c>
      <c r="AD15" s="21"/>
      <c r="AE15" s="21"/>
      <c r="AF15" s="31">
        <f t="shared" si="1"/>
        <v>1</v>
      </c>
      <c r="AG15" s="21"/>
      <c r="AH15" s="21">
        <f t="shared" ref="AH15:AH26" si="6">IF(AG15/AF15&gt;100%,100%,AG15/AF15)</f>
        <v>0</v>
      </c>
      <c r="AI15" s="21"/>
      <c r="AJ15" s="21"/>
      <c r="AK15" s="31">
        <f t="shared" si="2"/>
        <v>1</v>
      </c>
      <c r="AL15" s="21"/>
      <c r="AM15" s="21">
        <f t="shared" ref="AM15:AM26" si="7">IF(AL15/AK15&gt;100%,100%,AL15/AK15)</f>
        <v>0</v>
      </c>
      <c r="AN15" s="21"/>
      <c r="AO15" s="21"/>
      <c r="AP15" s="21">
        <f t="shared" si="3"/>
        <v>1</v>
      </c>
      <c r="AQ15" s="21"/>
      <c r="AR15" s="21">
        <f t="shared" ref="AR15:AR26" si="8">IF(AQ15/AP15&gt;100%,100%,AQ15/AP15)</f>
        <v>0</v>
      </c>
      <c r="AS15" s="21"/>
    </row>
    <row r="16" spans="1:45" s="32" customFormat="1" ht="105">
      <c r="A16" s="22">
        <v>1</v>
      </c>
      <c r="B16" s="71" t="s">
        <v>52</v>
      </c>
      <c r="C16" s="56">
        <v>4</v>
      </c>
      <c r="D16" s="64" t="s">
        <v>81</v>
      </c>
      <c r="E16" s="22" t="s">
        <v>55</v>
      </c>
      <c r="F16" s="21" t="s">
        <v>82</v>
      </c>
      <c r="G16" s="21" t="s">
        <v>83</v>
      </c>
      <c r="H16" s="36" t="s">
        <v>84</v>
      </c>
      <c r="I16" s="21" t="s">
        <v>59</v>
      </c>
      <c r="J16" s="21" t="s">
        <v>85</v>
      </c>
      <c r="K16" s="52">
        <v>1</v>
      </c>
      <c r="L16" s="52">
        <v>1</v>
      </c>
      <c r="M16" s="62">
        <v>1</v>
      </c>
      <c r="N16" s="62">
        <v>1</v>
      </c>
      <c r="O16" s="52">
        <v>1</v>
      </c>
      <c r="P16" s="21" t="s">
        <v>61</v>
      </c>
      <c r="Q16" s="21" t="s">
        <v>62</v>
      </c>
      <c r="R16" s="53" t="s">
        <v>63</v>
      </c>
      <c r="S16" s="21" t="s">
        <v>86</v>
      </c>
      <c r="T16" s="22" t="s">
        <v>87</v>
      </c>
      <c r="U16" s="21" t="s">
        <v>66</v>
      </c>
      <c r="V16" s="31"/>
      <c r="W16" s="21"/>
      <c r="X16" s="21" t="e">
        <f t="shared" si="4"/>
        <v>#DIV/0!</v>
      </c>
      <c r="Y16" s="21"/>
      <c r="Z16" s="21"/>
      <c r="AA16" s="31">
        <f t="shared" si="0"/>
        <v>1</v>
      </c>
      <c r="AB16" s="21"/>
      <c r="AC16" s="21">
        <f t="shared" si="5"/>
        <v>0</v>
      </c>
      <c r="AD16" s="21"/>
      <c r="AE16" s="21"/>
      <c r="AF16" s="31">
        <f t="shared" si="1"/>
        <v>1</v>
      </c>
      <c r="AG16" s="21"/>
      <c r="AH16" s="21">
        <f t="shared" si="6"/>
        <v>0</v>
      </c>
      <c r="AI16" s="21"/>
      <c r="AJ16" s="21"/>
      <c r="AK16" s="31">
        <f t="shared" si="2"/>
        <v>1</v>
      </c>
      <c r="AL16" s="21"/>
      <c r="AM16" s="21">
        <f t="shared" si="7"/>
        <v>0</v>
      </c>
      <c r="AN16" s="21"/>
      <c r="AO16" s="21"/>
      <c r="AP16" s="21">
        <f t="shared" si="3"/>
        <v>1</v>
      </c>
      <c r="AQ16" s="21"/>
      <c r="AR16" s="21">
        <f t="shared" si="8"/>
        <v>0</v>
      </c>
      <c r="AS16" s="21"/>
    </row>
    <row r="17" spans="1:45" s="32" customFormat="1" ht="180">
      <c r="A17" s="22">
        <v>1</v>
      </c>
      <c r="B17" s="71" t="s">
        <v>52</v>
      </c>
      <c r="C17" s="26" t="s">
        <v>88</v>
      </c>
      <c r="D17" s="64" t="s">
        <v>89</v>
      </c>
      <c r="E17" s="22" t="s">
        <v>55</v>
      </c>
      <c r="F17" s="21" t="s">
        <v>90</v>
      </c>
      <c r="G17" s="21" t="s">
        <v>91</v>
      </c>
      <c r="H17" s="36" t="s">
        <v>92</v>
      </c>
      <c r="I17" s="21" t="s">
        <v>93</v>
      </c>
      <c r="J17" s="21" t="s">
        <v>94</v>
      </c>
      <c r="K17" s="61">
        <v>0</v>
      </c>
      <c r="L17" s="61">
        <v>1</v>
      </c>
      <c r="M17" s="60">
        <v>0</v>
      </c>
      <c r="N17" s="60">
        <v>2</v>
      </c>
      <c r="O17" s="60">
        <v>3</v>
      </c>
      <c r="P17" s="21" t="s">
        <v>61</v>
      </c>
      <c r="Q17" s="21" t="s">
        <v>62</v>
      </c>
      <c r="R17" s="53" t="s">
        <v>63</v>
      </c>
      <c r="S17" s="21" t="s">
        <v>95</v>
      </c>
      <c r="T17" s="22" t="s">
        <v>96</v>
      </c>
      <c r="U17" s="21" t="s">
        <v>66</v>
      </c>
      <c r="V17" s="31">
        <f t="shared" ref="V17:V18" si="9">K17</f>
        <v>0</v>
      </c>
      <c r="W17" s="21"/>
      <c r="X17" s="21" t="e">
        <f t="shared" si="4"/>
        <v>#DIV/0!</v>
      </c>
      <c r="Y17" s="21"/>
      <c r="Z17" s="21"/>
      <c r="AA17" s="31">
        <f t="shared" si="0"/>
        <v>1</v>
      </c>
      <c r="AB17" s="21"/>
      <c r="AC17" s="21">
        <f t="shared" si="5"/>
        <v>0</v>
      </c>
      <c r="AD17" s="21"/>
      <c r="AE17" s="21"/>
      <c r="AF17" s="31">
        <f t="shared" si="1"/>
        <v>0</v>
      </c>
      <c r="AG17" s="21"/>
      <c r="AH17" s="21" t="e">
        <f t="shared" si="6"/>
        <v>#DIV/0!</v>
      </c>
      <c r="AI17" s="21"/>
      <c r="AJ17" s="21"/>
      <c r="AK17" s="31">
        <f t="shared" si="2"/>
        <v>2</v>
      </c>
      <c r="AL17" s="21"/>
      <c r="AM17" s="21">
        <f t="shared" si="7"/>
        <v>0</v>
      </c>
      <c r="AN17" s="21"/>
      <c r="AO17" s="21"/>
      <c r="AP17" s="21">
        <f t="shared" si="3"/>
        <v>3</v>
      </c>
      <c r="AQ17" s="21"/>
      <c r="AR17" s="21">
        <f t="shared" si="8"/>
        <v>0</v>
      </c>
      <c r="AS17" s="21"/>
    </row>
    <row r="18" spans="1:45" s="32" customFormat="1" ht="225">
      <c r="A18" s="22">
        <v>1</v>
      </c>
      <c r="B18" s="71" t="s">
        <v>52</v>
      </c>
      <c r="C18" s="26" t="s">
        <v>97</v>
      </c>
      <c r="D18" s="64" t="s">
        <v>98</v>
      </c>
      <c r="E18" s="22" t="s">
        <v>55</v>
      </c>
      <c r="F18" s="21" t="s">
        <v>99</v>
      </c>
      <c r="G18" s="21" t="s">
        <v>100</v>
      </c>
      <c r="H18" s="21" t="s">
        <v>101</v>
      </c>
      <c r="I18" s="21" t="s">
        <v>93</v>
      </c>
      <c r="J18" s="21" t="s">
        <v>102</v>
      </c>
      <c r="K18" s="61">
        <v>0</v>
      </c>
      <c r="L18" s="61">
        <v>1</v>
      </c>
      <c r="M18" s="61">
        <v>0</v>
      </c>
      <c r="N18" s="60">
        <v>1</v>
      </c>
      <c r="O18" s="60">
        <v>2</v>
      </c>
      <c r="P18" s="21" t="s">
        <v>61</v>
      </c>
      <c r="Q18" s="21" t="s">
        <v>62</v>
      </c>
      <c r="R18" s="53" t="s">
        <v>63</v>
      </c>
      <c r="S18" s="21" t="s">
        <v>103</v>
      </c>
      <c r="T18" s="45" t="s">
        <v>104</v>
      </c>
      <c r="U18" s="21" t="s">
        <v>66</v>
      </c>
      <c r="V18" s="31">
        <f t="shared" si="9"/>
        <v>0</v>
      </c>
      <c r="W18" s="21"/>
      <c r="X18" s="21" t="e">
        <f t="shared" si="4"/>
        <v>#DIV/0!</v>
      </c>
      <c r="Y18" s="21"/>
      <c r="Z18" s="21"/>
      <c r="AA18" s="31">
        <f t="shared" si="0"/>
        <v>1</v>
      </c>
      <c r="AB18" s="21"/>
      <c r="AC18" s="21">
        <f t="shared" si="5"/>
        <v>0</v>
      </c>
      <c r="AD18" s="21"/>
      <c r="AE18" s="21"/>
      <c r="AF18" s="31">
        <f t="shared" si="1"/>
        <v>0</v>
      </c>
      <c r="AG18" s="21"/>
      <c r="AH18" s="21" t="e">
        <f t="shared" si="6"/>
        <v>#DIV/0!</v>
      </c>
      <c r="AI18" s="21"/>
      <c r="AJ18" s="21"/>
      <c r="AK18" s="31">
        <f t="shared" si="2"/>
        <v>1</v>
      </c>
      <c r="AL18" s="21"/>
      <c r="AM18" s="21">
        <f t="shared" si="7"/>
        <v>0</v>
      </c>
      <c r="AN18" s="21"/>
      <c r="AO18" s="21"/>
      <c r="AP18" s="21">
        <f t="shared" si="3"/>
        <v>2</v>
      </c>
      <c r="AQ18" s="21"/>
      <c r="AR18" s="21">
        <f t="shared" si="8"/>
        <v>0</v>
      </c>
      <c r="AS18" s="21"/>
    </row>
    <row r="19" spans="1:45" s="5" customFormat="1" ht="15.75">
      <c r="A19" s="10"/>
      <c r="B19" s="10"/>
      <c r="C19" s="10"/>
      <c r="D19" s="13" t="s">
        <v>105</v>
      </c>
      <c r="E19" s="10"/>
      <c r="F19" s="10"/>
      <c r="G19" s="10"/>
      <c r="H19" s="10"/>
      <c r="I19" s="10"/>
      <c r="J19" s="10"/>
      <c r="K19" s="15"/>
      <c r="L19" s="15"/>
      <c r="M19" s="15"/>
      <c r="N19" s="15"/>
      <c r="O19" s="15"/>
      <c r="P19" s="10"/>
      <c r="Q19" s="10"/>
      <c r="R19" s="10"/>
      <c r="S19" s="10"/>
      <c r="T19" s="10"/>
      <c r="U19" s="10"/>
      <c r="V19" s="15"/>
      <c r="W19" s="15"/>
      <c r="X19" s="15" t="e">
        <f>AVERAGE(X13:X18)*80%</f>
        <v>#DIV/0!</v>
      </c>
      <c r="Y19" s="15"/>
      <c r="Z19" s="15"/>
      <c r="AA19" s="15"/>
      <c r="AB19" s="15"/>
      <c r="AC19" s="15">
        <f>AVERAGE(AC13:AC18)*80%</f>
        <v>0</v>
      </c>
      <c r="AD19" s="15"/>
      <c r="AE19" s="15"/>
      <c r="AF19" s="15"/>
      <c r="AG19" s="15"/>
      <c r="AH19" s="15" t="e">
        <f>AVERAGE(AH13:AH18)*80%</f>
        <v>#DIV/0!</v>
      </c>
      <c r="AI19" s="15"/>
      <c r="AJ19" s="15"/>
      <c r="AK19" s="15"/>
      <c r="AL19" s="15"/>
      <c r="AM19" s="15">
        <f>AVERAGE(AM13:AM18)*80%</f>
        <v>0</v>
      </c>
      <c r="AN19" s="10"/>
      <c r="AO19" s="10"/>
      <c r="AP19" s="16"/>
      <c r="AQ19" s="16"/>
      <c r="AR19" s="15">
        <f>AVERAGE(AR13:AR18)*80%</f>
        <v>0</v>
      </c>
      <c r="AS19" s="10"/>
    </row>
    <row r="20" spans="1:45" s="32" customFormat="1" ht="133.5">
      <c r="A20" s="41">
        <v>3</v>
      </c>
      <c r="B20" s="28" t="s">
        <v>106</v>
      </c>
      <c r="C20" s="41" t="s">
        <v>107</v>
      </c>
      <c r="D20" s="27" t="s">
        <v>108</v>
      </c>
      <c r="E20" s="27" t="s">
        <v>109</v>
      </c>
      <c r="F20" s="27" t="s">
        <v>110</v>
      </c>
      <c r="G20" s="27" t="s">
        <v>111</v>
      </c>
      <c r="H20" s="27" t="s">
        <v>112</v>
      </c>
      <c r="I20" s="28" t="s">
        <v>59</v>
      </c>
      <c r="J20" s="29" t="s">
        <v>113</v>
      </c>
      <c r="K20" s="30" t="s">
        <v>114</v>
      </c>
      <c r="L20" s="30">
        <v>0.8</v>
      </c>
      <c r="M20" s="30" t="s">
        <v>114</v>
      </c>
      <c r="N20" s="30">
        <v>0.8</v>
      </c>
      <c r="O20" s="30">
        <v>0.8</v>
      </c>
      <c r="P20" s="27" t="s">
        <v>61</v>
      </c>
      <c r="Q20" s="66" t="s">
        <v>115</v>
      </c>
      <c r="R20" s="66" t="s">
        <v>116</v>
      </c>
      <c r="S20" s="27" t="s">
        <v>117</v>
      </c>
      <c r="T20" s="27" t="s">
        <v>118</v>
      </c>
      <c r="U20" s="27" t="s">
        <v>119</v>
      </c>
      <c r="V20" s="65" t="str">
        <f t="shared" ref="V20:V26" si="10">K20</f>
        <v>No programada</v>
      </c>
      <c r="W20" s="66"/>
      <c r="X20" s="66" t="e">
        <f t="shared" si="4"/>
        <v>#VALUE!</v>
      </c>
      <c r="Y20" s="66"/>
      <c r="Z20" s="66"/>
      <c r="AA20" s="65">
        <f>L20</f>
        <v>0.8</v>
      </c>
      <c r="AB20" s="66"/>
      <c r="AC20" s="66">
        <f t="shared" si="5"/>
        <v>0</v>
      </c>
      <c r="AD20" s="66"/>
      <c r="AE20" s="66"/>
      <c r="AF20" s="65" t="str">
        <f>M20</f>
        <v>No programada</v>
      </c>
      <c r="AG20" s="66"/>
      <c r="AH20" s="68" t="e">
        <f t="shared" si="6"/>
        <v>#VALUE!</v>
      </c>
      <c r="AI20" s="66"/>
      <c r="AJ20" s="66"/>
      <c r="AK20" s="65">
        <f>N20</f>
        <v>0.8</v>
      </c>
      <c r="AL20" s="66"/>
      <c r="AM20" s="68">
        <f t="shared" si="7"/>
        <v>0</v>
      </c>
      <c r="AN20" s="66"/>
      <c r="AO20" s="66"/>
      <c r="AP20" s="66">
        <f>O20</f>
        <v>0.8</v>
      </c>
      <c r="AQ20" s="66"/>
      <c r="AR20" s="68">
        <f t="shared" si="8"/>
        <v>0</v>
      </c>
      <c r="AS20" s="66"/>
    </row>
    <row r="21" spans="1:45" s="32" customFormat="1" ht="133.5">
      <c r="A21" s="41">
        <v>3</v>
      </c>
      <c r="B21" s="28" t="s">
        <v>106</v>
      </c>
      <c r="C21" s="41" t="s">
        <v>120</v>
      </c>
      <c r="D21" s="27" t="s">
        <v>121</v>
      </c>
      <c r="E21" s="27" t="s">
        <v>109</v>
      </c>
      <c r="F21" s="27" t="s">
        <v>122</v>
      </c>
      <c r="G21" s="27" t="s">
        <v>123</v>
      </c>
      <c r="H21" s="27" t="s">
        <v>124</v>
      </c>
      <c r="I21" s="28" t="s">
        <v>59</v>
      </c>
      <c r="J21" s="28" t="s">
        <v>122</v>
      </c>
      <c r="K21" s="33">
        <v>0</v>
      </c>
      <c r="L21" s="33">
        <v>0</v>
      </c>
      <c r="M21" s="33">
        <v>0</v>
      </c>
      <c r="N21" s="33">
        <v>0</v>
      </c>
      <c r="O21" s="33">
        <v>0</v>
      </c>
      <c r="P21" s="27" t="s">
        <v>61</v>
      </c>
      <c r="Q21" s="66" t="s">
        <v>125</v>
      </c>
      <c r="R21" s="66" t="s">
        <v>126</v>
      </c>
      <c r="S21" s="27" t="s">
        <v>127</v>
      </c>
      <c r="T21" s="27" t="s">
        <v>128</v>
      </c>
      <c r="U21" s="27" t="s">
        <v>129</v>
      </c>
      <c r="V21" s="67">
        <f t="shared" si="10"/>
        <v>0</v>
      </c>
      <c r="W21" s="66"/>
      <c r="X21" s="66" t="e">
        <f t="shared" si="4"/>
        <v>#DIV/0!</v>
      </c>
      <c r="Y21" s="66"/>
      <c r="Z21" s="66"/>
      <c r="AA21" s="65">
        <f>L21</f>
        <v>0</v>
      </c>
      <c r="AB21" s="66"/>
      <c r="AC21" s="66" t="e">
        <f t="shared" si="5"/>
        <v>#DIV/0!</v>
      </c>
      <c r="AD21" s="66"/>
      <c r="AE21" s="66"/>
      <c r="AF21" s="65">
        <f>M21</f>
        <v>0</v>
      </c>
      <c r="AG21" s="66"/>
      <c r="AH21" s="68" t="e">
        <f t="shared" si="6"/>
        <v>#DIV/0!</v>
      </c>
      <c r="AI21" s="66"/>
      <c r="AJ21" s="66"/>
      <c r="AK21" s="65">
        <f>N21</f>
        <v>0</v>
      </c>
      <c r="AL21" s="66"/>
      <c r="AM21" s="68" t="e">
        <f t="shared" si="7"/>
        <v>#DIV/0!</v>
      </c>
      <c r="AN21" s="66"/>
      <c r="AO21" s="66"/>
      <c r="AP21" s="66">
        <f>O21</f>
        <v>0</v>
      </c>
      <c r="AQ21" s="66"/>
      <c r="AR21" s="68" t="e">
        <f t="shared" si="8"/>
        <v>#DIV/0!</v>
      </c>
      <c r="AS21" s="66"/>
    </row>
    <row r="22" spans="1:45" s="32" customFormat="1" ht="117">
      <c r="A22" s="41">
        <v>3</v>
      </c>
      <c r="B22" s="28" t="s">
        <v>106</v>
      </c>
      <c r="C22" s="41" t="s">
        <v>130</v>
      </c>
      <c r="D22" s="27" t="s">
        <v>131</v>
      </c>
      <c r="E22" s="27" t="s">
        <v>109</v>
      </c>
      <c r="F22" s="27" t="s">
        <v>132</v>
      </c>
      <c r="G22" s="27" t="s">
        <v>133</v>
      </c>
      <c r="H22" s="27" t="s">
        <v>134</v>
      </c>
      <c r="I22" s="28" t="s">
        <v>93</v>
      </c>
      <c r="J22" s="28" t="s">
        <v>132</v>
      </c>
      <c r="K22" s="33">
        <v>0</v>
      </c>
      <c r="L22" s="70">
        <v>1</v>
      </c>
      <c r="M22" s="33">
        <v>0</v>
      </c>
      <c r="N22" s="70">
        <v>1</v>
      </c>
      <c r="O22" s="70">
        <v>2</v>
      </c>
      <c r="P22" s="27" t="s">
        <v>61</v>
      </c>
      <c r="Q22" s="66" t="s">
        <v>125</v>
      </c>
      <c r="R22" s="66" t="s">
        <v>126</v>
      </c>
      <c r="S22" s="27" t="s">
        <v>135</v>
      </c>
      <c r="T22" s="27" t="s">
        <v>135</v>
      </c>
      <c r="U22" s="27" t="s">
        <v>136</v>
      </c>
      <c r="V22" s="67">
        <f t="shared" si="10"/>
        <v>0</v>
      </c>
      <c r="W22" s="66"/>
      <c r="X22" s="66" t="e">
        <f t="shared" si="4"/>
        <v>#DIV/0!</v>
      </c>
      <c r="Y22" s="66"/>
      <c r="Z22" s="66"/>
      <c r="AA22" s="65">
        <f>L22</f>
        <v>1</v>
      </c>
      <c r="AB22" s="66"/>
      <c r="AC22" s="66">
        <f t="shared" si="5"/>
        <v>0</v>
      </c>
      <c r="AD22" s="66"/>
      <c r="AE22" s="66"/>
      <c r="AF22" s="65">
        <f>M22</f>
        <v>0</v>
      </c>
      <c r="AG22" s="66"/>
      <c r="AH22" s="68" t="e">
        <f t="shared" si="6"/>
        <v>#DIV/0!</v>
      </c>
      <c r="AI22" s="66"/>
      <c r="AJ22" s="66"/>
      <c r="AK22" s="65">
        <f>N22</f>
        <v>1</v>
      </c>
      <c r="AL22" s="66"/>
      <c r="AM22" s="68">
        <f t="shared" si="7"/>
        <v>0</v>
      </c>
      <c r="AN22" s="66"/>
      <c r="AO22" s="66"/>
      <c r="AP22" s="66">
        <f>O22</f>
        <v>2</v>
      </c>
      <c r="AQ22" s="66"/>
      <c r="AR22" s="68">
        <f t="shared" si="8"/>
        <v>0</v>
      </c>
      <c r="AS22" s="66"/>
    </row>
    <row r="23" spans="1:45" s="32" customFormat="1" ht="150">
      <c r="A23" s="41">
        <v>3</v>
      </c>
      <c r="B23" s="28" t="s">
        <v>106</v>
      </c>
      <c r="C23" s="41" t="s">
        <v>137</v>
      </c>
      <c r="D23" s="27" t="s">
        <v>138</v>
      </c>
      <c r="E23" s="27" t="s">
        <v>109</v>
      </c>
      <c r="F23" s="27" t="s">
        <v>139</v>
      </c>
      <c r="G23" s="27" t="s">
        <v>140</v>
      </c>
      <c r="H23" s="27" t="s">
        <v>141</v>
      </c>
      <c r="I23" s="28" t="s">
        <v>93</v>
      </c>
      <c r="J23" s="28" t="s">
        <v>139</v>
      </c>
      <c r="K23" s="33">
        <v>1</v>
      </c>
      <c r="L23" s="33">
        <v>0</v>
      </c>
      <c r="M23" s="33">
        <v>0</v>
      </c>
      <c r="N23" s="33">
        <v>0</v>
      </c>
      <c r="O23" s="33">
        <v>1</v>
      </c>
      <c r="P23" s="27" t="s">
        <v>61</v>
      </c>
      <c r="Q23" s="66" t="s">
        <v>142</v>
      </c>
      <c r="R23" s="66" t="s">
        <v>116</v>
      </c>
      <c r="S23" s="27" t="s">
        <v>143</v>
      </c>
      <c r="T23" s="27" t="s">
        <v>144</v>
      </c>
      <c r="U23" s="27" t="s">
        <v>145</v>
      </c>
      <c r="V23" s="67">
        <f t="shared" si="10"/>
        <v>1</v>
      </c>
      <c r="W23" s="66"/>
      <c r="X23" s="66">
        <f t="shared" si="4"/>
        <v>0</v>
      </c>
      <c r="Y23" s="66"/>
      <c r="Z23" s="66"/>
      <c r="AA23" s="65">
        <f>L23</f>
        <v>0</v>
      </c>
      <c r="AB23" s="66"/>
      <c r="AC23" s="66" t="e">
        <f t="shared" si="5"/>
        <v>#DIV/0!</v>
      </c>
      <c r="AD23" s="66"/>
      <c r="AE23" s="66"/>
      <c r="AF23" s="65">
        <f>M23</f>
        <v>0</v>
      </c>
      <c r="AG23" s="66"/>
      <c r="AH23" s="68" t="e">
        <f t="shared" si="6"/>
        <v>#DIV/0!</v>
      </c>
      <c r="AI23" s="66"/>
      <c r="AJ23" s="66"/>
      <c r="AK23" s="65">
        <f>N23</f>
        <v>0</v>
      </c>
      <c r="AL23" s="66"/>
      <c r="AM23" s="68" t="e">
        <f t="shared" si="7"/>
        <v>#DIV/0!</v>
      </c>
      <c r="AN23" s="66"/>
      <c r="AO23" s="66"/>
      <c r="AP23" s="66">
        <f>O23</f>
        <v>1</v>
      </c>
      <c r="AQ23" s="66"/>
      <c r="AR23" s="68">
        <f t="shared" si="8"/>
        <v>0</v>
      </c>
      <c r="AS23" s="66"/>
    </row>
    <row r="24" spans="1:45" s="32" customFormat="1" ht="133.5">
      <c r="A24" s="41"/>
      <c r="B24" s="28" t="s">
        <v>106</v>
      </c>
      <c r="C24" s="41" t="s">
        <v>146</v>
      </c>
      <c r="D24" s="27" t="s">
        <v>147</v>
      </c>
      <c r="E24" s="27" t="s">
        <v>109</v>
      </c>
      <c r="F24" s="27" t="s">
        <v>148</v>
      </c>
      <c r="G24" s="27" t="s">
        <v>149</v>
      </c>
      <c r="H24" s="27" t="s">
        <v>150</v>
      </c>
      <c r="I24" s="28" t="s">
        <v>59</v>
      </c>
      <c r="J24" s="28" t="s">
        <v>151</v>
      </c>
      <c r="K24" s="33">
        <v>1</v>
      </c>
      <c r="L24" s="33">
        <v>1</v>
      </c>
      <c r="M24" s="33">
        <v>1</v>
      </c>
      <c r="N24" s="33">
        <v>1</v>
      </c>
      <c r="O24" s="33">
        <v>1</v>
      </c>
      <c r="P24" s="27" t="s">
        <v>152</v>
      </c>
      <c r="Q24" s="66" t="s">
        <v>142</v>
      </c>
      <c r="R24" s="66" t="s">
        <v>116</v>
      </c>
      <c r="S24" s="27" t="s">
        <v>143</v>
      </c>
      <c r="T24" s="27" t="s">
        <v>144</v>
      </c>
      <c r="U24" s="27" t="s">
        <v>145</v>
      </c>
      <c r="V24" s="67">
        <f t="shared" si="10"/>
        <v>1</v>
      </c>
      <c r="W24" s="66"/>
      <c r="X24" s="66">
        <f t="shared" si="4"/>
        <v>0</v>
      </c>
      <c r="Y24" s="66"/>
      <c r="Z24" s="66"/>
      <c r="AA24" s="65"/>
      <c r="AB24" s="66"/>
      <c r="AC24" s="66"/>
      <c r="AD24" s="66"/>
      <c r="AE24" s="66"/>
      <c r="AF24" s="65"/>
      <c r="AG24" s="66"/>
      <c r="AH24" s="68"/>
      <c r="AI24" s="66"/>
      <c r="AJ24" s="66"/>
      <c r="AK24" s="65"/>
      <c r="AL24" s="66"/>
      <c r="AM24" s="68"/>
      <c r="AN24" s="66"/>
      <c r="AO24" s="66"/>
      <c r="AP24" s="66"/>
      <c r="AQ24" s="66"/>
      <c r="AR24" s="68"/>
      <c r="AS24" s="66"/>
    </row>
    <row r="25" spans="1:45" s="32" customFormat="1" ht="117">
      <c r="A25" s="41">
        <v>3</v>
      </c>
      <c r="B25" s="28" t="s">
        <v>106</v>
      </c>
      <c r="C25" s="41" t="s">
        <v>153</v>
      </c>
      <c r="D25" s="27" t="s">
        <v>154</v>
      </c>
      <c r="E25" s="27" t="s">
        <v>109</v>
      </c>
      <c r="F25" s="27" t="s">
        <v>155</v>
      </c>
      <c r="G25" s="27" t="s">
        <v>156</v>
      </c>
      <c r="H25" s="27" t="s">
        <v>115</v>
      </c>
      <c r="I25" s="28" t="s">
        <v>93</v>
      </c>
      <c r="J25" s="28" t="s">
        <v>155</v>
      </c>
      <c r="K25" s="33">
        <v>0</v>
      </c>
      <c r="L25" s="33">
        <v>1</v>
      </c>
      <c r="M25" s="33">
        <v>0</v>
      </c>
      <c r="N25" s="33">
        <v>0</v>
      </c>
      <c r="O25" s="33">
        <v>1</v>
      </c>
      <c r="P25" s="27" t="s">
        <v>61</v>
      </c>
      <c r="Q25" s="66" t="s">
        <v>157</v>
      </c>
      <c r="R25" s="66"/>
      <c r="S25" s="27" t="s">
        <v>155</v>
      </c>
      <c r="T25" s="27" t="s">
        <v>158</v>
      </c>
      <c r="U25" s="27" t="s">
        <v>159</v>
      </c>
      <c r="V25" s="67">
        <f t="shared" si="10"/>
        <v>0</v>
      </c>
      <c r="W25" s="66"/>
      <c r="X25" s="66" t="e">
        <f t="shared" si="4"/>
        <v>#DIV/0!</v>
      </c>
      <c r="Y25" s="66"/>
      <c r="Z25" s="66"/>
      <c r="AA25" s="65"/>
      <c r="AB25" s="66"/>
      <c r="AC25" s="66"/>
      <c r="AD25" s="66"/>
      <c r="AE25" s="66"/>
      <c r="AF25" s="65"/>
      <c r="AG25" s="66"/>
      <c r="AH25" s="68"/>
      <c r="AI25" s="66"/>
      <c r="AJ25" s="66"/>
      <c r="AK25" s="65"/>
      <c r="AL25" s="66"/>
      <c r="AM25" s="68"/>
      <c r="AN25" s="66"/>
      <c r="AO25" s="66"/>
      <c r="AP25" s="66"/>
      <c r="AQ25" s="66"/>
      <c r="AR25" s="68"/>
      <c r="AS25" s="66"/>
    </row>
    <row r="26" spans="1:45" s="32" customFormat="1" ht="150">
      <c r="A26" s="41">
        <v>3</v>
      </c>
      <c r="B26" s="28" t="s">
        <v>106</v>
      </c>
      <c r="C26" s="41" t="s">
        <v>160</v>
      </c>
      <c r="D26" s="27" t="s">
        <v>161</v>
      </c>
      <c r="E26" s="27" t="s">
        <v>109</v>
      </c>
      <c r="F26" s="27" t="s">
        <v>162</v>
      </c>
      <c r="G26" s="27" t="s">
        <v>163</v>
      </c>
      <c r="H26" s="27" t="s">
        <v>115</v>
      </c>
      <c r="I26" s="28" t="s">
        <v>93</v>
      </c>
      <c r="J26" s="28" t="s">
        <v>162</v>
      </c>
      <c r="K26" s="34">
        <v>0</v>
      </c>
      <c r="L26" s="34">
        <v>0</v>
      </c>
      <c r="M26" s="34">
        <v>0</v>
      </c>
      <c r="N26" s="34">
        <v>1</v>
      </c>
      <c r="O26" s="34">
        <v>1</v>
      </c>
      <c r="P26" s="27" t="s">
        <v>61</v>
      </c>
      <c r="Q26" s="66" t="s">
        <v>157</v>
      </c>
      <c r="R26" s="66"/>
      <c r="S26" s="27" t="s">
        <v>164</v>
      </c>
      <c r="T26" s="27" t="s">
        <v>165</v>
      </c>
      <c r="U26" s="27" t="s">
        <v>159</v>
      </c>
      <c r="V26" s="67">
        <f t="shared" si="10"/>
        <v>0</v>
      </c>
      <c r="W26" s="66"/>
      <c r="X26" s="66" t="e">
        <f t="shared" si="4"/>
        <v>#DIV/0!</v>
      </c>
      <c r="Y26" s="66"/>
      <c r="Z26" s="66"/>
      <c r="AA26" s="65">
        <f>L26</f>
        <v>0</v>
      </c>
      <c r="AB26" s="66"/>
      <c r="AC26" s="66" t="e">
        <f t="shared" si="5"/>
        <v>#DIV/0!</v>
      </c>
      <c r="AD26" s="66"/>
      <c r="AE26" s="66"/>
      <c r="AF26" s="65">
        <f>M26</f>
        <v>0</v>
      </c>
      <c r="AG26" s="66"/>
      <c r="AH26" s="68" t="e">
        <f t="shared" si="6"/>
        <v>#DIV/0!</v>
      </c>
      <c r="AI26" s="66"/>
      <c r="AJ26" s="66"/>
      <c r="AK26" s="65">
        <f>N26</f>
        <v>1</v>
      </c>
      <c r="AL26" s="66"/>
      <c r="AM26" s="68">
        <f t="shared" si="7"/>
        <v>0</v>
      </c>
      <c r="AN26" s="66"/>
      <c r="AO26" s="66"/>
      <c r="AP26" s="66">
        <f>O26</f>
        <v>1</v>
      </c>
      <c r="AQ26" s="66"/>
      <c r="AR26" s="68">
        <f t="shared" si="8"/>
        <v>0</v>
      </c>
      <c r="AS26" s="66"/>
    </row>
    <row r="27" spans="1:45" s="5" customFormat="1" ht="15.75">
      <c r="A27" s="10"/>
      <c r="B27" s="10"/>
      <c r="C27" s="10"/>
      <c r="D27" s="11" t="s">
        <v>166</v>
      </c>
      <c r="E27" s="11"/>
      <c r="F27" s="11"/>
      <c r="G27" s="11"/>
      <c r="H27" s="11"/>
      <c r="I27" s="11"/>
      <c r="J27" s="11"/>
      <c r="K27" s="12"/>
      <c r="L27" s="12"/>
      <c r="M27" s="12"/>
      <c r="N27" s="12"/>
      <c r="O27" s="12"/>
      <c r="P27" s="11"/>
      <c r="Q27" s="11"/>
      <c r="R27" s="11"/>
      <c r="S27" s="10"/>
      <c r="T27" s="10"/>
      <c r="U27" s="10"/>
      <c r="V27" s="12"/>
      <c r="W27" s="12"/>
      <c r="X27" s="14" t="e">
        <f>AVERAGE(X20:X26)*20%</f>
        <v>#VALUE!</v>
      </c>
      <c r="Y27" s="10"/>
      <c r="Z27" s="10"/>
      <c r="AA27" s="12"/>
      <c r="AB27" s="12"/>
      <c r="AC27" s="14" t="e">
        <f>AVERAGE(AC20:AC26)*20%</f>
        <v>#DIV/0!</v>
      </c>
      <c r="AD27" s="10"/>
      <c r="AE27" s="10"/>
      <c r="AF27" s="12"/>
      <c r="AG27" s="12"/>
      <c r="AH27" s="14" t="e">
        <f>AVERAGE(AH20:AH26)*20%</f>
        <v>#VALUE!</v>
      </c>
      <c r="AI27" s="10"/>
      <c r="AJ27" s="10"/>
      <c r="AK27" s="12"/>
      <c r="AL27" s="12"/>
      <c r="AM27" s="14" t="e">
        <f>AVERAGE(AM20:AM26)*20%</f>
        <v>#DIV/0!</v>
      </c>
      <c r="AN27" s="10"/>
      <c r="AO27" s="10"/>
      <c r="AP27" s="17"/>
      <c r="AQ27" s="17"/>
      <c r="AR27" s="14" t="e">
        <f>AVERAGE(AR20:AR26)*20%</f>
        <v>#DIV/0!</v>
      </c>
      <c r="AS27" s="10"/>
    </row>
    <row r="28" spans="1:45" s="9" customFormat="1" ht="18.75">
      <c r="A28" s="6"/>
      <c r="B28" s="6"/>
      <c r="C28" s="6"/>
      <c r="D28" s="7" t="s">
        <v>167</v>
      </c>
      <c r="E28" s="6"/>
      <c r="F28" s="6"/>
      <c r="G28" s="6"/>
      <c r="H28" s="6"/>
      <c r="I28" s="6"/>
      <c r="J28" s="6"/>
      <c r="K28" s="8"/>
      <c r="L28" s="8"/>
      <c r="M28" s="8"/>
      <c r="N28" s="8"/>
      <c r="O28" s="8"/>
      <c r="P28" s="6"/>
      <c r="Q28" s="6"/>
      <c r="R28" s="6"/>
      <c r="S28" s="6"/>
      <c r="T28" s="6"/>
      <c r="U28" s="6"/>
      <c r="V28" s="8"/>
      <c r="W28" s="8"/>
      <c r="X28" s="19" t="e">
        <f>X19+X27</f>
        <v>#DIV/0!</v>
      </c>
      <c r="Y28" s="6"/>
      <c r="Z28" s="6"/>
      <c r="AA28" s="8"/>
      <c r="AB28" s="8"/>
      <c r="AC28" s="19" t="e">
        <f>AC19+AC27</f>
        <v>#DIV/0!</v>
      </c>
      <c r="AD28" s="6"/>
      <c r="AE28" s="6"/>
      <c r="AF28" s="8"/>
      <c r="AG28" s="8"/>
      <c r="AH28" s="19" t="e">
        <f>AH19+AH27</f>
        <v>#DIV/0!</v>
      </c>
      <c r="AI28" s="6"/>
      <c r="AJ28" s="6"/>
      <c r="AK28" s="8"/>
      <c r="AL28" s="8"/>
      <c r="AM28" s="19" t="e">
        <f>AM19+AM27</f>
        <v>#DIV/0!</v>
      </c>
      <c r="AN28" s="6"/>
      <c r="AO28" s="6"/>
      <c r="AP28" s="18"/>
      <c r="AQ28" s="18"/>
      <c r="AR28" s="19" t="e">
        <f>AR19+AR27</f>
        <v>#DIV/0!</v>
      </c>
      <c r="AS28" s="6"/>
    </row>
  </sheetData>
  <mergeCells count="21">
    <mergeCell ref="S10:U11"/>
    <mergeCell ref="E4:J4"/>
    <mergeCell ref="G5:J5"/>
    <mergeCell ref="G6:J6"/>
    <mergeCell ref="G7:J7"/>
    <mergeCell ref="G8:J8"/>
    <mergeCell ref="Q10:Q12"/>
    <mergeCell ref="R10:R12"/>
    <mergeCell ref="A10:B11"/>
    <mergeCell ref="A1:J1"/>
    <mergeCell ref="K1:O1"/>
    <mergeCell ref="C10:E11"/>
    <mergeCell ref="F10:P11"/>
    <mergeCell ref="A2:J2"/>
    <mergeCell ref="A4:C8"/>
    <mergeCell ref="D4:D8"/>
    <mergeCell ref="V10:Z11"/>
    <mergeCell ref="AA10:AE11"/>
    <mergeCell ref="AF10:AJ11"/>
    <mergeCell ref="AK10:AO11"/>
    <mergeCell ref="AP10:AS11"/>
  </mergeCells>
  <phoneticPr fontId="20" type="noConversion"/>
  <dataValidations count="1">
    <dataValidation allowBlank="1" showInputMessage="1" showErrorMessage="1" error="Escriba un texto " promptTitle="Cualquier contenido" sqref="E12 E3:E9" xr:uid="{00000000-0002-0000-01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error="Escriba un texto " promptTitle="Cualquier contenido" xr:uid="{00000000-0002-0000-0100-000001000000}">
          <x14:formula1>
            <xm:f>Listas!$A$2:$A$4</xm:f>
          </x14:formula1>
          <xm:sqref>E1 E10:E11 E15:E1048576</xm:sqref>
        </x14:dataValidation>
        <x14:dataValidation type="list" allowBlank="1" showInputMessage="1" showErrorMessage="1" xr:uid="{00000000-0002-0000-0100-000002000000}">
          <x14:formula1>
            <xm:f>Listas!$D$1:$D$20</xm:f>
          </x14:formula1>
          <xm:sqref>Q20:Q26 Q13:Q18</xm:sqref>
        </x14:dataValidation>
        <x14:dataValidation type="list" allowBlank="1" showInputMessage="1" showErrorMessage="1" xr:uid="{00000000-0002-0000-0100-000003000000}">
          <x14:formula1>
            <xm:f>Listas!$F$1:$F$12</xm:f>
          </x14:formula1>
          <xm:sqref>R20:R26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19"/>
  <sheetViews>
    <sheetView workbookViewId="0">
      <selection activeCell="B23" sqref="B23"/>
    </sheetView>
  </sheetViews>
  <sheetFormatPr defaultColWidth="11.42578125" defaultRowHeight="15"/>
  <cols>
    <col min="1" max="1" width="13.5703125" style="47" customWidth="1"/>
    <col min="2" max="2" width="98.5703125" style="47" customWidth="1"/>
    <col min="3" max="3" width="11.42578125" style="47"/>
    <col min="4" max="4" width="74.7109375" style="47" customWidth="1"/>
    <col min="5" max="16384" width="11.42578125" style="47"/>
  </cols>
  <sheetData>
    <row r="1" spans="2:4" ht="30">
      <c r="B1" s="46" t="s">
        <v>168</v>
      </c>
      <c r="D1" s="47" t="s">
        <v>169</v>
      </c>
    </row>
    <row r="2" spans="2:4">
      <c r="B2" s="46" t="s">
        <v>170</v>
      </c>
      <c r="D2" s="47" t="s">
        <v>171</v>
      </c>
    </row>
    <row r="3" spans="2:4" ht="45">
      <c r="B3" s="46" t="s">
        <v>172</v>
      </c>
      <c r="D3" s="47" t="s">
        <v>173</v>
      </c>
    </row>
    <row r="4" spans="2:4" ht="30">
      <c r="B4" s="46" t="s">
        <v>174</v>
      </c>
      <c r="D4" s="47" t="s">
        <v>175</v>
      </c>
    </row>
    <row r="5" spans="2:4" ht="30">
      <c r="B5" s="46" t="s">
        <v>176</v>
      </c>
      <c r="D5" s="47" t="s">
        <v>177</v>
      </c>
    </row>
    <row r="6" spans="2:4" ht="30">
      <c r="B6" s="46" t="s">
        <v>125</v>
      </c>
      <c r="D6" s="47" t="s">
        <v>178</v>
      </c>
    </row>
    <row r="7" spans="2:4" ht="45">
      <c r="B7" s="46" t="s">
        <v>142</v>
      </c>
      <c r="D7" s="47" t="s">
        <v>179</v>
      </c>
    </row>
    <row r="8" spans="2:4" ht="45">
      <c r="B8" s="46" t="s">
        <v>180</v>
      </c>
      <c r="D8" s="47" t="s">
        <v>181</v>
      </c>
    </row>
    <row r="9" spans="2:4" ht="30">
      <c r="B9" s="46" t="s">
        <v>182</v>
      </c>
      <c r="D9" s="47" t="s">
        <v>183</v>
      </c>
    </row>
    <row r="10" spans="2:4" ht="30">
      <c r="B10" s="46" t="s">
        <v>184</v>
      </c>
      <c r="D10" s="47" t="s">
        <v>185</v>
      </c>
    </row>
    <row r="11" spans="2:4" ht="30">
      <c r="B11" s="46" t="s">
        <v>62</v>
      </c>
      <c r="D11" s="47" t="s">
        <v>116</v>
      </c>
    </row>
    <row r="12" spans="2:4">
      <c r="B12" s="46" t="s">
        <v>157</v>
      </c>
      <c r="D12" s="47" t="s">
        <v>186</v>
      </c>
    </row>
    <row r="13" spans="2:4">
      <c r="B13" s="46" t="s">
        <v>187</v>
      </c>
    </row>
    <row r="14" spans="2:4">
      <c r="B14" s="46" t="s">
        <v>188</v>
      </c>
    </row>
    <row r="15" spans="2:4">
      <c r="B15" s="46" t="s">
        <v>189</v>
      </c>
    </row>
    <row r="16" spans="2:4">
      <c r="B16" s="46" t="s">
        <v>190</v>
      </c>
    </row>
    <row r="17" spans="2:2">
      <c r="B17" s="46" t="s">
        <v>191</v>
      </c>
    </row>
    <row r="18" spans="2:2">
      <c r="B18" s="46" t="s">
        <v>192</v>
      </c>
    </row>
    <row r="19" spans="2:2">
      <c r="B19" s="46" t="s">
        <v>193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
  <sheetViews>
    <sheetView topLeftCell="B8" workbookViewId="0">
      <selection activeCell="F12" sqref="F12"/>
    </sheetView>
  </sheetViews>
  <sheetFormatPr defaultColWidth="11.42578125" defaultRowHeight="15"/>
  <cols>
    <col min="1" max="1" width="34.5703125" bestFit="1" customWidth="1"/>
    <col min="4" max="4" width="96.28515625" customWidth="1"/>
    <col min="6" max="6" width="45.85546875" customWidth="1"/>
  </cols>
  <sheetData>
    <row r="1" spans="1:6" ht="30">
      <c r="A1" t="s">
        <v>49</v>
      </c>
      <c r="D1" s="46" t="s">
        <v>168</v>
      </c>
      <c r="F1" s="47" t="s">
        <v>169</v>
      </c>
    </row>
    <row r="2" spans="1:6" ht="30">
      <c r="A2" t="s">
        <v>55</v>
      </c>
      <c r="D2" s="46" t="s">
        <v>170</v>
      </c>
      <c r="F2" s="47" t="s">
        <v>171</v>
      </c>
    </row>
    <row r="3" spans="1:6" ht="75">
      <c r="A3" t="s">
        <v>194</v>
      </c>
      <c r="D3" s="46" t="s">
        <v>172</v>
      </c>
      <c r="F3" s="47" t="s">
        <v>173</v>
      </c>
    </row>
    <row r="4" spans="1:6" ht="60">
      <c r="A4" t="s">
        <v>109</v>
      </c>
      <c r="D4" s="46" t="s">
        <v>174</v>
      </c>
      <c r="F4" s="47" t="s">
        <v>175</v>
      </c>
    </row>
    <row r="5" spans="1:6" ht="45">
      <c r="D5" s="46" t="s">
        <v>176</v>
      </c>
      <c r="F5" s="47" t="s">
        <v>177</v>
      </c>
    </row>
    <row r="6" spans="1:6" ht="45">
      <c r="D6" s="46" t="s">
        <v>125</v>
      </c>
      <c r="F6" s="47" t="s">
        <v>178</v>
      </c>
    </row>
    <row r="7" spans="1:6" ht="60">
      <c r="D7" s="46" t="s">
        <v>142</v>
      </c>
      <c r="F7" s="47" t="s">
        <v>179</v>
      </c>
    </row>
    <row r="8" spans="1:6" ht="75">
      <c r="D8" s="46" t="s">
        <v>180</v>
      </c>
      <c r="F8" s="47" t="s">
        <v>181</v>
      </c>
    </row>
    <row r="9" spans="1:6" ht="45">
      <c r="D9" s="46" t="s">
        <v>182</v>
      </c>
      <c r="F9" s="47" t="s">
        <v>183</v>
      </c>
    </row>
    <row r="10" spans="1:6" ht="45">
      <c r="D10" s="46" t="s">
        <v>184</v>
      </c>
      <c r="F10" s="47" t="s">
        <v>185</v>
      </c>
    </row>
    <row r="11" spans="1:6" ht="45">
      <c r="D11" s="46" t="s">
        <v>62</v>
      </c>
      <c r="F11" s="47" t="s">
        <v>116</v>
      </c>
    </row>
    <row r="12" spans="1:6">
      <c r="D12" s="46" t="s">
        <v>157</v>
      </c>
      <c r="F12" s="47" t="s">
        <v>126</v>
      </c>
    </row>
    <row r="13" spans="1:6">
      <c r="D13" s="46" t="s">
        <v>187</v>
      </c>
    </row>
    <row r="14" spans="1:6">
      <c r="D14" s="46" t="s">
        <v>188</v>
      </c>
    </row>
    <row r="15" spans="1:6">
      <c r="D15" s="46" t="s">
        <v>189</v>
      </c>
    </row>
    <row r="16" spans="1:6">
      <c r="D16" s="46" t="s">
        <v>190</v>
      </c>
    </row>
    <row r="17" spans="4:4">
      <c r="D17" s="46" t="s">
        <v>191</v>
      </c>
    </row>
    <row r="18" spans="4:4">
      <c r="D18" s="46" t="s">
        <v>192</v>
      </c>
    </row>
    <row r="19" spans="4:4">
      <c r="D19" s="46" t="s">
        <v>193</v>
      </c>
    </row>
    <row r="20" spans="4:4">
      <c r="D20" s="46" t="s">
        <v>115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9" ma:contentTypeDescription="Crear nuevo documento." ma:contentTypeScope="" ma:versionID="cf7f30f7140e17c94d377d6e3151e84d">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0d0d08e0558f5f74c02ec14063961090"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E4E5AAE2-CD4A-4637-822A-736C5DAD196F}"/>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Angela Patricia Cabeza Morales</cp:lastModifiedBy>
  <cp:revision/>
  <dcterms:created xsi:type="dcterms:W3CDTF">2021-01-25T18:44:53Z</dcterms:created>
  <dcterms:modified xsi:type="dcterms:W3CDTF">2025-01-02T17:02:30Z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