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C:\Users\liliana.casas\Desktop\DOCUMENTOS PARA PUBLICAR\"/>
    </mc:Choice>
  </mc:AlternateContent>
  <xr:revisionPtr revIDLastSave="0" documentId="8_{BE44BAB1-C837-4236-BCC6-4726AFFB050D}" xr6:coauthVersionLast="44" xr6:coauthVersionMax="44" xr10:uidLastSave="{00000000-0000-0000-0000-000000000000}"/>
  <workbookProtection workbookAlgorithmName="SHA-512" workbookHashValue="X2e6qmUpdyh13/2ITUwlQoD8vK2KrUpf8XNMOt3fpxnHRTleLJ5BNXbdxL4WCJUbKHyjFcqwuHhNE4jzNyuk8Q==" workbookSaltValue="uQJxzvxwh5jztrbXBo3JzQ==" workbookSpinCount="100000" lockStructure="1"/>
  <bookViews>
    <workbookView xWindow="-120" yWindow="-120" windowWidth="29040" windowHeight="15840" tabRatio="840" xr2:uid="{D62C2C8C-D2CE-47AC-B4FC-D7CC73DECA47}"/>
  </bookViews>
  <sheets>
    <sheet name="MATRIZ" sheetId="1" r:id="rId1"/>
    <sheet name="Contexto" sheetId="2" r:id="rId2"/>
    <sheet name="FuenteRiesgo_AImpacto" sheetId="3" r:id="rId3"/>
    <sheet name="Mapa_RResidual" sheetId="4" r:id="rId4"/>
    <sheet name="Nivel_Organizacional" sheetId="5" r:id="rId5"/>
    <sheet name="Caracteristicas_Controles" sheetId="6" r:id="rId6"/>
    <sheet name="Probabilidad" sheetId="7" r:id="rId7"/>
    <sheet name="Impacto" sheetId="8" r:id="rId8"/>
    <sheet name="Imp_Ambiental" sheetId="9" r:id="rId9"/>
  </sheets>
  <externalReferences>
    <externalReference r:id="rId10"/>
    <externalReference r:id="rId11"/>
    <externalReference r:id="rId12"/>
    <externalReference r:id="rId13"/>
    <externalReference r:id="rId14"/>
  </externalReferences>
  <definedNames>
    <definedName name="_1_SE">#REF!</definedName>
    <definedName name="_xlnm._FilterDatabase" localSheetId="0" hidden="1">MATRIZ!$A$24:$IN$49</definedName>
    <definedName name="A">#REF!</definedName>
    <definedName name="AA">#REF!</definedName>
    <definedName name="aaaa">#REF!</definedName>
    <definedName name="accion">#REF!</definedName>
    <definedName name="AGENTE">#REF!</definedName>
    <definedName name="_xlnm.Print_Area" localSheetId="1">Contexto!$A$1:$D$22</definedName>
    <definedName name="AREA_IMPACTO">#REF!</definedName>
    <definedName name="areaimpacto">'[1]SM-FO-27'!$BQ$476:$BQ$482</definedName>
    <definedName name="B">#REF!</definedName>
    <definedName name="CALIFICACION">#REF!</definedName>
    <definedName name="CAUSAS">[2]CAUSAS!$C$6:$O$11</definedName>
    <definedName name="cl">'[1]SM-FO-27'!#REF!</definedName>
    <definedName name="CLAVE">#REF!</definedName>
    <definedName name="CLAVECAUSA">[2]CAUSAS!$C$12:$O$12</definedName>
    <definedName name="CLAVECONT">#REF!</definedName>
    <definedName name="CLAVECONTROL">'[2]NO BORRAR'!$B$41:$B$57</definedName>
    <definedName name="CLAVEOBJ">#REF!</definedName>
    <definedName name="CLAVEPOL">#REF!</definedName>
    <definedName name="CLAVEPOLITICA">'[2]NO BORRAR'!$B$3:$B$17</definedName>
    <definedName name="CLAVEPROC">#REF!</definedName>
    <definedName name="CLAVEPROCEDIMIENTO">'[2]NO BORRAR'!$B$22:$B$38</definedName>
    <definedName name="CLAVERIESGO">#REF!</definedName>
    <definedName name="CODIGO">#REF!</definedName>
    <definedName name="CODIGO_RIESGO">#REF!</definedName>
    <definedName name="CODIGO1">#REF!</definedName>
    <definedName name="Con">#REF!</definedName>
    <definedName name="CONFLICTOS_SOCIALES">#REF!</definedName>
    <definedName name="CONTROL">'[2]NO BORRAR'!$C$41:$C$53</definedName>
    <definedName name="CONTROLES">#REF!</definedName>
    <definedName name="DIRECCION_ACTIVIDADES_MARITIMAS">#REF!</definedName>
    <definedName name="ESTABILIDAD_POLITICA">#REF!</definedName>
    <definedName name="EVENTOS_NATURALES">#REF!</definedName>
    <definedName name="FRECUENCIA">#REF!</definedName>
    <definedName name="FUENTE">#REF!</definedName>
    <definedName name="FUENTES_RIESGO">#REF!</definedName>
    <definedName name="fuentesriesgo">'[1]SM-FO-27'!$BP$476:$BP$480</definedName>
    <definedName name="g">#REF!</definedName>
    <definedName name="GRAVEDAD">#REF!</definedName>
    <definedName name="IMPACTO">#REF!</definedName>
    <definedName name="INSTALACIONES">#REF!</definedName>
    <definedName name="LET">#REF!</definedName>
    <definedName name="MACROPROCESO">#REF!</definedName>
    <definedName name="nivelorgriesgo" localSheetId="0">'[3]PLE-PIN-F001'!$BN$354:$BN$356</definedName>
    <definedName name="nivelorgriesgo">'[1]SM-FO-27'!$BR$481:$BR$483</definedName>
    <definedName name="NN">#REF!</definedName>
    <definedName name="NOMBRE_RIESGO">#REF!</definedName>
    <definedName name="NUM">#REF!</definedName>
    <definedName name="OBJETIVOS">#REF!</definedName>
    <definedName name="PERSONAS">#REF!</definedName>
    <definedName name="PESO">#REF!</definedName>
    <definedName name="POLITICA">'[2]NO BORRAR'!$C$3:$C$17</definedName>
    <definedName name="POLITICAS_GUBERNAMENTALES">#REF!</definedName>
    <definedName name="PROCEDIMIENTO">#REF!</definedName>
    <definedName name="PROCESO">#REF!</definedName>
    <definedName name="PUNTAJE">#REF!</definedName>
    <definedName name="PUNTAJEF">#REF!</definedName>
    <definedName name="PUNTAJEG">#REF!</definedName>
    <definedName name="q">#REF!</definedName>
    <definedName name="RELACIONADO">#REF!</definedName>
    <definedName name="RESPUESTA">'[2]NO BORRAR'!$G$1:$G$5</definedName>
    <definedName name="RIESGOS">#REF!</definedName>
    <definedName name="SE">#REF!</definedName>
    <definedName name="SI_NO">'[4]NO BORRAR'!$F$1:$F$2</definedName>
    <definedName name="SINO">#REF!</definedName>
    <definedName name="SISTEMAS">#REF!</definedName>
    <definedName name="TECNOLOGIA">#REF!</definedName>
    <definedName name="Tipificacionriesgo">'[1]SM-FO-27'!$BR$486:$BR$499</definedName>
    <definedName name="TIPOACCION">'[2]NO BORRAR'!$I$1:$I$9</definedName>
    <definedName name="TOTAL_PUNTAJE_RIESGO">#REF!</definedName>
    <definedName name="TRATAMIENTO">#REF!</definedName>
    <definedName name="TRATAMIENTO_RIESGO">'[4]NO BORRAR'!$G$1:$G$5</definedName>
    <definedName name="trIANGULO">#REF!</definedName>
    <definedName name="X">#REF!</definedName>
    <definedName name="Y">#REF!</definedName>
    <definedName name="Z">#REF!</definedName>
    <definedName name="zon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Y26" i="1" l="1"/>
  <c r="AY27" i="1"/>
  <c r="AY28" i="1"/>
  <c r="AY29" i="1"/>
  <c r="AY30" i="1"/>
  <c r="AY31" i="1"/>
  <c r="AY32" i="1"/>
  <c r="AY33" i="1"/>
  <c r="AY34" i="1"/>
  <c r="AY35" i="1"/>
  <c r="AY36" i="1"/>
  <c r="AY37" i="1"/>
  <c r="AY38" i="1"/>
  <c r="AY39" i="1"/>
  <c r="AY40" i="1"/>
  <c r="AY41" i="1"/>
  <c r="AY42" i="1"/>
  <c r="AY43" i="1"/>
  <c r="AY44" i="1"/>
  <c r="AY45" i="1"/>
  <c r="R26" i="1"/>
  <c r="R27" i="1"/>
  <c r="R28" i="1"/>
  <c r="R29" i="1"/>
  <c r="R30" i="1"/>
  <c r="R31" i="1"/>
  <c r="R32" i="1"/>
  <c r="R33" i="1"/>
  <c r="R34" i="1"/>
  <c r="R35" i="1"/>
  <c r="R36" i="1"/>
  <c r="R37" i="1"/>
  <c r="R38" i="1"/>
  <c r="R39" i="1"/>
  <c r="R40" i="1"/>
  <c r="R41" i="1"/>
  <c r="R42" i="1"/>
  <c r="R43" i="1"/>
  <c r="R44" i="1"/>
  <c r="R45" i="1"/>
  <c r="AL26" i="1" l="1"/>
  <c r="AL27" i="1"/>
  <c r="AL28" i="1"/>
  <c r="AL29" i="1"/>
  <c r="AL30" i="1"/>
  <c r="AL31" i="1"/>
  <c r="AL32" i="1"/>
  <c r="AL33" i="1"/>
  <c r="AM33" i="1" s="1"/>
  <c r="AL34" i="1"/>
  <c r="AL35" i="1"/>
  <c r="AL36" i="1"/>
  <c r="AM36" i="1" s="1"/>
  <c r="AL37" i="1"/>
  <c r="AM37" i="1" s="1"/>
  <c r="AL38" i="1"/>
  <c r="AL39" i="1"/>
  <c r="AM39" i="1" s="1"/>
  <c r="AL40" i="1"/>
  <c r="AM40" i="1" s="1"/>
  <c r="AL41" i="1"/>
  <c r="AM41" i="1" s="1"/>
  <c r="AL42" i="1"/>
  <c r="AM42" i="1" s="1"/>
  <c r="AL43" i="1"/>
  <c r="AL44" i="1"/>
  <c r="AM44" i="1" s="1"/>
  <c r="AL45" i="1"/>
  <c r="AM45" i="1" s="1"/>
  <c r="AN45" i="1" s="1"/>
  <c r="AM38" i="1"/>
  <c r="AM35" i="1"/>
  <c r="AZ26" i="1"/>
  <c r="BB26" i="1" s="1"/>
  <c r="AZ27" i="1"/>
  <c r="BB27" i="1" s="1"/>
  <c r="AZ33" i="1"/>
  <c r="BB33" i="1" s="1"/>
  <c r="AZ35" i="1"/>
  <c r="BB35" i="1" s="1"/>
  <c r="AZ36" i="1"/>
  <c r="BB36" i="1" s="1"/>
  <c r="AZ37" i="1"/>
  <c r="BB37" i="1" s="1"/>
  <c r="AZ38" i="1"/>
  <c r="BB38" i="1" s="1"/>
  <c r="AZ39" i="1"/>
  <c r="BB39" i="1" s="1"/>
  <c r="AZ40" i="1"/>
  <c r="BB40" i="1" s="1"/>
  <c r="AZ41" i="1"/>
  <c r="BB41" i="1" s="1"/>
  <c r="AZ42" i="1"/>
  <c r="BB42" i="1" s="1"/>
  <c r="AZ44" i="1"/>
  <c r="BB44" i="1" s="1"/>
  <c r="AN41" i="1" l="1"/>
  <c r="AO41" i="1" s="1"/>
  <c r="AP41" i="1" s="1"/>
  <c r="AN36" i="1"/>
  <c r="AO36" i="1" s="1"/>
  <c r="AP36" i="1" s="1"/>
  <c r="AN44" i="1"/>
  <c r="AO44" i="1" s="1"/>
  <c r="AP44" i="1" s="1"/>
  <c r="AN40" i="1"/>
  <c r="AO40" i="1" s="1"/>
  <c r="AP40" i="1" s="1"/>
  <c r="AN37" i="1"/>
  <c r="AO37" i="1" s="1"/>
  <c r="AP37" i="1" s="1"/>
  <c r="AN38" i="1"/>
  <c r="AO38" i="1" s="1"/>
  <c r="AP38" i="1" s="1"/>
  <c r="AN35" i="1"/>
  <c r="AO35" i="1" s="1"/>
  <c r="AP35" i="1" s="1"/>
  <c r="AN33" i="1"/>
  <c r="BH33" i="1" s="1"/>
  <c r="BI33" i="1" s="1"/>
  <c r="AN39" i="1"/>
  <c r="AO39" i="1" s="1"/>
  <c r="AP39" i="1" s="1"/>
  <c r="AN42" i="1"/>
  <c r="BH42" i="1" s="1"/>
  <c r="BI42" i="1" s="1"/>
  <c r="BC42" i="1"/>
  <c r="BF42" i="1"/>
  <c r="BG42" i="1" s="1"/>
  <c r="BC33" i="1"/>
  <c r="BF33" i="1"/>
  <c r="BG33" i="1" s="1"/>
  <c r="BC41" i="1"/>
  <c r="BF41" i="1"/>
  <c r="BG41" i="1" s="1"/>
  <c r="BC27" i="1"/>
  <c r="BF27" i="1"/>
  <c r="BG27" i="1" s="1"/>
  <c r="BC40" i="1"/>
  <c r="BF40" i="1"/>
  <c r="BG40" i="1" s="1"/>
  <c r="BC36" i="1"/>
  <c r="BF36" i="1"/>
  <c r="BG36" i="1" s="1"/>
  <c r="BC26" i="1"/>
  <c r="BF26" i="1"/>
  <c r="BG26" i="1" s="1"/>
  <c r="BC38" i="1"/>
  <c r="BF38" i="1"/>
  <c r="BG38" i="1" s="1"/>
  <c r="BC37" i="1"/>
  <c r="BF37" i="1"/>
  <c r="BG37" i="1" s="1"/>
  <c r="BC44" i="1"/>
  <c r="BF44" i="1"/>
  <c r="BG44" i="1" s="1"/>
  <c r="BC39" i="1"/>
  <c r="BF39" i="1"/>
  <c r="BG39" i="1" s="1"/>
  <c r="BC35" i="1"/>
  <c r="BF35" i="1"/>
  <c r="BG35" i="1" s="1"/>
  <c r="P42" i="1"/>
  <c r="P39" i="1"/>
  <c r="P40" i="1"/>
  <c r="P41" i="1"/>
  <c r="P34" i="1"/>
  <c r="P35" i="1"/>
  <c r="P36" i="1"/>
  <c r="P37" i="1"/>
  <c r="P38" i="1"/>
  <c r="P33" i="1"/>
  <c r="P44" i="1"/>
  <c r="BH44" i="1" l="1"/>
  <c r="BI44" i="1" s="1"/>
  <c r="BH39" i="1"/>
  <c r="BI39" i="1" s="1"/>
  <c r="BH36" i="1"/>
  <c r="BI36" i="1" s="1"/>
  <c r="BJ36" i="1" s="1"/>
  <c r="BK36" i="1" s="1"/>
  <c r="BJ44" i="1"/>
  <c r="BK44" i="1" s="1"/>
  <c r="BH35" i="1"/>
  <c r="BI35" i="1" s="1"/>
  <c r="BJ35" i="1" s="1"/>
  <c r="BK35" i="1" s="1"/>
  <c r="BJ39" i="1"/>
  <c r="BK39" i="1" s="1"/>
  <c r="BH37" i="1"/>
  <c r="BI37" i="1" s="1"/>
  <c r="BJ37" i="1" s="1"/>
  <c r="BK37" i="1" s="1"/>
  <c r="BH38" i="1"/>
  <c r="BI38" i="1" s="1"/>
  <c r="BJ38" i="1" s="1"/>
  <c r="BK38" i="1" s="1"/>
  <c r="BH40" i="1"/>
  <c r="BI40" i="1" s="1"/>
  <c r="BJ40" i="1" s="1"/>
  <c r="BK40" i="1" s="1"/>
  <c r="BJ42" i="1"/>
  <c r="BK42" i="1" s="1"/>
  <c r="AO42" i="1"/>
  <c r="AP42" i="1" s="1"/>
  <c r="AO33" i="1"/>
  <c r="AP33" i="1" s="1"/>
  <c r="BH41" i="1"/>
  <c r="BI41" i="1" s="1"/>
  <c r="BJ41" i="1" s="1"/>
  <c r="BK41" i="1" s="1"/>
  <c r="BJ33" i="1"/>
  <c r="BK33" i="1" s="1"/>
  <c r="AM29" i="1"/>
  <c r="AN29" i="1" s="1"/>
  <c r="P29" i="1"/>
  <c r="P28" i="1" l="1"/>
  <c r="P27" i="1"/>
  <c r="P26" i="1"/>
  <c r="AM28" i="1"/>
  <c r="AN28" i="1" s="1"/>
  <c r="AM27" i="1"/>
  <c r="AM26" i="1"/>
  <c r="AN26" i="1" l="1"/>
  <c r="BH26" i="1" s="1"/>
  <c r="BI26" i="1" s="1"/>
  <c r="BJ26" i="1" s="1"/>
  <c r="BK26" i="1" s="1"/>
  <c r="AN27" i="1"/>
  <c r="BH27" i="1" s="1"/>
  <c r="BI27" i="1" s="1"/>
  <c r="BJ27" i="1" s="1"/>
  <c r="BK27" i="1" s="1"/>
  <c r="S53" i="4"/>
  <c r="H52" i="4"/>
  <c r="G52" i="4"/>
  <c r="D52" i="4"/>
  <c r="C52" i="4"/>
  <c r="B52" i="4"/>
  <c r="AA51" i="4"/>
  <c r="H51" i="4"/>
  <c r="G51" i="4"/>
  <c r="AG51" i="4" s="1"/>
  <c r="D51" i="4"/>
  <c r="C51" i="4"/>
  <c r="B51" i="4"/>
  <c r="H50" i="4"/>
  <c r="G50" i="4"/>
  <c r="D50" i="4"/>
  <c r="C50" i="4"/>
  <c r="B50" i="4"/>
  <c r="H49" i="4"/>
  <c r="G49" i="4"/>
  <c r="D49" i="4"/>
  <c r="C49" i="4"/>
  <c r="B49" i="4"/>
  <c r="H48" i="4"/>
  <c r="G48" i="4"/>
  <c r="D48" i="4"/>
  <c r="C48" i="4"/>
  <c r="B48" i="4"/>
  <c r="H47" i="4"/>
  <c r="G47" i="4"/>
  <c r="AF47" i="4" s="1"/>
  <c r="D47" i="4"/>
  <c r="C47" i="4"/>
  <c r="B47" i="4"/>
  <c r="Z46" i="4"/>
  <c r="I46" i="4"/>
  <c r="H46" i="4"/>
  <c r="G46" i="4"/>
  <c r="D46" i="4"/>
  <c r="C46" i="4"/>
  <c r="B46" i="4"/>
  <c r="H45" i="4"/>
  <c r="G45" i="4"/>
  <c r="D45" i="4"/>
  <c r="C45" i="4"/>
  <c r="B45" i="4"/>
  <c r="H44" i="4"/>
  <c r="G44" i="4"/>
  <c r="D44" i="4"/>
  <c r="C44" i="4"/>
  <c r="B44" i="4"/>
  <c r="H43" i="4"/>
  <c r="F43" i="4" s="1"/>
  <c r="G43" i="4"/>
  <c r="D43" i="4"/>
  <c r="C43" i="4"/>
  <c r="B43" i="4"/>
  <c r="H15" i="4"/>
  <c r="AF46" i="4" l="1"/>
  <c r="J51" i="4"/>
  <c r="X52" i="4"/>
  <c r="AO26" i="1"/>
  <c r="AP26" i="1" s="1"/>
  <c r="AO27" i="1"/>
  <c r="AP27" i="1" s="1"/>
  <c r="Z50" i="4"/>
  <c r="AA47" i="4"/>
  <c r="K48" i="4"/>
  <c r="E50" i="4"/>
  <c r="E46" i="4"/>
  <c r="I50" i="4"/>
  <c r="AB48" i="4"/>
  <c r="AF43" i="4"/>
  <c r="J47" i="4"/>
  <c r="AF50" i="4"/>
  <c r="F51" i="4"/>
  <c r="N43" i="4"/>
  <c r="AE43" i="4"/>
  <c r="V46" i="4"/>
  <c r="E47" i="4"/>
  <c r="AG47" i="4"/>
  <c r="W47" i="4"/>
  <c r="E48" i="4"/>
  <c r="E49" i="4"/>
  <c r="F50" i="4"/>
  <c r="V50" i="4"/>
  <c r="E51" i="4"/>
  <c r="W51" i="4"/>
  <c r="E52" i="4"/>
  <c r="K52" i="4"/>
  <c r="R43" i="4"/>
  <c r="E43" i="4"/>
  <c r="AG43" i="4"/>
  <c r="W43" i="4"/>
  <c r="E44" i="4"/>
  <c r="M46" i="4"/>
  <c r="AD46" i="4"/>
  <c r="F47" i="4"/>
  <c r="N47" i="4"/>
  <c r="AE47" i="4"/>
  <c r="M50" i="4"/>
  <c r="AD50" i="4"/>
  <c r="N51" i="4"/>
  <c r="AE51" i="4"/>
  <c r="AF52" i="4"/>
  <c r="AB52" i="4"/>
  <c r="J43" i="4"/>
  <c r="AA43" i="4"/>
  <c r="Q46" i="4"/>
  <c r="R47" i="4"/>
  <c r="Q50" i="4"/>
  <c r="R51" i="4"/>
  <c r="AD44" i="4"/>
  <c r="Z44" i="4"/>
  <c r="V44" i="4"/>
  <c r="Q44" i="4"/>
  <c r="M44" i="4"/>
  <c r="I44" i="4"/>
  <c r="AG44" i="4"/>
  <c r="AC44" i="4"/>
  <c r="Y44" i="4"/>
  <c r="U44" i="4"/>
  <c r="P44" i="4"/>
  <c r="L44" i="4"/>
  <c r="AE44" i="4"/>
  <c r="AA44" i="4"/>
  <c r="W44" i="4"/>
  <c r="R44" i="4"/>
  <c r="N44" i="4"/>
  <c r="J44" i="4"/>
  <c r="T44" i="4"/>
  <c r="AE45" i="4"/>
  <c r="AA45" i="4"/>
  <c r="W45" i="4"/>
  <c r="R45" i="4"/>
  <c r="N45" i="4"/>
  <c r="J45" i="4"/>
  <c r="F45" i="4"/>
  <c r="Q45" i="4"/>
  <c r="M45" i="4"/>
  <c r="I45" i="4"/>
  <c r="Y45" i="4"/>
  <c r="K44" i="4"/>
  <c r="AB44" i="4"/>
  <c r="P45" i="4"/>
  <c r="AG45" i="4"/>
  <c r="AD48" i="4"/>
  <c r="Z48" i="4"/>
  <c r="V48" i="4"/>
  <c r="Q48" i="4"/>
  <c r="M48" i="4"/>
  <c r="I48" i="4"/>
  <c r="AG48" i="4"/>
  <c r="AC48" i="4"/>
  <c r="Y48" i="4"/>
  <c r="U48" i="4"/>
  <c r="P48" i="4"/>
  <c r="L48" i="4"/>
  <c r="AE48" i="4"/>
  <c r="AA48" i="4"/>
  <c r="W48" i="4"/>
  <c r="R48" i="4"/>
  <c r="N48" i="4"/>
  <c r="J48" i="4"/>
  <c r="T48" i="4"/>
  <c r="AE49" i="4"/>
  <c r="AA49" i="4"/>
  <c r="W49" i="4"/>
  <c r="R49" i="4"/>
  <c r="N49" i="4"/>
  <c r="J49" i="4"/>
  <c r="F49" i="4"/>
  <c r="AD49" i="4"/>
  <c r="Z49" i="4"/>
  <c r="V49" i="4"/>
  <c r="Q49" i="4"/>
  <c r="M49" i="4"/>
  <c r="I49" i="4"/>
  <c r="Y49" i="4"/>
  <c r="O44" i="4"/>
  <c r="AF44" i="4"/>
  <c r="AD45" i="4"/>
  <c r="U45" i="4"/>
  <c r="F48" i="4"/>
  <c r="X48" i="4"/>
  <c r="L49" i="4"/>
  <c r="AC49" i="4"/>
  <c r="O52" i="4"/>
  <c r="AD52" i="4"/>
  <c r="Z52" i="4"/>
  <c r="V52" i="4"/>
  <c r="Q52" i="4"/>
  <c r="M52" i="4"/>
  <c r="I52" i="4"/>
  <c r="AG52" i="4"/>
  <c r="AC52" i="4"/>
  <c r="Y52" i="4"/>
  <c r="U52" i="4"/>
  <c r="P52" i="4"/>
  <c r="L52" i="4"/>
  <c r="AE52" i="4"/>
  <c r="AA52" i="4"/>
  <c r="W52" i="4"/>
  <c r="R52" i="4"/>
  <c r="N52" i="4"/>
  <c r="J52" i="4"/>
  <c r="F52" i="4"/>
  <c r="T52" i="4"/>
  <c r="P49" i="4"/>
  <c r="AG49" i="4"/>
  <c r="F44" i="4"/>
  <c r="X44" i="4"/>
  <c r="E45" i="4"/>
  <c r="L45" i="4"/>
  <c r="AC45" i="4"/>
  <c r="O48" i="4"/>
  <c r="AF48" i="4"/>
  <c r="AF49" i="4"/>
  <c r="U49" i="4"/>
  <c r="I43" i="4"/>
  <c r="M43" i="4"/>
  <c r="Q43" i="4"/>
  <c r="V43" i="4"/>
  <c r="Z43" i="4"/>
  <c r="AD43" i="4"/>
  <c r="K45" i="4"/>
  <c r="O45" i="4"/>
  <c r="T45" i="4"/>
  <c r="X45" i="4"/>
  <c r="AB45" i="4"/>
  <c r="AF45" i="4"/>
  <c r="L46" i="4"/>
  <c r="P46" i="4"/>
  <c r="U46" i="4"/>
  <c r="Y46" i="4"/>
  <c r="AC46" i="4"/>
  <c r="AG46" i="4"/>
  <c r="I47" i="4"/>
  <c r="M47" i="4"/>
  <c r="Q47" i="4"/>
  <c r="V47" i="4"/>
  <c r="Z47" i="4"/>
  <c r="AD47" i="4"/>
  <c r="K49" i="4"/>
  <c r="O49" i="4"/>
  <c r="T49" i="4"/>
  <c r="X49" i="4"/>
  <c r="AB49" i="4"/>
  <c r="L50" i="4"/>
  <c r="P50" i="4"/>
  <c r="U50" i="4"/>
  <c r="Y50" i="4"/>
  <c r="AC50" i="4"/>
  <c r="AG50" i="4"/>
  <c r="I51" i="4"/>
  <c r="M51" i="4"/>
  <c r="Q51" i="4"/>
  <c r="V51" i="4"/>
  <c r="Z51" i="4"/>
  <c r="AD51" i="4"/>
  <c r="K43" i="4"/>
  <c r="O43" i="4"/>
  <c r="T43" i="4"/>
  <c r="X43" i="4"/>
  <c r="AB43" i="4"/>
  <c r="V45" i="4"/>
  <c r="Z45" i="4"/>
  <c r="F46" i="4"/>
  <c r="J46" i="4"/>
  <c r="N46" i="4"/>
  <c r="R46" i="4"/>
  <c r="W46" i="4"/>
  <c r="AA46" i="4"/>
  <c r="AE46" i="4"/>
  <c r="K47" i="4"/>
  <c r="O47" i="4"/>
  <c r="T47" i="4"/>
  <c r="X47" i="4"/>
  <c r="AB47" i="4"/>
  <c r="J50" i="4"/>
  <c r="N50" i="4"/>
  <c r="R50" i="4"/>
  <c r="W50" i="4"/>
  <c r="AA50" i="4"/>
  <c r="AE50" i="4"/>
  <c r="K51" i="4"/>
  <c r="O51" i="4"/>
  <c r="T51" i="4"/>
  <c r="X51" i="4"/>
  <c r="AB51" i="4"/>
  <c r="AF51" i="4"/>
  <c r="L43" i="4"/>
  <c r="P43" i="4"/>
  <c r="U43" i="4"/>
  <c r="Y43" i="4"/>
  <c r="AC43" i="4"/>
  <c r="K46" i="4"/>
  <c r="O46" i="4"/>
  <c r="T46" i="4"/>
  <c r="X46" i="4"/>
  <c r="AB46" i="4"/>
  <c r="L47" i="4"/>
  <c r="P47" i="4"/>
  <c r="U47" i="4"/>
  <c r="Y47" i="4"/>
  <c r="AC47" i="4"/>
  <c r="K50" i="4"/>
  <c r="O50" i="4"/>
  <c r="T50" i="4"/>
  <c r="X50" i="4"/>
  <c r="AB50" i="4"/>
  <c r="L51" i="4"/>
  <c r="P51" i="4"/>
  <c r="U51" i="4"/>
  <c r="Y51" i="4"/>
  <c r="AC51" i="4"/>
  <c r="W53" i="4" l="1"/>
  <c r="J15" i="4" s="1"/>
  <c r="R53" i="4"/>
  <c r="L10" i="4" s="1"/>
  <c r="V53" i="4"/>
  <c r="F25" i="4" s="1"/>
  <c r="C39" i="4"/>
  <c r="F39" i="4" s="1"/>
  <c r="AG53" i="4"/>
  <c r="L30" i="4" s="1"/>
  <c r="AA53" i="4"/>
  <c r="H25" i="4" s="1"/>
  <c r="AF53" i="4"/>
  <c r="J30" i="4" s="1"/>
  <c r="J53" i="4"/>
  <c r="F10" i="4" s="1"/>
  <c r="N53" i="4"/>
  <c r="D20" i="4" s="1"/>
  <c r="AE53" i="4"/>
  <c r="L25" i="4" s="1"/>
  <c r="Y53" i="4"/>
  <c r="J20" i="4" s="1"/>
  <c r="U53" i="4"/>
  <c r="H20" i="4" s="1"/>
  <c r="O53" i="4"/>
  <c r="D25" i="4" s="1"/>
  <c r="Q53" i="4"/>
  <c r="J10" i="4" s="1"/>
  <c r="P53" i="4"/>
  <c r="D30" i="4" s="1"/>
  <c r="AB53" i="4"/>
  <c r="F30" i="4" s="1"/>
  <c r="K53" i="4"/>
  <c r="D15" i="4" s="1"/>
  <c r="AD53" i="4"/>
  <c r="J25" i="4" s="1"/>
  <c r="M53" i="4"/>
  <c r="F15" i="4" s="1"/>
  <c r="T53" i="4"/>
  <c r="F20" i="4" s="1"/>
  <c r="AC53" i="4"/>
  <c r="H30" i="4" s="1"/>
  <c r="L53" i="4"/>
  <c r="H10" i="4" s="1"/>
  <c r="X53" i="4"/>
  <c r="L15" i="4" s="1"/>
  <c r="Z53" i="4"/>
  <c r="L20" i="4" s="1"/>
  <c r="I53" i="4"/>
  <c r="D10" i="4" s="1"/>
  <c r="P30" i="1" l="1"/>
  <c r="P31" i="1"/>
  <c r="P32" i="1"/>
  <c r="P43" i="1"/>
  <c r="P45" i="1"/>
  <c r="AM30" i="1"/>
  <c r="AN30" i="1" s="1"/>
  <c r="AM31" i="1"/>
  <c r="AN31" i="1" s="1"/>
  <c r="AM32" i="1"/>
  <c r="AN32" i="1" s="1"/>
  <c r="AM34" i="1"/>
  <c r="AN34" i="1" s="1"/>
  <c r="AM43" i="1"/>
  <c r="AN43" i="1" s="1"/>
  <c r="P25" i="1" l="1"/>
  <c r="AL25" i="1"/>
  <c r="AM25" i="1" s="1"/>
  <c r="AN25" i="1" s="1"/>
  <c r="BJ46" i="1"/>
  <c r="AZ45" i="1"/>
  <c r="BB45" i="1" s="1"/>
  <c r="AO45" i="1"/>
  <c r="AP45" i="1" s="1"/>
  <c r="AZ43" i="1"/>
  <c r="BB43" i="1" s="1"/>
  <c r="AZ34" i="1"/>
  <c r="BB34" i="1" s="1"/>
  <c r="AZ32" i="1"/>
  <c r="BB32" i="1" s="1"/>
  <c r="AZ31" i="1"/>
  <c r="BB31" i="1" s="1"/>
  <c r="AZ30" i="1"/>
  <c r="BB30" i="1" s="1"/>
  <c r="AZ29" i="1"/>
  <c r="BB29" i="1" s="1"/>
  <c r="AO29" i="1"/>
  <c r="AP29" i="1" s="1"/>
  <c r="AZ28" i="1"/>
  <c r="BB28" i="1" s="1"/>
  <c r="AO28" i="1"/>
  <c r="AP28" i="1" s="1"/>
  <c r="AY25" i="1"/>
  <c r="AZ25" i="1" s="1"/>
  <c r="BB25" i="1" s="1"/>
  <c r="R25" i="1"/>
  <c r="BS20" i="1"/>
  <c r="BQ20" i="1"/>
  <c r="BP20" i="1"/>
  <c r="BV19" i="1"/>
  <c r="BS19" i="1"/>
  <c r="BQ19" i="1"/>
  <c r="BP19" i="1"/>
  <c r="BV18" i="1"/>
  <c r="BS18" i="1"/>
  <c r="BQ18" i="1"/>
  <c r="BP18" i="1"/>
  <c r="BF18" i="1"/>
  <c r="BL18" i="1" s="1"/>
  <c r="BV17" i="1"/>
  <c r="BS17" i="1"/>
  <c r="BQ17" i="1"/>
  <c r="BP17" i="1"/>
  <c r="BV16" i="1"/>
  <c r="BS16" i="1"/>
  <c r="BQ16" i="1"/>
  <c r="BP16" i="1"/>
  <c r="BV6" i="1"/>
  <c r="BS6" i="1"/>
  <c r="BQ6" i="1"/>
  <c r="BP6" i="1"/>
  <c r="BV5" i="1"/>
  <c r="BS5" i="1"/>
  <c r="BQ5" i="1"/>
  <c r="BP5" i="1"/>
  <c r="BQ4" i="1"/>
  <c r="BP4" i="1"/>
  <c r="BC32" i="1" l="1"/>
  <c r="BF32" i="1"/>
  <c r="BG32" i="1" s="1"/>
  <c r="BH32" i="1"/>
  <c r="BI32" i="1" s="1"/>
  <c r="BC29" i="1"/>
  <c r="BF29" i="1"/>
  <c r="BG29" i="1" s="1"/>
  <c r="BH29" i="1"/>
  <c r="BI29" i="1" s="1"/>
  <c r="BC30" i="1"/>
  <c r="BH30" i="1"/>
  <c r="BI30" i="1" s="1"/>
  <c r="BF30" i="1"/>
  <c r="BG30" i="1" s="1"/>
  <c r="BC43" i="1"/>
  <c r="BF43" i="1"/>
  <c r="BG43" i="1" s="1"/>
  <c r="BH43" i="1"/>
  <c r="BI43" i="1" s="1"/>
  <c r="BC45" i="1"/>
  <c r="BH45" i="1"/>
  <c r="BI45" i="1" s="1"/>
  <c r="BF45" i="1"/>
  <c r="BG45" i="1" s="1"/>
  <c r="BC34" i="1"/>
  <c r="BH34" i="1"/>
  <c r="BI34" i="1" s="1"/>
  <c r="BF34" i="1"/>
  <c r="BG34" i="1" s="1"/>
  <c r="BC28" i="1"/>
  <c r="BF28" i="1"/>
  <c r="BG28" i="1" s="1"/>
  <c r="BH28" i="1"/>
  <c r="BI28" i="1" s="1"/>
  <c r="BC31" i="1"/>
  <c r="BH31" i="1"/>
  <c r="BI31" i="1" s="1"/>
  <c r="BF31" i="1"/>
  <c r="BG31" i="1" s="1"/>
  <c r="AO25" i="1"/>
  <c r="AP25" i="1" s="1"/>
  <c r="AO30" i="1"/>
  <c r="AP30" i="1" s="1"/>
  <c r="AO34" i="1"/>
  <c r="AP34" i="1" s="1"/>
  <c r="AO43" i="1"/>
  <c r="AP43" i="1" s="1"/>
  <c r="AO31" i="1"/>
  <c r="AP31" i="1" s="1"/>
  <c r="AO32" i="1"/>
  <c r="AP32" i="1" s="1"/>
  <c r="BH25" i="1"/>
  <c r="BI25" i="1" s="1"/>
  <c r="BF25" i="1"/>
  <c r="BG25" i="1" s="1"/>
  <c r="BC25" i="1"/>
  <c r="BJ31" i="1" l="1"/>
  <c r="BJ28" i="1"/>
  <c r="BJ34" i="1"/>
  <c r="BK34" i="1" s="1"/>
  <c r="BJ45" i="1"/>
  <c r="BK45" i="1" s="1"/>
  <c r="BJ43" i="1"/>
  <c r="BK43" i="1" s="1"/>
  <c r="BJ32" i="1"/>
  <c r="BK32" i="1" s="1"/>
  <c r="BJ30" i="1"/>
  <c r="BK30" i="1" s="1"/>
  <c r="BJ29" i="1"/>
  <c r="BK29" i="1" s="1"/>
  <c r="BK31" i="1"/>
  <c r="BK28" i="1"/>
  <c r="BJ25" i="1"/>
  <c r="BK2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 Eduardo Espinosa Triana</author>
  </authors>
  <commentList>
    <comment ref="AL22" authorId="0" shapeId="0" xr:uid="{6F703931-7D4F-44A3-85FD-AE9ABEB61D1D}">
      <text>
        <r>
          <rPr>
            <b/>
            <sz val="9"/>
            <color indexed="81"/>
            <rFont val="Tahoma"/>
            <family val="2"/>
          </rPr>
          <t>C</t>
        </r>
        <r>
          <rPr>
            <b/>
            <sz val="16"/>
            <color indexed="81"/>
            <rFont val="Tahoma"/>
            <family val="2"/>
          </rPr>
          <t>arlos Eduardo Espinosa Triana:</t>
        </r>
        <r>
          <rPr>
            <sz val="16"/>
            <color indexed="81"/>
            <rFont val="Tahoma"/>
            <family val="2"/>
          </rPr>
          <t xml:space="preserve">
Si la sumatoria de los si es mayor o  igual a  6 menor o igual a 11 el impacto es Mayor  y si es  igual o mayor a uno menor o igual a  cinco el impacto es moderado pero si es igual o mayor a 12  menor o igual a  19 el impacto es  catastrofico.</t>
        </r>
      </text>
    </comment>
    <comment ref="AM22" authorId="0" shapeId="0" xr:uid="{AE7EEAE5-F2C8-459F-9711-757C86719D71}">
      <text>
        <r>
          <rPr>
            <b/>
            <sz val="9"/>
            <color indexed="81"/>
            <rFont val="Tahoma"/>
            <family val="2"/>
          </rPr>
          <t>Carlos Eduardo Espinosa Triana:</t>
        </r>
        <r>
          <rPr>
            <sz val="9"/>
            <color indexed="81"/>
            <rFont val="Tahoma"/>
            <family val="2"/>
          </rPr>
          <t xml:space="preserve">
</t>
        </r>
        <r>
          <rPr>
            <sz val="16"/>
            <color indexed="81"/>
            <rFont val="Tahoma"/>
            <family val="2"/>
          </rPr>
          <t xml:space="preserve">Valorar de acuerdo con el manual de gestion del riesgo   a partir de la pagina 44 </t>
        </r>
      </text>
    </comment>
  </commentList>
</comments>
</file>

<file path=xl/sharedStrings.xml><?xml version="1.0" encoding="utf-8"?>
<sst xmlns="http://schemas.openxmlformats.org/spreadsheetml/2006/main" count="1590" uniqueCount="569">
  <si>
    <t>RowS(39:39).Select</t>
  </si>
  <si>
    <t>VERSIÓN</t>
  </si>
  <si>
    <t>FECHA</t>
  </si>
  <si>
    <t>PERFIL DE RIESGO DEL PROCESO</t>
  </si>
  <si>
    <t>CRITICIDAD</t>
  </si>
  <si>
    <t>ACEPTABLE</t>
  </si>
  <si>
    <t>Nota: El perfil de riesgo resume el nivel de riesgo del proceso, permitiendo identificar aspectos de peligro relevantes para establecer prioridades en la implementación de controles.  Su cálculo corresponde al promedio del valor numérico otorgado a la zona de riesgo residual de cada riesgo. Dicho valor numérico se encuentra establecido en el manual de riesgos de la Entidad.  </t>
  </si>
  <si>
    <t>ANÁLISIS Y EVALUACIÓN DEL RIESGO</t>
  </si>
  <si>
    <t>TRATAMIENTO DEL RIESGO</t>
  </si>
  <si>
    <t>MONITOREO DEL RIESGO</t>
  </si>
  <si>
    <t>No.</t>
  </si>
  <si>
    <t>RIESGO = 1+2+3</t>
  </si>
  <si>
    <t>Nivel Organizacional</t>
  </si>
  <si>
    <t>Tipología del Riesgo</t>
  </si>
  <si>
    <t>PROBABILIDAD</t>
  </si>
  <si>
    <t>IMPACTO</t>
  </si>
  <si>
    <t>SEVERIDAD</t>
  </si>
  <si>
    <t>ZONA DE RIESGO INHERENTE</t>
  </si>
  <si>
    <t>CONTROL</t>
  </si>
  <si>
    <t>CARACTERÍSTICAS DE LOS CONTROLES</t>
  </si>
  <si>
    <t>Evaluación de los Controles</t>
  </si>
  <si>
    <t>Probabilidad despues de control</t>
  </si>
  <si>
    <t>Probabilidad despues de control +</t>
  </si>
  <si>
    <t>Impacto despues de control</t>
  </si>
  <si>
    <t>Impacto despues de control+</t>
  </si>
  <si>
    <t>ZONA DE RIESGO RESIDUAL</t>
  </si>
  <si>
    <t>MÉTODO DE VERIFICACIÓN PARA EL MONITOREO AL COMPORTAMIENTO</t>
  </si>
  <si>
    <t>EVENTO</t>
  </si>
  <si>
    <t>ANÁLISIS CAUSAL</t>
  </si>
  <si>
    <t>ANÁLISIS DE IMPACTO</t>
  </si>
  <si>
    <t>Responsable</t>
  </si>
  <si>
    <t>Periodicidad</t>
  </si>
  <si>
    <t>Proposito</t>
  </si>
  <si>
    <t>Descripción actividad de control</t>
  </si>
  <si>
    <t>Tratamiento a las observaciones</t>
  </si>
  <si>
    <t>Evidencia de la ejecución</t>
  </si>
  <si>
    <t>Evaluación diseño del  control</t>
  </si>
  <si>
    <t>Evaluación del diseño del   control</t>
  </si>
  <si>
    <t>Solidez del control</t>
  </si>
  <si>
    <t>El control dismunuye la Probabilidad?</t>
  </si>
  <si>
    <t>El control dismunuye el Impacto?</t>
  </si>
  <si>
    <t>Fuente de riesgo</t>
  </si>
  <si>
    <t>Causa</t>
  </si>
  <si>
    <t>Area de impacto</t>
  </si>
  <si>
    <t>Consecuencia</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</si>
  <si>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</si>
  <si>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</si>
  <si>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</si>
  <si>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 ejemplo Verificar, Validar Cotejar, Comparar,
Revisar,</t>
  </si>
  <si>
    <t>¿La fuente de información que se utiliza en el desarrollo del control es información confiable que permita mitigar el riesgo?</t>
  </si>
  <si>
    <t>¿Las observaciones, desviaciones o diferencias identificadas como resultados de la ejecución del control son investigadas y resueltas de manera oportuna?</t>
  </si>
  <si>
    <t>¿Se deja evidencia o rastro de la ejecución del control, que permita a cualquier tercero con la evidencia, llegar a la misma conclusión?</t>
  </si>
  <si>
    <t>Fuerte</t>
  </si>
  <si>
    <t>Si</t>
  </si>
  <si>
    <t>$AS$1</t>
  </si>
  <si>
    <t>$N:$N</t>
  </si>
  <si>
    <t>FUENTES DE RIESGO</t>
  </si>
  <si>
    <t>AREA DE IMPACTO</t>
  </si>
  <si>
    <t>NIVEL ORGANIZACIONAL DEL RIESGO</t>
  </si>
  <si>
    <t>VALOR DE SEVERIDAD</t>
  </si>
  <si>
    <t>EFECTIVIDAD CONTROL</t>
  </si>
  <si>
    <t>CALIICACIÓN</t>
  </si>
  <si>
    <t>VALOR SEVERIDAD</t>
  </si>
  <si>
    <t>POLÍTICAS DE MANEJO</t>
  </si>
  <si>
    <t>PORCENTAJE REDUCCIÓN RIESGO SEGÚN E.C</t>
  </si>
  <si>
    <t>Personas</t>
  </si>
  <si>
    <t>Calidad</t>
  </si>
  <si>
    <t>Estratégico</t>
  </si>
  <si>
    <t>CASI SEGURO</t>
  </si>
  <si>
    <t>CATASTRÓFICO</t>
  </si>
  <si>
    <t>INEXISTENTE</t>
  </si>
  <si>
    <t>1</t>
  </si>
  <si>
    <t>Asumir</t>
  </si>
  <si>
    <t>Tecnologìa</t>
  </si>
  <si>
    <t>Ambiente</t>
  </si>
  <si>
    <t>Táctico</t>
  </si>
  <si>
    <t>PROBABLE</t>
  </si>
  <si>
    <t>MAYOR</t>
  </si>
  <si>
    <t>MALO</t>
  </si>
  <si>
    <t>2</t>
  </si>
  <si>
    <t>Reducir</t>
  </si>
  <si>
    <t>Procesos</t>
  </si>
  <si>
    <t>Información</t>
  </si>
  <si>
    <t>Operativo</t>
  </si>
  <si>
    <t>POSIBLE</t>
  </si>
  <si>
    <t>MODERADO</t>
  </si>
  <si>
    <t>TOLERABLE</t>
  </si>
  <si>
    <t>3</t>
  </si>
  <si>
    <t>Evitar</t>
  </si>
  <si>
    <t>Infraestructura</t>
  </si>
  <si>
    <t>Servidor público o contratista</t>
  </si>
  <si>
    <t>PROCESOS</t>
  </si>
  <si>
    <t>IMPROBABLE</t>
  </si>
  <si>
    <t>MENOR</t>
  </si>
  <si>
    <t>4</t>
  </si>
  <si>
    <t>Compartir</t>
  </si>
  <si>
    <t>Externos (Eventos Naturales/ Terceros)</t>
  </si>
  <si>
    <t>Credibilidad, buen nombre y reputación</t>
  </si>
  <si>
    <t>Evaluación Independiente</t>
  </si>
  <si>
    <t>RARO</t>
  </si>
  <si>
    <t>MÍNIMO</t>
  </si>
  <si>
    <t>5</t>
  </si>
  <si>
    <t>Transferir</t>
  </si>
  <si>
    <t>Gestión del Conocimiento</t>
  </si>
  <si>
    <t>EFECTIVIDAD DE CONTROLES</t>
  </si>
  <si>
    <t>6</t>
  </si>
  <si>
    <t>MODERADA</t>
  </si>
  <si>
    <t>Planeación y Gestión Sectorial</t>
  </si>
  <si>
    <t>Documentado</t>
  </si>
  <si>
    <t>Automatización</t>
  </si>
  <si>
    <t>7</t>
  </si>
  <si>
    <t>Planeación Institucional</t>
  </si>
  <si>
    <t>Automático</t>
  </si>
  <si>
    <t>8</t>
  </si>
  <si>
    <t>Gerencia de TIC</t>
  </si>
  <si>
    <t>No</t>
  </si>
  <si>
    <t>Semiautomático</t>
  </si>
  <si>
    <t>9</t>
  </si>
  <si>
    <t>IMPORTANTE</t>
  </si>
  <si>
    <t>Gestión del Patrimonio Documental</t>
  </si>
  <si>
    <t xml:space="preserve">Oportunidad </t>
  </si>
  <si>
    <t>Manual/Visual</t>
  </si>
  <si>
    <t>ALTO</t>
  </si>
  <si>
    <t>10</t>
  </si>
  <si>
    <t>Comunicación Estratégica</t>
  </si>
  <si>
    <t>Preventivo</t>
  </si>
  <si>
    <t>11</t>
  </si>
  <si>
    <t>Control Disciplinario</t>
  </si>
  <si>
    <t>Detectivo</t>
  </si>
  <si>
    <t>12</t>
  </si>
  <si>
    <t>Gestión Jurídica</t>
  </si>
  <si>
    <t>Correctivo</t>
  </si>
  <si>
    <t>13</t>
  </si>
  <si>
    <t>Gerencia del Talento Humano</t>
  </si>
  <si>
    <t xml:space="preserve">Periodicidad </t>
  </si>
  <si>
    <t>14</t>
  </si>
  <si>
    <t>Gestión Corporativa Institucional</t>
  </si>
  <si>
    <t>Permanente</t>
  </si>
  <si>
    <t>15</t>
  </si>
  <si>
    <t>Gestión Corporativa Local</t>
  </si>
  <si>
    <t>Periódico</t>
  </si>
  <si>
    <t>INACEPTABLE</t>
  </si>
  <si>
    <t>16</t>
  </si>
  <si>
    <t>Convivencia y Dialogo Social</t>
  </si>
  <si>
    <t>Ocasional</t>
  </si>
  <si>
    <t>17</t>
  </si>
  <si>
    <t>Fomento y Protección de los DDHH</t>
  </si>
  <si>
    <t>18</t>
  </si>
  <si>
    <t>Relaciones Estratégicas</t>
  </si>
  <si>
    <t>19</t>
  </si>
  <si>
    <t>Gestión Pública Territorial Local</t>
  </si>
  <si>
    <t>20</t>
  </si>
  <si>
    <t>Inspección, Vigilancia y Control</t>
  </si>
  <si>
    <t>21</t>
  </si>
  <si>
    <t>Acompañamiento a la Gestión Local</t>
  </si>
  <si>
    <t>22</t>
  </si>
  <si>
    <t>Servicio a la Ciudadanía</t>
  </si>
  <si>
    <t>23</t>
  </si>
  <si>
    <t>24</t>
  </si>
  <si>
    <t>25</t>
  </si>
  <si>
    <t>REGULAR</t>
  </si>
  <si>
    <t>BUENO</t>
  </si>
  <si>
    <t>EXCELENTE</t>
  </si>
  <si>
    <t xml:space="preserve">TOTAL </t>
  </si>
  <si>
    <t>¿Afecta al grupo de funcionarios del proceso?</t>
  </si>
  <si>
    <t>¿Afecta el cumplimiento de metas y objetivos de la dependencia?</t>
  </si>
  <si>
    <t>¿Afecta el cumplimiento de misión de la Entidad?</t>
  </si>
  <si>
    <t>¿Afecta el cumplimiento de la misión del sector al que pertenece la Entidad?</t>
  </si>
  <si>
    <t>¿Genera pérdida de confianza de la Entidad, afectando su reputación?</t>
  </si>
  <si>
    <t>¿Genera pérdida de recursos económicos?</t>
  </si>
  <si>
    <t>¿Afecta la generación de los productos o la prestación de servicios?</t>
  </si>
  <si>
    <t>¿Da lugar al detrimento de calidad de vida de la comunidad por la pérdida del bien o servicios o los recursos públicos?</t>
  </si>
  <si>
    <t>¿Genera pérdida de información de la Entidad?</t>
  </si>
  <si>
    <t>¿Genera intervención de los órganos de control, de la Fiscalía, u otro ente?</t>
  </si>
  <si>
    <t>¿Da lugar a procesos sancionatorios?</t>
  </si>
  <si>
    <t>¿Da lugar a procesos disciplinarios?</t>
  </si>
  <si>
    <t>¿Da lugar a procesos fiscales?</t>
  </si>
  <si>
    <t>¿Da lugar a procesos penales?</t>
  </si>
  <si>
    <t>¿Genera pérdida de credibilidad del sector?</t>
  </si>
  <si>
    <t>¿Ocasiona lesiones físicas o pérdida de vidas humanas?</t>
  </si>
  <si>
    <t>¿Afectar la imagen de la localidad?</t>
  </si>
  <si>
    <t>¿Afecta la imagen Distrital?</t>
  </si>
  <si>
    <t>¿Genera daño ambiental?</t>
  </si>
  <si>
    <t>SI</t>
  </si>
  <si>
    <t>NO</t>
  </si>
  <si>
    <t>CALIFICACIÓN</t>
  </si>
  <si>
    <t>Acción o Omisión</t>
  </si>
  <si>
    <t xml:space="preserve">Uso de Poder  </t>
  </si>
  <si>
    <t xml:space="preserve">Desviar la Gestión de lo Público </t>
  </si>
  <si>
    <t>Beneficio Privado</t>
  </si>
  <si>
    <t>Es riesgo de Corrupción?</t>
  </si>
  <si>
    <t>Identificación  del riesgo de CORRUPCIÓN 
SI  /  NO</t>
  </si>
  <si>
    <t xml:space="preserve"> </t>
  </si>
  <si>
    <t>Prevenir</t>
  </si>
  <si>
    <t>Completa</t>
  </si>
  <si>
    <t>Directamente</t>
  </si>
  <si>
    <t>Se deben desarrollar acciones para fortalecer control?</t>
  </si>
  <si>
    <t>N° PLAN DE MEJORA ASOCIADO MIMEC</t>
  </si>
  <si>
    <t>Seguridad Digital de la Información</t>
  </si>
  <si>
    <t>SECRETARIA DISTRITAL DE GOBIERNO                                                                                                                                                                                   ESTRATEGIAS FO/DO-FA/DA</t>
  </si>
  <si>
    <t>FORTALEZAS</t>
  </si>
  <si>
    <t>DEBILIDADES</t>
  </si>
  <si>
    <t>OPORTUNIDADES</t>
  </si>
  <si>
    <t>ESTRATEGIAS (FO)</t>
  </si>
  <si>
    <t>ESTRATEGIAS (DO)</t>
  </si>
  <si>
    <t>AMENAZAS</t>
  </si>
  <si>
    <t>ESTRATEGIAS (FA)</t>
  </si>
  <si>
    <t>ESTRATEGIAS (DA)</t>
  </si>
  <si>
    <t>$A:$A</t>
  </si>
  <si>
    <t>$F$8</t>
  </si>
  <si>
    <t>RELACIÓN DE ÁREAS DE IMPACTO Y FUENTES DE RIESGO
DURANTE LA IDENTIFICACIÓN DE RIESGOS</t>
  </si>
  <si>
    <t xml:space="preserve">                  Área de Impacto
Fuente de Riesgo</t>
  </si>
  <si>
    <t xml:space="preserve">Calidad
</t>
  </si>
  <si>
    <t>Tecnología</t>
  </si>
  <si>
    <t>Externa</t>
  </si>
  <si>
    <t>MAPA DE RIESGOS</t>
  </si>
  <si>
    <t>$1:$2</t>
  </si>
  <si>
    <t>$10:$</t>
  </si>
  <si>
    <t>$X:$X</t>
  </si>
  <si>
    <t>$H:$I</t>
  </si>
  <si>
    <t>$5:$6</t>
  </si>
  <si>
    <t>$I$44</t>
  </si>
  <si>
    <t>Aceptable</t>
  </si>
  <si>
    <t>Tolerable</t>
  </si>
  <si>
    <t>Moderado</t>
  </si>
  <si>
    <t>Importante</t>
  </si>
  <si>
    <t>Inaceptable</t>
  </si>
  <si>
    <t>Probabilidad</t>
  </si>
  <si>
    <t>Impacto</t>
  </si>
  <si>
    <t>Severidad</t>
  </si>
  <si>
    <t>Rresidual</t>
  </si>
  <si>
    <t>Prob Res</t>
  </si>
  <si>
    <t>Imp Res</t>
  </si>
  <si>
    <t>Raro-Mínimo</t>
  </si>
  <si>
    <t>Raro-Menor</t>
  </si>
  <si>
    <t>Improbable-Mínimo</t>
  </si>
  <si>
    <t>Raro-Moderado</t>
  </si>
  <si>
    <t>Improbable-Menor</t>
  </si>
  <si>
    <t>Posible-Mínimo</t>
  </si>
  <si>
    <t>Probable-Mínimo</t>
  </si>
  <si>
    <t>Casi Seguro-Mínimo</t>
  </si>
  <si>
    <t>Raro-
Mayor</t>
  </si>
  <si>
    <t>Raro-Catastrófico</t>
  </si>
  <si>
    <t>Improbable - Moderado</t>
  </si>
  <si>
    <t>Posible - Menor</t>
  </si>
  <si>
    <t>Posible - Moderado</t>
  </si>
  <si>
    <t>Probable - Menor</t>
  </si>
  <si>
    <t>Improbable - Mayor</t>
  </si>
  <si>
    <t>Improbable - Catastrófico</t>
  </si>
  <si>
    <t>Posible - Mayor</t>
  </si>
  <si>
    <t>Posible - Catastrófico</t>
  </si>
  <si>
    <t>Probable - Moderado</t>
  </si>
  <si>
    <t>Casi Seguro - Menor</t>
  </si>
  <si>
    <t>Casi seguro - Moderado</t>
  </si>
  <si>
    <t>Probable - Mayor</t>
  </si>
  <si>
    <t>Probable - Catastrófico</t>
  </si>
  <si>
    <t>Casi seguro - Mayor</t>
  </si>
  <si>
    <t>Casi Seguro - Catastrófico</t>
  </si>
  <si>
    <t>ELEMENTOS QUE LOS CARACTERIZAN</t>
  </si>
  <si>
    <t>Estratégicos</t>
  </si>
  <si>
    <t>La materialización del riesgo incidiría inmediata y directamente sobre los elementos de la planeación estratégica de la entidad.
Son riesgos del nivel estratégico aquellos generados a partir del diagnóstico institucional dentro del análisis DOFA, en específico de las amenazas y/o debilidades identificadas; y que, surjan del proceso objeto de análisis.</t>
  </si>
  <si>
    <t>Tácticos</t>
  </si>
  <si>
    <t xml:space="preserve">La materialización del riesgo incidiría directa e inmediatamente en el cumplimiento del objetivo de un proceso o en la operación adecuada de alguno de los aspectos relevantes de la planeación y la gestión institucional.
De igual forma, en este nivel también se encuentran los riesgos que inciden en el cumplimiento de los objetivos de los proyectos de inversión y los identificados en el marco del monitoreo al servicio no conforme.
</t>
  </si>
  <si>
    <t>Operativos/
Específico</t>
  </si>
  <si>
    <t>La materialización del riesgo incidiría directamente en actividades concretas y específicas de la gestión institucional, llevadas a cabo para el desarrollo del qué hacer de los procesos. En ese sentido, estarían en este nivel del riesgo aquellos riesgos contractuales, asociados a la alteración del equilibrio financiero entre las partes de los contratos suscritos por la entidad, además de los riesgos contables, entre otros.</t>
  </si>
  <si>
    <t>$I$6</t>
  </si>
  <si>
    <t>PASOS</t>
  </si>
  <si>
    <t>DESCRIPCIÓN</t>
  </si>
  <si>
    <t>PASO 1</t>
  </si>
  <si>
    <t xml:space="preserve">Cuando el control se hace de manera manual, es importante establecer el cargo responsable de su realización. *el profesional de contratación, *el coordinador de operaciones, * el profesional de nómina. </t>
  </si>
  <si>
    <t>Debe tener definido el responsable de realizar la actividad de control</t>
  </si>
  <si>
    <t>Cuando el control lo hace un sistema o una aplicación de manera automática a través de un sistema programado, es im­portante establecer como responsable de ejecutar el control al sistema o aplicación</t>
  </si>
  <si>
    <t xml:space="preserve">El sistema SAP, *el aplicativo de nómina, *el aplicativo de contratación, *el aplicativo de activos fijos. </t>
  </si>
  <si>
    <t>Ejemplo:</t>
  </si>
  <si>
    <r>
      <t>·</t>
    </r>
    <r>
      <rPr>
        <sz val="7"/>
        <color rgb="FF000000"/>
        <rFont val="Times New Roman"/>
        <family val="1"/>
      </rPr>
      <t xml:space="preserve">         </t>
    </r>
    <r>
      <rPr>
        <sz val="11"/>
        <color rgb="FF000000"/>
        <rFont val="Garamond"/>
        <family val="1"/>
      </rPr>
      <t xml:space="preserve">El control debe iniciar con un cargo responsable o un sistema o aplicación. </t>
    </r>
  </si>
  <si>
    <r>
      <t>·</t>
    </r>
    <r>
      <rPr>
        <sz val="7"/>
        <color rgb="FF000000"/>
        <rFont val="Times New Roman"/>
        <family val="1"/>
      </rPr>
      <t xml:space="preserve">         </t>
    </r>
    <r>
      <rPr>
        <sz val="11"/>
        <color rgb="FF000000"/>
        <rFont val="Garamond"/>
        <family val="1"/>
      </rPr>
      <t xml:space="preserve">Evitar asignar áreas de manera general o nombres de personas. </t>
    </r>
  </si>
  <si>
    <r>
      <t>·</t>
    </r>
    <r>
      <rPr>
        <sz val="7"/>
        <rFont val="Times New Roman"/>
        <family val="1"/>
      </rPr>
      <t xml:space="preserve">         </t>
    </r>
    <r>
      <rPr>
        <sz val="11"/>
        <color rgb="FF000000"/>
        <rFont val="Garamond"/>
        <family val="1"/>
      </rPr>
      <t xml:space="preserve">El control debe estar asignado a un cargo específico. </t>
    </r>
  </si>
  <si>
    <t>PASO 2</t>
  </si>
  <si>
    <t xml:space="preserve">El control debe tener una periodicidad específica para su realización (diario, mensual, trimestral, anual, etc.) y su ejecución debe ser consistente y oportuna para la mitigación del riesgo. Por lo que en la periodicidad se debe evaluar si este previene o se detecta de manera oportuna el riesgo. Una vez definido el paso 1 - responsable del control, debe establecerse la periodicidad de su ejecución. </t>
  </si>
  <si>
    <t>Debe tener una periodicidad definida para su ejecución:</t>
  </si>
  <si>
    <t>Cada vez que se releva un control debe preguntarse si la periodicidad en que este se ejecuta ayuda a prevenir o detectar el riesgo de manera oportuna. Si la respuesta es SÍ, entonces la periodicidad del control está bien diseñada.</t>
  </si>
  <si>
    <t>Hay controles que no tienen una periodicidad específica como, por ejemplo, los controles que se ejecutan en el proceso de contratación de proveedores solo se ejecutan cuando se contratan proveedores. La periodicidad debe quedar redactada de tal forma que indique: que cada vez que se desarrolla la actividad se ejecuta el control.</t>
  </si>
  <si>
    <t xml:space="preserve">Debe tener una periodicidad definida para su ejecución.  </t>
  </si>
  <si>
    <r>
      <t>§</t>
    </r>
    <r>
      <rPr>
        <sz val="7"/>
        <color rgb="FF000000"/>
        <rFont val="Times New Roman"/>
        <family val="1"/>
      </rPr>
      <t xml:space="preserve">  </t>
    </r>
    <r>
      <rPr>
        <sz val="11"/>
        <color rgb="FF000000"/>
        <rFont val="Garamond"/>
        <family val="1"/>
      </rPr>
      <t xml:space="preserve">El profesional de contratación: </t>
    </r>
    <r>
      <rPr>
        <b/>
        <sz val="11"/>
        <color rgb="FF000000"/>
        <rFont val="Garamond"/>
        <family val="1"/>
      </rPr>
      <t xml:space="preserve">cada vez que se va a realizar </t>
    </r>
    <r>
      <rPr>
        <sz val="11"/>
        <color rgb="FF000000"/>
        <rFont val="Garamond"/>
        <family val="1"/>
      </rPr>
      <t xml:space="preserve">un contrato con un proveedor de servicios. </t>
    </r>
  </si>
  <si>
    <r>
      <t>§</t>
    </r>
    <r>
      <rPr>
        <sz val="7"/>
        <color rgb="FF000000"/>
        <rFont val="Times New Roman"/>
        <family val="1"/>
      </rPr>
      <t xml:space="preserve">  </t>
    </r>
    <r>
      <rPr>
        <sz val="11"/>
        <color rgb="FF000000"/>
        <rFont val="Garamond"/>
        <family val="1"/>
      </rPr>
      <t xml:space="preserve">El coordinador de operaciones: </t>
    </r>
    <r>
      <rPr>
        <b/>
        <sz val="11"/>
        <color rgb="FF000000"/>
        <rFont val="Garamond"/>
        <family val="1"/>
      </rPr>
      <t>diariamente</t>
    </r>
    <r>
      <rPr>
        <sz val="11"/>
        <color rgb="FF000000"/>
        <rFont val="Garamond"/>
        <family val="1"/>
      </rPr>
      <t xml:space="preserve">. </t>
    </r>
  </si>
  <si>
    <t>$H$10</t>
  </si>
  <si>
    <r>
      <t>§</t>
    </r>
    <r>
      <rPr>
        <sz val="7"/>
        <rFont val="Times New Roman"/>
        <family val="1"/>
      </rPr>
      <t xml:space="preserve">  </t>
    </r>
    <r>
      <rPr>
        <sz val="11"/>
        <color rgb="FF000000"/>
        <rFont val="Garamond"/>
        <family val="1"/>
      </rPr>
      <t xml:space="preserve">El profesional de nómina: </t>
    </r>
    <r>
      <rPr>
        <b/>
        <sz val="11"/>
        <color rgb="FF000000"/>
        <rFont val="Garamond"/>
        <family val="1"/>
      </rPr>
      <t xml:space="preserve">quincenalmente </t>
    </r>
  </si>
  <si>
    <t>PASO 3</t>
  </si>
  <si>
    <t xml:space="preserve">El control debe tener un propósito que indique para qué se realiza, y que ese propósito conlleve a prevenir las causas que generan el riesgo (verificar, validar, conciliar, comparar, revisar, cotejar) o detectar la materialización del riesgo, con el objetivo de llevar acabo los ajustes y correctivos en el diseño del control o en su ejecución. El solo hecho de establecer un procedimiento o contar con una política por sí sola, no va a prevenir o detectar la materialización del riesgo o una de sus causas. </t>
  </si>
  <si>
    <t>Debe indicar cuál es el propósito del control</t>
  </si>
  <si>
    <t>Siguiendo las variables a considerar en la evaluación del diseño de control revisadas, se presentan algunos ejemplos de cómo se deben redactar los controles, incluyendo el propósito del control, es decir, lo que este busca.</t>
  </si>
  <si>
    <t>Debe indicar cuál es el propósito del control.</t>
  </si>
  <si>
    <r>
      <t>·</t>
    </r>
    <r>
      <rPr>
        <sz val="7"/>
        <color rgb="FF000000"/>
        <rFont val="Times New Roman"/>
        <family val="1"/>
      </rPr>
      <t xml:space="preserve">         </t>
    </r>
    <r>
      <rPr>
        <sz val="11"/>
        <color rgb="FF000000"/>
        <rFont val="Garamond"/>
        <family val="1"/>
      </rPr>
      <t xml:space="preserve">Cada vez que se va a efectuar un contrato el profesional de contratación verifica que la información suministrada por el proveedor corresponda con los requisitos establecidos de contratación. </t>
    </r>
  </si>
  <si>
    <r>
      <t>·</t>
    </r>
    <r>
      <rPr>
        <sz val="7"/>
        <color rgb="FF000000"/>
        <rFont val="Times New Roman"/>
        <family val="1"/>
      </rPr>
      <t xml:space="preserve">         </t>
    </r>
    <r>
      <rPr>
        <sz val="11"/>
        <color rgb="FF000000"/>
        <rFont val="Garamond"/>
        <family val="1"/>
      </rPr>
      <t>El profesional de nómina mensualmente verifica que los valores registrados en los descuentos de nómina correspondan a las novedades presentadas.</t>
    </r>
  </si>
  <si>
    <t>$9:$9</t>
  </si>
  <si>
    <t>El control debe tener un propósito (verificar, vali­dar, cotejar, comparar, revisar, etc.) para mitigar la causa de la materialización del riesgo.</t>
  </si>
  <si>
    <t>PASO 4</t>
  </si>
  <si>
    <t xml:space="preserve">El control debe indicar el cómo se realiza, de tal forma que se pueda evaluar si la fuente u origen de la información que sirve para ejecutar el control es confiable para la mitigación del riesgo. </t>
  </si>
  <si>
    <t>$E$2:</t>
  </si>
  <si>
    <t xml:space="preserve">Cuando se esté evaluando el control debe preguntarse si la fuente de información utilizada es confiable. </t>
  </si>
  <si>
    <t>Debe establecer el cómo se realiza la actividad de control.</t>
  </si>
  <si>
    <t>Para verificar los requisitos que debe cumplir un proveedor en el momento de ser contratado es mejor utilizar una lista de chequeo que hacerlo de memoria, dado que se nos puede quedar algún requisito por fuera.</t>
  </si>
  <si>
    <r>
      <t>·</t>
    </r>
    <r>
      <rPr>
        <sz val="7"/>
        <rFont val="Times New Roman"/>
        <family val="1"/>
      </rPr>
      <t xml:space="preserve">         </t>
    </r>
    <r>
      <rPr>
        <sz val="11"/>
        <rFont val="Garamond"/>
        <family val="1"/>
      </rPr>
      <t xml:space="preserve">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t>
    </r>
  </si>
  <si>
    <r>
      <t>·</t>
    </r>
    <r>
      <rPr>
        <sz val="7"/>
        <rFont val="Times New Roman"/>
        <family val="1"/>
      </rPr>
      <t xml:space="preserve">         </t>
    </r>
    <r>
      <rPr>
        <sz val="11"/>
        <rFont val="Garamond"/>
        <family val="1"/>
      </rPr>
      <t>Cada vez que se va a realizar un pago, el sistema SAP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r>
  </si>
  <si>
    <t>PASO 5</t>
  </si>
  <si>
    <t>El control debe indicar qué pasa con las observaciones o desviaciones como resultado de ejecutar el control. Al momento de evaluar si un control está bien diseñado para mitigar el riesgo, si como resultado de un control preventivo se observan diferencias o aspectos que no se cumplen, la actividad no debería continuarse hasta que se subsane la situación o si es un control que detecta una posible materialización de un riesgo, deberían gestionarse de manera oportuna los correctivos o aclaraciones a las diferencias presentadas u observaciones. Sigamos con nuestros ejemplos prácticos de ayuda, para la interiorización de estos conceptos.</t>
  </si>
  <si>
    <r>
      <t>Debe indicar qué pasa con las observaciones</t>
    </r>
    <r>
      <rPr>
        <b/>
        <i/>
        <u/>
        <sz val="11"/>
        <rFont val="Garamond"/>
        <family val="1"/>
      </rPr>
      <t xml:space="preserve"> o </t>
    </r>
    <r>
      <rPr>
        <b/>
        <shadow/>
        <sz val="11"/>
        <color rgb="FF17365D"/>
        <rFont val="Garamond"/>
        <family val="1"/>
      </rPr>
      <t>desviaciones resultantes de ejecutar el control.</t>
    </r>
  </si>
  <si>
    <r>
      <t>·</t>
    </r>
    <r>
      <rPr>
        <sz val="7"/>
        <color rgb="FF000000"/>
        <rFont val="Times New Roman"/>
        <family val="1"/>
      </rPr>
      <t xml:space="preserve">         </t>
    </r>
    <r>
      <rPr>
        <sz val="11"/>
        <color rgb="FF000000"/>
        <rFont val="Garamond"/>
        <family val="1"/>
      </rPr>
      <t xml:space="preserve">Cada vez que se va a realizar un contrato el profesional de contratación, verifica a través de una lista de chequeo que la información suministrada por el proveedor corresponda con los requisitos establecidos de contratación. </t>
    </r>
    <r>
      <rPr>
        <b/>
        <sz val="11"/>
        <color rgb="FF000000"/>
        <rFont val="Garamond"/>
        <family val="1"/>
      </rPr>
      <t xml:space="preserve">En caso de encontrar información faltante, requiere al proveedor a través de correo el suministro de la información y poder continuar con el proceso de contratación. </t>
    </r>
  </si>
  <si>
    <r>
      <t>·</t>
    </r>
    <r>
      <rPr>
        <sz val="7"/>
        <color rgb="FF000000"/>
        <rFont val="Times New Roman"/>
        <family val="1"/>
      </rPr>
      <t xml:space="preserve">         </t>
    </r>
    <r>
      <rPr>
        <sz val="11"/>
        <color rgb="FF000000"/>
        <rFont val="Garamond"/>
        <family val="1"/>
      </rPr>
      <t xml:space="preserve">Cada vez que se va a realizar un pago el sistema SAP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t>
    </r>
    <r>
      <rPr>
        <b/>
        <sz val="11"/>
        <color rgb="FF000000"/>
        <rFont val="Garamond"/>
        <family val="1"/>
      </rPr>
      <t>En caso de encontrar coincidencias el sistema no permite realizar el pago.</t>
    </r>
  </si>
  <si>
    <t>Si el responsable de ejecutar el control no realiza ninguna actividad de seguimiento a las observaciones o desviaciones, o la actividad continúa a pesar de indicar esas observaciones o desviaciones, el control tendría problemas en su diseño.</t>
  </si>
  <si>
    <t>PASO 6</t>
  </si>
  <si>
    <t xml:space="preserve">El control debe dejar evidencia de su ejecución. Esta evidencia ayuda a que se pueda revisar la misma información por parte de un tercero y llegue a la misma conclusión de quien ejecutó el control y se pueda evaluar que el control realmente fue ejecutado de acuerdo con los parámetros establecidos y descritos anteriormente: </t>
  </si>
  <si>
    <t>Debe dejar evidencia de la ejecución del control.</t>
  </si>
  <si>
    <r>
      <t>§</t>
    </r>
    <r>
      <rPr>
        <sz val="7"/>
        <color rgb="FF000000"/>
        <rFont val="Times New Roman"/>
        <family val="1"/>
      </rPr>
      <t xml:space="preserve">  </t>
    </r>
    <r>
      <rPr>
        <sz val="11"/>
        <color rgb="FF000000"/>
        <rFont val="Garamond"/>
        <family val="1"/>
      </rPr>
      <t xml:space="preserve">Fue realizado por el responsable que se definió. </t>
    </r>
  </si>
  <si>
    <r>
      <t>§</t>
    </r>
    <r>
      <rPr>
        <sz val="7"/>
        <color rgb="FF000000"/>
        <rFont val="Times New Roman"/>
        <family val="1"/>
      </rPr>
      <t xml:space="preserve">  </t>
    </r>
    <r>
      <rPr>
        <sz val="11"/>
        <color rgb="FF000000"/>
        <rFont val="Garamond"/>
        <family val="1"/>
      </rPr>
      <t xml:space="preserve">Se realizó de acuerdo a la periodicidad definida. </t>
    </r>
  </si>
  <si>
    <r>
      <t>§</t>
    </r>
    <r>
      <rPr>
        <sz val="7"/>
        <color rgb="FF000000"/>
        <rFont val="Times New Roman"/>
        <family val="1"/>
      </rPr>
      <t xml:space="preserve">  </t>
    </r>
    <r>
      <rPr>
        <sz val="11"/>
        <color rgb="FF000000"/>
        <rFont val="Garamond"/>
        <family val="1"/>
      </rPr>
      <t xml:space="preserve">Se cumplió con el propósito del control. </t>
    </r>
  </si>
  <si>
    <r>
      <t>§</t>
    </r>
    <r>
      <rPr>
        <sz val="7"/>
        <color rgb="FF000000"/>
        <rFont val="Times New Roman"/>
        <family val="1"/>
      </rPr>
      <t xml:space="preserve">  </t>
    </r>
    <r>
      <rPr>
        <sz val="11"/>
        <color rgb="FF000000"/>
        <rFont val="Garamond"/>
        <family val="1"/>
      </rPr>
      <t xml:space="preserve">Se dejó la fuente de información que sirvió de base para su ejecución. </t>
    </r>
  </si>
  <si>
    <r>
      <t>§</t>
    </r>
    <r>
      <rPr>
        <sz val="7"/>
        <rFont val="Times New Roman"/>
        <family val="1"/>
      </rPr>
      <t xml:space="preserve">  </t>
    </r>
    <r>
      <rPr>
        <sz val="11"/>
        <color rgb="FF000000"/>
        <rFont val="Garamond"/>
        <family val="1"/>
      </rPr>
      <t>Hay explicación a las observaciones o desviaciones resultantes de ejecutar el control.</t>
    </r>
  </si>
  <si>
    <r>
      <t>·</t>
    </r>
    <r>
      <rPr>
        <sz val="7"/>
        <color rgb="FF000000"/>
        <rFont val="Times New Roman"/>
        <family val="1"/>
      </rPr>
      <t xml:space="preserve">         </t>
    </r>
    <r>
      <rPr>
        <sz val="11"/>
        <color rgb="FF000000"/>
        <rFont val="Garamond"/>
        <family val="1"/>
      </rPr>
      <t xml:space="preserve">Cada vez que se va a realizar un contrato, el profesional de contratación verifica a través de una lista de chequeo que la información suministrada por el proveedor corresponda con los requisitos establecidos de contratación. En caso de encontrar información faltante, solicita al profesional por correo la información y poder continuar con el proceso de contratación. </t>
    </r>
  </si>
  <si>
    <r>
      <t>Evidencia:</t>
    </r>
    <r>
      <rPr>
        <sz val="11"/>
        <color rgb="FF000000"/>
        <rFont val="Garamond"/>
        <family val="1"/>
      </rPr>
      <t xml:space="preserve"> la lista de chequeo diligenciada, la información de la carpeta y los correos a que hubo lugar en donde solicitó la información faltante (en los casos que aplique).</t>
    </r>
  </si>
  <si>
    <t>PROBABILIDAD DEL RIESGO</t>
  </si>
  <si>
    <t>NIVEL</t>
  </si>
  <si>
    <t>DESCRIPTOR</t>
  </si>
  <si>
    <t>FRECUENCIA</t>
  </si>
  <si>
    <t>Casi Seguro</t>
  </si>
  <si>
    <t xml:space="preserve">Se espera que el evento ocurra en la mayoría de las circunstancias. </t>
  </si>
  <si>
    <t xml:space="preserve">Más de 1 vez al año. </t>
  </si>
  <si>
    <t>Probable</t>
  </si>
  <si>
    <t xml:space="preserve">Es viable que el evento ocurra en la mayoría de las circunstancias. </t>
  </si>
  <si>
    <t xml:space="preserve">Al menos 1 vez en el último año. </t>
  </si>
  <si>
    <t>Posible</t>
  </si>
  <si>
    <t xml:space="preserve">El evento podrá ocurrir en algún momento. </t>
  </si>
  <si>
    <t xml:space="preserve">Al menos 1 vez en los últimos 2 años. </t>
  </si>
  <si>
    <t>Improbable</t>
  </si>
  <si>
    <t xml:space="preserve">El evento puede ocurrir en algún momento. </t>
  </si>
  <si>
    <t>Al menos 1 vez en los últimos 5 años.</t>
  </si>
  <si>
    <t>Rara vez</t>
  </si>
  <si>
    <t xml:space="preserve">El evento puede ocurrir solo en circunstancias excepcionales (poco comunes o anormales). </t>
  </si>
  <si>
    <t xml:space="preserve">No se ha presentado en los últimos 5 años. </t>
  </si>
  <si>
    <t>ESCALAS DE IMPACTO</t>
  </si>
  <si>
    <t>CALIDAD</t>
  </si>
  <si>
    <t>AMBIENTE</t>
  </si>
  <si>
    <t>No hay interrupción de las operaciones de la SDG.
No se afecta la imagen institucional de forma significativa.</t>
  </si>
  <si>
    <t>Interrupción de las operaciones de la SDG por algunas horas.
Imagen institucional afectada localmente por retrasos en la prestación del servicio a los usuarios o ciudadanos.</t>
  </si>
  <si>
    <t>Interrupción de las operaciones de la SDG por un (1) día.
Imagen institucional afectada en el orden nacional o regional por retrasos en la prestación del servicio a los usuarios o ciudadanos.</t>
  </si>
  <si>
    <t>Interrupción de las operaciones de la SDG por más de dos (2) días.
Imagen institucional afectada en el orden nacional o regional por incumplimiento en la prestación del servicio a los usuarios o ciudadanos.</t>
  </si>
  <si>
    <t>Interrupción de las operaciones de la SDG por más de cinco (5) días.
Imagen institucional afectada en el orden nacional o regional por actos o hechos de corrupción comprobados.</t>
  </si>
  <si>
    <t>Entre 1 a 12500</t>
  </si>
  <si>
    <t>Entre 12500 y 25000</t>
  </si>
  <si>
    <t>Entre 25000 y 125000</t>
  </si>
  <si>
    <t>Entre 125000 y 500000</t>
  </si>
  <si>
    <t>Entre 500000 y 1.000.000</t>
  </si>
  <si>
    <t>INFORMACIÓN</t>
  </si>
  <si>
    <t>SERVIDOR PÚBLICO O CONTRATISTA</t>
  </si>
  <si>
    <t>Sin afectación de la integridad, disponibilidad y confidencialidad.</t>
  </si>
  <si>
    <t>Afectación leve de la integridad de la disponibilidad y de la confidencialidad.</t>
  </si>
  <si>
    <t>Afectación moderada de la integridad, disponibilidad y confidencialidad de la información debido al interés particular de los empleados y terceros.</t>
  </si>
  <si>
    <t>Afectación grave de la integridad, disponibilidad y confidencialidad de la información debido al interés particular de los empleados y terceros.</t>
  </si>
  <si>
    <t>Afectación muy grave de la integridad, disponibilidad y confidencialidad de la información debido al interés particular de los empleados y terceros.</t>
  </si>
  <si>
    <t xml:space="preserve">Ningún Daño </t>
  </si>
  <si>
    <t>Lesiones o enfermedades que no requieren incapacidad</t>
  </si>
  <si>
    <t>Lesiones o enfermedades con incapacidad laboral temporal (ILT)</t>
  </si>
  <si>
    <t>Lesiones o enfermedades graves irreparables (incapacidad permanente parcial o invalidez)</t>
  </si>
  <si>
    <t>Muerte</t>
  </si>
  <si>
    <t>CREDIBILIDAD, BUEN NOMBRE Y REPUTACIÓN</t>
  </si>
  <si>
    <t>Un grupo de servidores públicos y/o contratistas percibe negativamente la gestión de la entidad</t>
  </si>
  <si>
    <t>Todos los servidores públicos y/o contratistas perciben negativamente la gestión de la entidad</t>
  </si>
  <si>
    <t>Difusión de una imagen negativa la gestión de la entidad tiene alcance o trascendencia a nivel distrital</t>
  </si>
  <si>
    <t>Difusión de una imagen negativa la gestión de la entidad tiene alcance o trascendencia a nivel departamental o regional</t>
  </si>
  <si>
    <t xml:space="preserve">Difusión de una imagen negativa la gestión de la entidad tiene alcance o trascendencia a nivel nacional </t>
  </si>
  <si>
    <t>$C$2:</t>
  </si>
  <si>
    <t>$M:$M</t>
  </si>
  <si>
    <t>$K:$K</t>
  </si>
  <si>
    <t>$F:$F</t>
  </si>
  <si>
    <t>$D:$D</t>
  </si>
  <si>
    <t>ESCALA DE VALOR</t>
  </si>
  <si>
    <t>CRITERIOS DE VALORACIÓN</t>
  </si>
  <si>
    <t>Alcance</t>
  </si>
  <si>
    <t>Puntual 1</t>
  </si>
  <si>
    <t>Local 5</t>
  </si>
  <si>
    <t>Regional o nacional 10</t>
  </si>
  <si>
    <t>Tiene consecuencias a nivel regional o trasciende los límites del Distrito.</t>
  </si>
  <si>
    <t>Se refiere al área de influencia del impacto en relación con el entorno donde se genera.</t>
  </si>
  <si>
    <t>El impacto queda confinado dentro del área donde se genera.</t>
  </si>
  <si>
    <t>Trasciende los límites del área de influencia.</t>
  </si>
  <si>
    <t>Baja 1</t>
  </si>
  <si>
    <t>Media 5</t>
  </si>
  <si>
    <t>Alta 10</t>
  </si>
  <si>
    <t>Se refiere a la posibilidad que se dé el impacto y está relacionada con la "REGULARIDAD" (Normal, anormal o</t>
  </si>
  <si>
    <t>Existe una posibilidad muy remota de que suceda</t>
  </si>
  <si>
    <t>Existe una posibilidad media de que suceda.</t>
  </si>
  <si>
    <t>Es muy posible que suceda en cualquier momento.</t>
  </si>
  <si>
    <t>de emergencia).</t>
  </si>
  <si>
    <t>Duración</t>
  </si>
  <si>
    <t>Breve 1</t>
  </si>
  <si>
    <t>Temporal 5</t>
  </si>
  <si>
    <t>Permanente 10</t>
  </si>
  <si>
    <t>Se refiere al tiempo que permanecerá el efecto positivo o negativo del impacto en el ambiente.</t>
  </si>
  <si>
    <t>Alteración del recurso durante un lapso muy pequeño.</t>
  </si>
  <si>
    <t>Alteración del recurso durante un lapso moderado.</t>
  </si>
  <si>
    <t>Alteración del recurso permanente en el tiempo</t>
  </si>
  <si>
    <t>Recuperabilidad</t>
  </si>
  <si>
    <t>Reversible 1</t>
  </si>
  <si>
    <t>Recuperable 5</t>
  </si>
  <si>
    <t>Irrecuperable /irreversible 10</t>
  </si>
  <si>
    <t>Se refiere a la posibilidad de reconstrucción, total o parcial del recurso afectado por el impacto.</t>
  </si>
  <si>
    <t>Puede eliminarse el efecto por medio de actividades humanas tendientes a restablecer las condiciones originales</t>
  </si>
  <si>
    <t>Se puede disminuir el efecto a través de medidas de control hasta un estándar</t>
  </si>
  <si>
    <t>El/los recursos afectados no retornan a las condiciones originales a través de ningún medio.</t>
  </si>
  <si>
    <t>del recurso.</t>
  </si>
  <si>
    <t>determinado.</t>
  </si>
  <si>
    <t>Cantidad</t>
  </si>
  <si>
    <t>Moderada 5</t>
  </si>
  <si>
    <t>Se refiere a la magnitud del impacto, es decir, la severidad con la que ocurrirá la afectación y/o riesgo sobre el recurso.</t>
  </si>
  <si>
    <t>Alteración mínima del recurso. Existe bajo potencial de riesgo sobre el recurso o el ambiente.</t>
  </si>
  <si>
    <t>Alteración moderada del recurso. Tiene un potencial de riesgo medio sobre el recurso o el ambiente.</t>
  </si>
  <si>
    <t>Alteración Significativa del recurso. Tiene efectos importantes sobre el recurso o el ambiente.</t>
  </si>
  <si>
    <t>Normatividad</t>
  </si>
  <si>
    <t>N/A</t>
  </si>
  <si>
    <t>Hace referencia a la normatividad ambiental aplicable    al    aspecto    y/o    el    impacto ambiental.</t>
  </si>
  <si>
    <t>Tiene normatividad relacionada.</t>
  </si>
  <si>
    <t>No tiene normatividad relacionada.</t>
  </si>
  <si>
    <t>PROCESO</t>
  </si>
  <si>
    <t>OBJETIVO</t>
  </si>
  <si>
    <t>Establecer la ruta de la gestión de la Entidad en los niveles estratégico, táctico y operativo a través del diseño, aplicación y monitoreo de metodologías que, de manera articulada, participativa y técnica; conduzcan al logro eficaz, eficiente y efectivo de los resultados esperados en cumplimiento del objeto de la Entidad.</t>
  </si>
  <si>
    <t>Divulgar y socializar la gestión de la entidad por medio de la formulación y el desarrollo de estrategias comunicativas, para garantizar la disponibilidad de la información y la interacción con las partes interesadas internas y externas.</t>
  </si>
  <si>
    <t xml:space="preserve">Comunicación Estrategica </t>
  </si>
  <si>
    <t xml:space="preserve">Relaciones Estratégica </t>
  </si>
  <si>
    <t>Convivencia y diálogo social</t>
  </si>
  <si>
    <t>Desarrollar, articular y orientar acciones de formulación, adopción y ejecución de planes, programas y proyectos orientados a garantizar la participación de los habitantes en las decisiones que los afecten, a través de la promoción y fortalecimiento del diálogo social y la convivencia ciudadana.</t>
  </si>
  <si>
    <t>Salvaguardar la función pública mediante el ejercicio del control disciplinario adelantando los procesos por la presunta incursión en conductas que afecten la función o el cargo en ejercicio por parte de los/las servidores/as públicos/as, atendiendo la finalidad prevista en el Artículo 22 de la ley 734 de 2002 (Código Único Disciplinario).</t>
  </si>
  <si>
    <t>Dirigir y adelantar la formulación, implementación y evaluación de los planes, programas, proyectos y/o estrategias institucionales de Gestión del Talento Humano en términos constitucionales y legales, promoviendo el trabajo digno y el fortalecimiento institucional.</t>
  </si>
  <si>
    <t>Adquirir, suministrar y administrar los bienes y servicios requeridos para el cumplimiento de las funciones de la Entidad, bajo un enfoque de gestión orientada a resultados y manejo eficaz y eficiente de los recursos.</t>
  </si>
  <si>
    <t>Gestión Patrimonio Documental</t>
  </si>
  <si>
    <t>Emitir lineamientos y gestionar adecuadamente los documentos mediante el trámite, Organización, Transferencia, Disposición y Preservación de los documentos que se produzcan o ingresen a la entidad con el fin de proteger su patrimonio documental y su memoria histórica</t>
  </si>
  <si>
    <t xml:space="preserve">Gerencia de TIC </t>
  </si>
  <si>
    <t>Formular e implementar las estrategias de Tecnologías e Información (TI) en materia de seguridad digital, uso y apropiación de los Sistemas de Información y disponibilidad de los servicios de TIC, en el marco de la arquitectura empresarial con procedimientos sistemáticos y eficientes; con el fin de contribuir al logro de los resultados esperados por la Secretaría Distrital de Gobierno, la satisfacción de los diferentes grupos de interés y la toma de decisiones en la Entidad.</t>
  </si>
  <si>
    <t>Inspeccion Vigilancía y Control</t>
  </si>
  <si>
    <t>Ejercer la Inspección, la Vigilancia y el Control en el distrito capital, a través de acciones, actuaciones, operaciones y decisiones de las autoridades administrativas y policivas a cargo de la Secretaría Distrital de Gobierno, para garantizar la gobernabilidad y el ejercicio de derechos y libertades ciudadanas.</t>
  </si>
  <si>
    <t>R10</t>
  </si>
  <si>
    <t>R11</t>
  </si>
  <si>
    <t>R12</t>
  </si>
  <si>
    <t>R9</t>
  </si>
  <si>
    <t>R13</t>
  </si>
  <si>
    <t>R14</t>
  </si>
  <si>
    <t>R15</t>
  </si>
  <si>
    <t>R16</t>
  </si>
  <si>
    <t>R17</t>
  </si>
  <si>
    <t>R18</t>
  </si>
  <si>
    <t>Evaluar el Sistema Institucional de Control Interno observando siempre un criterio de independencia frente a la operación y la autonomía de los actos de la administración, para contribuir de manera efectiva al mejoramiento continuo de los procesos de administración del riesgo, control y gestión de la Entidad.</t>
  </si>
  <si>
    <t>Manipulación de información de reportes de seguimiento de avances de cumplimiento e indicadores institucionales en beneficio particular</t>
  </si>
  <si>
    <t>Omisión o inoportuna divulgación/publicación de información sobre la gestión institucional y contractual, limitando el conocimiento a la ciudadanía por beneficiar a un particular.</t>
  </si>
  <si>
    <t>No. RIESGO
R.</t>
  </si>
  <si>
    <t>R1</t>
  </si>
  <si>
    <t>R2</t>
  </si>
  <si>
    <t>R3</t>
  </si>
  <si>
    <t>R4</t>
  </si>
  <si>
    <t>R5</t>
  </si>
  <si>
    <t>R6</t>
  </si>
  <si>
    <t>R7</t>
  </si>
  <si>
    <t>R8</t>
  </si>
  <si>
    <t>Buen Nombre y reputación</t>
  </si>
  <si>
    <t>Beneficiar un grupo de interés con una iniciativa ciudadana sin garantizar la igualdad, imparcialidad  y limitando la publicidad para la participación.</t>
  </si>
  <si>
    <t>Proferir decisiones disciplinarias contrarias a derecho en beneficio del sujeto procesal o de un interés particular.</t>
  </si>
  <si>
    <t>Vinculación a la planta de personal de la institución sin el cumplimiento de la normatividad establecida en materia de administración de personal con el objeto de favorecer un particular.</t>
  </si>
  <si>
    <t>Omitir en el trámite de cuentas con el debido cumplimiento de requisitos de manera intencional para beneficio propio o de un tercero.</t>
  </si>
  <si>
    <t>Pérdida, manipulación o alteración intencional de la información y del expediente físico de los procesos contractuales, para beneficio propio o de particulares.</t>
  </si>
  <si>
    <t>Manipulación o adulteración de documentos públicos electrónicos durante la ruta documental en el aplicativo ORFEO, en beneficio propio o de particulares.</t>
  </si>
  <si>
    <t>Utilización inadecuada de bienes muebles o inmuebles de la SDG para beneficios propios o de particulares.</t>
  </si>
  <si>
    <t>Adquirir y/o comprar bienes muebles inmuebles o servicios sin el lleno de los requisitos legales y/o técnicos para beneficios propios o de particulares.</t>
  </si>
  <si>
    <t>Direccionamiento de contratación y/o vinculación en favor de un tercero.</t>
  </si>
  <si>
    <t>Modificación de condiciones establecidas en los pliegos sin justificación para el beneficio de un particular.</t>
  </si>
  <si>
    <t>Sobrecosto en las actividades de los proyectos de inversión para el beneficio de un particular.</t>
  </si>
  <si>
    <t>Pérdida, manipulación o adulteración de la información en beneficio de un tercero.</t>
  </si>
  <si>
    <t>Manipulación de los resultados de la evaluación independiente (Alterar a conveniencia propia o de terceros, los resultados de la evaluación independiente a cargo de la Oficina de Control Interno).</t>
  </si>
  <si>
    <t>Pérdida intencional de expedientes físicos y/o mutilación de documentos e información electrónica.</t>
  </si>
  <si>
    <t>Fraude en la liquidación de la nómina en beneficio de un tercero.</t>
  </si>
  <si>
    <t>Coordinar las relaciones políticas de la administración distrital con las corporaciones públicas de elección popular del nivel local, distrital y nacional para impulsar y facilitar el cumplimiento de las políticas, planes, programas y proyectos trazados para la ciudad.</t>
  </si>
  <si>
    <t>Seguridad digital</t>
  </si>
  <si>
    <t>No se tiene dato</t>
  </si>
  <si>
    <t>Elaboración del documento</t>
  </si>
  <si>
    <t>18 de diciembre de 2015</t>
  </si>
  <si>
    <t>30 de junio de 2016</t>
  </si>
  <si>
    <t>28 de abril de 2017</t>
  </si>
  <si>
    <t>28 de julio de 2017</t>
  </si>
  <si>
    <t>31 de agosto de 2017</t>
  </si>
  <si>
    <t>30 de enero de 2018</t>
  </si>
  <si>
    <t>04 de septiembre 2018</t>
  </si>
  <si>
    <t>16 de octubre de 2018</t>
  </si>
  <si>
    <t>31 de enero de 2019</t>
  </si>
  <si>
    <t>28 de diciembre 2019</t>
  </si>
  <si>
    <t>Se realizaron ajustes de acuerdo a las observaciones presentadas en las jornadas de participación interna y externa, generando los cambios: en controles, responsabilidades</t>
  </si>
  <si>
    <t>Con base en las propuestas, recomendaciones y comentarios recibidos a través de la página web,  la mesa de trabajo realizada con la ciudadanía  en el mes de diciembre de 2017, la actualización que se llevó a cabo en la SDG de las matrices de riesgos de proceso durante la vigencia 2017, el resultado del informe de monitoreo y las observaciones realizadas por los líderes de procesos, se realizaron los siguientes ajustes: 
Inclusión de nuevos controles para los riesgos R1, R3, R6, R8, R10, R11, R12, R14, R17
Establecimiento de nuevas acciones de tratamiento para los riesgos R1, R2, R4, R9, R11, R12, R15,
Ajustes en el evento de los riesgo R2, R4, R7, R12, R17
Cambio de la probabilidad del riesgo R2 
Inclusión de procesos en los cuales puede ocurrir el evento de riesgo R2, R8, R12, R13, R14, R15 
Inclusión y/o ajustes de causas de los riesgos R2, R8, R10, R11, R12, R15, R17
Inclusión de consecuencias para los riesgos R2, R11, R12, R17
Cambio de proceso en los cuales puede ocurrir el evento R4, R9
Actualización código de documentos y/o nombre se procesos responsables y/o dependencias responsables de acciones de tratamiento conforme al nuevo mapa de procesos en los riesgos R5, R7, R6
Inclusión de nuevos métodos de verificación para el riesgo R8
Ajuste en redacción de controles para los riesgos  R8, R9, R10, R13.
Se incluyó el riesgos R18.</t>
  </si>
  <si>
    <t xml:space="preserve">Con base en la auditoria adelantada por la Oficina de Control Interno, se ajustan los controles del riesgo R1 con el objetivo de que estos mitiguen la materialización del mismo. </t>
  </si>
  <si>
    <t>De acuerdo al análisis realizado por los profesionales de la Oficina Asesora de Planeación se realizan ajustes en los controles de cada uno de los riesgos y se modifica el riesgo que es del proceso de Evaluación independiente.</t>
  </si>
  <si>
    <t>Se actualizan los riesgos R2 y R12, incorporando la información complementaria a partir de la actualización de las matrices de riesgos de cada uno de los procesos definidos en la Entidad.</t>
  </si>
  <si>
    <t>A partir del resultado del monitoreo al comportamiento y tratamiento de los riesgos de corrupción se actualizan los diferentes elementos (Causas, consecuencias, controles existentes y acciones de tratamiento) de los siguientes riesgos: R3, R9, R10, R1.</t>
  </si>
  <si>
    <t>Actualización de la matriz de riesgos de corrupción del nivel central de la SDG mesas de trabajo para revisión de los riesgos existentes. Se modificaron varios de los riesgos catalogados como de corrupción  y se incluyeron nuevos. Se establecieron las acciones de tratamiento con sus responsables y fechas de ejecución e indicadores.</t>
  </si>
  <si>
    <t>Ampliación de fechas en el tratamiento de los riesgos, eliminación de controles que no cumplen con los requisitos de estar documentados, inclusión de acciones en el tratamiento, ajustes en la redacción de eventos, causas y acciones para dar más claridad.</t>
  </si>
  <si>
    <t>Se trasladan los riesgos de corrupción al formato vigente y se depuran riesgos de acuerdo a los cambios surtidos en la reestructuración de la Secretaría Distrital de Gobierno y la Plataforma Estratégica.</t>
  </si>
  <si>
    <t>REVISÓ:
Edwin Harvey Rendon
Profesional Especializado de la OAP
Profesional Especializado del Proceso</t>
  </si>
  <si>
    <t>DESCRIPCIÓN   DE    LA    MODIFICACIÓN</t>
  </si>
  <si>
    <t xml:space="preserve">NOTA: Para el diligenciamiento de esta matriz tenga en cuenta el manual "Gestión del Riesgo" PLE-PIN-M001. Versión 4  24 de mayo 2019 </t>
  </si>
  <si>
    <r>
      <rPr>
        <b/>
        <sz val="20"/>
        <rFont val="Arial"/>
        <family val="2"/>
      </rPr>
      <t xml:space="preserve">SECRETARÍA DISTRITAL DE GOBIERNO 
</t>
    </r>
    <r>
      <rPr>
        <b/>
        <sz val="22"/>
        <color theme="5" tint="-0.249977111117893"/>
        <rFont val="Arial"/>
        <family val="2"/>
      </rPr>
      <t>FORMATO MATRIZ DE RIESGO CORRUPCIÓN</t>
    </r>
    <r>
      <rPr>
        <b/>
        <sz val="18"/>
        <rFont val="Arial"/>
        <family val="2"/>
      </rPr>
      <t xml:space="preserve">   V11</t>
    </r>
  </si>
  <si>
    <t xml:space="preserve">ELABORÓ:
Edwin Harvey Rendon
Analista OAP CEET
Promotor de Mejora del Proceso
</t>
  </si>
  <si>
    <t>Incumplimiento a los lineamientos legales vigentes, para la elaboración y expedición de conceptos a las iniciativas normativas, que puedan llegar a beneficiar a un particular.</t>
  </si>
  <si>
    <r>
      <rPr>
        <b/>
        <sz val="8"/>
        <rFont val="Arial"/>
        <family val="2"/>
      </rPr>
      <t xml:space="preserve">Causa 1  • </t>
    </r>
    <r>
      <rPr>
        <sz val="8"/>
        <rFont val="Arial"/>
        <family val="2"/>
      </rPr>
      <t xml:space="preserve"> Debilidad en los controles efectuados por el comité de contratación.</t>
    </r>
  </si>
  <si>
    <r>
      <rPr>
        <b/>
        <sz val="8"/>
        <rFont val="Arial"/>
        <family val="2"/>
      </rPr>
      <t xml:space="preserve">Causa 1  </t>
    </r>
    <r>
      <rPr>
        <sz val="8"/>
        <rFont val="Arial"/>
        <family val="2"/>
      </rPr>
      <t xml:space="preserve">• Incumplimiento de los lineamientos dados por la política de seguridad de la información de la entidad.
</t>
    </r>
    <r>
      <rPr>
        <b/>
        <sz val="8"/>
        <rFont val="Arial"/>
        <family val="2"/>
      </rPr>
      <t>Causa 2 •</t>
    </r>
    <r>
      <rPr>
        <sz val="8"/>
        <rFont val="Arial"/>
        <family val="2"/>
      </rPr>
      <t xml:space="preserve"> Falta de controles para la adecuada administración y conservación documental.</t>
    </r>
  </si>
  <si>
    <r>
      <rPr>
        <b/>
        <sz val="8"/>
        <rFont val="Arial"/>
        <family val="2"/>
      </rPr>
      <t>Causa 1. •</t>
    </r>
    <r>
      <rPr>
        <sz val="8"/>
        <rFont val="Arial"/>
        <family val="2"/>
      </rPr>
      <t xml:space="preserve"> Inexistencia de controles permanentes para la verificación del uso de los bienes muebles o inmuebles de la entidad.</t>
    </r>
  </si>
  <si>
    <r>
      <rPr>
        <b/>
        <sz val="8"/>
        <rFont val="Arial"/>
        <family val="2"/>
      </rPr>
      <t xml:space="preserve">Causa 1. </t>
    </r>
    <r>
      <rPr>
        <sz val="8"/>
        <rFont val="Arial"/>
        <family val="2"/>
      </rPr>
      <t xml:space="preserve"> • Debilidad de controles de seguridad en los diferentes aplicativos de gestión que generen documentación electrónica.</t>
    </r>
  </si>
  <si>
    <r>
      <rPr>
        <b/>
        <sz val="8"/>
        <rFont val="Arial"/>
        <family val="2"/>
      </rPr>
      <t>Causa 1. •</t>
    </r>
    <r>
      <rPr>
        <sz val="8"/>
        <rFont val="Arial"/>
        <family val="2"/>
      </rPr>
      <t xml:space="preserve"> No atender oportunamente los procedimientos definidos internamente para tal fin (publicado en la intranet - SIG) y los establecidos en la norma (Decreto Distrital 190 de 2010).</t>
    </r>
  </si>
  <si>
    <r>
      <rPr>
        <b/>
        <sz val="8"/>
        <rFont val="Arial"/>
        <family val="2"/>
      </rPr>
      <t xml:space="preserve">Causa 1. </t>
    </r>
    <r>
      <rPr>
        <sz val="8"/>
        <rFont val="Arial"/>
        <family val="2"/>
      </rPr>
      <t>• Reportes de seguimiento de cumplimiento de las herramientas de gestión de la entidad carecen de un detalle suficiente para soportar las evidencias con base en las que se hacen.</t>
    </r>
  </si>
  <si>
    <r>
      <rPr>
        <b/>
        <sz val="8"/>
        <rFont val="Arial"/>
        <family val="2"/>
      </rPr>
      <t xml:space="preserve">Causa 1.  </t>
    </r>
    <r>
      <rPr>
        <sz val="8"/>
        <rFont val="Arial"/>
        <family val="2"/>
      </rPr>
      <t>• Posible debilidad de los controles para verificación del cumplimiento de los requisitos que deben presentar para obtener el beneficio.</t>
    </r>
  </si>
  <si>
    <r>
      <rPr>
        <b/>
        <sz val="8"/>
        <rFont val="Arial"/>
        <family val="2"/>
      </rPr>
      <t xml:space="preserve">Causa 1.  </t>
    </r>
    <r>
      <rPr>
        <sz val="8"/>
        <rFont val="Arial"/>
        <family val="2"/>
      </rPr>
      <t xml:space="preserve"> • Debilidad en los mecanismos previos de verificación que garanticen la imparcialidad en la toma de decisiones de fondo dentro del proceso disciplinario.</t>
    </r>
  </si>
  <si>
    <r>
      <rPr>
        <b/>
        <sz val="8"/>
        <rFont val="Arial"/>
        <family val="2"/>
      </rPr>
      <t xml:space="preserve">Causa 1 </t>
    </r>
    <r>
      <rPr>
        <sz val="8"/>
        <rFont val="Arial"/>
        <family val="2"/>
      </rPr>
      <t xml:space="preserve">• Deficiencias en la programación financiera y física de las metas de los proyectos de inversión.
</t>
    </r>
    <r>
      <rPr>
        <b/>
        <sz val="8"/>
        <rFont val="Arial"/>
        <family val="2"/>
      </rPr>
      <t xml:space="preserve">
Causa 2  •</t>
    </r>
    <r>
      <rPr>
        <sz val="8"/>
        <rFont val="Arial"/>
        <family val="2"/>
      </rPr>
      <t xml:space="preserve">  Utilización de estudios de mercado desactualizados.</t>
    </r>
  </si>
  <si>
    <r>
      <rPr>
        <b/>
        <sz val="8"/>
        <rFont val="Arial"/>
        <family val="2"/>
      </rPr>
      <t>Consec 1•</t>
    </r>
    <r>
      <rPr>
        <sz val="8"/>
        <rFont val="Arial"/>
        <family val="2"/>
      </rPr>
      <t xml:space="preserve"> Reducción de los impactos de la gestión de la entidad. 
</t>
    </r>
    <r>
      <rPr>
        <b/>
        <sz val="8"/>
        <rFont val="Arial"/>
        <family val="2"/>
      </rPr>
      <t xml:space="preserve">Consec 2• </t>
    </r>
    <r>
      <rPr>
        <sz val="8"/>
        <rFont val="Arial"/>
        <family val="2"/>
      </rPr>
      <t>Pérdida de credibilidad por parte de los ciudadanos.</t>
    </r>
  </si>
  <si>
    <r>
      <rPr>
        <b/>
        <sz val="8"/>
        <rFont val="Arial"/>
        <family val="2"/>
      </rPr>
      <t>Consec 1</t>
    </r>
    <r>
      <rPr>
        <sz val="8"/>
        <rFont val="Arial"/>
        <family val="2"/>
      </rPr>
      <t xml:space="preserve">• Disminución de los impactos de la gestión de la entidad. 
</t>
    </r>
    <r>
      <rPr>
        <b/>
        <sz val="8"/>
        <rFont val="Arial"/>
        <family val="2"/>
      </rPr>
      <t>Consec 2</t>
    </r>
    <r>
      <rPr>
        <sz val="8"/>
        <rFont val="Arial"/>
        <family val="2"/>
      </rPr>
      <t xml:space="preserve">• Pérdida de credibilidad por parte de los ciudadanos.
</t>
    </r>
    <r>
      <rPr>
        <b/>
        <sz val="8"/>
        <rFont val="Arial"/>
        <family val="2"/>
      </rPr>
      <t>Consec 3</t>
    </r>
    <r>
      <rPr>
        <sz val="8"/>
        <rFont val="Arial"/>
        <family val="2"/>
      </rPr>
      <t xml:space="preserve">• Desconfianza de la ciudadanía frente a la institución.
</t>
    </r>
    <r>
      <rPr>
        <b/>
        <sz val="8"/>
        <rFont val="Arial"/>
        <family val="2"/>
      </rPr>
      <t>Consec 4</t>
    </r>
    <r>
      <rPr>
        <sz val="8"/>
        <rFont val="Arial"/>
        <family val="2"/>
      </rPr>
      <t>• Limitación de la participación ciudadana y entidades privadas en la formulación de proyectos de impacto y estrategias de desarrollo y en los procesos de contratación correspondientes.</t>
    </r>
  </si>
  <si>
    <r>
      <rPr>
        <b/>
        <sz val="8"/>
        <rFont val="Arial"/>
        <family val="2"/>
      </rPr>
      <t xml:space="preserve">Consec 1• </t>
    </r>
    <r>
      <rPr>
        <sz val="8"/>
        <rFont val="Arial"/>
        <family val="2"/>
      </rPr>
      <t>Incumplimiento de los principios de imparcialidad y transparencia.</t>
    </r>
  </si>
  <si>
    <r>
      <rPr>
        <b/>
        <sz val="8"/>
        <rFont val="Arial"/>
        <family val="2"/>
      </rPr>
      <t>Consec 1•</t>
    </r>
    <r>
      <rPr>
        <sz val="8"/>
        <rFont val="Arial"/>
        <family val="2"/>
      </rPr>
      <t xml:space="preserve"> Desconfianza de la ciudadanía frente a la institución.
</t>
    </r>
    <r>
      <rPr>
        <b/>
        <sz val="8"/>
        <rFont val="Arial"/>
        <family val="2"/>
      </rPr>
      <t>Consec 2•</t>
    </r>
    <r>
      <rPr>
        <sz val="8"/>
        <rFont val="Arial"/>
        <family val="2"/>
      </rPr>
      <t xml:space="preserve"> Incumplimiento de los principios de la función administrativa de igualdad, imparcialidad y publicidad.
</t>
    </r>
    <r>
      <rPr>
        <b/>
        <sz val="8"/>
        <rFont val="Arial"/>
        <family val="2"/>
      </rPr>
      <t>Consec 3•</t>
    </r>
    <r>
      <rPr>
        <sz val="8"/>
        <rFont val="Arial"/>
        <family val="2"/>
      </rPr>
      <t xml:space="preserve"> Afectación al principio de transparencia.
</t>
    </r>
  </si>
  <si>
    <r>
      <rPr>
        <b/>
        <sz val="8"/>
        <rFont val="Arial"/>
        <family val="2"/>
      </rPr>
      <t>Consec 1</t>
    </r>
    <r>
      <rPr>
        <sz val="8"/>
        <rFont val="Arial"/>
        <family val="2"/>
      </rPr>
      <t xml:space="preserve">• Falta de credibilidad en la decisión que se adoptan por la oficina disciplinaria.
</t>
    </r>
    <r>
      <rPr>
        <b/>
        <sz val="8"/>
        <rFont val="Arial"/>
        <family val="2"/>
      </rPr>
      <t>Consec 2•</t>
    </r>
    <r>
      <rPr>
        <sz val="8"/>
        <rFont val="Arial"/>
        <family val="2"/>
      </rPr>
      <t xml:space="preserve"> Incursión en falta disciplinaria por parte del servidor público beneficiado con las decisiones.
</t>
    </r>
    <r>
      <rPr>
        <b/>
        <sz val="8"/>
        <rFont val="Arial"/>
        <family val="2"/>
      </rPr>
      <t>Consec 3•</t>
    </r>
    <r>
      <rPr>
        <sz val="8"/>
        <rFont val="Arial"/>
        <family val="2"/>
      </rPr>
      <t xml:space="preserve"> Impunidad</t>
    </r>
  </si>
  <si>
    <r>
      <rPr>
        <b/>
        <sz val="8"/>
        <rFont val="Arial"/>
        <family val="2"/>
      </rPr>
      <t>Consec 1</t>
    </r>
    <r>
      <rPr>
        <sz val="8"/>
        <rFont val="Arial"/>
        <family val="2"/>
      </rPr>
      <t>• Incumplimiento de los principios de publicidad, responsabilidad y transparencia.</t>
    </r>
  </si>
  <si>
    <r>
      <rPr>
        <b/>
        <sz val="8"/>
        <rFont val="Arial"/>
        <family val="2"/>
      </rPr>
      <t>Consec 1</t>
    </r>
    <r>
      <rPr>
        <sz val="8"/>
        <rFont val="Arial"/>
        <family val="2"/>
      </rPr>
      <t xml:space="preserve">• Deterioro de los bienes de la SDG.
</t>
    </r>
    <r>
      <rPr>
        <b/>
        <sz val="8"/>
        <rFont val="Arial"/>
        <family val="2"/>
      </rPr>
      <t>Consec 2•</t>
    </r>
    <r>
      <rPr>
        <sz val="8"/>
        <rFont val="Arial"/>
        <family val="2"/>
      </rPr>
      <t xml:space="preserve"> Afectación del presupuesto de la entidad.</t>
    </r>
  </si>
  <si>
    <r>
      <rPr>
        <b/>
        <sz val="8"/>
        <rFont val="Arial"/>
        <family val="2"/>
      </rPr>
      <t>Consec 1•</t>
    </r>
    <r>
      <rPr>
        <sz val="8"/>
        <rFont val="Arial"/>
        <family val="2"/>
      </rPr>
      <t xml:space="preserve"> Afectación del presupuesto de la entidad.
</t>
    </r>
    <r>
      <rPr>
        <b/>
        <sz val="8"/>
        <rFont val="Arial"/>
        <family val="2"/>
      </rPr>
      <t>Consec 2</t>
    </r>
    <r>
      <rPr>
        <sz val="8"/>
        <rFont val="Arial"/>
        <family val="2"/>
      </rPr>
      <t>• Incumplimiento de los principios de transparencia, economía y responsabilidad en la contratación estatal.</t>
    </r>
  </si>
  <si>
    <r>
      <rPr>
        <b/>
        <sz val="8"/>
        <rFont val="Arial"/>
        <family val="2"/>
      </rPr>
      <t>Consec 1•</t>
    </r>
    <r>
      <rPr>
        <sz val="8"/>
        <rFont val="Arial"/>
        <family val="2"/>
      </rPr>
      <t xml:space="preserve"> Entrega de bienes, servicios u obras sin la calidad necesaria.
</t>
    </r>
    <r>
      <rPr>
        <b/>
        <sz val="8"/>
        <rFont val="Arial"/>
        <family val="2"/>
      </rPr>
      <t>Consec 22</t>
    </r>
    <r>
      <rPr>
        <sz val="8"/>
        <rFont val="Arial"/>
        <family val="2"/>
      </rPr>
      <t xml:space="preserve">• Demandas.
</t>
    </r>
    <r>
      <rPr>
        <b/>
        <sz val="8"/>
        <rFont val="Arial"/>
        <family val="2"/>
      </rPr>
      <t>Consec 3•</t>
    </r>
    <r>
      <rPr>
        <sz val="8"/>
        <rFont val="Arial"/>
        <family val="2"/>
      </rPr>
      <t xml:space="preserve"> Enriquecimiento ilícito de funcionarios y/o contratistas.
</t>
    </r>
    <r>
      <rPr>
        <b/>
        <sz val="8"/>
        <rFont val="Arial"/>
        <family val="2"/>
      </rPr>
      <t>Consec 4•</t>
    </r>
    <r>
      <rPr>
        <sz val="8"/>
        <rFont val="Arial"/>
        <family val="2"/>
      </rPr>
      <t xml:space="preserve"> Detrimento patrimonial.
</t>
    </r>
    <r>
      <rPr>
        <b/>
        <sz val="8"/>
        <rFont val="Arial"/>
        <family val="2"/>
      </rPr>
      <t xml:space="preserve">Consec 5• </t>
    </r>
    <r>
      <rPr>
        <sz val="8"/>
        <rFont val="Arial"/>
        <family val="2"/>
      </rPr>
      <t>Apertura de investigaciones disciplinarias, fiscales y/o penales para los servidores de la entidad.</t>
    </r>
  </si>
  <si>
    <r>
      <rPr>
        <b/>
        <sz val="8"/>
        <rFont val="Arial"/>
        <family val="2"/>
      </rPr>
      <t>Consec 1</t>
    </r>
    <r>
      <rPr>
        <sz val="8"/>
        <rFont val="Arial"/>
        <family val="2"/>
      </rPr>
      <t xml:space="preserve">• Detrimento patrimonial.
</t>
    </r>
    <r>
      <rPr>
        <b/>
        <sz val="8"/>
        <rFont val="Arial"/>
        <family val="2"/>
      </rPr>
      <t xml:space="preserve">Consec 2• </t>
    </r>
    <r>
      <rPr>
        <sz val="8"/>
        <rFont val="Arial"/>
        <family val="2"/>
      </rPr>
      <t xml:space="preserve">Insatisfacción de los usuarios que reciben los servicios. 
</t>
    </r>
    <r>
      <rPr>
        <b/>
        <sz val="8"/>
        <rFont val="Arial"/>
        <family val="2"/>
      </rPr>
      <t>Consec 3•</t>
    </r>
    <r>
      <rPr>
        <sz val="8"/>
        <rFont val="Arial"/>
        <family val="2"/>
      </rPr>
      <t xml:space="preserve"> Incumplimiento de los principios de selección objetiva, transparencia, igualdad, eficiencia.
</t>
    </r>
    <r>
      <rPr>
        <b/>
        <sz val="8"/>
        <rFont val="Arial"/>
        <family val="2"/>
      </rPr>
      <t>Consec 4</t>
    </r>
    <r>
      <rPr>
        <sz val="8"/>
        <rFont val="Arial"/>
        <family val="2"/>
      </rPr>
      <t>• Vulneración a los principios de la contratación estatal principalmente el de transparencia y selección objetiva, entre otros.</t>
    </r>
  </si>
  <si>
    <r>
      <rPr>
        <b/>
        <sz val="8"/>
        <rFont val="Arial"/>
        <family val="2"/>
      </rPr>
      <t xml:space="preserve">Consec 1• </t>
    </r>
    <r>
      <rPr>
        <sz val="8"/>
        <rFont val="Arial"/>
        <family val="2"/>
      </rPr>
      <t xml:space="preserve">Detrimento patrimonial </t>
    </r>
  </si>
  <si>
    <r>
      <rPr>
        <b/>
        <sz val="8"/>
        <rFont val="Arial"/>
        <family val="2"/>
      </rPr>
      <t>Consec 1</t>
    </r>
    <r>
      <rPr>
        <sz val="8"/>
        <rFont val="Arial"/>
        <family val="2"/>
      </rPr>
      <t xml:space="preserve">• Incumplimiento de los principios de imparcialidad y transparencia.
</t>
    </r>
    <r>
      <rPr>
        <b/>
        <sz val="8"/>
        <rFont val="Arial"/>
        <family val="2"/>
      </rPr>
      <t>Consec 2•</t>
    </r>
    <r>
      <rPr>
        <sz val="8"/>
        <rFont val="Arial"/>
        <family val="2"/>
      </rPr>
      <t xml:space="preserve"> Toma de decisiones sobre la base de información inexacta.
</t>
    </r>
    <r>
      <rPr>
        <b/>
        <sz val="8"/>
        <rFont val="Arial"/>
        <family val="2"/>
      </rPr>
      <t>Consec 3</t>
    </r>
    <r>
      <rPr>
        <sz val="8"/>
        <rFont val="Arial"/>
        <family val="2"/>
      </rPr>
      <t>• Afectación de la imagen institucional.</t>
    </r>
  </si>
  <si>
    <r>
      <rPr>
        <b/>
        <sz val="8"/>
        <rFont val="Arial"/>
        <family val="2"/>
      </rPr>
      <t xml:space="preserve">Consec 1• </t>
    </r>
    <r>
      <rPr>
        <sz val="8"/>
        <rFont val="Arial"/>
        <family val="2"/>
      </rPr>
      <t xml:space="preserve">Afectación del Sistema de Control Interno. 
</t>
    </r>
    <r>
      <rPr>
        <b/>
        <sz val="8"/>
        <rFont val="Arial"/>
        <family val="2"/>
      </rPr>
      <t>Consec 2•</t>
    </r>
    <r>
      <rPr>
        <sz val="8"/>
        <rFont val="Arial"/>
        <family val="2"/>
      </rPr>
      <t xml:space="preserve"> Impunidad que favorece a los corruptos.
</t>
    </r>
    <r>
      <rPr>
        <b/>
        <sz val="8"/>
        <rFont val="Arial"/>
        <family val="2"/>
      </rPr>
      <t>Consec 3</t>
    </r>
    <r>
      <rPr>
        <sz val="8"/>
        <rFont val="Arial"/>
        <family val="2"/>
      </rPr>
      <t xml:space="preserve">• Pérdida de recursos de la Entidad.
</t>
    </r>
    <r>
      <rPr>
        <b/>
        <sz val="8"/>
        <rFont val="Arial"/>
        <family val="2"/>
      </rPr>
      <t>Consec 4•</t>
    </r>
    <r>
      <rPr>
        <sz val="8"/>
        <rFont val="Arial"/>
        <family val="2"/>
      </rPr>
      <t xml:space="preserve"> Pérdida de imagen y credibilidad de la Entidad y de la OCI. 
</t>
    </r>
    <r>
      <rPr>
        <b/>
        <sz val="8"/>
        <rFont val="Arial"/>
        <family val="2"/>
      </rPr>
      <t>Consec 5•</t>
    </r>
    <r>
      <rPr>
        <sz val="8"/>
        <rFont val="Arial"/>
        <family val="2"/>
      </rPr>
      <t xml:space="preserve"> Sanciones Legales (Fiscal, Disciplinaria).</t>
    </r>
  </si>
  <si>
    <r>
      <rPr>
        <b/>
        <sz val="8"/>
        <rFont val="Arial"/>
        <family val="2"/>
      </rPr>
      <t>Causa 1.  •</t>
    </r>
    <r>
      <rPr>
        <sz val="8"/>
        <rFont val="Arial"/>
        <family val="2"/>
      </rPr>
      <t xml:space="preserve"> Falta de la planeación articulada de las comunicaciones.
</t>
    </r>
    <r>
      <rPr>
        <b/>
        <sz val="8"/>
        <rFont val="Arial"/>
        <family val="2"/>
      </rPr>
      <t xml:space="preserve">
Causa 2.  • </t>
    </r>
    <r>
      <rPr>
        <sz val="8"/>
        <rFont val="Arial"/>
        <family val="2"/>
      </rPr>
      <t>Incumplimiento o desconocimiento de las normas relacionadas con el acceso, publicación y divulgación de la información pública.</t>
    </r>
  </si>
  <si>
    <r>
      <rPr>
        <b/>
        <sz val="8"/>
        <rFont val="Arial"/>
        <family val="2"/>
      </rPr>
      <t>Causa 1</t>
    </r>
    <r>
      <rPr>
        <sz val="8"/>
        <rFont val="Arial"/>
        <family val="2"/>
      </rPr>
      <t xml:space="preserve">. • Deficiencias en la verificación efectuada sobre las necesidades de adquisición y/o compra de bienes muebles, inmuebles o servicios.
</t>
    </r>
    <r>
      <rPr>
        <b/>
        <sz val="8"/>
        <rFont val="Arial"/>
        <family val="2"/>
      </rPr>
      <t xml:space="preserve">Causa 2 • </t>
    </r>
    <r>
      <rPr>
        <sz val="8"/>
        <rFont val="Arial"/>
        <family val="2"/>
      </rPr>
      <t>No inclusión de las características técnicas correspondientes en los estudios previos y pliego de condiciones de los procesos de adquisición de bienes muebles inmuebles.</t>
    </r>
  </si>
  <si>
    <r>
      <rPr>
        <b/>
        <sz val="8"/>
        <rFont val="Arial"/>
        <family val="2"/>
      </rPr>
      <t>Causa 1 •</t>
    </r>
    <r>
      <rPr>
        <sz val="8"/>
        <rFont val="Arial"/>
        <family val="2"/>
      </rPr>
      <t xml:space="preserve"> Tráfico de influencias.
</t>
    </r>
    <r>
      <rPr>
        <b/>
        <sz val="8"/>
        <rFont val="Arial"/>
        <family val="2"/>
      </rPr>
      <t>Causa 2</t>
    </r>
    <r>
      <rPr>
        <sz val="8"/>
        <rFont val="Arial"/>
        <family val="2"/>
      </rPr>
      <t xml:space="preserve"> • Elaboración deficiente de estudios y documentos previos.
</t>
    </r>
    <r>
      <rPr>
        <b/>
        <sz val="8"/>
        <rFont val="Arial"/>
        <family val="2"/>
      </rPr>
      <t xml:space="preserve">Causa 3 </t>
    </r>
    <r>
      <rPr>
        <sz val="8"/>
        <rFont val="Arial"/>
        <family val="2"/>
      </rPr>
      <t>• Pérdida de información, modificación o alteración de las ofertas a evaluar o de los expedientes que soportan los procesos de contratación.</t>
    </r>
  </si>
  <si>
    <r>
      <rPr>
        <b/>
        <sz val="8"/>
        <rFont val="Arial"/>
        <family val="2"/>
      </rPr>
      <t>Causa 1 •</t>
    </r>
    <r>
      <rPr>
        <sz val="8"/>
        <rFont val="Arial"/>
        <family val="2"/>
      </rPr>
      <t xml:space="preserve">  Recibir sobornos o amenazas con el fin de no realizar determinadas actividades a cargo de la Oficina de Control Interno.
</t>
    </r>
    <r>
      <rPr>
        <b/>
        <sz val="8"/>
        <rFont val="Arial"/>
        <family val="2"/>
      </rPr>
      <t>Causa 2 •</t>
    </r>
    <r>
      <rPr>
        <sz val="8"/>
        <rFont val="Arial"/>
        <family val="2"/>
      </rPr>
      <t xml:space="preserve"> No poseer la independencia requerida para el desarrollo de las actividades de la Oficina de Control Interno.
</t>
    </r>
    <r>
      <rPr>
        <b/>
        <sz val="8"/>
        <rFont val="Arial"/>
        <family val="2"/>
      </rPr>
      <t xml:space="preserve">Causa 3 </t>
    </r>
    <r>
      <rPr>
        <sz val="8"/>
        <rFont val="Arial"/>
        <family val="2"/>
      </rPr>
      <t xml:space="preserve">• Conflictos de intereses del equipo auditor.
</t>
    </r>
    <r>
      <rPr>
        <b/>
        <sz val="8"/>
        <rFont val="Arial"/>
        <family val="2"/>
      </rPr>
      <t>Causa 4 •</t>
    </r>
    <r>
      <rPr>
        <sz val="8"/>
        <rFont val="Arial"/>
        <family val="2"/>
      </rPr>
      <t xml:space="preserve">  Falta de ética y objetividad por parte de los profesionales de la Oficina de Control Interno.
</t>
    </r>
    <r>
      <rPr>
        <b/>
        <sz val="8"/>
        <rFont val="Arial"/>
        <family val="2"/>
      </rPr>
      <t>Causa 5 •</t>
    </r>
    <r>
      <rPr>
        <sz val="8"/>
        <rFont val="Arial"/>
        <family val="2"/>
      </rPr>
      <t xml:space="preserve"> Omisión de normativa legal y/o de procedimientos internos.
</t>
    </r>
    <r>
      <rPr>
        <b/>
        <sz val="8"/>
        <rFont val="Arial"/>
        <family val="2"/>
      </rPr>
      <t>Causa 6 •</t>
    </r>
    <r>
      <rPr>
        <sz val="8"/>
        <rFont val="Arial"/>
        <family val="2"/>
      </rPr>
      <t xml:space="preserve">  No reportar posibles actos de corrupción e irregularidades que el auditor haya encontrado en el ejercicio de sus funciones.
</t>
    </r>
    <r>
      <rPr>
        <b/>
        <sz val="8"/>
        <rFont val="Arial"/>
        <family val="2"/>
      </rPr>
      <t xml:space="preserve">
Causa 7 •</t>
    </r>
    <r>
      <rPr>
        <sz val="8"/>
        <rFont val="Arial"/>
        <family val="2"/>
      </rPr>
      <t xml:space="preserve">  Intereses de funcionarios y/o contratistas para favorecer a terceros.</t>
    </r>
  </si>
  <si>
    <r>
      <rPr>
        <b/>
        <sz val="8"/>
        <rFont val="Arial"/>
        <family val="2"/>
      </rPr>
      <t xml:space="preserve">Consec 1• </t>
    </r>
    <r>
      <rPr>
        <sz val="8"/>
        <rFont val="Arial"/>
        <family val="2"/>
      </rPr>
      <t xml:space="preserve">Apertura de investigaciones disciplinarias, penales y fiscales.
</t>
    </r>
    <r>
      <rPr>
        <b/>
        <sz val="8"/>
        <rFont val="Arial"/>
        <family val="2"/>
      </rPr>
      <t>Consec 2•</t>
    </r>
    <r>
      <rPr>
        <sz val="8"/>
        <rFont val="Arial"/>
        <family val="2"/>
      </rPr>
      <t xml:space="preserve"> Incumplimiento de los principios de imparcialidad, transparencia.</t>
    </r>
  </si>
  <si>
    <r>
      <rPr>
        <b/>
        <sz val="8"/>
        <rFont val="Arial"/>
        <family val="2"/>
      </rPr>
      <t>Consec 1•</t>
    </r>
    <r>
      <rPr>
        <sz val="8"/>
        <rFont val="Arial"/>
        <family val="2"/>
      </rPr>
      <t xml:space="preserve"> Afectación en el desarrollo de los procesos contractuales.
</t>
    </r>
    <r>
      <rPr>
        <b/>
        <sz val="8"/>
        <rFont val="Arial"/>
        <family val="2"/>
      </rPr>
      <t>Consec 2•</t>
    </r>
    <r>
      <rPr>
        <sz val="8"/>
        <rFont val="Arial"/>
        <family val="2"/>
      </rPr>
      <t xml:space="preserve"> Incumplimiento de los principios de imparcialidad, eficiencia y economía.
</t>
    </r>
    <r>
      <rPr>
        <b/>
        <sz val="8"/>
        <rFont val="Arial"/>
        <family val="2"/>
      </rPr>
      <t>Consec 3•</t>
    </r>
    <r>
      <rPr>
        <sz val="8"/>
        <rFont val="Arial"/>
        <family val="2"/>
      </rPr>
      <t xml:space="preserve"> Toma de decisiones sobre la base de información inexacta.</t>
    </r>
  </si>
  <si>
    <r>
      <rPr>
        <b/>
        <sz val="8"/>
        <rFont val="Arial"/>
        <family val="2"/>
      </rPr>
      <t>Causa 1. •</t>
    </r>
    <r>
      <rPr>
        <sz val="8"/>
        <rFont val="Arial"/>
        <family val="2"/>
      </rPr>
      <t xml:space="preserve"> Falta de rigurosidad en la aplicación de las normas en materia de administración de personal.</t>
    </r>
  </si>
  <si>
    <r>
      <rPr>
        <b/>
        <sz val="8"/>
        <rFont val="Arial"/>
        <family val="2"/>
      </rPr>
      <t>Consec 1</t>
    </r>
    <r>
      <rPr>
        <sz val="8"/>
        <rFont val="Arial"/>
        <family val="2"/>
      </rPr>
      <t xml:space="preserve">• Vulneración de derechos adquiridos de los servidores públicos de la entidad. 
</t>
    </r>
    <r>
      <rPr>
        <b/>
        <sz val="8"/>
        <rFont val="Arial"/>
        <family val="2"/>
      </rPr>
      <t xml:space="preserve">
Consec 2•</t>
    </r>
    <r>
      <rPr>
        <sz val="8"/>
        <rFont val="Arial"/>
        <family val="2"/>
      </rPr>
      <t xml:space="preserve"> Sanción disciplinaria por no aplicación de la normatividad.</t>
    </r>
  </si>
  <si>
    <r>
      <rPr>
        <b/>
        <sz val="8"/>
        <rFont val="Arial"/>
        <family val="2"/>
      </rPr>
      <t xml:space="preserve">Causa 1. </t>
    </r>
    <r>
      <rPr>
        <sz val="8"/>
        <rFont val="Arial"/>
        <family val="2"/>
      </rPr>
      <t>• Debilidad en la aplicación de los controles de verificación de requisitos previo al pago que pueda ser aprovechado por quién cause o realice el pago.</t>
    </r>
  </si>
  <si>
    <r>
      <rPr>
        <b/>
        <sz val="8"/>
        <rFont val="Arial"/>
        <family val="2"/>
      </rPr>
      <t>Causa 1. •</t>
    </r>
    <r>
      <rPr>
        <sz val="8"/>
        <rFont val="Arial"/>
        <family val="2"/>
      </rPr>
      <t xml:space="preserve"> Debilidad en los controles existentes para el seguimiento efectivo al cumplimiento de los lineamientos de gestión documental de la Entidad.</t>
    </r>
  </si>
  <si>
    <r>
      <rPr>
        <b/>
        <sz val="8"/>
        <rFont val="Arial"/>
        <family val="2"/>
      </rPr>
      <t>Causa 1 •</t>
    </r>
    <r>
      <rPr>
        <sz val="8"/>
        <rFont val="Arial"/>
        <family val="2"/>
      </rPr>
      <t xml:space="preserve">  Debilidad en los mecanismos de protección y salvaguarda de documentos físicos e información y/o injerencia de terceros.
</t>
    </r>
    <r>
      <rPr>
        <b/>
        <sz val="8"/>
        <rFont val="Arial"/>
        <family val="2"/>
      </rPr>
      <t xml:space="preserve">
Causa 2 •</t>
    </r>
    <r>
      <rPr>
        <sz val="8"/>
        <rFont val="Arial"/>
        <family val="2"/>
      </rPr>
      <t xml:space="preserve">  Desinterés en el cargue de documentos en el aplicativo diseñado por la entidad para este fin.
</t>
    </r>
    <r>
      <rPr>
        <b/>
        <sz val="8"/>
        <rFont val="Arial"/>
        <family val="2"/>
      </rPr>
      <t>Causa 3 •</t>
    </r>
    <r>
      <rPr>
        <sz val="8"/>
        <rFont val="Arial"/>
        <family val="2"/>
      </rPr>
      <t xml:space="preserve">  Recursos tecnológicos insuficientes para el proceso de digitalización de los expedientes.
</t>
    </r>
    <r>
      <rPr>
        <b/>
        <sz val="8"/>
        <rFont val="Arial"/>
        <family val="2"/>
      </rPr>
      <t xml:space="preserve">Causa 4 </t>
    </r>
    <r>
      <rPr>
        <sz val="8"/>
        <rFont val="Arial"/>
        <family val="2"/>
      </rPr>
      <t xml:space="preserve">•  Alta rotación de personal profesional que afectan la responsabilidad frente a la manipulación documental del expediente.
</t>
    </r>
    <r>
      <rPr>
        <b/>
        <sz val="8"/>
        <rFont val="Arial"/>
        <family val="2"/>
      </rPr>
      <t>Causa 5 •</t>
    </r>
    <r>
      <rPr>
        <sz val="8"/>
        <rFont val="Arial"/>
        <family val="2"/>
      </rPr>
      <t xml:space="preserve">  Falta de capacitación y creación de usuarios al personal profesional para el cargue de documentos en el aplicativo de la entidad creado para este fin.</t>
    </r>
  </si>
  <si>
    <r>
      <rPr>
        <b/>
        <sz val="8"/>
        <rFont val="Arial"/>
        <family val="2"/>
      </rPr>
      <t>Consec 1•</t>
    </r>
    <r>
      <rPr>
        <sz val="8"/>
        <rFont val="Arial"/>
        <family val="2"/>
      </rPr>
      <t xml:space="preserve"> Vulneración al principio de prevalencia del interés general y de celeridad.
</t>
    </r>
    <r>
      <rPr>
        <b/>
        <sz val="8"/>
        <rFont val="Arial"/>
        <family val="2"/>
      </rPr>
      <t>Consec 2•</t>
    </r>
    <r>
      <rPr>
        <sz val="8"/>
        <rFont val="Arial"/>
        <family val="2"/>
      </rPr>
      <t xml:space="preserve"> Reconstrucción de los expedientes.
</t>
    </r>
    <r>
      <rPr>
        <b/>
        <sz val="8"/>
        <rFont val="Arial"/>
        <family val="2"/>
      </rPr>
      <t>Consec 3</t>
    </r>
    <r>
      <rPr>
        <sz val="8"/>
        <rFont val="Arial"/>
        <family val="2"/>
      </rPr>
      <t xml:space="preserve">• Afectación en los tiempos de decisión y ejecución administrativa.
</t>
    </r>
    <r>
      <rPr>
        <b/>
        <sz val="8"/>
        <rFont val="Arial"/>
        <family val="2"/>
      </rPr>
      <t>Consec 4</t>
    </r>
    <r>
      <rPr>
        <sz val="8"/>
        <rFont val="Arial"/>
        <family val="2"/>
      </rPr>
      <t xml:space="preserve">• Impunidad.
</t>
    </r>
    <r>
      <rPr>
        <b/>
        <sz val="8"/>
        <rFont val="Arial"/>
        <family val="2"/>
      </rPr>
      <t xml:space="preserve">
Consec 5•</t>
    </r>
    <r>
      <rPr>
        <sz val="8"/>
        <rFont val="Arial"/>
        <family val="2"/>
      </rPr>
      <t xml:space="preserve"> Pérdida de gobernabilidad.</t>
    </r>
  </si>
  <si>
    <r>
      <rPr>
        <b/>
        <sz val="8"/>
        <rFont val="Arial"/>
        <family val="2"/>
      </rPr>
      <t>Causa 1 •</t>
    </r>
    <r>
      <rPr>
        <sz val="8"/>
        <rFont val="Arial"/>
        <family val="2"/>
      </rPr>
      <t xml:space="preserve"> Conductas delictivas de uno o más servidores públicos responsable de alguna de las funciones de liquidación de la nómina</t>
    </r>
  </si>
  <si>
    <r>
      <rPr>
        <b/>
        <sz val="10"/>
        <color rgb="FF800000"/>
        <rFont val="Arial"/>
        <family val="2"/>
      </rPr>
      <t>Evaluación de la ejecución del   control</t>
    </r>
    <r>
      <rPr>
        <b/>
        <sz val="8"/>
        <color indexed="16"/>
        <rFont val="Arial"/>
        <family val="2"/>
      </rPr>
      <t xml:space="preserve">
</t>
    </r>
    <r>
      <rPr>
        <b/>
        <sz val="8"/>
        <rFont val="Arial"/>
        <family val="2"/>
      </rPr>
      <t>Fuerte</t>
    </r>
    <r>
      <rPr>
        <sz val="8"/>
        <rFont val="Arial"/>
        <family val="2"/>
      </rPr>
      <t xml:space="preserve">: El control se ejecuta de manera consistente por parte del responsable
</t>
    </r>
    <r>
      <rPr>
        <b/>
        <sz val="8"/>
        <rFont val="Arial"/>
        <family val="2"/>
      </rPr>
      <t>Moderado</t>
    </r>
    <r>
      <rPr>
        <sz val="8"/>
        <rFont val="Arial"/>
        <family val="2"/>
      </rPr>
      <t xml:space="preserve">:El control se ejecuta algunas veces por parte del responsable
</t>
    </r>
    <r>
      <rPr>
        <b/>
        <sz val="8"/>
        <rFont val="Arial"/>
        <family val="2"/>
      </rPr>
      <t>Débil:</t>
    </r>
    <r>
      <rPr>
        <sz val="8"/>
        <rFont val="Arial"/>
        <family val="2"/>
      </rPr>
      <t xml:space="preserve"> El control no se ejecuta por parte del responsable</t>
    </r>
  </si>
  <si>
    <t>Se ajusta la matriz de riesgo de corrupción de acuerdo con el manual de gestión del riesgo aprobado por la dirección de la SDG. Se Ingreso las columnas para identificar el proceso y objetivo de cada uno, igualmente se ajusta la matriz retirando el proceso de Gestión Corporativa Local aprobado por el comité de desempeño y se describe el proceso que involucra el R16 de la última versión publicada que corresponde al proceso (Evaluación Independiente).</t>
  </si>
  <si>
    <t>30 de enero 2020</t>
  </si>
  <si>
    <r>
      <rPr>
        <b/>
        <sz val="8"/>
        <rFont val="Arial"/>
        <family val="2"/>
      </rPr>
      <t>Consec 1•</t>
    </r>
    <r>
      <rPr>
        <sz val="8"/>
        <rFont val="Arial"/>
        <family val="2"/>
      </rPr>
      <t xml:space="preserve"> Investigaciones penales, fiscales y disciplinarias, que llevan a sanciones.</t>
    </r>
  </si>
  <si>
    <r>
      <rPr>
        <b/>
        <sz val="8"/>
        <rFont val="Arial"/>
        <family val="2"/>
      </rPr>
      <t>Control 1.</t>
    </r>
    <r>
      <rPr>
        <sz val="8"/>
        <rFont val="Arial"/>
        <family val="2"/>
      </rPr>
      <t xml:space="preserve">  El profesional de la Oficina Asesora de Planeación recibe trimestralmente el reporte de plan de gestión por parte de los Líderes de Proceso/Alcaldías Locales, y verifica la coherencia metodológica del reporte, realizando el monitoreo de acuerdo con lo establecido en el PLE-PIN-P005. En caso de que se presente una inconsistencia en el reporte se notificara a través de comunicación oficial al líder del proceso/Alcalde Local para que se subsane. Como evidencia queda el registro de las comunicaciones oficiales, el reporte remitido en el formato y la publicación del ranking en la página web.</t>
    </r>
  </si>
  <si>
    <r>
      <rPr>
        <b/>
        <sz val="8"/>
        <rFont val="Arial"/>
        <family val="2"/>
      </rPr>
      <t xml:space="preserve">Control 1. </t>
    </r>
    <r>
      <rPr>
        <sz val="8"/>
        <rFont val="Arial"/>
        <family val="2"/>
      </rPr>
      <t xml:space="preserve">Los profesionales designados por la Dirección de Contratación adelantan la totalidad de los procesos contractuales de la Entidad de manera transaccional en la Plataforma de SECOP II, de acuerdo a la necesidad de contratación de la entidad plasmada en el Plan Anual de Adquisiciones, conforme a la normatividad vigente y a las guías emitidas por Colombia Compra Eficiente. En caso de que faltare algún documento subsanable, se informará al contratista a fin de que remita en el tiempo requerido.
</t>
    </r>
    <r>
      <rPr>
        <b/>
        <sz val="8"/>
        <rFont val="Arial"/>
        <family val="2"/>
      </rPr>
      <t>CControl 2.</t>
    </r>
    <r>
      <rPr>
        <sz val="8"/>
        <rFont val="Arial"/>
        <family val="2"/>
      </rPr>
      <t xml:space="preserve"> El Abogado de Fondo de Desarrollo Local adelanta la totalidad de los procesos contractuales de la Entidad en la Plataforma de SECOP II, de acuerdo con la necesidad de contratación de la entidad plasmada en el Plan Anual de Adquisición una vez legalizado el contrato lo publica en la plataforma SECOP dentro de los tres (3) días hábiles siguientes al perfeccionamiento, conforme a la normatividad vigente y las guías emitidas por Colombia Compra Eficiente. En caso de que faltare algún documento subsanable, se informará al contratista a fin de que remita en el tiempo requerido.</t>
    </r>
  </si>
  <si>
    <r>
      <rPr>
        <b/>
        <sz val="8"/>
        <rFont val="Arial"/>
        <family val="2"/>
      </rPr>
      <t>Control 3</t>
    </r>
    <r>
      <rPr>
        <sz val="8"/>
        <rFont val="Arial"/>
        <family val="2"/>
      </rPr>
      <t xml:space="preserve">. El Jefe(a) de la Oficina Asesora de Comunicaciones realiza la divulgación de la información institucional de interés interno y externo, en las fechas solicitadas a través de la agenda de eventos remitida por los directivos de las dependencias en el formato CES-F002 "Formato planeador de necesidades de comunicación", verificando la pertinencia y oportunidad de la publicación de información de gestión de la Entidad a través del formato  CES-F001 "Formato solicitud de servicios de comunicaciones", donde los directivos de las diferentes dependencias confirman las actividades, publicaciones, acciones, estrategias, campañas o eventos planeados, y presentan los contenidos e insumos de información que se requieran para la publicación final. Las evidencias corresponden a los formatos mencionados que pertenecen al Proceso de Comunicación Estratégica.
</t>
    </r>
    <r>
      <rPr>
        <b/>
        <sz val="8"/>
        <rFont val="Arial"/>
        <family val="2"/>
      </rPr>
      <t>Control 4</t>
    </r>
    <r>
      <rPr>
        <sz val="8"/>
        <rFont val="Arial"/>
        <family val="2"/>
      </rPr>
      <t>. El profesional asignado por la Oficina Asesora de Comunicaciones realiza seguimiento mensual a la publicación de información de acuerdo con lineamientos de la Ley 1712 de 2014 de transparencia, a fin de determinar la información no publicada. De encontrar faltantes de información se informa a la dependencia responsable. La evidencia corresponde a la Matriz de Seguimiento de la Ley de Transparencia disponible en la página Web.</t>
    </r>
  </si>
  <si>
    <r>
      <rPr>
        <b/>
        <sz val="8"/>
        <rFont val="Arial"/>
        <family val="2"/>
      </rPr>
      <t>Control 1.</t>
    </r>
    <r>
      <rPr>
        <sz val="8"/>
        <rFont val="Arial"/>
        <family val="2"/>
      </rPr>
      <t xml:space="preserve"> El equipo de Asuntos normativos de la Dirección de Relaciones Políticas realiza el seguimiento a los tiempos pertinentes de expedición de conceptos a las iniciativas normativas y radicación de la posición unificada de la Administración ante el Concejo de Bogotá D.C., antes de que se cite a primer debate en el Cabildo Distrital; se diligenciará la matriz de seguimiento de conceptos a fin de garantizar el concepto técnico, jurídico y presupuestal del proyecto de Acuerdo. En caso de que existan disparidad de conceptos, se realizaran mesas de trabajo con los sectores de la Administración llamados a conceptuar dicha iniciativa normativa.</t>
    </r>
  </si>
  <si>
    <r>
      <rPr>
        <b/>
        <sz val="8"/>
        <rFont val="Arial"/>
        <family val="2"/>
      </rPr>
      <t>Control 1.</t>
    </r>
    <r>
      <rPr>
        <sz val="8"/>
        <rFont val="Arial"/>
        <family val="2"/>
      </rPr>
      <t xml:space="preserve">   El grupo designado de la dirección de convivencia y diálogo social, cada vez que se vaya a implementar una iniciativa ciudadana orientada a la apropiación, difusión y promoción de la Convivencia y el Diálogo social con perspectiva territorial y demás enfoques establecidos, verifica el cumplimiento de las actividades 1 y 2 de las Instrucciones Iniciativas Ciudadanas. En caso de que se identifique el NO cumplimiento de lo establecido en la propuesta de la iniciativa se debe informar al director(a) de Convivencia y Diálogo Social y al Profesional del equipo territorial para que realice las medidas correspondientes. Como Evidencia queda las comunicaciones oficiales y actas de reunión con el colectivo.</t>
    </r>
  </si>
  <si>
    <r>
      <rPr>
        <b/>
        <sz val="8"/>
        <rFont val="Arial"/>
        <family val="2"/>
      </rPr>
      <t>Control 1.</t>
    </r>
    <r>
      <rPr>
        <sz val="8"/>
        <rFont val="Arial"/>
        <family val="2"/>
      </rPr>
      <t xml:space="preserve">  El profesional especializado 222-24° de la oficina de Asuntos Disciplinarios cada vez que se proyecta decisiones interlocutorias (de fondo) verifica que la decisión este ajustada a la ley (constitución, leyes, normas, convenios internacionales) a través del cotejo normativo sobre el tema a tratar. En caso de requerir ajuste se remitirá al abogado que proyectó para que lo adecue, dejando evidencia en el formato de revisión de decisiones interlocutorias debidamente diligenciado.</t>
    </r>
  </si>
  <si>
    <r>
      <rPr>
        <b/>
        <sz val="8"/>
        <rFont val="Arial"/>
        <family val="2"/>
      </rPr>
      <t xml:space="preserve">Control 1. </t>
    </r>
    <r>
      <rPr>
        <sz val="8"/>
        <rFont val="Arial"/>
        <family val="2"/>
      </rPr>
      <t xml:space="preserve"> El profesional de la Dirección de Gestión de Talento Humano, cada vez que se va a realizar una vinculación de personal, verifica si la persona a vincular a la SDG cumple con los requisitos de formación académica y experiencia definidos en el manual específico de funciones y competencias laborales, y normatividad vigente, consultando vía internet e imprimiendo antecedentes disciplinarios, fiscales, judiciales, inhabilidad y sanciones. En caso de no cumplir con los requisitos el(a) director(a) de Gestión de Talento Humano informa al nominador o a la Comisión Nacional del Servicio Civil según el tipo de nombramiento, dando cumplimiento a lo establecido en el GCO-GTH-P001. Como evidencia esta la hoja de vida con soportes, antecedentes y certificación de cumplimiento.</t>
    </r>
  </si>
  <si>
    <r>
      <rPr>
        <b/>
        <sz val="8"/>
        <rFont val="Arial"/>
        <family val="2"/>
      </rPr>
      <t>Control 1.</t>
    </r>
    <r>
      <rPr>
        <sz val="8"/>
        <rFont val="Arial"/>
        <family val="2"/>
      </rPr>
      <t xml:space="preserve">  Los profesionales designados de la Dirección Financiera, cada vez que se va a realizar la causación de una cuenta, revisan que los soportes cumplan con todos los requisitos establecidos según las instrucciones y recomendaciones fijadas por la dependencia en el cronograma para trámite de pagos de cada vigencia. En caso de encontrar que los soportes de una cuenta en trámite de pago no cumplen con los requisitos, este pago no se tramita y se informa al contratista y al supervisor vía correo. Como evidencia queda correo electrónico enviado al contratista y la Carpeta Compartida para los profesionales del área “Ordenes de Pago”.
</t>
    </r>
    <r>
      <rPr>
        <b/>
        <sz val="8"/>
        <rFont val="Arial"/>
        <family val="2"/>
      </rPr>
      <t>Control 2.</t>
    </r>
    <r>
      <rPr>
        <sz val="8"/>
        <rFont val="Arial"/>
        <family val="2"/>
      </rPr>
      <t xml:space="preserve"> Los profesionales del grupo de giros, cada vez que reciban la cuenta de cobro causada por los profesionales del grupo contable, verifican que la información de la cuenta de cobro de los contratos de prestación de servicios y proveedores cumpla con las instrucciones y recomendaciones fijadas por la Dirección Financiera en el cronograma de trámite de pagos de cada vigencia y en las instrucciones de pago GCO-GCI-IN019, procediendo a la elaboración de la orden de pago. Al momento de hallarse alguna inconsistencia en la revisión digital hecha de los soportes de la cuenta de cobro, la misma será devuelta vía correo institucional al grupo de Contabilidad, para que se efectúen las correspondientes correcciones y/o verificaciones del caso ante el Gerente y/o supervisor (a) del contrato. Como evidencia queda un correo electrónico enviado al contratista y la Carpeta Compartida Financiera “Ordenes de Pago”.</t>
    </r>
  </si>
  <si>
    <r>
      <rPr>
        <b/>
        <sz val="8"/>
        <rFont val="Arial"/>
        <family val="2"/>
      </rPr>
      <t>Control 1.</t>
    </r>
    <r>
      <rPr>
        <sz val="8"/>
        <rFont val="Arial"/>
        <family val="2"/>
      </rPr>
      <t xml:space="preserve">  El Referente documental del Archivo de Gestión o Central,  cada vez que se va a realizar un préstamo  de un documento en medio físico se realiza el registro en las planillas correspondientes de el proceso de gestión documental.
</t>
    </r>
    <r>
      <rPr>
        <b/>
        <sz val="8"/>
        <rFont val="Arial"/>
        <family val="2"/>
      </rPr>
      <t>Control 2</t>
    </r>
    <r>
      <rPr>
        <sz val="8"/>
        <rFont val="Arial"/>
        <family val="2"/>
      </rPr>
      <t xml:space="preserve">. El Referente documental del Archivo de Gestión Local, cada vez que se va a digitalizar un expediente, interviene y digitaliza los expedientes contractuales en el Aplicativo de Gestión Documental para consulta. En caso de encontrar faltantes en la documentación informa al abogado del fondo y/o a la instancia competente. Como evidencia queda el registro de digitalización en el aplicativos y las comunicaciones oficiales.
</t>
    </r>
    <r>
      <rPr>
        <b/>
        <sz val="8"/>
        <rFont val="Arial"/>
        <family val="2"/>
      </rPr>
      <t>Control 3.</t>
    </r>
    <r>
      <rPr>
        <sz val="8"/>
        <rFont val="Arial"/>
        <family val="2"/>
      </rPr>
      <t xml:space="preserve"> El abogado del fondo, cada vez que adelanten procesos contractuales, realizan el cargue la totalidad de los documentos en la Plataforma de SECOP II, dejando registrada toda la trazabilidad de los ajustes realizados sobre estos. En caso de que se efectúe alguna modificación esta no será aplicada hasta no contar con la previa autorización en el flujo de aprobación del SECOP II. Como evidencia queda la trazabilidad en el SECOP II.</t>
    </r>
  </si>
  <si>
    <r>
      <rPr>
        <b/>
        <sz val="8"/>
        <rFont val="Arial"/>
        <family val="2"/>
      </rPr>
      <t xml:space="preserve">Control 4. </t>
    </r>
    <r>
      <rPr>
        <sz val="8"/>
        <rFont val="Arial"/>
        <family val="2"/>
      </rPr>
      <t>El Referente documental del Archivo de Gestión o Central,  realiza la intervención documental en cada dependencia, generando un inventario a través del Formato Único de Inventario Documental”, código GDI-GPD-F001 en Excel, con los documentos esenciales (expedientes incluidos en la TRD) y los de apoyo correspondientes a cada vigencia, debidamente digitalizados, a través del cual podrá identificar fácilmente la documentación que sea objeto de consulta y/o préstamo, dando así aplicación al procedimiento  GDI-GPD-P010, cada vez que realice el préstamo de un expediente para consulta o préstamo. En caso de que al verificar que al momento de la devolución del expediente la integridad de este, no se encuentra completa y en el estado que fue prestado informará al funcionario correspondiente y/o a la instancia competente. Como evidencia GDI-GPD-F001, GDI-GPD-F018, GDI-GPD-F021 y comunicaciones oficiales.</t>
    </r>
  </si>
  <si>
    <r>
      <rPr>
        <b/>
        <sz val="8"/>
        <rFont val="Arial"/>
        <family val="2"/>
      </rPr>
      <t xml:space="preserve">Control 1. </t>
    </r>
    <r>
      <rPr>
        <sz val="8"/>
        <rFont val="Arial"/>
        <family val="2"/>
      </rPr>
      <t xml:space="preserve"> El funcionario asignado del CDI, cada vez que reciba una comunicación registra el documento a través del aplicativo ORFEO de la SDG, a fin de que la misma quede incorporada e identificada con un código de barras y un número consecutivo, para la posterior consulta y seguimiento tanto por la entidad como por los terceros interesados, dando cumplimiento a lo establecido en el GDI-GPD-IN002. En caso de no poder asignar consecutivo debido al no funcionamiento del ORFEO, se deberá diligenciar GDI-GPD-F009 Formato planilla para distribución de comunicaciones oficiales entre dependencias durante el plan de contingencia. Como evidencia está el respectivo número consecutivo del radicado y el código de barras.</t>
    </r>
  </si>
  <si>
    <r>
      <rPr>
        <b/>
        <sz val="8"/>
        <rFont val="Arial"/>
        <family val="2"/>
      </rPr>
      <t>Control 1.</t>
    </r>
    <r>
      <rPr>
        <sz val="8"/>
        <rFont val="Arial"/>
        <family val="2"/>
      </rPr>
      <t xml:space="preserve">  El abogado asignado por la Dirección de Contratación, cada vez que va a realizar un contrato para adquirir y/o comprar bienes y/o servicios, verifica el cumplimiento de los lineamientos establecidos en el procedimiento GCO-GCI-P001. En caso de que se identifique que la necesidad de contratación no está cumpliendo con el lleno de requisitos legales y/o técnicos, se regresa al área que estructuró la necesidad. Como evidencia queda la trazabilidad del aplicativo SIPSE.
</t>
    </r>
    <r>
      <rPr>
        <b/>
        <sz val="8"/>
        <rFont val="Arial"/>
        <family val="2"/>
      </rPr>
      <t>Control 2</t>
    </r>
    <r>
      <rPr>
        <sz val="8"/>
        <rFont val="Arial"/>
        <family val="2"/>
      </rPr>
      <t xml:space="preserve">.  Los miembros del Comité de Contratación, cada vez que se va a realizar un proceso contractual, revisan y verifican que los requisitos habilitantes, de evaluación o ponderación y de desempate, establecidos en los estudios previos cumplan con lo dispuesto en el manual de contratación GCO-GCI-M003 y en el procedimiento GCO-GCI-P001, aprobando el proceso de contratación. En caso de que el proceso no cumpla con los requisitos legales y/o técnicos no es aprobado. Como soporte quedan las actas del Comité de Contratación.
</t>
    </r>
    <r>
      <rPr>
        <b/>
        <sz val="8"/>
        <rFont val="Arial"/>
        <family val="2"/>
      </rPr>
      <t>Control 3.</t>
    </r>
    <r>
      <rPr>
        <sz val="8"/>
        <rFont val="Arial"/>
        <family val="2"/>
      </rPr>
      <t xml:space="preserve">  El abogado del FDL, cada vez que adelante los procesos contractuales en la Plataforma de SECOP II, registra la trazabilidad de los ajustes realizados sobre estos. En caso de que se efectúe alguna modificación esta no será aplicada hasta no contar con la previa autorización en el flujo de aprobación empleada por la Entidad en el SECOP II. Como evidencia queda la trazabilidad en el SECOP II.
</t>
    </r>
    <r>
      <rPr>
        <b/>
        <sz val="8"/>
        <rFont val="Arial"/>
        <family val="2"/>
      </rPr>
      <t>Control 4</t>
    </r>
    <r>
      <rPr>
        <sz val="8"/>
        <rFont val="Arial"/>
        <family val="2"/>
      </rPr>
      <t>.  Los miembros del Comité de Contratación Local,  cada vez que se va a realizar un proceso contractual, revisan y verifican que los requisitos habilitantes, de evaluación o ponderación y de desempate, establecidos en los estudios previos cumplan con lo dispuesto en el manual de contratación GCO-GCI-M003 y en el procedimiento GCO-GCI-P001, aprobando el proceso de contratación. En caso de que el proceso no cumpla con los requisitos legales y/o técnicos no es aprobado. Como soporte quedan las actas del Comité de Contratación.</t>
    </r>
  </si>
  <si>
    <r>
      <rPr>
        <b/>
        <sz val="8"/>
        <rFont val="Arial"/>
        <family val="2"/>
      </rPr>
      <t>Control 1</t>
    </r>
    <r>
      <rPr>
        <sz val="8"/>
        <rFont val="Arial"/>
        <family val="2"/>
      </rPr>
      <t>. El abogado designado por la Dirección de Contratación y el director(a) de contratación, cada vez que realicen un proceso de contratación, verifica el cumplimiento del lleno total de los requisitos y los lineamientos establecidos para la adquisición y/o compra de bienes inmuebles, muebles o servicios de la SDG, de acuerdo con la normatividad vigente y los manuales, procedimientos e instrucciones establecidos. En caso de que se identifique que la necesidad de contratación no está cumpliendo con el lleno de requisitos legales y/o técnico esta se regresa al área que estructuró la necesidad. Como soporte queda la trazabilidad del aplicativo SIPSE.</t>
    </r>
  </si>
  <si>
    <r>
      <rPr>
        <b/>
        <sz val="8"/>
        <rFont val="Arial"/>
        <family val="2"/>
      </rPr>
      <t xml:space="preserve">Control 1. </t>
    </r>
    <r>
      <rPr>
        <sz val="8"/>
        <rFont val="Arial"/>
        <family val="2"/>
      </rPr>
      <t xml:space="preserve"> El abogado asignado por la Dirección de Contratación, cada vez que va a realizar un   contrato para adquirir y/o comprar bienes y/o servicios, verifica el cumplimiento de los lineamientos establecidos en el procedimiento GCO-GCI-P001. En caso de que se identifique que la necesidad de contratación no está cumpliendo con el lleno de requisitos legales y/o técnicos, se regresa al área que estructuró la necesidad. Como evidencia queda la trazabilidad del aplicativo SIPSE.
</t>
    </r>
    <r>
      <rPr>
        <b/>
        <sz val="8"/>
        <rFont val="Arial"/>
        <family val="2"/>
      </rPr>
      <t>Control 2.</t>
    </r>
    <r>
      <rPr>
        <sz val="8"/>
        <rFont val="Arial"/>
        <family val="2"/>
      </rPr>
      <t xml:space="preserve"> Los miembros del Comité de Contratación, cada vez que se va a realizar un proceso contractual, revisan y verifican que los requisitos habilitantes, de evaluación o ponderación y de desempate, establecidos en los estudios previos cumplan con lo dispuesto en el manual de contratación GCO-GCI-M003 y en el procedimiento GCO-GCI-P001, aprobando el proceso de contratación. En caso de que el proceso no cumpla con los requisitos legales y/o técnicos no es aprobado. Como soporte quedan las actas del Comité de Contratación.
</t>
    </r>
    <r>
      <rPr>
        <b/>
        <sz val="8"/>
        <rFont val="Arial"/>
        <family val="2"/>
      </rPr>
      <t>Control 3</t>
    </r>
    <r>
      <rPr>
        <sz val="8"/>
        <rFont val="Arial"/>
        <family val="2"/>
      </rPr>
      <t xml:space="preserve">.  El abogado del FDL, cada vez que adelante los procesos contractuales en la Plataforma de SECOP II, registra la trazabilidad de los ajustes realizados sobre estos. En caso de que se efectúe alguna modificación esta no será aplicada hasta no contar con la previa autorización en el flujo de aprobación empleada por la Entidad en el SECOP II. Como evidencia queda la trazabilidad en el SECOP II.
</t>
    </r>
    <r>
      <rPr>
        <b/>
        <sz val="8"/>
        <rFont val="Arial"/>
        <family val="2"/>
      </rPr>
      <t>Control 4.</t>
    </r>
    <r>
      <rPr>
        <sz val="8"/>
        <rFont val="Arial"/>
        <family val="2"/>
      </rPr>
      <t xml:space="preserve">  Los miembros del Comité de Contratación Local,  cada vez que se va a realizar un proceso contractual, revisan y verifican que los requisitos habilitantes, de evaluación o ponderación y de desempate, establecidos en los estudios previos cumplan con lo dispuesto en el manual de contratación GCO-GCI-M003 y en el procedimiento GCO-GCI-P001, aprobando el proceso de contratación. En caso de que el proceso no cumpla con los requisitos legales y/o técnicos no es aprobado. Como soporte quedan las actas del Comité de Contratación.</t>
    </r>
  </si>
  <si>
    <r>
      <rPr>
        <b/>
        <sz val="8"/>
        <rFont val="Arial"/>
        <family val="2"/>
      </rPr>
      <t>Control 1.</t>
    </r>
    <r>
      <rPr>
        <sz val="8"/>
        <rFont val="Arial"/>
        <family val="2"/>
      </rPr>
      <t xml:space="preserve">  Los abogados asignados por la Dirección de Contratación cada vez que adelantan los procesos contractuales en la Plataforma de SECOP II, registran la trazabilidad de los ajustes realizados sobre estos. En caso de que se efectúe alguna modificación esta no será aplicada hasta no contar con la previa autorización en el flujo de aprobación empleada por la Entidad en el SECOP II. Como evidencia queda la trazabilidad en el SECOPII, actas del comité de contratación y comunicaciones oficiales.
</t>
    </r>
    <r>
      <rPr>
        <b/>
        <sz val="8"/>
        <rFont val="Arial"/>
        <family val="2"/>
      </rPr>
      <t>Control 2</t>
    </r>
    <r>
      <rPr>
        <sz val="8"/>
        <rFont val="Arial"/>
        <family val="2"/>
      </rPr>
      <t>.  El abogado del FDL, cada vez que adelanta los procesos contractuales en la Plataforma de SECOP II, registra la trazabilidad de los ajustes realizados sobre estos. En caso de que se efectúe alguna modificación esta no será aplicada hasta no contar con la previa autorización en el flujo de aprobación empleada por la Entidad en el SECOP II. Como evidencia queda la trazabilidad en el SECOPII, actas del comité de contratación local y las comunicaciones oficiales.</t>
    </r>
  </si>
  <si>
    <r>
      <rPr>
        <b/>
        <sz val="8"/>
        <rFont val="Arial"/>
        <family val="2"/>
      </rPr>
      <t>Control 1.</t>
    </r>
    <r>
      <rPr>
        <sz val="8"/>
        <rFont val="Arial"/>
        <family val="2"/>
      </rPr>
      <t xml:space="preserve">  Se establece el plan anual de adquisiciones como insumo primario para adelantar cualquier proceso de contratación, el cual se aprobado y sus versiones siguientes por el comité de contratación. Igualmente esta instancia aprueba los procesos contractuales según la Resolución 1614 del 04 de diciembre de 2017
</t>
    </r>
  </si>
  <si>
    <r>
      <rPr>
        <b/>
        <sz val="8"/>
        <rFont val="Arial"/>
        <family val="2"/>
      </rPr>
      <t>Control 1.</t>
    </r>
    <r>
      <rPr>
        <sz val="8"/>
        <rFont val="Arial"/>
        <family val="2"/>
      </rPr>
      <t xml:space="preserve">  El profesional encargado de la administración de BACKUP, a través del agente, toma la información del sistema de archivos y realiza un BACKUP en forma diaria e incremental, la cual tendrá una vigencia de 4 semanas, el proceso de copia de seguridad a las bases de datos de la entidad se realiza de forma automática, por medio de la solución de Software – Hardware definida por la DTI, el método de copia utilizado es de generación “Abuelo, Padre, hijo y nivel adicional”, teniendo en cuenta la periodicidad y el horario establecida en el GDI-TIC-IN015. En caso de daño de los archivos, la restauración del BACKUP debe hacerse a un ambiente de pruebas controlado y debe ser verificado por el profesional encargado de la aplicación, proceso o información. Como evidencia se tiene Software – Hardware definida por la DTI.
</t>
    </r>
  </si>
  <si>
    <r>
      <rPr>
        <b/>
        <sz val="8"/>
        <rFont val="Arial"/>
        <family val="2"/>
      </rPr>
      <t>Control 2.</t>
    </r>
    <r>
      <rPr>
        <sz val="8"/>
        <rFont val="Arial"/>
        <family val="2"/>
      </rPr>
      <t xml:space="preserve">  El referente de Gestión Documental o responsable de la administración de archivos de la dependencia, cada vez que evidencie la pérdida parcial o total de un folio, documento o expediente, realiza un informe por escrito (en el Formato informe pérdida parcial o total de documentos GDI-GPD-F023) junto con el productor responsable del documento, dicho informe será dirigido al profesional especializado 222-24 del Área de Gestión para el Desarrollo Local – Administrativa y Financiera en el nivel local y para el nivel central al Director Administrativo con copia al jefe de la dependencia responsable del documento, con el propósito de tener la información de los documentos extraviados de cada una de las dependencias y así realizar la reconstrucción o trámite correspondiente.</t>
    </r>
  </si>
  <si>
    <r>
      <rPr>
        <b/>
        <sz val="8"/>
        <rFont val="Arial"/>
        <family val="2"/>
      </rPr>
      <t>Control 1.</t>
    </r>
    <r>
      <rPr>
        <sz val="8"/>
        <rFont val="Arial"/>
        <family val="2"/>
      </rPr>
      <t xml:space="preserve">  El (la) Jefe de la oficina de Control Interno, dentro de los tres días hábiles siguientes a la auditoria verifica la entrega de los papeles de trabajo que soportan la generación del informe y las situaciones que se exponen, junto con el formato de planeación  de la auditoría (EIN F006 formato planeación de auditoría) , en caso de incumplimiento u observación del control, el (la) Jefe de la Oficina de Control Interno notifica al auditor mediante correo electrónico, con copia al contratista revisor del informe, para que allegue los papeles de trabajo. Como evidencia queda correo electrónico impreso, lista de verificación y papeles de trabajo.</t>
    </r>
  </si>
  <si>
    <r>
      <rPr>
        <b/>
        <sz val="8"/>
        <rFont val="Arial"/>
        <family val="2"/>
      </rPr>
      <t>Control 1</t>
    </r>
    <r>
      <rPr>
        <sz val="8"/>
        <rFont val="Arial"/>
        <family val="2"/>
      </rPr>
      <t xml:space="preserve">.  El encargado y/o responsable de la gestión documental de la Dirección de Gestión Policiva, cada vez que evidencie la pérdida parcial o total de un folio, documento o expediente, realiza un informe por escrito en el Formato GDI-GPD-F023 junto con el productor responsable del documento enviando al director(a) de Gestión Policiva, con copia al jefe de la dependencia responsable del documento.  En caso de que la pérdida y/o extravío total o parcial de los documentos sea responsabilidad de un funcionario o contratista, este debe dar a conocer de manera inmediata al encargado y/o responsable de la gestión documental de la Dirección de Gestión Policiva, a fin de realizar en conjunto el informe basados en el formato lista de chequeo de cada proceso. Como evidencia queda el formato GDI-GPD-F023, formato listo de chequeo según proceso y comunicación oficial.
</t>
    </r>
    <r>
      <rPr>
        <b/>
        <sz val="8"/>
        <rFont val="Arial"/>
        <family val="2"/>
      </rPr>
      <t>Control 2</t>
    </r>
    <r>
      <rPr>
        <sz val="8"/>
        <rFont val="Arial"/>
        <family val="2"/>
      </rPr>
      <t>.  El profesional Universitario Grado 219-18 y/o el referente de Gestión Documental responsables de la administración de archivos del FDL, cada vez que evidencie la pérdida parcial o total de un folio, documento o expediente, realizan un informe por escrito en el Formato GDI-GPD-F023, dicho informe será dirigido al profesional especializado 222-24 del Área de Gestión para el Desarrollo Local – Administrativa y Financiera y el alcalde (sa) local.  En caso de que la pérdida y/o extravío total o parcial de los documentos sea responsabilidad de un funcionario o contratista, este debe dar a conocer de manera inmediata al Profesional Universitario Grado 219-18 del Área de Gestión Policiva y Jurídica y/o al Referente de Gestión Documental del FDL del Área de Gestión para el Desarrollo Local – Administrativa y Financiera, a fin de realizar en conjunto el informe basados en el formato lista de chequeo de cada proceso. Como evidencia queda el formato GDI-GPD-F023, formato listo de chequeo según proceso y comunicación oficial.</t>
    </r>
  </si>
  <si>
    <r>
      <rPr>
        <b/>
        <sz val="8"/>
        <rFont val="Arial"/>
        <family val="2"/>
      </rPr>
      <t xml:space="preserve">Control 1. </t>
    </r>
    <r>
      <rPr>
        <sz val="8"/>
        <rFont val="Arial"/>
        <family val="2"/>
      </rPr>
      <t xml:space="preserve"> El Profesional Especializado de nómina, cada vez que va a liquidar la nómina de la SDG da estricto cumplimiento a lo establecido en las instrucciones GCO-GTH-IN003 en el ítem LIQUIDACION DE NOMINA, y remite a la Subsecretaría de Gestión Institucional para revisión. En caso de que existan observaciones sobre los reportes consolidados para el ajuste de la liquidación de nómina la Subsecretaria envía a la Dirección de Talento Humano para los ajustes pertinentes. Como evidencia quedan los registros de las operaciones en el SIAP y las comunicaciones oficiales generadas. </t>
    </r>
  </si>
  <si>
    <t>CONTROL      DE     CAMBIOS</t>
  </si>
  <si>
    <t>Se ajusta la matriz de riesgo de corrupción de acuerdo con las observaciones realizadas en el proceso de participación a través de la página web institucional.</t>
  </si>
  <si>
    <r>
      <t>REVISÓ Y APROBÓ:
Líder del Proceso Planeación Institucional mediante caso HOLA No</t>
    </r>
    <r>
      <rPr>
        <b/>
        <sz val="10"/>
        <color rgb="FFFF0000"/>
        <rFont val="Arial Narrow"/>
        <family val="2"/>
      </rPr>
      <t>. XXXXXX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</si>
</sst>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75">
    <font>
      <sz val="11"/>
      <color theme="1"/>
      <name val="Calibri"/>
      <family val="2"/>
      <scheme val="minor"/>
    </font>
    <font>
      <b/>
      <sz val="18"/>
      <name val="Arial"/>
      <family val="2"/>
    </font>
    <font>
      <b/>
      <sz val="12"/>
      <name val="Arial"/>
      <family val="2"/>
    </font>
    <font>
      <sz val="10"/>
      <name val="Arial"/>
      <family val="2"/>
    </font>
    <font>
      <sz val="10"/>
      <color indexed="8"/>
      <name val="Arial"/>
      <family val="2"/>
    </font>
    <font>
      <sz val="12"/>
      <name val="Arial"/>
      <family val="2"/>
    </font>
    <font>
      <b/>
      <sz val="11"/>
      <color indexed="16"/>
      <name val="Arial"/>
      <family val="2"/>
    </font>
    <font>
      <sz val="11"/>
      <color indexed="8"/>
      <name val="Arial"/>
      <family val="2"/>
    </font>
    <font>
      <sz val="10"/>
      <color indexed="9"/>
      <name val="Arial"/>
      <family val="2"/>
    </font>
    <font>
      <sz val="12"/>
      <color indexed="8"/>
      <name val="Arial"/>
      <family val="2"/>
    </font>
    <font>
      <b/>
      <sz val="12"/>
      <color indexed="10"/>
      <name val="Arial"/>
      <family val="2"/>
    </font>
    <font>
      <b/>
      <sz val="9"/>
      <color indexed="9"/>
      <name val="Arial"/>
      <family val="2"/>
    </font>
    <font>
      <b/>
      <sz val="11"/>
      <name val="Arial"/>
      <family val="2"/>
    </font>
    <font>
      <b/>
      <sz val="12"/>
      <color indexed="9"/>
      <name val="Arial"/>
      <family val="2"/>
    </font>
    <font>
      <b/>
      <sz val="12"/>
      <color indexed="16"/>
      <name val="Arial"/>
      <family val="2"/>
    </font>
    <font>
      <b/>
      <sz val="12"/>
      <color indexed="29"/>
      <name val="Arial"/>
      <family val="2"/>
    </font>
    <font>
      <b/>
      <sz val="8"/>
      <name val="Arial"/>
      <family val="2"/>
    </font>
    <font>
      <sz val="8"/>
      <name val="Arial"/>
      <family val="2"/>
    </font>
    <font>
      <sz val="10"/>
      <name val="Arial Narrow"/>
      <family val="2"/>
    </font>
    <font>
      <b/>
      <sz val="10"/>
      <name val="Arial Narrow"/>
      <family val="2"/>
    </font>
    <font>
      <sz val="16"/>
      <name val="Arial"/>
      <family val="2"/>
    </font>
    <font>
      <b/>
      <sz val="10"/>
      <name val="Arial"/>
      <family val="2"/>
    </font>
    <font>
      <sz val="9"/>
      <name val="Arial"/>
      <family val="2"/>
    </font>
    <font>
      <b/>
      <sz val="9"/>
      <color indexed="81"/>
      <name val="Tahoma"/>
      <family val="2"/>
    </font>
    <font>
      <b/>
      <sz val="16"/>
      <color indexed="81"/>
      <name val="Tahoma"/>
      <family val="2"/>
    </font>
    <font>
      <sz val="16"/>
      <color indexed="81"/>
      <name val="Tahoma"/>
      <family val="2"/>
    </font>
    <font>
      <sz val="10"/>
      <color theme="1"/>
      <name val="Calibri"/>
      <family val="2"/>
      <scheme val="minor"/>
    </font>
    <font>
      <b/>
      <sz val="10"/>
      <color indexed="9"/>
      <name val="Arial"/>
      <family val="2"/>
    </font>
    <font>
      <b/>
      <sz val="10"/>
      <color indexed="29"/>
      <name val="Arial"/>
      <family val="2"/>
    </font>
    <font>
      <b/>
      <sz val="13"/>
      <color indexed="56"/>
      <name val="Calibri"/>
      <family val="2"/>
    </font>
    <font>
      <b/>
      <sz val="12"/>
      <color indexed="56"/>
      <name val="Calibri"/>
      <family val="2"/>
    </font>
    <font>
      <b/>
      <sz val="9"/>
      <color indexed="56"/>
      <name val="Calibri"/>
      <family val="2"/>
    </font>
    <font>
      <b/>
      <sz val="16"/>
      <color indexed="63"/>
      <name val="Carlito"/>
      <family val="2"/>
    </font>
    <font>
      <b/>
      <sz val="22"/>
      <color indexed="63"/>
      <name val="Carlito"/>
      <family val="2"/>
    </font>
    <font>
      <b/>
      <sz val="12"/>
      <color indexed="21"/>
      <name val="Arial"/>
      <family val="2"/>
    </font>
    <font>
      <b/>
      <sz val="8"/>
      <color indexed="9"/>
      <name val="Arial"/>
      <family val="2"/>
    </font>
    <font>
      <b/>
      <sz val="18"/>
      <color indexed="63"/>
      <name val="Carlito"/>
      <family val="2"/>
    </font>
    <font>
      <b/>
      <shadow/>
      <sz val="11"/>
      <color rgb="FF17365D"/>
      <name val="Garamond"/>
      <family val="1"/>
    </font>
    <font>
      <sz val="11"/>
      <name val="Garamond"/>
      <family val="1"/>
    </font>
    <font>
      <sz val="11"/>
      <color rgb="FF000000"/>
      <name val="Symbol"/>
      <family val="1"/>
      <charset val="2"/>
    </font>
    <font>
      <sz val="7"/>
      <color rgb="FF000000"/>
      <name val="Times New Roman"/>
      <family val="1"/>
    </font>
    <font>
      <sz val="11"/>
      <color rgb="FF000000"/>
      <name val="Garamond"/>
      <family val="1"/>
    </font>
    <font>
      <sz val="11"/>
      <name val="Symbol"/>
      <family val="1"/>
      <charset val="2"/>
    </font>
    <font>
      <sz val="7"/>
      <name val="Times New Roman"/>
      <family val="1"/>
    </font>
    <font>
      <b/>
      <sz val="11"/>
      <name val="Garamond"/>
      <family val="1"/>
    </font>
    <font>
      <sz val="11"/>
      <color rgb="FF000000"/>
      <name val="Wingdings"/>
      <charset val="2"/>
    </font>
    <font>
      <b/>
      <sz val="11"/>
      <color rgb="FF000000"/>
      <name val="Garamond"/>
      <family val="1"/>
    </font>
    <font>
      <sz val="11"/>
      <name val="Wingdings"/>
      <charset val="2"/>
    </font>
    <font>
      <b/>
      <i/>
      <u/>
      <sz val="11"/>
      <name val="Garamond"/>
      <family val="1"/>
    </font>
    <font>
      <b/>
      <sz val="11"/>
      <color rgb="FF17365D"/>
      <name val="Garamond"/>
      <family val="1"/>
    </font>
    <font>
      <b/>
      <sz val="20"/>
      <color indexed="63"/>
      <name val="Carlito"/>
      <family val="2"/>
    </font>
    <font>
      <sz val="11"/>
      <name val="Arial"/>
      <family val="2"/>
    </font>
    <font>
      <b/>
      <sz val="11"/>
      <color indexed="9"/>
      <name val="Arial"/>
      <family val="2"/>
    </font>
    <font>
      <sz val="9"/>
      <color indexed="81"/>
      <name val="Tahoma"/>
      <family val="2"/>
    </font>
    <font>
      <sz val="8"/>
      <color theme="1"/>
      <name val="Calibri"/>
      <family val="2"/>
      <scheme val="minor"/>
    </font>
    <font>
      <b/>
      <sz val="8"/>
      <color indexed="16"/>
      <name val="Arial"/>
      <family val="2"/>
    </font>
    <font>
      <sz val="8"/>
      <name val="Arial Narrow"/>
      <family val="2"/>
    </font>
    <font>
      <b/>
      <sz val="8"/>
      <name val="Arial Narrow"/>
      <family val="2"/>
    </font>
    <font>
      <b/>
      <sz val="8"/>
      <color theme="1"/>
      <name val="Arial"/>
      <family val="2"/>
    </font>
    <font>
      <sz val="8"/>
      <color indexed="8"/>
      <name val="Arial"/>
      <family val="2"/>
    </font>
    <font>
      <b/>
      <sz val="8"/>
      <color indexed="29"/>
      <name val="Arial"/>
      <family val="2"/>
    </font>
    <font>
      <b/>
      <sz val="11"/>
      <color indexed="10"/>
      <name val="Arial"/>
      <family val="2"/>
    </font>
    <font>
      <b/>
      <sz val="12"/>
      <color rgb="FF800000"/>
      <name val="Arial"/>
      <family val="2"/>
    </font>
    <font>
      <b/>
      <sz val="10"/>
      <color indexed="16"/>
      <name val="Arial"/>
      <family val="2"/>
    </font>
    <font>
      <b/>
      <sz val="10"/>
      <color rgb="FF800000"/>
      <name val="Arial"/>
      <family val="2"/>
    </font>
    <font>
      <b/>
      <sz val="18"/>
      <color rgb="FFFFFFFF"/>
      <name val="Arial"/>
      <family val="2"/>
    </font>
    <font>
      <b/>
      <sz val="14"/>
      <color indexed="16"/>
      <name val="Arial"/>
      <family val="2"/>
    </font>
    <font>
      <sz val="7"/>
      <color theme="1"/>
      <name val="Arial"/>
      <family val="2"/>
    </font>
    <font>
      <b/>
      <sz val="11"/>
      <color indexed="16"/>
      <name val="Calibri"/>
      <family val="2"/>
      <scheme val="minor"/>
    </font>
    <font>
      <sz val="11"/>
      <color indexed="16"/>
      <name val="Calibri"/>
      <family val="2"/>
      <scheme val="minor"/>
    </font>
    <font>
      <sz val="11"/>
      <color indexed="16"/>
      <name val="Arial"/>
      <family val="2"/>
    </font>
    <font>
      <b/>
      <sz val="10"/>
      <color rgb="FFFF0000"/>
      <name val="Arial Narrow"/>
      <family val="2"/>
    </font>
    <font>
      <b/>
      <sz val="20"/>
      <name val="Arial"/>
      <family val="2"/>
    </font>
    <font>
      <b/>
      <sz val="22"/>
      <color theme="5" tint="-0.249977111117893"/>
      <name val="Arial"/>
      <family val="2"/>
    </font>
    <font>
      <sz val="7"/>
      <name val="Arial"/>
      <family val="2"/>
    </font>
  </fonts>
  <fills count="29">
    <fill>
      <patternFill patternType="none"/>
    </fill>
    <fill>
      <patternFill patternType="gray125"/>
    </fill>
    <fill>
      <patternFill patternType="solid">
        <fgColor indexed="9"/>
        <bgColor indexed="64"/>
      </patternFill>
    </fill>
    <fill>
      <patternFill patternType="solid">
        <fgColor indexed="60"/>
        <bgColor indexed="64"/>
      </patternFill>
    </fill>
    <fill>
      <patternFill patternType="solid">
        <fgColor indexed="42"/>
        <bgColor indexed="64"/>
      </patternFill>
    </fill>
    <fill>
      <patternFill patternType="solid">
        <fgColor indexed="11"/>
        <bgColor indexed="64"/>
      </patternFill>
    </fill>
    <fill>
      <patternFill patternType="solid">
        <fgColor indexed="23"/>
        <bgColor indexed="64"/>
      </patternFill>
    </fill>
    <fill>
      <patternFill patternType="solid">
        <fgColor indexed="10"/>
        <bgColor indexed="64"/>
      </patternFill>
    </fill>
    <fill>
      <patternFill patternType="solid">
        <fgColor indexed="51"/>
        <bgColor indexed="64"/>
      </patternFill>
    </fill>
    <fill>
      <patternFill patternType="solid">
        <fgColor indexed="13"/>
        <bgColor indexed="64"/>
      </patternFill>
    </fill>
    <fill>
      <patternFill patternType="solid">
        <fgColor rgb="FF00CC99"/>
        <bgColor indexed="64"/>
      </patternFill>
    </fill>
    <fill>
      <patternFill patternType="solid">
        <fgColor theme="4" tint="0.59999389629810485"/>
        <bgColor indexed="64"/>
      </patternFill>
    </fill>
    <fill>
      <patternFill patternType="solid">
        <fgColor rgb="FFFF0000"/>
        <bgColor indexed="64"/>
      </patternFill>
    </fill>
    <fill>
      <patternFill patternType="solid">
        <fgColor rgb="FF00B050"/>
        <bgColor indexed="64"/>
      </patternFill>
    </fill>
    <fill>
      <patternFill patternType="solid">
        <fgColor rgb="FFFFFF00"/>
        <bgColor indexed="64"/>
      </patternFill>
    </fill>
    <fill>
      <patternFill patternType="solid">
        <fgColor indexed="44"/>
        <bgColor indexed="64"/>
      </patternFill>
    </fill>
    <fill>
      <patternFill patternType="solid">
        <fgColor indexed="50"/>
        <bgColor indexed="64"/>
      </patternFill>
    </fill>
    <fill>
      <patternFill patternType="solid">
        <fgColor indexed="29"/>
        <bgColor indexed="64"/>
      </patternFill>
    </fill>
    <fill>
      <patternFill patternType="solid">
        <fgColor indexed="57"/>
        <bgColor indexed="64"/>
      </patternFill>
    </fill>
    <fill>
      <patternFill patternType="solid">
        <fgColor indexed="22"/>
        <bgColor indexed="64"/>
      </patternFill>
    </fill>
    <fill>
      <patternFill patternType="solid">
        <fgColor indexed="52"/>
        <bgColor indexed="64"/>
      </patternFill>
    </fill>
    <fill>
      <patternFill patternType="solid">
        <fgColor indexed="17"/>
        <bgColor indexed="64"/>
      </patternFill>
    </fill>
    <fill>
      <patternFill patternType="solid">
        <fgColor rgb="FF95B3D7"/>
        <bgColor indexed="64"/>
      </patternFill>
    </fill>
    <fill>
      <patternFill patternType="solid">
        <fgColor rgb="FFFFFFFF"/>
        <bgColor indexed="64"/>
      </patternFill>
    </fill>
    <fill>
      <patternFill patternType="solid">
        <fgColor rgb="FFFFC000"/>
        <bgColor indexed="64"/>
      </patternFill>
    </fill>
    <fill>
      <patternFill patternType="solid">
        <fgColor rgb="FFC2D69B"/>
        <bgColor indexed="64"/>
      </patternFill>
    </fill>
    <fill>
      <patternFill patternType="solid">
        <fgColor rgb="FFB8CCE4"/>
        <bgColor indexed="64"/>
      </patternFill>
    </fill>
    <fill>
      <patternFill patternType="solid">
        <fgColor theme="0"/>
        <bgColor indexed="64"/>
      </patternFill>
    </fill>
    <fill>
      <patternFill patternType="solid">
        <fgColor theme="5" tint="0.59999389629810485"/>
        <bgColor indexed="64"/>
      </patternFill>
    </fill>
  </fills>
  <borders count="46">
    <border>
      <left/>
      <right/>
      <top/>
      <bottom/>
      <diagonal/>
    </border>
    <border>
      <left/>
      <right/>
      <top/>
      <bottom style="thin">
        <color indexed="64"/>
      </bottom>
      <diagonal/>
    </border>
    <border>
      <left/>
      <right/>
      <top style="thin">
        <color indexed="64"/>
      </top>
      <bottom style="thin">
        <color indexed="64"/>
      </bottom>
      <diagonal/>
    </border>
    <border>
      <left/>
      <right/>
      <top style="thin">
        <color indexed="9"/>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ck">
        <color indexed="22"/>
      </bottom>
      <diagonal/>
    </border>
    <border>
      <left style="thin">
        <color indexed="64"/>
      </left>
      <right/>
      <top/>
      <bottom style="thin">
        <color indexed="64"/>
      </bottom>
      <diagonal/>
    </border>
    <border>
      <left/>
      <right style="thin">
        <color indexed="64"/>
      </right>
      <top/>
      <bottom style="thin">
        <color indexed="64"/>
      </bottom>
      <diagonal/>
    </border>
    <border>
      <left style="thick">
        <color rgb="FFBFBFBF"/>
      </left>
      <right style="thick">
        <color rgb="FFBFBFBF"/>
      </right>
      <top style="thick">
        <color rgb="FFBFBFBF"/>
      </top>
      <bottom style="thick">
        <color rgb="FFBFBFBF"/>
      </bottom>
      <diagonal/>
    </border>
    <border>
      <left/>
      <right style="thick">
        <color rgb="FFBFBFBF"/>
      </right>
      <top style="thick">
        <color rgb="FFBFBFBF"/>
      </top>
      <bottom style="thick">
        <color rgb="FFBFBFBF"/>
      </bottom>
      <diagonal/>
    </border>
    <border>
      <left style="thick">
        <color rgb="FFBFBFBF"/>
      </left>
      <right style="thick">
        <color rgb="FFBFBFBF"/>
      </right>
      <top/>
      <bottom/>
      <diagonal/>
    </border>
    <border>
      <left/>
      <right style="thick">
        <color rgb="FFBFBFBF"/>
      </right>
      <top/>
      <bottom/>
      <diagonal/>
    </border>
    <border>
      <left style="thick">
        <color rgb="FFBFBFBF"/>
      </left>
      <right style="thick">
        <color rgb="FFBFBFBF"/>
      </right>
      <top/>
      <bottom style="thick">
        <color rgb="FFBFBFBF"/>
      </bottom>
      <diagonal/>
    </border>
    <border>
      <left/>
      <right style="thick">
        <color rgb="FFBFBFBF"/>
      </right>
      <top/>
      <bottom style="thick">
        <color rgb="FFBFBFBF"/>
      </bottom>
      <diagonal/>
    </border>
    <border>
      <left style="thick">
        <color rgb="FFBFBFBF"/>
      </left>
      <right style="thick">
        <color rgb="FFBFBFBF"/>
      </right>
      <top style="thick">
        <color rgb="FFBFBFBF"/>
      </top>
      <bottom/>
      <diagonal/>
    </border>
    <border>
      <left/>
      <right style="thick">
        <color rgb="FFBFBFBF"/>
      </right>
      <top style="thick">
        <color rgb="FFBFBFBF"/>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diagonal/>
    </border>
    <border>
      <left/>
      <right style="medium">
        <color indexed="64"/>
      </right>
      <top/>
      <bottom/>
      <diagonal/>
    </border>
    <border>
      <left/>
      <right style="thin">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top style="thin">
        <color indexed="9"/>
      </top>
      <bottom/>
      <diagonal/>
    </border>
  </borders>
  <cellStyleXfs count="4">
    <xf numFmtId="0" fontId="0" fillId="0" borderId="0"/>
    <xf numFmtId="0" fontId="3" fillId="0" borderId="0"/>
    <xf numFmtId="0" fontId="3" fillId="0" borderId="0"/>
    <xf numFmtId="0" fontId="29" fillId="0" borderId="20" applyNumberFormat="0" applyFill="0" applyAlignment="0" applyProtection="0"/>
  </cellStyleXfs>
  <cellXfs count="401">
    <xf numFmtId="0" fontId="0" fillId="0" borderId="0" xfId="0"/>
    <xf numFmtId="0" fontId="0" fillId="2" borderId="0" xfId="0" applyFill="1" applyAlignment="1" applyProtection="1">
      <alignment horizontal="center"/>
      <protection locked="0"/>
    </xf>
    <xf numFmtId="0" fontId="0" fillId="2" borderId="0" xfId="0" applyFill="1" applyProtection="1">
      <protection locked="0"/>
    </xf>
    <xf numFmtId="0" fontId="2" fillId="2" borderId="0" xfId="0" applyFont="1" applyFill="1" applyBorder="1" applyAlignment="1" applyProtection="1">
      <alignment horizontal="left" vertical="center" wrapText="1"/>
      <protection locked="0"/>
    </xf>
    <xf numFmtId="0" fontId="2" fillId="2" borderId="0" xfId="1" applyFont="1" applyFill="1" applyBorder="1" applyAlignment="1" applyProtection="1">
      <alignment horizontal="left" vertical="center" wrapText="1"/>
      <protection locked="0"/>
    </xf>
    <xf numFmtId="0" fontId="2" fillId="2" borderId="0" xfId="1" applyFont="1" applyFill="1" applyBorder="1" applyAlignment="1" applyProtection="1">
      <alignment vertical="center" wrapText="1"/>
      <protection locked="0"/>
    </xf>
    <xf numFmtId="0" fontId="4" fillId="2" borderId="0" xfId="0" applyFont="1" applyFill="1" applyProtection="1">
      <protection locked="0"/>
    </xf>
    <xf numFmtId="0" fontId="4" fillId="2" borderId="0" xfId="1" applyFont="1" applyFill="1" applyAlignment="1" applyProtection="1">
      <alignment vertical="center" wrapText="1"/>
      <protection locked="0"/>
    </xf>
    <xf numFmtId="0" fontId="4" fillId="2" borderId="0" xfId="0" applyFont="1" applyFill="1" applyAlignment="1" applyProtection="1">
      <alignment horizontal="center"/>
      <protection locked="0"/>
    </xf>
    <xf numFmtId="0" fontId="0" fillId="2" borderId="0" xfId="0" applyFill="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0" xfId="0" applyFont="1" applyFill="1" applyBorder="1" applyAlignment="1" applyProtection="1">
      <alignment vertical="center" wrapText="1"/>
      <protection locked="0"/>
    </xf>
    <xf numFmtId="0" fontId="7" fillId="2" borderId="0" xfId="0" applyFont="1" applyFill="1" applyBorder="1" applyAlignment="1" applyProtection="1">
      <alignment horizontal="center" vertical="center" wrapText="1"/>
      <protection locked="0"/>
    </xf>
    <xf numFmtId="0" fontId="2" fillId="2" borderId="0" xfId="1" applyFont="1" applyFill="1" applyBorder="1" applyAlignment="1" applyProtection="1">
      <alignment horizontal="center" vertical="center" wrapText="1"/>
      <protection locked="0"/>
    </xf>
    <xf numFmtId="0" fontId="6" fillId="2" borderId="0"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2" fontId="5" fillId="2" borderId="0" xfId="1" applyNumberFormat="1" applyFont="1" applyFill="1" applyBorder="1" applyAlignment="1" applyProtection="1">
      <alignment horizontal="center" vertical="center" wrapText="1"/>
      <protection locked="0"/>
    </xf>
    <xf numFmtId="2" fontId="9" fillId="2" borderId="0" xfId="1" applyNumberFormat="1" applyFont="1" applyFill="1" applyBorder="1" applyAlignment="1" applyProtection="1">
      <alignment horizontal="center" vertical="center" wrapText="1"/>
      <protection locked="0"/>
    </xf>
    <xf numFmtId="0" fontId="8" fillId="2" borderId="0" xfId="0" applyFont="1" applyFill="1" applyProtection="1">
      <protection locked="0"/>
    </xf>
    <xf numFmtId="0" fontId="8" fillId="2" borderId="0" xfId="0" applyFont="1" applyFill="1" applyAlignment="1" applyProtection="1">
      <alignment horizontal="center"/>
      <protection locked="0"/>
    </xf>
    <xf numFmtId="0" fontId="6" fillId="2" borderId="0" xfId="0" applyFont="1" applyFill="1" applyBorder="1" applyAlignment="1" applyProtection="1">
      <alignment vertical="center" wrapText="1"/>
      <protection locked="0"/>
    </xf>
    <xf numFmtId="0" fontId="10" fillId="2" borderId="0" xfId="0" applyFont="1" applyFill="1" applyBorder="1" applyAlignment="1" applyProtection="1">
      <alignment horizontal="left" vertical="center"/>
      <protection locked="0"/>
    </xf>
    <xf numFmtId="0" fontId="0" fillId="2" borderId="0" xfId="0" applyFill="1" applyBorder="1" applyProtection="1">
      <protection locked="0"/>
    </xf>
    <xf numFmtId="0" fontId="6" fillId="0" borderId="4" xfId="0" applyFont="1" applyFill="1" applyBorder="1" applyAlignment="1" applyProtection="1">
      <alignment horizontal="center" vertical="center" wrapText="1"/>
      <protection locked="0"/>
    </xf>
    <xf numFmtId="0" fontId="5" fillId="2" borderId="0" xfId="0" applyFont="1" applyFill="1" applyBorder="1" applyAlignment="1" applyProtection="1">
      <alignment horizontal="center" vertical="center" wrapText="1"/>
      <protection locked="0"/>
    </xf>
    <xf numFmtId="0" fontId="11" fillId="3" borderId="11" xfId="1" applyFont="1" applyFill="1" applyBorder="1" applyAlignment="1" applyProtection="1">
      <alignment horizontal="center" vertical="center" wrapText="1"/>
      <protection locked="0"/>
    </xf>
    <xf numFmtId="164" fontId="2" fillId="2" borderId="0" xfId="1" applyNumberFormat="1" applyFont="1" applyFill="1" applyBorder="1" applyAlignment="1" applyProtection="1">
      <alignment horizontal="center" vertical="center"/>
      <protection locked="0"/>
    </xf>
    <xf numFmtId="2" fontId="2" fillId="2" borderId="0" xfId="1" applyNumberFormat="1" applyFont="1" applyFill="1" applyBorder="1" applyAlignment="1" applyProtection="1">
      <alignment horizontal="center" vertical="center"/>
      <protection locked="0"/>
    </xf>
    <xf numFmtId="0" fontId="12" fillId="2" borderId="4" xfId="1" applyNumberFormat="1" applyFont="1" applyFill="1" applyBorder="1" applyAlignment="1" applyProtection="1">
      <alignment horizontal="center" vertical="center" wrapText="1"/>
      <protection hidden="1"/>
    </xf>
    <xf numFmtId="0" fontId="5" fillId="2" borderId="0" xfId="0" applyFont="1" applyFill="1" applyBorder="1" applyAlignment="1" applyProtection="1">
      <alignment horizontal="left" vertical="center" wrapText="1"/>
      <protection locked="0"/>
    </xf>
    <xf numFmtId="0" fontId="0" fillId="0" borderId="0" xfId="0" applyProtection="1">
      <protection locked="0"/>
    </xf>
    <xf numFmtId="0" fontId="3" fillId="2" borderId="0" xfId="1" applyFont="1" applyFill="1" applyAlignment="1" applyProtection="1">
      <alignment vertical="center" wrapText="1"/>
      <protection locked="0"/>
    </xf>
    <xf numFmtId="0" fontId="13" fillId="3" borderId="12" xfId="1" applyFont="1" applyFill="1" applyBorder="1" applyAlignment="1" applyProtection="1">
      <alignment horizontal="center" vertical="center" wrapText="1"/>
      <protection locked="0"/>
    </xf>
    <xf numFmtId="0" fontId="13" fillId="3" borderId="13" xfId="1" applyFont="1" applyFill="1" applyBorder="1" applyAlignment="1" applyProtection="1">
      <alignment vertical="center" wrapText="1"/>
      <protection locked="0"/>
    </xf>
    <xf numFmtId="0" fontId="13" fillId="3" borderId="14" xfId="1" applyFont="1" applyFill="1" applyBorder="1" applyAlignment="1" applyProtection="1">
      <alignment horizontal="center" vertical="center" wrapText="1"/>
    </xf>
    <xf numFmtId="0" fontId="13" fillId="3" borderId="14" xfId="1"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vertical="center" wrapText="1"/>
      <protection locked="0"/>
    </xf>
    <xf numFmtId="0" fontId="4" fillId="2" borderId="0" xfId="0" applyFont="1" applyFill="1" applyBorder="1" applyAlignment="1" applyProtection="1">
      <alignment vertical="center" wrapText="1"/>
      <protection locked="0"/>
    </xf>
    <xf numFmtId="0" fontId="4" fillId="2" borderId="0" xfId="0" applyFont="1" applyFill="1" applyBorder="1" applyAlignment="1" applyProtection="1">
      <alignment horizontal="center" vertical="center" wrapText="1"/>
      <protection locked="0"/>
    </xf>
    <xf numFmtId="0" fontId="3" fillId="2" borderId="0" xfId="0" applyFont="1" applyFill="1" applyBorder="1" applyAlignment="1" applyProtection="1">
      <alignment vertical="center" wrapText="1"/>
      <protection locked="0"/>
    </xf>
    <xf numFmtId="0" fontId="5" fillId="2" borderId="0" xfId="0" applyFont="1" applyFill="1" applyBorder="1" applyAlignment="1" applyProtection="1">
      <alignment vertical="center" wrapText="1"/>
      <protection locked="0"/>
    </xf>
    <xf numFmtId="0" fontId="3" fillId="2" borderId="4" xfId="1" applyFont="1" applyFill="1" applyBorder="1" applyAlignment="1" applyProtection="1">
      <alignment horizontal="center" vertical="center" wrapText="1"/>
      <protection locked="0"/>
    </xf>
    <xf numFmtId="0" fontId="8" fillId="2" borderId="4" xfId="1" applyFont="1" applyFill="1" applyBorder="1" applyAlignment="1" applyProtection="1">
      <alignment horizontal="center" vertical="center" wrapText="1"/>
      <protection locked="0"/>
    </xf>
    <xf numFmtId="0" fontId="3" fillId="2" borderId="4" xfId="0" applyFont="1" applyFill="1" applyBorder="1" applyAlignment="1" applyProtection="1">
      <alignment vertical="center" wrapText="1"/>
      <protection locked="0"/>
    </xf>
    <xf numFmtId="0" fontId="3" fillId="2" borderId="0" xfId="0" applyFont="1" applyFill="1" applyAlignment="1" applyProtection="1">
      <alignment horizontal="center" vertical="center" wrapText="1"/>
      <protection locked="0"/>
    </xf>
    <xf numFmtId="0" fontId="3" fillId="2" borderId="0" xfId="0" applyFont="1" applyFill="1" applyAlignment="1" applyProtection="1">
      <alignment vertical="center" wrapText="1"/>
      <protection locked="0"/>
    </xf>
    <xf numFmtId="0" fontId="18" fillId="0" borderId="0" xfId="1" applyFont="1" applyFill="1" applyBorder="1" applyAlignment="1" applyProtection="1">
      <alignment wrapText="1"/>
      <protection locked="0"/>
    </xf>
    <xf numFmtId="0" fontId="3" fillId="2" borderId="0" xfId="1" applyFont="1" applyFill="1" applyAlignment="1" applyProtection="1">
      <alignment horizontal="center" vertical="center" wrapText="1"/>
      <protection locked="0"/>
    </xf>
    <xf numFmtId="0" fontId="3" fillId="2" borderId="0" xfId="1" applyFont="1" applyFill="1" applyBorder="1" applyAlignment="1" applyProtection="1">
      <alignment vertical="center" wrapText="1"/>
      <protection locked="0"/>
    </xf>
    <xf numFmtId="0" fontId="5" fillId="2" borderId="15" xfId="1" applyFont="1" applyFill="1" applyBorder="1" applyAlignment="1" applyProtection="1">
      <alignment horizontal="center" vertical="center" wrapText="1"/>
      <protection locked="0"/>
    </xf>
    <xf numFmtId="0" fontId="3" fillId="2" borderId="0" xfId="1" applyFont="1" applyFill="1" applyBorder="1" applyAlignment="1" applyProtection="1">
      <alignment horizontal="center" vertical="center" wrapText="1"/>
      <protection locked="0"/>
    </xf>
    <xf numFmtId="0" fontId="5" fillId="0" borderId="16" xfId="1" applyFont="1" applyBorder="1" applyAlignment="1" applyProtection="1">
      <alignment horizontal="center" vertical="center" wrapText="1"/>
      <protection locked="0"/>
    </xf>
    <xf numFmtId="0" fontId="19" fillId="2" borderId="0" xfId="1" applyFont="1" applyFill="1" applyAlignment="1" applyProtection="1">
      <alignment wrapText="1"/>
      <protection locked="0"/>
    </xf>
    <xf numFmtId="0" fontId="19" fillId="2" borderId="0" xfId="0" applyFont="1" applyFill="1" applyAlignment="1" applyProtection="1">
      <alignment wrapText="1"/>
      <protection locked="0"/>
    </xf>
    <xf numFmtId="0" fontId="13" fillId="6" borderId="4" xfId="0" applyFont="1" applyFill="1" applyBorder="1" applyAlignment="1" applyProtection="1">
      <alignment horizontal="center" vertical="center" wrapText="1"/>
      <protection locked="0"/>
    </xf>
    <xf numFmtId="0" fontId="20" fillId="2" borderId="4" xfId="1" applyFont="1" applyFill="1" applyBorder="1" applyAlignment="1" applyProtection="1">
      <alignment horizontal="center" vertical="center" wrapText="1"/>
      <protection locked="0"/>
    </xf>
    <xf numFmtId="0" fontId="20" fillId="0" borderId="4" xfId="0" applyFont="1" applyBorder="1" applyAlignment="1" applyProtection="1">
      <alignment horizontal="center" vertical="top" wrapText="1"/>
      <protection locked="0"/>
    </xf>
    <xf numFmtId="0" fontId="21" fillId="7" borderId="4"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1" fontId="21" fillId="0" borderId="4" xfId="0" applyNumberFormat="1" applyFont="1" applyBorder="1" applyAlignment="1" applyProtection="1">
      <alignment horizontal="center" vertical="center"/>
      <protection locked="0"/>
    </xf>
    <xf numFmtId="0" fontId="5" fillId="2" borderId="4" xfId="0" applyFont="1" applyFill="1" applyBorder="1" applyAlignment="1" applyProtection="1">
      <alignment vertical="center" wrapText="1"/>
      <protection locked="0"/>
    </xf>
    <xf numFmtId="0" fontId="20" fillId="2" borderId="4" xfId="0" applyFont="1" applyFill="1" applyBorder="1" applyAlignment="1" applyProtection="1">
      <alignment horizontal="center" vertical="center" wrapText="1"/>
      <protection locked="0"/>
    </xf>
    <xf numFmtId="0" fontId="21" fillId="8" borderId="4" xfId="0" applyFont="1" applyFill="1" applyBorder="1" applyAlignment="1" applyProtection="1">
      <alignment horizontal="center" vertical="center" wrapText="1"/>
      <protection locked="0"/>
    </xf>
    <xf numFmtId="0" fontId="21" fillId="9" borderId="4" xfId="0" applyFont="1" applyFill="1" applyBorder="1" applyAlignment="1" applyProtection="1">
      <alignment horizontal="center" vertical="center" wrapText="1"/>
      <protection locked="0"/>
    </xf>
    <xf numFmtId="0" fontId="21" fillId="5" borderId="4" xfId="0" applyFont="1" applyFill="1" applyBorder="1" applyAlignment="1" applyProtection="1">
      <alignment horizontal="center" vertical="center" wrapText="1"/>
      <protection locked="0"/>
    </xf>
    <xf numFmtId="0" fontId="20" fillId="0" borderId="4" xfId="0" applyFont="1" applyBorder="1" applyAlignment="1" applyProtection="1">
      <alignment horizontal="center" vertical="center" wrapText="1"/>
      <protection locked="0"/>
    </xf>
    <xf numFmtId="0" fontId="21" fillId="4" borderId="4" xfId="0" applyFont="1" applyFill="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21" fillId="2" borderId="0" xfId="0" applyFont="1" applyFill="1" applyBorder="1" applyAlignment="1" applyProtection="1">
      <alignment horizontal="left" vertical="center" wrapText="1"/>
      <protection locked="0"/>
    </xf>
    <xf numFmtId="0" fontId="26" fillId="2" borderId="0" xfId="0" applyFont="1" applyFill="1" applyProtection="1">
      <protection locked="0"/>
    </xf>
    <xf numFmtId="0" fontId="3" fillId="2" borderId="0" xfId="0" applyFont="1" applyFill="1" applyBorder="1" applyAlignment="1" applyProtection="1">
      <alignment horizontal="left" vertical="center" wrapText="1"/>
      <protection locked="0"/>
    </xf>
    <xf numFmtId="0" fontId="27" fillId="3" borderId="12" xfId="1" applyFont="1" applyFill="1" applyBorder="1" applyAlignment="1" applyProtection="1">
      <alignment horizontal="center" vertical="center" wrapText="1"/>
      <protection locked="0"/>
    </xf>
    <xf numFmtId="0" fontId="3" fillId="2" borderId="0" xfId="1" applyFill="1" applyBorder="1" applyProtection="1">
      <protection locked="0"/>
    </xf>
    <xf numFmtId="0" fontId="5" fillId="0" borderId="0" xfId="0" applyFont="1" applyBorder="1" applyAlignment="1" applyProtection="1">
      <alignment horizontal="right"/>
      <protection locked="0"/>
    </xf>
    <xf numFmtId="0" fontId="3" fillId="0" borderId="0" xfId="2" applyProtection="1">
      <protection locked="0"/>
    </xf>
    <xf numFmtId="0" fontId="3" fillId="0" borderId="0" xfId="1"/>
    <xf numFmtId="0" fontId="22" fillId="0" borderId="4" xfId="2" applyFont="1" applyBorder="1" applyProtection="1">
      <protection locked="0"/>
    </xf>
    <xf numFmtId="0" fontId="22" fillId="0" borderId="0" xfId="1" applyFont="1"/>
    <xf numFmtId="0" fontId="31" fillId="16" borderId="15" xfId="3" applyFont="1" applyFill="1" applyBorder="1" applyAlignment="1" applyProtection="1">
      <alignment horizontal="center" vertical="center"/>
      <protection locked="0"/>
    </xf>
    <xf numFmtId="0" fontId="31" fillId="17" borderId="15" xfId="3" applyFont="1" applyFill="1" applyBorder="1" applyAlignment="1" applyProtection="1">
      <alignment horizontal="center" vertical="center"/>
      <protection locked="0"/>
    </xf>
    <xf numFmtId="0" fontId="22" fillId="2" borderId="15" xfId="2" applyFont="1" applyFill="1" applyBorder="1" applyAlignment="1" applyProtection="1">
      <alignment horizontal="left" vertical="center" wrapText="1"/>
      <protection locked="0"/>
    </xf>
    <xf numFmtId="0" fontId="22" fillId="2" borderId="4" xfId="2" applyFont="1" applyFill="1" applyBorder="1" applyAlignment="1" applyProtection="1">
      <alignment horizontal="left" vertical="center" wrapText="1"/>
      <protection locked="0"/>
    </xf>
    <xf numFmtId="0" fontId="22" fillId="2" borderId="4" xfId="2" applyFont="1" applyFill="1" applyBorder="1" applyAlignment="1" applyProtection="1">
      <alignment vertical="center" wrapText="1"/>
      <protection locked="0"/>
    </xf>
    <xf numFmtId="0" fontId="31" fillId="16" borderId="5" xfId="3" applyFont="1" applyFill="1" applyBorder="1" applyAlignment="1" applyProtection="1">
      <alignment horizontal="center" vertical="center"/>
      <protection locked="0"/>
    </xf>
    <xf numFmtId="0" fontId="31" fillId="16" borderId="4" xfId="3" applyFont="1" applyFill="1" applyBorder="1" applyAlignment="1" applyProtection="1">
      <alignment horizontal="center" vertical="center"/>
      <protection locked="0"/>
    </xf>
    <xf numFmtId="0" fontId="22" fillId="0" borderId="4" xfId="2" applyFont="1" applyBorder="1" applyAlignment="1" applyProtection="1">
      <alignment vertical="center" wrapText="1"/>
      <protection locked="0"/>
    </xf>
    <xf numFmtId="0" fontId="31" fillId="17" borderId="4" xfId="3" applyFont="1" applyFill="1" applyBorder="1" applyAlignment="1" applyProtection="1">
      <alignment horizontal="center" vertical="center"/>
      <protection locked="0"/>
    </xf>
    <xf numFmtId="0" fontId="3" fillId="2" borderId="0" xfId="1" applyFill="1"/>
    <xf numFmtId="0" fontId="3" fillId="2" borderId="0" xfId="1" applyFill="1" applyBorder="1"/>
    <xf numFmtId="0" fontId="27" fillId="18" borderId="4" xfId="1" applyFont="1" applyFill="1" applyBorder="1" applyAlignment="1">
      <alignment horizontal="center" vertical="center" wrapText="1"/>
    </xf>
    <xf numFmtId="0" fontId="27" fillId="18" borderId="4" xfId="1" applyFont="1" applyFill="1" applyBorder="1" applyAlignment="1">
      <alignment horizontal="center" vertical="center"/>
    </xf>
    <xf numFmtId="0" fontId="27" fillId="18" borderId="4" xfId="1" applyFont="1" applyFill="1" applyBorder="1" applyAlignment="1">
      <alignment horizontal="justify" vertical="justify" wrapText="1"/>
    </xf>
    <xf numFmtId="0" fontId="3" fillId="2" borderId="4" xfId="1" applyFill="1" applyBorder="1" applyAlignment="1">
      <alignment horizontal="center" vertical="top" wrapText="1"/>
    </xf>
    <xf numFmtId="0" fontId="3" fillId="2" borderId="4" xfId="1" applyFill="1" applyBorder="1" applyAlignment="1">
      <alignment horizontal="center" vertical="top"/>
    </xf>
    <xf numFmtId="0" fontId="3" fillId="2" borderId="4" xfId="1" applyFill="1" applyBorder="1" applyAlignment="1">
      <alignment horizontal="center" vertical="center"/>
    </xf>
    <xf numFmtId="0" fontId="3" fillId="2" borderId="4" xfId="1" applyFill="1" applyBorder="1"/>
    <xf numFmtId="0" fontId="32" fillId="2" borderId="0" xfId="1" applyFont="1" applyFill="1" applyAlignment="1">
      <alignment wrapText="1"/>
    </xf>
    <xf numFmtId="0" fontId="32" fillId="2" borderId="0" xfId="1" applyFont="1" applyFill="1" applyAlignment="1"/>
    <xf numFmtId="0" fontId="3" fillId="4" borderId="0" xfId="1" applyFill="1"/>
    <xf numFmtId="0" fontId="21" fillId="2" borderId="0" xfId="1" applyFont="1" applyFill="1" applyAlignment="1">
      <alignment vertical="center"/>
    </xf>
    <xf numFmtId="0" fontId="3" fillId="5" borderId="0" xfId="1" applyFill="1"/>
    <xf numFmtId="0" fontId="3" fillId="9" borderId="0" xfId="1" applyFill="1"/>
    <xf numFmtId="0" fontId="3" fillId="8" borderId="0" xfId="1" applyFill="1" applyAlignment="1">
      <alignment horizontal="center"/>
    </xf>
    <xf numFmtId="0" fontId="3" fillId="7" borderId="0" xfId="1" applyFill="1" applyAlignment="1">
      <alignment horizontal="center"/>
    </xf>
    <xf numFmtId="0" fontId="3" fillId="2" borderId="0" xfId="1" applyFont="1" applyFill="1"/>
    <xf numFmtId="0" fontId="3" fillId="2" borderId="0" xfId="1" applyFont="1" applyFill="1" applyAlignment="1">
      <alignment horizontal="center" vertical="center"/>
    </xf>
    <xf numFmtId="0" fontId="3" fillId="2" borderId="0" xfId="1" applyFont="1" applyFill="1" applyAlignment="1">
      <alignment vertical="center" wrapText="1"/>
    </xf>
    <xf numFmtId="0" fontId="3" fillId="2" borderId="0" xfId="1" applyFont="1" applyFill="1" applyAlignment="1">
      <alignment horizontal="center" vertical="center" wrapText="1"/>
    </xf>
    <xf numFmtId="0" fontId="3" fillId="0" borderId="0" xfId="1" applyAlignment="1">
      <alignment horizontal="center" vertical="center"/>
    </xf>
    <xf numFmtId="0" fontId="3" fillId="2" borderId="0" xfId="1" applyFill="1" applyAlignment="1">
      <alignment horizontal="center" vertical="center"/>
    </xf>
    <xf numFmtId="0" fontId="3" fillId="2" borderId="0" xfId="1" applyFont="1" applyFill="1" applyBorder="1" applyAlignment="1">
      <alignment horizontal="center" vertical="center" wrapText="1"/>
    </xf>
    <xf numFmtId="0" fontId="3" fillId="2" borderId="0" xfId="1" applyFill="1" applyBorder="1" applyAlignment="1">
      <alignment horizontal="center" vertical="center" wrapText="1"/>
    </xf>
    <xf numFmtId="0" fontId="3" fillId="2" borderId="0" xfId="1" applyFont="1" applyFill="1" applyAlignment="1">
      <alignment horizontal="center"/>
    </xf>
    <xf numFmtId="0" fontId="3" fillId="2" borderId="4" xfId="1" applyFont="1" applyFill="1" applyBorder="1" applyAlignment="1" applyProtection="1">
      <alignment horizontal="center"/>
      <protection hidden="1"/>
    </xf>
    <xf numFmtId="0" fontId="3" fillId="2" borderId="4" xfId="1" applyFill="1" applyBorder="1" applyAlignment="1" applyProtection="1">
      <alignment horizontal="center"/>
      <protection hidden="1"/>
    </xf>
    <xf numFmtId="2" fontId="3" fillId="2" borderId="4" xfId="1" applyNumberFormat="1" applyFill="1" applyBorder="1" applyAlignment="1" applyProtection="1">
      <alignment horizontal="center"/>
      <protection hidden="1"/>
    </xf>
    <xf numFmtId="0" fontId="3" fillId="0" borderId="4" xfId="1" applyFont="1" applyFill="1" applyBorder="1" applyAlignment="1" applyProtection="1">
      <alignment horizontal="center"/>
      <protection hidden="1"/>
    </xf>
    <xf numFmtId="0" fontId="3" fillId="2" borderId="0" xfId="1" applyFont="1" applyFill="1" applyBorder="1" applyAlignment="1">
      <alignment horizontal="center"/>
    </xf>
    <xf numFmtId="0" fontId="3" fillId="2" borderId="0" xfId="1" applyFont="1" applyFill="1" applyProtection="1">
      <protection hidden="1"/>
    </xf>
    <xf numFmtId="0" fontId="3" fillId="2" borderId="0" xfId="1" applyFill="1" applyProtection="1">
      <protection hidden="1"/>
    </xf>
    <xf numFmtId="0" fontId="3" fillId="2" borderId="4" xfId="1" applyFont="1" applyFill="1" applyBorder="1" applyAlignment="1" applyProtection="1">
      <alignment horizontal="center" vertical="center" wrapText="1"/>
      <protection hidden="1"/>
    </xf>
    <xf numFmtId="0" fontId="3" fillId="2" borderId="0" xfId="1" applyFill="1" applyAlignment="1">
      <alignment horizontal="center"/>
    </xf>
    <xf numFmtId="0" fontId="3" fillId="18" borderId="0" xfId="1" applyFill="1" applyAlignment="1">
      <alignment vertical="center"/>
    </xf>
    <xf numFmtId="0" fontId="13" fillId="18" borderId="4" xfId="1" applyFont="1" applyFill="1" applyBorder="1" applyAlignment="1">
      <alignment horizontal="center" vertical="center" wrapText="1"/>
    </xf>
    <xf numFmtId="0" fontId="3" fillId="0" borderId="4" xfId="1" applyFont="1" applyBorder="1" applyAlignment="1">
      <alignment horizontal="center" vertical="center" wrapText="1"/>
    </xf>
    <xf numFmtId="0" fontId="3" fillId="0" borderId="4" xfId="1" applyFont="1" applyBorder="1" applyAlignment="1">
      <alignment horizontal="justify" vertical="center" wrapText="1"/>
    </xf>
    <xf numFmtId="0" fontId="37" fillId="22" borderId="23" xfId="1" applyFont="1" applyFill="1" applyBorder="1" applyAlignment="1">
      <alignment horizontal="center" vertical="center" wrapText="1"/>
    </xf>
    <xf numFmtId="0" fontId="37" fillId="22" borderId="24" xfId="1" applyFont="1" applyFill="1" applyBorder="1" applyAlignment="1">
      <alignment horizontal="center" vertical="center" wrapText="1"/>
    </xf>
    <xf numFmtId="0" fontId="3" fillId="0" borderId="0" xfId="1" applyFill="1" applyBorder="1" applyAlignment="1"/>
    <xf numFmtId="0" fontId="37" fillId="23" borderId="25" xfId="1" applyFont="1" applyFill="1" applyBorder="1" applyAlignment="1">
      <alignment horizontal="center" vertical="center" wrapText="1"/>
    </xf>
    <xf numFmtId="0" fontId="38" fillId="23" borderId="26" xfId="1" applyFont="1" applyFill="1" applyBorder="1" applyAlignment="1">
      <alignment horizontal="justify" vertical="center" wrapText="1"/>
    </xf>
    <xf numFmtId="0" fontId="37" fillId="23" borderId="25" xfId="1" applyFont="1" applyFill="1" applyBorder="1" applyAlignment="1">
      <alignment horizontal="justify" vertical="center" wrapText="1"/>
    </xf>
    <xf numFmtId="0" fontId="3" fillId="23" borderId="25" xfId="1" applyFill="1" applyBorder="1" applyAlignment="1">
      <alignment vertical="center" wrapText="1"/>
    </xf>
    <xf numFmtId="0" fontId="38" fillId="23" borderId="26" xfId="1" applyFont="1" applyFill="1" applyBorder="1" applyAlignment="1">
      <alignment horizontal="left" vertical="center" wrapText="1" indent="1"/>
    </xf>
    <xf numFmtId="0" fontId="39" fillId="23" borderId="26" xfId="1" applyFont="1" applyFill="1" applyBorder="1" applyAlignment="1">
      <alignment horizontal="left" vertical="center" wrapText="1" indent="1"/>
    </xf>
    <xf numFmtId="0" fontId="3" fillId="23" borderId="27" xfId="1" applyFill="1" applyBorder="1" applyAlignment="1">
      <alignment vertical="center" wrapText="1"/>
    </xf>
    <xf numFmtId="0" fontId="42" fillId="23" borderId="28" xfId="1" applyFont="1" applyFill="1" applyBorder="1" applyAlignment="1">
      <alignment horizontal="left" vertical="center" wrapText="1" indent="1"/>
    </xf>
    <xf numFmtId="0" fontId="41" fillId="23" borderId="26" xfId="1" applyFont="1" applyFill="1" applyBorder="1" applyAlignment="1">
      <alignment horizontal="justify" vertical="center" wrapText="1"/>
    </xf>
    <xf numFmtId="0" fontId="44" fillId="23" borderId="25" xfId="1" applyFont="1" applyFill="1" applyBorder="1" applyAlignment="1">
      <alignment horizontal="justify" vertical="center" wrapText="1"/>
    </xf>
    <xf numFmtId="0" fontId="45" fillId="23" borderId="26" xfId="1" applyFont="1" applyFill="1" applyBorder="1" applyAlignment="1">
      <alignment horizontal="left" vertical="center" wrapText="1" indent="4"/>
    </xf>
    <xf numFmtId="0" fontId="47" fillId="23" borderId="28" xfId="1" applyFont="1" applyFill="1" applyBorder="1" applyAlignment="1">
      <alignment horizontal="left" vertical="center" wrapText="1" indent="4"/>
    </xf>
    <xf numFmtId="0" fontId="46" fillId="23" borderId="26" xfId="1" applyFont="1" applyFill="1" applyBorder="1" applyAlignment="1">
      <alignment horizontal="justify" vertical="center" wrapText="1"/>
    </xf>
    <xf numFmtId="0" fontId="41" fillId="23" borderId="28" xfId="1" applyFont="1" applyFill="1" applyBorder="1" applyAlignment="1">
      <alignment horizontal="justify" vertical="center" wrapText="1"/>
    </xf>
    <xf numFmtId="0" fontId="42" fillId="23" borderId="26" xfId="1" applyFont="1" applyFill="1" applyBorder="1" applyAlignment="1">
      <alignment horizontal="justify" vertical="center" wrapText="1"/>
    </xf>
    <xf numFmtId="0" fontId="42" fillId="23" borderId="28" xfId="1" applyFont="1" applyFill="1" applyBorder="1" applyAlignment="1">
      <alignment horizontal="justify" vertical="center" wrapText="1"/>
    </xf>
    <xf numFmtId="0" fontId="41" fillId="23" borderId="26" xfId="1" applyFont="1" applyFill="1" applyBorder="1" applyAlignment="1">
      <alignment horizontal="left" vertical="center" wrapText="1" indent="1"/>
    </xf>
    <xf numFmtId="0" fontId="45" fillId="23" borderId="26" xfId="1" applyFont="1" applyFill="1" applyBorder="1" applyAlignment="1">
      <alignment horizontal="justify" vertical="center" wrapText="1"/>
    </xf>
    <xf numFmtId="0" fontId="47" fillId="23" borderId="26" xfId="1" applyFont="1" applyFill="1" applyBorder="1" applyAlignment="1">
      <alignment horizontal="justify" vertical="center" wrapText="1"/>
    </xf>
    <xf numFmtId="0" fontId="39" fillId="23" borderId="26" xfId="1" applyFont="1" applyFill="1" applyBorder="1" applyAlignment="1">
      <alignment horizontal="justify" vertical="center" wrapText="1"/>
    </xf>
    <xf numFmtId="0" fontId="46" fillId="23" borderId="28" xfId="1" applyFont="1" applyFill="1" applyBorder="1" applyAlignment="1">
      <alignment horizontal="justify" vertical="center" wrapText="1"/>
    </xf>
    <xf numFmtId="0" fontId="49" fillId="22" borderId="30" xfId="1" applyFont="1" applyFill="1" applyBorder="1" applyAlignment="1">
      <alignment vertical="center" wrapText="1"/>
    </xf>
    <xf numFmtId="0" fontId="49" fillId="22" borderId="26" xfId="1" applyFont="1" applyFill="1" applyBorder="1" applyAlignment="1">
      <alignment vertical="center" wrapText="1"/>
    </xf>
    <xf numFmtId="0" fontId="49" fillId="22" borderId="28" xfId="1" applyFont="1" applyFill="1" applyBorder="1" applyAlignment="1">
      <alignment vertical="center" wrapText="1"/>
    </xf>
    <xf numFmtId="0" fontId="41" fillId="0" borderId="27" xfId="1" applyFont="1" applyBorder="1" applyAlignment="1">
      <alignment horizontal="center" vertical="center" wrapText="1"/>
    </xf>
    <xf numFmtId="0" fontId="41" fillId="12" borderId="28" xfId="1" applyFont="1" applyFill="1" applyBorder="1" applyAlignment="1">
      <alignment horizontal="justify" vertical="center" wrapText="1"/>
    </xf>
    <xf numFmtId="0" fontId="41" fillId="0" borderId="28" xfId="1" applyFont="1" applyBorder="1" applyAlignment="1">
      <alignment horizontal="justify" vertical="center" wrapText="1"/>
    </xf>
    <xf numFmtId="0" fontId="41" fillId="24" borderId="28" xfId="1" applyFont="1" applyFill="1" applyBorder="1" applyAlignment="1">
      <alignment horizontal="justify" vertical="center" wrapText="1"/>
    </xf>
    <xf numFmtId="0" fontId="41" fillId="25" borderId="28" xfId="1" applyFont="1" applyFill="1" applyBorder="1" applyAlignment="1">
      <alignment horizontal="justify" vertical="center" wrapText="1"/>
    </xf>
    <xf numFmtId="0" fontId="36" fillId="2" borderId="0" xfId="1" applyFont="1" applyFill="1" applyAlignment="1"/>
    <xf numFmtId="0" fontId="51" fillId="2" borderId="0" xfId="1" applyFont="1" applyFill="1"/>
    <xf numFmtId="0" fontId="51" fillId="0" borderId="0" xfId="1" applyFont="1"/>
    <xf numFmtId="0" fontId="21" fillId="4" borderId="4" xfId="1" applyFont="1" applyFill="1" applyBorder="1" applyAlignment="1">
      <alignment horizontal="center"/>
    </xf>
    <xf numFmtId="0" fontId="21" fillId="5" borderId="4" xfId="1" applyFont="1" applyFill="1" applyBorder="1" applyAlignment="1">
      <alignment horizontal="center"/>
    </xf>
    <xf numFmtId="0" fontId="21" fillId="9" borderId="4" xfId="1" applyFont="1" applyFill="1" applyBorder="1" applyAlignment="1">
      <alignment horizontal="center"/>
    </xf>
    <xf numFmtId="0" fontId="21" fillId="8" borderId="4" xfId="1" applyFont="1" applyFill="1" applyBorder="1" applyAlignment="1">
      <alignment horizontal="center"/>
    </xf>
    <xf numFmtId="0" fontId="21" fillId="7" borderId="4" xfId="1" applyFont="1" applyFill="1" applyBorder="1" applyAlignment="1">
      <alignment horizontal="center"/>
    </xf>
    <xf numFmtId="0" fontId="3" fillId="0" borderId="0" xfId="1" applyAlignment="1">
      <alignment horizontal="center"/>
    </xf>
    <xf numFmtId="0" fontId="3" fillId="2" borderId="0" xfId="1" applyFill="1" applyAlignment="1">
      <alignment vertical="center"/>
    </xf>
    <xf numFmtId="0" fontId="3" fillId="2" borderId="0" xfId="1" applyFill="1" applyBorder="1" applyAlignment="1">
      <alignment vertical="center"/>
    </xf>
    <xf numFmtId="0" fontId="3" fillId="2" borderId="4" xfId="1" applyFill="1" applyBorder="1" applyAlignment="1">
      <alignment horizontal="justify" vertical="center" wrapText="1"/>
    </xf>
    <xf numFmtId="0" fontId="3" fillId="2" borderId="4" xfId="1" applyFill="1" applyBorder="1" applyAlignment="1">
      <alignment horizontal="center" vertical="center" wrapText="1"/>
    </xf>
    <xf numFmtId="0" fontId="3" fillId="0" borderId="0" xfId="1" applyAlignment="1">
      <alignment vertical="center"/>
    </xf>
    <xf numFmtId="0" fontId="49" fillId="26" borderId="32" xfId="1" applyFont="1" applyFill="1" applyBorder="1" applyAlignment="1">
      <alignment horizontal="center" vertical="center" wrapText="1"/>
    </xf>
    <xf numFmtId="0" fontId="36" fillId="2" borderId="0" xfId="1" applyFont="1" applyFill="1" applyAlignment="1">
      <alignment wrapText="1"/>
    </xf>
    <xf numFmtId="0" fontId="49" fillId="26" borderId="36" xfId="1" applyFont="1" applyFill="1" applyBorder="1" applyAlignment="1">
      <alignment horizontal="center" vertical="center" wrapText="1"/>
    </xf>
    <xf numFmtId="0" fontId="44" fillId="0" borderId="32" xfId="1" applyFont="1" applyBorder="1" applyAlignment="1">
      <alignment horizontal="center" vertical="center" wrapText="1"/>
    </xf>
    <xf numFmtId="0" fontId="38" fillId="0" borderId="40" xfId="1" applyFont="1" applyBorder="1" applyAlignment="1">
      <alignment horizontal="justify" vertical="center" wrapText="1"/>
    </xf>
    <xf numFmtId="0" fontId="38" fillId="0" borderId="40" xfId="1" applyFont="1" applyBorder="1" applyAlignment="1">
      <alignment vertical="center" wrapText="1"/>
    </xf>
    <xf numFmtId="0" fontId="38" fillId="0" borderId="36" xfId="1" applyFont="1" applyBorder="1" applyAlignment="1">
      <alignment horizontal="center" vertical="center" wrapText="1"/>
    </xf>
    <xf numFmtId="0" fontId="38" fillId="0" borderId="36" xfId="1" applyFont="1" applyBorder="1" applyAlignment="1">
      <alignment vertical="center" wrapText="1"/>
    </xf>
    <xf numFmtId="0" fontId="3" fillId="0" borderId="36" xfId="1" applyBorder="1" applyAlignment="1">
      <alignment vertical="top" wrapText="1"/>
    </xf>
    <xf numFmtId="0" fontId="38" fillId="0" borderId="40" xfId="1" applyFont="1" applyBorder="1" applyAlignment="1">
      <alignment horizontal="center" vertical="center" wrapText="1"/>
    </xf>
    <xf numFmtId="0" fontId="44" fillId="0" borderId="40" xfId="1" applyFont="1" applyBorder="1" applyAlignment="1">
      <alignment horizontal="center" vertical="center" wrapText="1"/>
    </xf>
    <xf numFmtId="0" fontId="2" fillId="2" borderId="0" xfId="0" applyFont="1" applyFill="1" applyBorder="1" applyAlignment="1" applyProtection="1">
      <alignment vertical="top"/>
      <protection locked="0"/>
    </xf>
    <xf numFmtId="0" fontId="16" fillId="2" borderId="0" xfId="0" applyFont="1" applyFill="1" applyBorder="1" applyAlignment="1" applyProtection="1">
      <alignment horizontal="left" vertical="center" wrapText="1"/>
      <protection locked="0"/>
    </xf>
    <xf numFmtId="0" fontId="54" fillId="2" borderId="0" xfId="0" applyFont="1" applyFill="1" applyProtection="1">
      <protection locked="0"/>
    </xf>
    <xf numFmtId="0" fontId="17" fillId="2" borderId="0" xfId="0" applyFont="1" applyFill="1" applyBorder="1" applyAlignment="1" applyProtection="1">
      <alignment horizontal="left" vertical="center" wrapText="1"/>
      <protection locked="0"/>
    </xf>
    <xf numFmtId="0" fontId="16" fillId="2" borderId="0" xfId="1" applyFont="1" applyFill="1" applyBorder="1" applyAlignment="1" applyProtection="1">
      <alignment horizontal="left" vertical="center" wrapText="1"/>
      <protection locked="0"/>
    </xf>
    <xf numFmtId="0" fontId="55" fillId="10" borderId="4" xfId="1" applyFont="1" applyFill="1" applyBorder="1" applyAlignment="1" applyProtection="1">
      <alignment horizontal="center" vertical="center" wrapText="1"/>
    </xf>
    <xf numFmtId="0" fontId="56" fillId="0" borderId="0" xfId="1" applyFont="1" applyFill="1" applyBorder="1" applyAlignment="1" applyProtection="1">
      <alignment wrapText="1"/>
      <protection locked="0"/>
    </xf>
    <xf numFmtId="0" fontId="57" fillId="2" borderId="0" xfId="1" applyFont="1" applyFill="1" applyAlignment="1" applyProtection="1">
      <alignment wrapText="1"/>
      <protection locked="0"/>
    </xf>
    <xf numFmtId="0" fontId="17" fillId="2" borderId="0" xfId="1" applyFont="1" applyFill="1" applyAlignment="1" applyProtection="1">
      <alignment vertical="center" wrapText="1"/>
      <protection locked="0"/>
    </xf>
    <xf numFmtId="0" fontId="17" fillId="2" borderId="0" xfId="0" applyFont="1" applyFill="1" applyBorder="1" applyAlignment="1" applyProtection="1">
      <alignment horizontal="center" vertical="center" wrapText="1"/>
      <protection locked="0"/>
    </xf>
    <xf numFmtId="0" fontId="59" fillId="2" borderId="0" xfId="1" applyFont="1" applyFill="1" applyAlignment="1" applyProtection="1">
      <alignment vertical="center" wrapText="1"/>
      <protection locked="0"/>
    </xf>
    <xf numFmtId="0" fontId="59" fillId="2" borderId="0" xfId="0" applyFont="1" applyFill="1" applyBorder="1" applyAlignment="1" applyProtection="1">
      <alignment vertical="center" wrapText="1"/>
      <protection locked="0"/>
    </xf>
    <xf numFmtId="0" fontId="59" fillId="2" borderId="0" xfId="0" applyFont="1" applyFill="1" applyBorder="1" applyAlignment="1" applyProtection="1">
      <alignment horizontal="center" vertical="center" wrapText="1"/>
      <protection locked="0"/>
    </xf>
    <xf numFmtId="0" fontId="17" fillId="2" borderId="0" xfId="0" applyFont="1" applyFill="1" applyBorder="1" applyAlignment="1" applyProtection="1">
      <alignment vertical="center" wrapText="1"/>
      <protection locked="0"/>
    </xf>
    <xf numFmtId="0" fontId="60" fillId="2" borderId="4" xfId="0" applyFont="1" applyFill="1" applyBorder="1" applyAlignment="1" applyProtection="1">
      <alignment horizontal="center" vertical="center" wrapText="1"/>
      <protection locked="0"/>
    </xf>
    <xf numFmtId="0" fontId="17" fillId="2" borderId="4" xfId="0" applyFont="1" applyFill="1" applyBorder="1" applyAlignment="1" applyProtection="1">
      <alignment horizontal="center" vertical="center" wrapText="1"/>
      <protection locked="0"/>
    </xf>
    <xf numFmtId="1" fontId="16" fillId="5" borderId="4" xfId="1" applyNumberFormat="1" applyFont="1" applyFill="1" applyBorder="1" applyAlignment="1" applyProtection="1">
      <alignment horizontal="center" vertical="center" wrapText="1"/>
      <protection hidden="1"/>
    </xf>
    <xf numFmtId="1" fontId="16" fillId="5" borderId="4" xfId="1" applyNumberFormat="1" applyFont="1" applyFill="1" applyBorder="1" applyAlignment="1" applyProtection="1">
      <alignment horizontal="center" vertical="center"/>
      <protection hidden="1"/>
    </xf>
    <xf numFmtId="0" fontId="17" fillId="2" borderId="4" xfId="1" applyFont="1" applyFill="1" applyBorder="1" applyAlignment="1" applyProtection="1">
      <alignment horizontal="center" vertical="center" wrapText="1"/>
      <protection locked="0"/>
    </xf>
    <xf numFmtId="0" fontId="17" fillId="2" borderId="4" xfId="1" applyFont="1" applyFill="1" applyBorder="1" applyAlignment="1" applyProtection="1">
      <alignment horizontal="center" vertical="center" wrapText="1"/>
    </xf>
    <xf numFmtId="0" fontId="2" fillId="2" borderId="0" xfId="0" applyFont="1" applyFill="1" applyBorder="1" applyAlignment="1" applyProtection="1">
      <alignment vertical="center" wrapText="1"/>
      <protection locked="0"/>
    </xf>
    <xf numFmtId="0" fontId="7" fillId="2" borderId="0" xfId="0" applyFont="1" applyFill="1" applyAlignment="1" applyProtection="1">
      <alignment vertical="center" wrapText="1"/>
      <protection locked="0"/>
    </xf>
    <xf numFmtId="0" fontId="10" fillId="2" borderId="0" xfId="0" applyFont="1" applyFill="1" applyBorder="1" applyAlignment="1" applyProtection="1">
      <alignment vertical="center"/>
      <protection locked="0"/>
    </xf>
    <xf numFmtId="0" fontId="2" fillId="2" borderId="0" xfId="0" applyFont="1" applyFill="1" applyBorder="1" applyAlignment="1" applyProtection="1">
      <alignment vertical="center"/>
      <protection locked="0"/>
    </xf>
    <xf numFmtId="0" fontId="14" fillId="2" borderId="4" xfId="0" applyFont="1" applyFill="1" applyBorder="1" applyAlignment="1" applyProtection="1">
      <alignment vertical="center" wrapText="1"/>
      <protection locked="0"/>
    </xf>
    <xf numFmtId="0" fontId="17" fillId="2" borderId="4" xfId="0" applyFont="1" applyFill="1" applyBorder="1" applyAlignment="1" applyProtection="1">
      <alignment vertical="center" wrapText="1"/>
      <protection hidden="1"/>
    </xf>
    <xf numFmtId="0" fontId="3" fillId="0" borderId="0" xfId="0" applyFont="1" applyAlignment="1" applyProtection="1">
      <alignment vertical="center" wrapText="1"/>
      <protection locked="0"/>
    </xf>
    <xf numFmtId="0" fontId="2" fillId="2" borderId="0" xfId="0" applyFont="1" applyFill="1" applyBorder="1" applyAlignment="1" applyProtection="1">
      <alignment horizontal="center" vertical="center" wrapText="1"/>
      <protection locked="0"/>
    </xf>
    <xf numFmtId="0" fontId="0" fillId="2" borderId="0" xfId="0" applyFill="1" applyBorder="1" applyAlignment="1" applyProtection="1">
      <alignment horizontal="center" vertical="center"/>
      <protection locked="0"/>
    </xf>
    <xf numFmtId="0" fontId="10" fillId="2" borderId="0" xfId="0" applyFont="1" applyFill="1" applyBorder="1" applyAlignment="1" applyProtection="1">
      <alignment horizontal="center" vertical="center"/>
      <protection locked="0"/>
    </xf>
    <xf numFmtId="0" fontId="2" fillId="2" borderId="0" xfId="0" applyFont="1" applyFill="1" applyBorder="1" applyAlignment="1" applyProtection="1">
      <alignment horizontal="center" vertical="center"/>
      <protection locked="0"/>
    </xf>
    <xf numFmtId="0" fontId="12" fillId="2" borderId="0" xfId="0" applyFont="1" applyFill="1" applyBorder="1" applyAlignment="1" applyProtection="1">
      <alignment horizontal="left" vertical="center" wrapText="1"/>
      <protection locked="0"/>
    </xf>
    <xf numFmtId="0" fontId="61" fillId="2" borderId="0" xfId="0" applyFont="1" applyFill="1" applyBorder="1" applyAlignment="1" applyProtection="1">
      <alignment horizontal="left" vertical="center"/>
      <protection locked="0"/>
    </xf>
    <xf numFmtId="0" fontId="12" fillId="2" borderId="0" xfId="0" applyFont="1" applyFill="1" applyBorder="1" applyAlignment="1" applyProtection="1">
      <alignment vertical="top"/>
      <protection locked="0"/>
    </xf>
    <xf numFmtId="0" fontId="6" fillId="2" borderId="4" xfId="0" applyFont="1" applyFill="1" applyBorder="1" applyAlignment="1" applyProtection="1">
      <alignment horizontal="center" vertical="center" wrapText="1"/>
      <protection locked="0"/>
    </xf>
    <xf numFmtId="0" fontId="51" fillId="2" borderId="0" xfId="0" applyFont="1" applyFill="1" applyAlignment="1" applyProtection="1">
      <alignment horizontal="center" vertical="center" wrapText="1"/>
      <protection locked="0"/>
    </xf>
    <xf numFmtId="0" fontId="51" fillId="2" borderId="0" xfId="0" applyFont="1" applyFill="1" applyBorder="1" applyAlignment="1" applyProtection="1">
      <alignment horizontal="center" vertical="center" wrapText="1"/>
      <protection locked="0"/>
    </xf>
    <xf numFmtId="0" fontId="51" fillId="2" borderId="0" xfId="0" applyFont="1" applyFill="1" applyBorder="1" applyAlignment="1" applyProtection="1">
      <alignment vertical="center" wrapText="1"/>
      <protection locked="0"/>
    </xf>
    <xf numFmtId="0" fontId="51" fillId="0" borderId="0" xfId="0" applyFont="1" applyAlignment="1" applyProtection="1">
      <alignment horizontal="center" vertical="center" wrapText="1"/>
      <protection locked="0"/>
    </xf>
    <xf numFmtId="0" fontId="0" fillId="2" borderId="0" xfId="0" applyFill="1" applyAlignment="1" applyProtection="1">
      <alignment horizontal="left" vertical="center"/>
      <protection locked="0"/>
    </xf>
    <xf numFmtId="0" fontId="6" fillId="2" borderId="0" xfId="0" applyFont="1" applyFill="1" applyBorder="1" applyAlignment="1" applyProtection="1">
      <alignment horizontal="left" vertical="center" wrapText="1"/>
      <protection locked="0"/>
    </xf>
    <xf numFmtId="0" fontId="0" fillId="2" borderId="0" xfId="0" applyFill="1" applyBorder="1" applyAlignment="1" applyProtection="1">
      <alignment horizontal="left" vertical="center"/>
      <protection locked="0"/>
    </xf>
    <xf numFmtId="0" fontId="2" fillId="2" borderId="0" xfId="0" applyFont="1" applyFill="1" applyBorder="1" applyAlignment="1" applyProtection="1">
      <alignment horizontal="left" vertical="center"/>
      <protection locked="0"/>
    </xf>
    <xf numFmtId="0" fontId="3" fillId="2" borderId="0" xfId="0" applyFont="1" applyFill="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62" fillId="2" borderId="4" xfId="0" applyFont="1" applyFill="1" applyBorder="1" applyAlignment="1" applyProtection="1">
      <alignment horizontal="left" vertical="center" wrapText="1"/>
      <protection locked="0"/>
    </xf>
    <xf numFmtId="0" fontId="64" fillId="2" borderId="4" xfId="0" applyFont="1" applyFill="1" applyBorder="1" applyAlignment="1" applyProtection="1">
      <alignment horizontal="left" vertical="center" wrapText="1"/>
      <protection locked="0"/>
    </xf>
    <xf numFmtId="0" fontId="26" fillId="2" borderId="0" xfId="0" applyFont="1" applyFill="1" applyAlignment="1" applyProtection="1">
      <alignment horizontal="left"/>
      <protection locked="0"/>
    </xf>
    <xf numFmtId="0" fontId="63" fillId="0" borderId="4" xfId="0" applyFont="1" applyFill="1" applyBorder="1" applyAlignment="1" applyProtection="1">
      <alignment horizontal="left" vertical="center" wrapText="1"/>
      <protection locked="0"/>
    </xf>
    <xf numFmtId="0" fontId="21" fillId="2" borderId="0" xfId="0" applyFont="1" applyFill="1" applyBorder="1" applyAlignment="1" applyProtection="1">
      <alignment horizontal="left" vertical="top"/>
      <protection locked="0"/>
    </xf>
    <xf numFmtId="0" fontId="17" fillId="2" borderId="4" xfId="1" applyFont="1" applyFill="1" applyBorder="1" applyAlignment="1" applyProtection="1">
      <alignment horizontal="left" vertical="center" wrapText="1"/>
      <protection locked="0"/>
    </xf>
    <xf numFmtId="0" fontId="55" fillId="28" borderId="4" xfId="1" applyFont="1" applyFill="1" applyBorder="1" applyAlignment="1" applyProtection="1">
      <alignment horizontal="center" vertical="center" wrapText="1"/>
      <protection locked="0"/>
    </xf>
    <xf numFmtId="0" fontId="67" fillId="28" borderId="4" xfId="1" applyFont="1" applyFill="1" applyBorder="1" applyAlignment="1" applyProtection="1">
      <alignment vertical="center" wrapText="1"/>
      <protection locked="0"/>
    </xf>
    <xf numFmtId="0" fontId="17" fillId="2" borderId="4" xfId="0" applyFont="1" applyFill="1" applyBorder="1" applyAlignment="1" applyProtection="1">
      <alignment horizontal="left" vertical="center" wrapText="1"/>
      <protection hidden="1"/>
    </xf>
    <xf numFmtId="0" fontId="17" fillId="27" borderId="4" xfId="0" applyFont="1" applyFill="1" applyBorder="1" applyAlignment="1" applyProtection="1">
      <alignment horizontal="left" vertical="center" wrapText="1"/>
      <protection hidden="1"/>
    </xf>
    <xf numFmtId="0" fontId="17" fillId="27" borderId="4" xfId="0" applyFont="1" applyFill="1" applyBorder="1" applyAlignment="1" applyProtection="1">
      <alignment vertical="center" wrapText="1"/>
      <protection hidden="1"/>
    </xf>
    <xf numFmtId="0" fontId="68" fillId="0" borderId="4" xfId="0" applyFont="1" applyFill="1" applyBorder="1" applyAlignment="1">
      <alignment horizontal="center" vertical="center" wrapText="1"/>
    </xf>
    <xf numFmtId="0" fontId="69" fillId="0" borderId="4" xfId="0" applyFont="1" applyFill="1" applyBorder="1" applyAlignment="1">
      <alignment vertical="center" wrapText="1"/>
    </xf>
    <xf numFmtId="0" fontId="16" fillId="2" borderId="4" xfId="0" applyFont="1" applyFill="1" applyBorder="1" applyAlignment="1" applyProtection="1">
      <alignment horizontal="center" vertical="center" wrapText="1"/>
      <protection hidden="1"/>
    </xf>
    <xf numFmtId="0" fontId="17" fillId="2" borderId="4" xfId="0" applyFont="1" applyFill="1" applyBorder="1" applyAlignment="1" applyProtection="1">
      <alignment horizontal="center" vertical="center" wrapText="1"/>
      <protection hidden="1"/>
    </xf>
    <xf numFmtId="0" fontId="16" fillId="4" borderId="4" xfId="1" applyFont="1" applyFill="1" applyBorder="1" applyAlignment="1" applyProtection="1">
      <alignment horizontal="center" vertical="center" wrapText="1"/>
      <protection locked="0"/>
    </xf>
    <xf numFmtId="0" fontId="17" fillId="0" borderId="4" xfId="1" applyFont="1" applyFill="1" applyBorder="1" applyAlignment="1" applyProtection="1">
      <alignment horizontal="center" vertical="center" wrapText="1"/>
      <protection locked="0"/>
    </xf>
    <xf numFmtId="165" fontId="17" fillId="0" borderId="4" xfId="1" applyNumberFormat="1" applyFont="1" applyFill="1" applyBorder="1" applyAlignment="1" applyProtection="1">
      <alignment horizontal="center" vertical="center" wrapText="1"/>
      <protection locked="0"/>
    </xf>
    <xf numFmtId="165" fontId="17" fillId="2" borderId="4" xfId="1" applyNumberFormat="1" applyFont="1" applyFill="1" applyBorder="1" applyAlignment="1" applyProtection="1">
      <alignment horizontal="center" vertical="center" wrapText="1"/>
      <protection locked="0"/>
    </xf>
    <xf numFmtId="0" fontId="17" fillId="0" borderId="4" xfId="1" applyFont="1" applyFill="1" applyBorder="1" applyAlignment="1" applyProtection="1">
      <alignment horizontal="center" vertical="center" wrapText="1"/>
      <protection hidden="1"/>
    </xf>
    <xf numFmtId="0" fontId="17" fillId="2" borderId="4" xfId="1" applyFont="1" applyFill="1" applyBorder="1" applyAlignment="1" applyProtection="1">
      <alignment horizontal="center" vertical="center" wrapText="1"/>
      <protection hidden="1"/>
    </xf>
    <xf numFmtId="165" fontId="17" fillId="0" borderId="4" xfId="1" applyNumberFormat="1" applyFont="1" applyBorder="1" applyAlignment="1" applyProtection="1">
      <alignment horizontal="center" vertical="center" wrapText="1"/>
      <protection hidden="1"/>
    </xf>
    <xf numFmtId="165" fontId="17" fillId="0" borderId="4" xfId="1" applyNumberFormat="1" applyFont="1" applyBorder="1" applyAlignment="1" applyProtection="1">
      <alignment horizontal="center" vertical="center" wrapText="1"/>
      <protection locked="0"/>
    </xf>
    <xf numFmtId="0" fontId="17" fillId="0" borderId="4" xfId="1" applyFont="1" applyBorder="1" applyAlignment="1" applyProtection="1">
      <alignment horizontal="center" vertical="center" wrapText="1"/>
      <protection hidden="1"/>
    </xf>
    <xf numFmtId="0" fontId="16" fillId="2" borderId="4" xfId="1" applyNumberFormat="1" applyFont="1" applyFill="1" applyBorder="1" applyAlignment="1" applyProtection="1">
      <alignment horizontal="center" vertical="center" wrapText="1"/>
      <protection hidden="1"/>
    </xf>
    <xf numFmtId="0" fontId="16" fillId="4" borderId="4" xfId="1" applyFont="1" applyFill="1" applyBorder="1" applyAlignment="1" applyProtection="1">
      <alignment horizontal="center" vertical="center"/>
      <protection locked="0"/>
    </xf>
    <xf numFmtId="0" fontId="17" fillId="2" borderId="4" xfId="0" applyFont="1" applyFill="1" applyBorder="1" applyAlignment="1" applyProtection="1">
      <alignment horizontal="left" vertical="top" wrapText="1"/>
      <protection hidden="1"/>
    </xf>
    <xf numFmtId="0" fontId="17" fillId="27" borderId="4" xfId="0" applyFont="1" applyFill="1" applyBorder="1" applyAlignment="1" applyProtection="1">
      <alignment horizontal="center" vertical="center" wrapText="1"/>
      <protection hidden="1"/>
    </xf>
    <xf numFmtId="0" fontId="17" fillId="27" borderId="4" xfId="0" applyFont="1" applyFill="1" applyBorder="1" applyAlignment="1" applyProtection="1">
      <alignment horizontal="center" vertical="center" wrapText="1"/>
      <protection locked="0"/>
    </xf>
    <xf numFmtId="0" fontId="17" fillId="2" borderId="4" xfId="0" applyFont="1" applyFill="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0" borderId="4" xfId="0" applyFont="1" applyFill="1" applyBorder="1" applyAlignment="1" applyProtection="1">
      <alignment horizontal="center" vertical="center" wrapText="1"/>
    </xf>
    <xf numFmtId="0" fontId="17" fillId="0" borderId="4" xfId="0" applyFont="1" applyFill="1" applyBorder="1" applyAlignment="1" applyProtection="1">
      <alignment horizontal="center" vertical="center" wrapText="1"/>
      <protection hidden="1"/>
    </xf>
    <xf numFmtId="0" fontId="17" fillId="5" borderId="4" xfId="0" applyFont="1" applyFill="1" applyBorder="1" applyAlignment="1" applyProtection="1">
      <alignment horizontal="center" vertical="center" wrapText="1"/>
      <protection hidden="1"/>
    </xf>
    <xf numFmtId="0" fontId="17" fillId="0" borderId="4" xfId="0" applyFont="1" applyFill="1" applyBorder="1" applyAlignment="1" applyProtection="1">
      <alignment horizontal="center" vertical="center" wrapText="1"/>
      <protection locked="0" hidden="1"/>
    </xf>
    <xf numFmtId="0" fontId="16" fillId="4" borderId="4" xfId="1" applyFont="1" applyFill="1" applyBorder="1" applyAlignment="1" applyProtection="1">
      <alignment horizontal="center" vertical="center"/>
    </xf>
    <xf numFmtId="0" fontId="17" fillId="0" borderId="4" xfId="0" applyFont="1" applyBorder="1" applyProtection="1">
      <protection hidden="1"/>
    </xf>
    <xf numFmtId="0" fontId="17" fillId="5" borderId="4" xfId="0" applyFont="1" applyFill="1" applyBorder="1" applyAlignment="1" applyProtection="1">
      <alignment horizontal="center" vertical="center"/>
      <protection hidden="1"/>
    </xf>
    <xf numFmtId="0" fontId="6" fillId="0" borderId="3" xfId="0" applyFont="1" applyFill="1" applyBorder="1" applyAlignment="1" applyProtection="1">
      <alignment vertical="center" wrapText="1"/>
      <protection locked="0"/>
    </xf>
    <xf numFmtId="0" fontId="6" fillId="0" borderId="45" xfId="0" applyFont="1" applyFill="1" applyBorder="1" applyAlignment="1" applyProtection="1">
      <alignment vertical="center" wrapText="1"/>
      <protection locked="0"/>
    </xf>
    <xf numFmtId="0" fontId="6" fillId="0" borderId="0" xfId="0" applyFont="1" applyFill="1" applyBorder="1" applyAlignment="1" applyProtection="1">
      <alignment vertical="center" wrapText="1"/>
      <protection locked="0"/>
    </xf>
    <xf numFmtId="0" fontId="70" fillId="0" borderId="0" xfId="0" applyFont="1" applyFill="1" applyBorder="1" applyAlignment="1" applyProtection="1">
      <alignment horizontal="left" vertical="center" wrapText="1"/>
      <protection locked="0"/>
    </xf>
    <xf numFmtId="0" fontId="0" fillId="2" borderId="0" xfId="0" applyFill="1" applyBorder="1" applyAlignment="1" applyProtection="1">
      <alignment horizontal="left" vertical="center" wrapText="1"/>
      <protection locked="0"/>
    </xf>
    <xf numFmtId="0" fontId="16" fillId="2" borderId="11" xfId="0" applyFont="1" applyFill="1" applyBorder="1" applyAlignment="1" applyProtection="1">
      <alignment horizontal="center" vertical="center" wrapText="1"/>
      <protection hidden="1"/>
    </xf>
    <xf numFmtId="0" fontId="16" fillId="2" borderId="16" xfId="0" applyFont="1" applyFill="1" applyBorder="1" applyAlignment="1" applyProtection="1">
      <alignment horizontal="center" vertical="center" wrapText="1"/>
      <protection hidden="1"/>
    </xf>
    <xf numFmtId="0" fontId="17" fillId="2" borderId="11" xfId="0" applyFont="1" applyFill="1" applyBorder="1" applyAlignment="1" applyProtection="1">
      <alignment horizontal="center" vertical="center" wrapText="1"/>
      <protection hidden="1"/>
    </xf>
    <xf numFmtId="0" fontId="17" fillId="2" borderId="15" xfId="0" applyFont="1" applyFill="1" applyBorder="1" applyAlignment="1" applyProtection="1">
      <alignment horizontal="center" vertical="center" wrapText="1"/>
      <protection hidden="1"/>
    </xf>
    <xf numFmtId="0" fontId="17" fillId="2" borderId="11" xfId="0" applyFont="1" applyFill="1" applyBorder="1" applyAlignment="1" applyProtection="1">
      <alignment horizontal="left" vertical="center" wrapText="1"/>
      <protection hidden="1"/>
    </xf>
    <xf numFmtId="0" fontId="17" fillId="2" borderId="15" xfId="0" applyFont="1" applyFill="1" applyBorder="1" applyAlignment="1" applyProtection="1">
      <alignment horizontal="left" vertical="center" wrapText="1"/>
      <protection hidden="1"/>
    </xf>
    <xf numFmtId="0" fontId="17" fillId="27" borderId="11" xfId="0" applyFont="1" applyFill="1" applyBorder="1" applyAlignment="1" applyProtection="1">
      <alignment horizontal="center" vertical="center" wrapText="1"/>
      <protection locked="0"/>
    </xf>
    <xf numFmtId="0" fontId="17" fillId="27" borderId="15" xfId="0" applyFont="1" applyFill="1" applyBorder="1" applyAlignment="1" applyProtection="1">
      <alignment horizontal="center" vertical="center" wrapText="1"/>
      <protection locked="0"/>
    </xf>
    <xf numFmtId="0" fontId="74" fillId="10" borderId="4" xfId="1" applyFont="1" applyFill="1" applyBorder="1" applyAlignment="1" applyProtection="1">
      <alignment horizontal="center" vertical="center" wrapText="1"/>
    </xf>
    <xf numFmtId="0" fontId="55" fillId="2" borderId="4" xfId="1" applyFont="1" applyFill="1" applyBorder="1" applyAlignment="1" applyProtection="1">
      <alignment horizontal="center" vertical="center" wrapText="1"/>
      <protection locked="0"/>
    </xf>
    <xf numFmtId="0" fontId="14" fillId="0" borderId="11" xfId="1" applyFont="1" applyFill="1" applyBorder="1" applyAlignment="1" applyProtection="1">
      <alignment horizontal="center" vertical="center" wrapText="1"/>
    </xf>
    <xf numFmtId="0" fontId="14" fillId="0" borderId="16" xfId="1" applyFont="1" applyFill="1" applyBorder="1" applyAlignment="1" applyProtection="1">
      <alignment horizontal="center" vertical="center" wrapText="1"/>
    </xf>
    <xf numFmtId="0" fontId="14" fillId="0" borderId="15" xfId="1" applyFont="1" applyFill="1" applyBorder="1" applyAlignment="1" applyProtection="1">
      <alignment horizontal="center" vertical="center" wrapText="1"/>
    </xf>
    <xf numFmtId="0" fontId="55" fillId="10" borderId="4" xfId="1" applyFont="1" applyFill="1" applyBorder="1" applyAlignment="1" applyProtection="1">
      <alignment horizontal="center" vertical="center" textRotation="90" wrapText="1"/>
    </xf>
    <xf numFmtId="0" fontId="14" fillId="2" borderId="4" xfId="0" applyFont="1" applyFill="1" applyBorder="1" applyAlignment="1" applyProtection="1">
      <alignment horizontal="center" vertical="center" wrapText="1"/>
      <protection locked="0"/>
    </xf>
    <xf numFmtId="0" fontId="16" fillId="2" borderId="11" xfId="0" applyFont="1" applyFill="1" applyBorder="1" applyAlignment="1" applyProtection="1">
      <alignment horizontal="center" vertical="center"/>
      <protection hidden="1"/>
    </xf>
    <xf numFmtId="0" fontId="16" fillId="2" borderId="16" xfId="0" applyFont="1" applyFill="1" applyBorder="1" applyAlignment="1" applyProtection="1">
      <alignment horizontal="center" vertical="center"/>
      <protection hidden="1"/>
    </xf>
    <xf numFmtId="0" fontId="16" fillId="27" borderId="11" xfId="0" applyFont="1" applyFill="1" applyBorder="1" applyAlignment="1" applyProtection="1">
      <alignment horizontal="center" vertical="center"/>
      <protection hidden="1"/>
    </xf>
    <xf numFmtId="0" fontId="16" fillId="27" borderId="15" xfId="0" applyFont="1" applyFill="1" applyBorder="1" applyAlignment="1" applyProtection="1">
      <alignment horizontal="center" vertical="center"/>
      <protection hidden="1"/>
    </xf>
    <xf numFmtId="0" fontId="6" fillId="2" borderId="4" xfId="0" applyFont="1" applyFill="1" applyBorder="1" applyAlignment="1" applyProtection="1">
      <alignment horizontal="center" vertical="center" wrapText="1"/>
      <protection locked="0"/>
    </xf>
    <xf numFmtId="0" fontId="58" fillId="11" borderId="4" xfId="0" applyFont="1" applyFill="1" applyBorder="1" applyAlignment="1" applyProtection="1">
      <alignment horizontal="center" vertical="center" textRotation="90" wrapText="1"/>
    </xf>
    <xf numFmtId="0" fontId="17" fillId="2" borderId="16" xfId="0" applyFont="1" applyFill="1" applyBorder="1" applyAlignment="1" applyProtection="1">
      <alignment horizontal="center" vertical="center" wrapText="1"/>
      <protection hidden="1"/>
    </xf>
    <xf numFmtId="0" fontId="17" fillId="27" borderId="11" xfId="0" applyFont="1" applyFill="1" applyBorder="1" applyAlignment="1" applyProtection="1">
      <alignment horizontal="left" vertical="center" wrapText="1"/>
      <protection locked="0"/>
    </xf>
    <xf numFmtId="0" fontId="17" fillId="27" borderId="15" xfId="0" applyFont="1" applyFill="1" applyBorder="1" applyAlignment="1" applyProtection="1">
      <alignment horizontal="left" vertical="center" wrapText="1"/>
      <protection locked="0"/>
    </xf>
    <xf numFmtId="0" fontId="20" fillId="0" borderId="5" xfId="0" applyFont="1" applyBorder="1" applyAlignment="1" applyProtection="1">
      <alignment horizontal="center" vertical="center" wrapText="1"/>
      <protection locked="0"/>
    </xf>
    <xf numFmtId="0" fontId="20" fillId="0" borderId="2" xfId="0" applyFont="1" applyBorder="1" applyAlignment="1" applyProtection="1">
      <alignment horizontal="center" vertical="center" wrapText="1"/>
      <protection locked="0"/>
    </xf>
    <xf numFmtId="0" fontId="20" fillId="0" borderId="6" xfId="0" applyFont="1" applyBorder="1" applyAlignment="1" applyProtection="1">
      <alignment horizontal="center" vertical="center" wrapText="1"/>
      <protection locked="0"/>
    </xf>
    <xf numFmtId="0" fontId="19" fillId="2" borderId="4" xfId="0" applyFont="1" applyFill="1" applyBorder="1" applyAlignment="1" applyProtection="1">
      <alignment horizontal="left" vertical="top" wrapText="1"/>
      <protection locked="0"/>
    </xf>
    <xf numFmtId="0" fontId="13" fillId="6" borderId="5" xfId="0" applyFont="1" applyFill="1" applyBorder="1" applyAlignment="1" applyProtection="1">
      <alignment horizontal="center" vertical="center"/>
      <protection locked="0"/>
    </xf>
    <xf numFmtId="0" fontId="13" fillId="6" borderId="6" xfId="0" applyFont="1" applyFill="1" applyBorder="1" applyAlignment="1" applyProtection="1">
      <alignment horizontal="center" vertical="center"/>
      <protection locked="0"/>
    </xf>
    <xf numFmtId="0" fontId="13" fillId="6" borderId="5" xfId="0" applyFont="1" applyFill="1" applyBorder="1" applyAlignment="1" applyProtection="1">
      <alignment horizontal="center" vertical="center" wrapText="1"/>
      <protection locked="0"/>
    </xf>
    <xf numFmtId="0" fontId="13" fillId="6" borderId="6"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protection locked="0"/>
    </xf>
    <xf numFmtId="0" fontId="13" fillId="6" borderId="18" xfId="0" applyFont="1" applyFill="1" applyBorder="1" applyAlignment="1" applyProtection="1">
      <alignment horizontal="center" vertical="center" wrapText="1"/>
      <protection locked="0"/>
    </xf>
    <xf numFmtId="0" fontId="13" fillId="6" borderId="19" xfId="0" applyFont="1" applyFill="1" applyBorder="1" applyAlignment="1" applyProtection="1">
      <alignment horizontal="center" vertical="center" wrapText="1"/>
      <protection locked="0"/>
    </xf>
    <xf numFmtId="0" fontId="13" fillId="6" borderId="2" xfId="0" applyFont="1" applyFill="1" applyBorder="1" applyAlignment="1" applyProtection="1">
      <alignment horizontal="center" vertical="center" wrapText="1"/>
      <protection locked="0"/>
    </xf>
    <xf numFmtId="0" fontId="14" fillId="2" borderId="4" xfId="1" applyFont="1" applyFill="1" applyBorder="1" applyAlignment="1" applyProtection="1">
      <alignment horizontal="center" vertical="center" wrapText="1"/>
      <protection locked="0"/>
    </xf>
    <xf numFmtId="0" fontId="14" fillId="2" borderId="4" xfId="1" applyFont="1" applyFill="1" applyBorder="1" applyAlignment="1" applyProtection="1">
      <alignment horizontal="center" vertical="center" wrapText="1"/>
    </xf>
    <xf numFmtId="0" fontId="14" fillId="2" borderId="4" xfId="0" applyFont="1" applyFill="1" applyBorder="1" applyAlignment="1" applyProtection="1">
      <alignment horizontal="left" vertical="center" wrapText="1"/>
      <protection locked="0"/>
    </xf>
    <xf numFmtId="0" fontId="55" fillId="2" borderId="4" xfId="0" applyFont="1" applyFill="1" applyBorder="1" applyAlignment="1" applyProtection="1">
      <alignment horizontal="center" vertical="center" wrapText="1"/>
      <protection locked="0"/>
    </xf>
    <xf numFmtId="0" fontId="55" fillId="28" borderId="4" xfId="1" applyFont="1" applyFill="1" applyBorder="1" applyAlignment="1" applyProtection="1">
      <alignment horizontal="center" vertical="center" wrapText="1"/>
      <protection locked="0"/>
    </xf>
    <xf numFmtId="0" fontId="15" fillId="2" borderId="4" xfId="1" applyFont="1" applyFill="1" applyBorder="1" applyAlignment="1" applyProtection="1">
      <alignment horizontal="center" vertical="center" wrapText="1"/>
      <protection locked="0"/>
    </xf>
    <xf numFmtId="0" fontId="14" fillId="0" borderId="4" xfId="1" applyFont="1" applyFill="1" applyBorder="1" applyAlignment="1" applyProtection="1">
      <alignment horizontal="center" vertical="center" wrapText="1"/>
      <protection locked="0"/>
    </xf>
    <xf numFmtId="0" fontId="66" fillId="28" borderId="4" xfId="1" applyFont="1" applyFill="1" applyBorder="1" applyAlignment="1" applyProtection="1">
      <alignment horizontal="center" vertical="center" wrapText="1"/>
      <protection locked="0"/>
    </xf>
    <xf numFmtId="0" fontId="11" fillId="3" borderId="7" xfId="1" applyFont="1" applyFill="1" applyBorder="1" applyAlignment="1" applyProtection="1">
      <alignment horizontal="center" vertical="center" wrapText="1"/>
      <protection locked="0"/>
    </xf>
    <xf numFmtId="0" fontId="11" fillId="3" borderId="8" xfId="1" applyFont="1" applyFill="1" applyBorder="1" applyAlignment="1" applyProtection="1">
      <alignment horizontal="center" vertical="center" wrapText="1"/>
      <protection locked="0"/>
    </xf>
    <xf numFmtId="0" fontId="11" fillId="3" borderId="9" xfId="1" applyFont="1" applyFill="1" applyBorder="1" applyAlignment="1" applyProtection="1">
      <alignment horizontal="center" vertical="center" wrapText="1"/>
      <protection locked="0"/>
    </xf>
    <xf numFmtId="0" fontId="11" fillId="3" borderId="10" xfId="1" applyFont="1" applyFill="1" applyBorder="1" applyAlignment="1" applyProtection="1">
      <alignment horizontal="center" vertical="center" wrapText="1"/>
      <protection locked="0"/>
    </xf>
    <xf numFmtId="2" fontId="5" fillId="2" borderId="4" xfId="1" applyNumberFormat="1" applyFont="1" applyFill="1" applyBorder="1" applyAlignment="1" applyProtection="1">
      <alignment horizontal="center" vertical="center" wrapText="1"/>
      <protection hidden="1"/>
    </xf>
    <xf numFmtId="0" fontId="5" fillId="2" borderId="0" xfId="1" applyFont="1" applyFill="1" applyBorder="1" applyAlignment="1" applyProtection="1">
      <alignment horizontal="justify" vertical="justify" wrapText="1"/>
      <protection locked="0"/>
    </xf>
    <xf numFmtId="0" fontId="13" fillId="3" borderId="41" xfId="1" applyFont="1" applyFill="1" applyBorder="1" applyAlignment="1" applyProtection="1">
      <alignment horizontal="center" vertical="center" wrapText="1"/>
      <protection locked="0"/>
    </xf>
    <xf numFmtId="0" fontId="13" fillId="3" borderId="12" xfId="1" applyFont="1" applyFill="1" applyBorder="1" applyAlignment="1" applyProtection="1">
      <alignment horizontal="center" vertical="center" wrapText="1"/>
      <protection locked="0"/>
    </xf>
    <xf numFmtId="0" fontId="65" fillId="3" borderId="13" xfId="1" applyFont="1" applyFill="1" applyBorder="1" applyAlignment="1" applyProtection="1">
      <alignment horizontal="center" vertical="center" wrapText="1"/>
      <protection locked="0"/>
    </xf>
    <xf numFmtId="0" fontId="65" fillId="3" borderId="44" xfId="1" applyFont="1" applyFill="1" applyBorder="1" applyAlignment="1" applyProtection="1">
      <alignment horizontal="center" vertical="center" wrapText="1"/>
      <protection locked="0"/>
    </xf>
    <xf numFmtId="0" fontId="65" fillId="3" borderId="41" xfId="1" applyFont="1" applyFill="1" applyBorder="1" applyAlignment="1" applyProtection="1">
      <alignment horizontal="center" vertical="center" wrapText="1"/>
      <protection locked="0"/>
    </xf>
    <xf numFmtId="49" fontId="1" fillId="2" borderId="0" xfId="0" applyNumberFormat="1" applyFont="1" applyFill="1" applyBorder="1" applyAlignment="1" applyProtection="1">
      <alignment horizontal="center" vertical="center" wrapText="1"/>
      <protection locked="0"/>
    </xf>
    <xf numFmtId="0" fontId="70" fillId="0" borderId="4" xfId="0" applyFont="1" applyFill="1" applyBorder="1" applyAlignment="1" applyProtection="1">
      <alignment horizontal="left" vertical="center" wrapText="1"/>
      <protection locked="0"/>
    </xf>
    <xf numFmtId="0" fontId="6" fillId="0" borderId="3" xfId="0" applyFont="1" applyFill="1" applyBorder="1" applyAlignment="1" applyProtection="1">
      <alignment horizontal="center" vertical="center"/>
      <protection locked="0"/>
    </xf>
    <xf numFmtId="0" fontId="6" fillId="0" borderId="5" xfId="0" applyFont="1" applyFill="1" applyBorder="1" applyAlignment="1" applyProtection="1">
      <alignment horizontal="center" vertical="center" wrapText="1"/>
      <protection locked="0"/>
    </xf>
    <xf numFmtId="0" fontId="6" fillId="0" borderId="2" xfId="0" applyFont="1" applyFill="1" applyBorder="1" applyAlignment="1" applyProtection="1">
      <alignment horizontal="center" vertical="center" wrapText="1"/>
      <protection locked="0"/>
    </xf>
    <xf numFmtId="0" fontId="6" fillId="0" borderId="6" xfId="0" applyFont="1" applyFill="1" applyBorder="1" applyAlignment="1" applyProtection="1">
      <alignment horizontal="center" vertical="center" wrapText="1"/>
      <protection locked="0"/>
    </xf>
    <xf numFmtId="0" fontId="15" fillId="2" borderId="4" xfId="0" applyFont="1" applyFill="1" applyBorder="1" applyAlignment="1" applyProtection="1">
      <alignment horizontal="center" vertical="center" wrapText="1"/>
      <protection locked="0"/>
    </xf>
    <xf numFmtId="0" fontId="6" fillId="2" borderId="17" xfId="1" applyFont="1" applyFill="1" applyBorder="1" applyAlignment="1" applyProtection="1">
      <alignment horizontal="center" vertical="center" wrapText="1"/>
      <protection locked="0"/>
    </xf>
    <xf numFmtId="0" fontId="6" fillId="2" borderId="19" xfId="1" applyFont="1" applyFill="1" applyBorder="1" applyAlignment="1" applyProtection="1">
      <alignment horizontal="center" vertical="center" wrapText="1"/>
      <protection locked="0"/>
    </xf>
    <xf numFmtId="0" fontId="6" fillId="2" borderId="42" xfId="1" applyFont="1" applyFill="1" applyBorder="1" applyAlignment="1" applyProtection="1">
      <alignment horizontal="center" vertical="center" wrapText="1"/>
      <protection locked="0"/>
    </xf>
    <xf numFmtId="0" fontId="6" fillId="2" borderId="43" xfId="1" applyFont="1" applyFill="1" applyBorder="1" applyAlignment="1" applyProtection="1">
      <alignment horizontal="center" vertical="center" wrapText="1"/>
      <protection locked="0"/>
    </xf>
    <xf numFmtId="0" fontId="6" fillId="2" borderId="21" xfId="1" applyFont="1" applyFill="1" applyBorder="1" applyAlignment="1" applyProtection="1">
      <alignment horizontal="center" vertical="center" wrapText="1"/>
      <protection locked="0"/>
    </xf>
    <xf numFmtId="0" fontId="6" fillId="2" borderId="22" xfId="1" applyFont="1" applyFill="1" applyBorder="1" applyAlignment="1" applyProtection="1">
      <alignment horizontal="center" vertical="center" wrapText="1"/>
      <protection locked="0"/>
    </xf>
    <xf numFmtId="0" fontId="58" fillId="11" borderId="4" xfId="0" applyFont="1" applyFill="1" applyBorder="1" applyAlignment="1" applyProtection="1">
      <alignment horizontal="center" vertical="center" wrapText="1"/>
    </xf>
    <xf numFmtId="0" fontId="28" fillId="2" borderId="5" xfId="0" applyFont="1" applyFill="1" applyBorder="1" applyAlignment="1" applyProtection="1">
      <alignment horizontal="center" vertical="center" wrapText="1"/>
      <protection locked="0"/>
    </xf>
    <xf numFmtId="0" fontId="28" fillId="2" borderId="2" xfId="0" applyFont="1" applyFill="1" applyBorder="1" applyAlignment="1" applyProtection="1">
      <alignment horizontal="center" vertical="center" wrapText="1"/>
      <protection locked="0"/>
    </xf>
    <xf numFmtId="0" fontId="28" fillId="2" borderId="6" xfId="0" applyFont="1" applyFill="1" applyBorder="1" applyAlignment="1" applyProtection="1">
      <alignment horizontal="center" vertical="center" wrapText="1"/>
      <protection locked="0"/>
    </xf>
    <xf numFmtId="0" fontId="30" fillId="0" borderId="4" xfId="3" applyFont="1" applyBorder="1" applyAlignment="1" applyProtection="1">
      <alignment horizontal="center" vertical="center" wrapText="1"/>
      <protection locked="0"/>
    </xf>
    <xf numFmtId="0" fontId="31" fillId="15" borderId="11" xfId="3" applyFont="1" applyFill="1" applyBorder="1" applyAlignment="1" applyProtection="1">
      <alignment horizontal="center" vertical="center"/>
      <protection locked="0"/>
    </xf>
    <xf numFmtId="0" fontId="31" fillId="15" borderId="16" xfId="3" applyFont="1" applyFill="1" applyBorder="1" applyAlignment="1" applyProtection="1">
      <alignment horizontal="center" vertical="center"/>
      <protection locked="0"/>
    </xf>
    <xf numFmtId="0" fontId="32" fillId="2" borderId="0" xfId="1" applyFont="1" applyFill="1" applyAlignment="1">
      <alignment horizontal="center" wrapText="1"/>
    </xf>
    <xf numFmtId="0" fontId="32" fillId="2" borderId="0" xfId="1" applyFont="1" applyFill="1" applyAlignment="1">
      <alignment horizontal="center"/>
    </xf>
    <xf numFmtId="0" fontId="35" fillId="21" borderId="0" xfId="1" applyFont="1" applyFill="1" applyBorder="1" applyAlignment="1" applyProtection="1">
      <alignment horizontal="center" vertical="center" wrapText="1"/>
    </xf>
    <xf numFmtId="2" fontId="3" fillId="2" borderId="0" xfId="1" applyNumberFormat="1" applyFont="1" applyFill="1" applyBorder="1" applyAlignment="1" applyProtection="1">
      <alignment horizontal="center" vertical="center" wrapText="1"/>
    </xf>
    <xf numFmtId="0" fontId="3" fillId="5" borderId="0" xfId="1" applyFill="1" applyBorder="1" applyAlignment="1">
      <alignment horizontal="center" vertical="center"/>
    </xf>
    <xf numFmtId="0" fontId="34" fillId="2" borderId="4" xfId="1" applyFont="1" applyFill="1" applyBorder="1" applyAlignment="1">
      <alignment horizontal="center" vertical="center" wrapText="1"/>
    </xf>
    <xf numFmtId="0" fontId="2" fillId="5" borderId="4" xfId="1" applyFont="1" applyFill="1" applyBorder="1" applyAlignment="1">
      <alignment horizontal="center" vertical="center" wrapText="1"/>
    </xf>
    <xf numFmtId="0" fontId="2" fillId="20" borderId="4" xfId="1" applyFont="1" applyFill="1" applyBorder="1" applyAlignment="1">
      <alignment horizontal="center" vertical="center" wrapText="1"/>
    </xf>
    <xf numFmtId="0" fontId="2" fillId="7" borderId="4" xfId="1" applyFont="1" applyFill="1" applyBorder="1" applyAlignment="1">
      <alignment horizontal="center" vertical="center" wrapText="1"/>
    </xf>
    <xf numFmtId="0" fontId="2" fillId="4" borderId="4" xfId="1" applyFont="1" applyFill="1" applyBorder="1" applyAlignment="1">
      <alignment horizontal="center" vertical="center" wrapText="1"/>
    </xf>
    <xf numFmtId="0" fontId="2" fillId="9" borderId="4" xfId="1" applyFont="1" applyFill="1" applyBorder="1" applyAlignment="1">
      <alignment horizontal="center" vertical="center" wrapText="1"/>
    </xf>
    <xf numFmtId="0" fontId="2" fillId="19" borderId="11" xfId="1" applyFont="1" applyFill="1" applyBorder="1" applyAlignment="1">
      <alignment horizontal="center" vertical="center" textRotation="90"/>
    </xf>
    <xf numFmtId="0" fontId="2" fillId="19" borderId="16" xfId="1" applyFont="1" applyFill="1" applyBorder="1" applyAlignment="1">
      <alignment horizontal="center" vertical="center" textRotation="90"/>
    </xf>
    <xf numFmtId="0" fontId="2" fillId="19" borderId="15" xfId="1" applyFont="1" applyFill="1" applyBorder="1" applyAlignment="1">
      <alignment horizontal="center" vertical="center" textRotation="90"/>
    </xf>
    <xf numFmtId="0" fontId="33" fillId="2" borderId="0" xfId="1" applyFont="1" applyFill="1" applyAlignment="1">
      <alignment horizontal="center" vertical="center" wrapText="1"/>
    </xf>
    <xf numFmtId="0" fontId="2" fillId="19" borderId="17" xfId="1" applyFont="1" applyFill="1" applyBorder="1" applyAlignment="1">
      <alignment horizontal="center" vertical="center"/>
    </xf>
    <xf numFmtId="0" fontId="2" fillId="19" borderId="18" xfId="1" applyFont="1" applyFill="1" applyBorder="1" applyAlignment="1">
      <alignment horizontal="center" vertical="center"/>
    </xf>
    <xf numFmtId="0" fontId="2" fillId="19" borderId="19" xfId="1" applyFont="1" applyFill="1" applyBorder="1" applyAlignment="1">
      <alignment horizontal="center" vertical="center"/>
    </xf>
    <xf numFmtId="0" fontId="2" fillId="19" borderId="21" xfId="1" applyFont="1" applyFill="1" applyBorder="1" applyAlignment="1">
      <alignment horizontal="center" vertical="center"/>
    </xf>
    <xf numFmtId="0" fontId="2" fillId="19" borderId="1" xfId="1" applyFont="1" applyFill="1" applyBorder="1" applyAlignment="1">
      <alignment horizontal="center" vertical="center"/>
    </xf>
    <xf numFmtId="0" fontId="2" fillId="19" borderId="22" xfId="1" applyFont="1" applyFill="1" applyBorder="1" applyAlignment="1">
      <alignment horizontal="center" vertical="center"/>
    </xf>
    <xf numFmtId="0" fontId="3" fillId="19" borderId="4" xfId="1" applyFill="1" applyBorder="1" applyAlignment="1">
      <alignment horizontal="center"/>
    </xf>
    <xf numFmtId="0" fontId="34" fillId="0" borderId="4" xfId="1" applyFont="1" applyFill="1" applyBorder="1" applyAlignment="1">
      <alignment horizontal="center" vertical="center"/>
    </xf>
    <xf numFmtId="0" fontId="36" fillId="2" borderId="0" xfId="1" applyFont="1" applyFill="1" applyAlignment="1">
      <alignment horizontal="center" wrapText="1"/>
    </xf>
    <xf numFmtId="0" fontId="41" fillId="0" borderId="29" xfId="1" applyFont="1" applyBorder="1" applyAlignment="1">
      <alignment horizontal="justify" vertical="center" wrapText="1"/>
    </xf>
    <xf numFmtId="0" fontId="41" fillId="0" borderId="27" xfId="1" applyFont="1" applyBorder="1" applyAlignment="1">
      <alignment horizontal="justify" vertical="center" wrapText="1"/>
    </xf>
    <xf numFmtId="0" fontId="41" fillId="0" borderId="29" xfId="1" applyFont="1" applyBorder="1" applyAlignment="1">
      <alignment horizontal="center" vertical="center" wrapText="1"/>
    </xf>
    <xf numFmtId="0" fontId="41" fillId="0" borderId="27" xfId="1" applyFont="1" applyBorder="1" applyAlignment="1">
      <alignment horizontal="center" vertical="center" wrapText="1"/>
    </xf>
    <xf numFmtId="0" fontId="41" fillId="13" borderId="29" xfId="1" applyFont="1" applyFill="1" applyBorder="1" applyAlignment="1">
      <alignment horizontal="justify" vertical="center" wrapText="1"/>
    </xf>
    <xf numFmtId="0" fontId="41" fillId="13" borderId="27" xfId="1" applyFont="1" applyFill="1" applyBorder="1" applyAlignment="1">
      <alignment horizontal="justify" vertical="center" wrapText="1"/>
    </xf>
    <xf numFmtId="0" fontId="41" fillId="0" borderId="29" xfId="1" applyFont="1" applyBorder="1" applyAlignment="1">
      <alignment vertical="center" wrapText="1"/>
    </xf>
    <xf numFmtId="0" fontId="41" fillId="0" borderId="27" xfId="1" applyFont="1" applyBorder="1" applyAlignment="1">
      <alignment vertical="center" wrapText="1"/>
    </xf>
    <xf numFmtId="0" fontId="36" fillId="2" borderId="0" xfId="1" applyFont="1" applyFill="1" applyAlignment="1">
      <alignment horizontal="center"/>
    </xf>
    <xf numFmtId="0" fontId="49" fillId="22" borderId="29" xfId="1" applyFont="1" applyFill="1" applyBorder="1" applyAlignment="1">
      <alignment vertical="center" wrapText="1"/>
    </xf>
    <xf numFmtId="0" fontId="49" fillId="22" borderId="25" xfId="1" applyFont="1" applyFill="1" applyBorder="1" applyAlignment="1">
      <alignment vertical="center" wrapText="1"/>
    </xf>
    <xf numFmtId="0" fontId="49" fillId="22" borderId="27" xfId="1" applyFont="1" applyFill="1" applyBorder="1" applyAlignment="1">
      <alignment vertical="center" wrapText="1"/>
    </xf>
    <xf numFmtId="0" fontId="41" fillId="14" borderId="29" xfId="1" applyFont="1" applyFill="1" applyBorder="1" applyAlignment="1">
      <alignment horizontal="justify" vertical="center" wrapText="1"/>
    </xf>
    <xf numFmtId="0" fontId="41" fillId="14" borderId="27" xfId="1" applyFont="1" applyFill="1" applyBorder="1" applyAlignment="1">
      <alignment horizontal="justify" vertical="center" wrapText="1"/>
    </xf>
    <xf numFmtId="0" fontId="52" fillId="18" borderId="5" xfId="1" applyFont="1" applyFill="1" applyBorder="1" applyAlignment="1">
      <alignment horizontal="center"/>
    </xf>
    <xf numFmtId="0" fontId="52" fillId="18" borderId="2" xfId="1" applyFont="1" applyFill="1" applyBorder="1" applyAlignment="1">
      <alignment horizontal="center"/>
    </xf>
    <xf numFmtId="0" fontId="52" fillId="18" borderId="6" xfId="1" applyFont="1" applyFill="1" applyBorder="1" applyAlignment="1">
      <alignment horizontal="center"/>
    </xf>
    <xf numFmtId="0" fontId="50" fillId="2" borderId="0" xfId="1" applyFont="1" applyFill="1" applyAlignment="1">
      <alignment horizontal="center" wrapText="1"/>
    </xf>
    <xf numFmtId="0" fontId="38" fillId="0" borderId="31" xfId="1" applyFont="1" applyBorder="1" applyAlignment="1">
      <alignment horizontal="center" vertical="center" wrapText="1"/>
    </xf>
    <xf numFmtId="0" fontId="38" fillId="0" borderId="35" xfId="1" applyFont="1" applyBorder="1" applyAlignment="1">
      <alignment horizontal="center" vertical="center" wrapText="1"/>
    </xf>
    <xf numFmtId="0" fontId="38" fillId="0" borderId="39" xfId="1" applyFont="1" applyBorder="1" applyAlignment="1">
      <alignment horizontal="center" vertical="center" wrapText="1"/>
    </xf>
    <xf numFmtId="0" fontId="44" fillId="0" borderId="39" xfId="1" applyFont="1" applyBorder="1" applyAlignment="1">
      <alignment horizontal="center" vertical="center" wrapText="1"/>
    </xf>
    <xf numFmtId="0" fontId="44" fillId="0" borderId="35" xfId="1" applyFont="1" applyBorder="1" applyAlignment="1">
      <alignment horizontal="center" vertical="center" wrapText="1"/>
    </xf>
    <xf numFmtId="0" fontId="49" fillId="26" borderId="31" xfId="1" applyFont="1" applyFill="1" applyBorder="1" applyAlignment="1">
      <alignment horizontal="center" vertical="center" wrapText="1"/>
    </xf>
    <xf numFmtId="0" fontId="49" fillId="26" borderId="35" xfId="1" applyFont="1" applyFill="1" applyBorder="1" applyAlignment="1">
      <alignment horizontal="center" vertical="center" wrapText="1"/>
    </xf>
    <xf numFmtId="0" fontId="49" fillId="26" borderId="33" xfId="1" applyFont="1" applyFill="1" applyBorder="1" applyAlignment="1">
      <alignment horizontal="center" vertical="center" wrapText="1"/>
    </xf>
    <xf numFmtId="0" fontId="49" fillId="26" borderId="34" xfId="1" applyFont="1" applyFill="1" applyBorder="1" applyAlignment="1">
      <alignment horizontal="center" vertical="center" wrapText="1"/>
    </xf>
    <xf numFmtId="0" fontId="49" fillId="26" borderId="32" xfId="1" applyFont="1" applyFill="1" applyBorder="1" applyAlignment="1">
      <alignment horizontal="center" vertical="center" wrapText="1"/>
    </xf>
    <xf numFmtId="0" fontId="49" fillId="26" borderId="37" xfId="1" applyFont="1" applyFill="1" applyBorder="1" applyAlignment="1">
      <alignment horizontal="center" vertical="center" wrapText="1"/>
    </xf>
    <xf numFmtId="0" fontId="49" fillId="26" borderId="38" xfId="1" applyFont="1" applyFill="1" applyBorder="1" applyAlignment="1">
      <alignment horizontal="center" vertical="center" wrapText="1"/>
    </xf>
    <xf numFmtId="0" fontId="49" fillId="26" borderId="36" xfId="1" applyFont="1" applyFill="1" applyBorder="1" applyAlignment="1">
      <alignment horizontal="center" vertical="center" wrapText="1"/>
    </xf>
  </cellXfs>
  <cellStyles count="4">
    <cellStyle name="Normal" xfId="0" builtinId="0"/>
    <cellStyle name="Normal 2" xfId="1" xr:uid="{D57E249F-DDDE-4427-B073-7048759AC3E3}"/>
    <cellStyle name="Normal_DOFA" xfId="2" xr:uid="{85039BFE-490D-4071-A584-B8B00E4CD980}"/>
    <cellStyle name="Título 2_DOFA" xfId="3" xr:uid="{8FC96C56-4438-4501-9375-88B418F93FCB}"/>
  </cellStyles>
  <dxfs count="137">
    <dxf>
      <fill>
        <patternFill>
          <bgColor indexed="10"/>
        </patternFill>
      </fill>
    </dxf>
    <dxf>
      <fill>
        <patternFill>
          <bgColor indexed="34"/>
        </patternFill>
      </fill>
    </dxf>
    <dxf>
      <fill>
        <patternFill>
          <bgColor indexed="11"/>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0000"/>
        </patternFill>
      </fill>
    </dxf>
    <dxf>
      <fill>
        <patternFill>
          <bgColor rgb="FFFFC000"/>
        </patternFill>
      </fill>
    </dxf>
    <dxf>
      <fill>
        <patternFill>
          <bgColor rgb="FF00B05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val="0"/>
        <i val="0"/>
        <color indexed="9"/>
      </font>
      <fill>
        <patternFill>
          <bgColor indexed="10"/>
        </patternFill>
      </fill>
    </dxf>
    <dxf>
      <font>
        <b/>
        <i val="0"/>
        <condense val="0"/>
        <extend val="0"/>
        <color auto="1"/>
      </font>
      <fill>
        <patternFill>
          <bgColor indexed="43"/>
        </patternFill>
      </fill>
    </dxf>
    <dxf>
      <font>
        <b/>
        <i val="0"/>
        <condense val="0"/>
        <extend val="0"/>
        <color auto="1"/>
        <name val="Cambria"/>
        <scheme val="none"/>
      </font>
      <fill>
        <patternFill>
          <bgColor indexed="11"/>
        </patternFill>
      </fill>
    </dxf>
    <dxf>
      <font>
        <b/>
        <i val="0"/>
        <color indexed="8"/>
      </font>
      <fill>
        <patternFill>
          <bgColor indexed="22"/>
        </patternFill>
      </fill>
    </dxf>
    <dxf>
      <font>
        <b/>
        <i val="0"/>
        <color indexed="9"/>
      </font>
      <fill>
        <patternFill>
          <bgColor indexed="10"/>
        </patternFill>
      </fill>
    </dxf>
    <dxf>
      <font>
        <b/>
        <i val="0"/>
      </font>
      <fill>
        <patternFill>
          <bgColor indexed="13"/>
        </patternFill>
      </fill>
    </dxf>
    <dxf>
      <font>
        <b/>
        <i val="0"/>
        <color indexed="9"/>
      </font>
      <fill>
        <patternFill>
          <bgColor indexed="10"/>
        </patternFill>
      </fill>
    </dxf>
    <dxf>
      <font>
        <b/>
        <i val="0"/>
        <color indexed="9"/>
        <name val="Cambria"/>
        <scheme val="none"/>
      </font>
      <fill>
        <patternFill>
          <bgColor indexed="10"/>
        </patternFill>
      </fill>
    </dxf>
    <dxf>
      <font>
        <b/>
        <i val="0"/>
      </font>
      <fill>
        <patternFill>
          <bgColor indexed="13"/>
        </patternFill>
      </fill>
    </dxf>
    <dxf>
      <font>
        <b/>
        <i val="0"/>
        <color indexed="9"/>
      </font>
      <fill>
        <patternFill>
          <bgColor indexed="10"/>
        </patternFill>
      </fill>
    </dxf>
    <dxf>
      <font>
        <b/>
        <i val="0"/>
        <color indexed="9"/>
        <name val="Cambria"/>
        <scheme val="none"/>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8" Type="http://schemas.openxmlformats.org/officeDocument/2006/relationships/image" Target="../media/image7.jpeg"/><Relationship Id="rId3" Type="http://schemas.openxmlformats.org/officeDocument/2006/relationships/image" Target="../media/image3.png"/><Relationship Id="rId7"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5.png"/><Relationship Id="rId11" Type="http://schemas.openxmlformats.org/officeDocument/2006/relationships/image" Target="../media/image10.jpeg"/><Relationship Id="rId5" Type="http://schemas.openxmlformats.org/officeDocument/2006/relationships/image" Target="../media/image4.png"/><Relationship Id="rId10" Type="http://schemas.openxmlformats.org/officeDocument/2006/relationships/image" Target="../media/image9.jpeg"/><Relationship Id="rId4" Type="http://schemas.openxmlformats.org/officeDocument/2006/relationships/hyperlink" Target="#Mapa_RResidual!A1"/><Relationship Id="rId9" Type="http://schemas.openxmlformats.org/officeDocument/2006/relationships/image" Target="../media/image8.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3" Type="http://schemas.openxmlformats.org/officeDocument/2006/relationships/image" Target="../media/image14.jpeg"/><Relationship Id="rId2" Type="http://schemas.openxmlformats.org/officeDocument/2006/relationships/image" Target="../media/image13.png"/><Relationship Id="rId1" Type="http://schemas.openxmlformats.org/officeDocument/2006/relationships/image" Target="../media/image12.png"/><Relationship Id="rId5" Type="http://schemas.openxmlformats.org/officeDocument/2006/relationships/image" Target="../media/image16.png"/><Relationship Id="rId4" Type="http://schemas.openxmlformats.org/officeDocument/2006/relationships/image" Target="../media/image15.png"/></Relationships>
</file>

<file path=xl/drawings/_rels/drawing4.xml.rels><?xml version="1.0" encoding="UTF-8" standalone="yes"?>
<Relationships xmlns="http://schemas.openxmlformats.org/package/2006/relationships"><Relationship Id="rId1" Type="http://schemas.openxmlformats.org/officeDocument/2006/relationships/hyperlink" Target="#MATRIZ!A1"/></Relationships>
</file>

<file path=xl/drawings/_rels/drawing5.xml.rels><?xml version="1.0" encoding="UTF-8" standalone="yes"?>
<Relationships xmlns="http://schemas.openxmlformats.org/package/2006/relationships"><Relationship Id="rId1" Type="http://schemas.openxmlformats.org/officeDocument/2006/relationships/image" Target="../media/image17.png"/></Relationships>
</file>

<file path=xl/drawings/drawing1.xml><?xml version="1.0" encoding="utf-8"?>
<xdr:wsDr xmlns:xdr="http://schemas.openxmlformats.org/drawingml/2006/spreadsheetDrawing" xmlns:a="http://schemas.openxmlformats.org/drawingml/2006/main">
  <xdr:twoCellAnchor editAs="oneCell">
    <xdr:from>
      <xdr:col>49</xdr:col>
      <xdr:colOff>847725</xdr:colOff>
      <xdr:row>21</xdr:row>
      <xdr:rowOff>57150</xdr:rowOff>
    </xdr:from>
    <xdr:to>
      <xdr:col>51</xdr:col>
      <xdr:colOff>374835</xdr:colOff>
      <xdr:row>22</xdr:row>
      <xdr:rowOff>123826</xdr:rowOff>
    </xdr:to>
    <xdr:pic macro="[3]!Mostrar_Carac_Ctrols">
      <xdr:nvPicPr>
        <xdr:cNvPr id="13240" name="Imagen 6020" descr="http://publicdomainvectors.org/photos/purzen-Icon-with-question-mark.png">
          <a:extLst>
            <a:ext uri="{FF2B5EF4-FFF2-40B4-BE49-F238E27FC236}">
              <a16:creationId xmlns:a16="http://schemas.microsoft.com/office/drawing/2014/main" id="{6FB9207E-40E4-4742-8A70-ECAB88378C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93225" y="6000750"/>
          <a:ext cx="447675"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0</xdr:colOff>
      <xdr:row>20</xdr:row>
      <xdr:rowOff>104775</xdr:rowOff>
    </xdr:from>
    <xdr:to>
      <xdr:col>16</xdr:col>
      <xdr:colOff>0</xdr:colOff>
      <xdr:row>21</xdr:row>
      <xdr:rowOff>133350</xdr:rowOff>
    </xdr:to>
    <xdr:grpSp>
      <xdr:nvGrpSpPr>
        <xdr:cNvPr id="13241" name="Group 5">
          <a:extLst>
            <a:ext uri="{FF2B5EF4-FFF2-40B4-BE49-F238E27FC236}">
              <a16:creationId xmlns:a16="http://schemas.microsoft.com/office/drawing/2014/main" id="{8C9CD8E8-8481-44BC-9B59-0DAFB55A2481}"/>
            </a:ext>
          </a:extLst>
        </xdr:cNvPr>
        <xdr:cNvGrpSpPr>
          <a:grpSpLocks/>
        </xdr:cNvGrpSpPr>
      </xdr:nvGrpSpPr>
      <xdr:grpSpPr bwMode="auto">
        <a:xfrm>
          <a:off x="14892130" y="10714797"/>
          <a:ext cx="0" cy="450988"/>
          <a:chOff x="8569490" y="3697224"/>
          <a:chExt cx="652062" cy="835218"/>
        </a:xfrm>
      </xdr:grpSpPr>
      <xdr:pic>
        <xdr:nvPicPr>
          <xdr:cNvPr id="13242" name="13 Imagen" descr="Untitled-1.png">
            <a:extLst>
              <a:ext uri="{FF2B5EF4-FFF2-40B4-BE49-F238E27FC236}">
                <a16:creationId xmlns:a16="http://schemas.microsoft.com/office/drawing/2014/main" id="{B07D1BEA-AEBF-4641-A640-3727916FA3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69490" y="3697224"/>
            <a:ext cx="652062" cy="6583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1]!mostrarTipoRiesgo" textlink="">
        <xdr:nvSpPr>
          <xdr:cNvPr id="13243" name="Text Box 28">
            <a:extLst>
              <a:ext uri="{FF2B5EF4-FFF2-40B4-BE49-F238E27FC236}">
                <a16:creationId xmlns:a16="http://schemas.microsoft.com/office/drawing/2014/main" id="{86363DC9-2388-4E19-89B2-E030A928866E}"/>
              </a:ext>
            </a:extLst>
          </xdr:cNvPr>
          <xdr:cNvSpPr txBox="1"/>
        </xdr:nvSpPr>
        <xdr:spPr>
          <a:xfrm>
            <a:off x="7705725" y="7635353"/>
            <a:ext cx="0" cy="42649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grpSp>
    <xdr:clientData/>
  </xdr:twoCellAnchor>
  <xdr:twoCellAnchor>
    <xdr:from>
      <xdr:col>42</xdr:col>
      <xdr:colOff>2721</xdr:colOff>
      <xdr:row>23</xdr:row>
      <xdr:rowOff>342234</xdr:rowOff>
    </xdr:from>
    <xdr:to>
      <xdr:col>42</xdr:col>
      <xdr:colOff>2721</xdr:colOff>
      <xdr:row>23</xdr:row>
      <xdr:rowOff>346798</xdr:rowOff>
    </xdr:to>
    <xdr:sp macro="[1]!mostrarPerfilRiesgoInh" textlink="">
      <xdr:nvSpPr>
        <xdr:cNvPr id="13244" name="15 CuadroTexto">
          <a:extLst>
            <a:ext uri="{FF2B5EF4-FFF2-40B4-BE49-F238E27FC236}">
              <a16:creationId xmlns:a16="http://schemas.microsoft.com/office/drawing/2014/main" id="{98A1ED64-810E-45E6-AF34-374C6B40FA50}"/>
            </a:ext>
          </a:extLst>
        </xdr:cNvPr>
        <xdr:cNvSpPr txBox="1"/>
      </xdr:nvSpPr>
      <xdr:spPr>
        <a:xfrm>
          <a:off x="13366296" y="7143084"/>
          <a:ext cx="0" cy="45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PRI</a:t>
          </a:r>
        </a:p>
      </xdr:txBody>
    </xdr:sp>
    <xdr:clientData/>
  </xdr:twoCellAnchor>
  <xdr:twoCellAnchor>
    <xdr:from>
      <xdr:col>44</xdr:col>
      <xdr:colOff>1155990</xdr:colOff>
      <xdr:row>24</xdr:row>
      <xdr:rowOff>197549</xdr:rowOff>
    </xdr:from>
    <xdr:to>
      <xdr:col>44</xdr:col>
      <xdr:colOff>1155990</xdr:colOff>
      <xdr:row>24</xdr:row>
      <xdr:rowOff>201385</xdr:rowOff>
    </xdr:to>
    <xdr:sp macro="[1]!mostrarControlesExistentes" textlink="">
      <xdr:nvSpPr>
        <xdr:cNvPr id="13245" name="Text Box 7">
          <a:extLst>
            <a:ext uri="{FF2B5EF4-FFF2-40B4-BE49-F238E27FC236}">
              <a16:creationId xmlns:a16="http://schemas.microsoft.com/office/drawing/2014/main" id="{B4C87A4C-CCA4-414A-BD5E-D255789921D9}"/>
            </a:ext>
          </a:extLst>
        </xdr:cNvPr>
        <xdr:cNvSpPr txBox="1"/>
      </xdr:nvSpPr>
      <xdr:spPr>
        <a:xfrm>
          <a:off x="16034040" y="8570024"/>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64</xdr:col>
      <xdr:colOff>0</xdr:colOff>
      <xdr:row>24</xdr:row>
      <xdr:rowOff>174867</xdr:rowOff>
    </xdr:from>
    <xdr:to>
      <xdr:col>64</xdr:col>
      <xdr:colOff>0</xdr:colOff>
      <xdr:row>24</xdr:row>
      <xdr:rowOff>194157</xdr:rowOff>
    </xdr:to>
    <xdr:sp macro="[1]!mostrarEscalasRiesgoResidual" textlink="">
      <xdr:nvSpPr>
        <xdr:cNvPr id="13246" name="Text Box 8">
          <a:extLst>
            <a:ext uri="{FF2B5EF4-FFF2-40B4-BE49-F238E27FC236}">
              <a16:creationId xmlns:a16="http://schemas.microsoft.com/office/drawing/2014/main" id="{DA1CBF8E-0423-4D7D-86CF-81E54F95F15C}"/>
            </a:ext>
          </a:extLst>
        </xdr:cNvPr>
        <xdr:cNvSpPr txBox="1"/>
      </xdr:nvSpPr>
      <xdr:spPr>
        <a:xfrm>
          <a:off x="31032450" y="8547342"/>
          <a:ext cx="0" cy="192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RR</a:t>
          </a:r>
        </a:p>
      </xdr:txBody>
    </xdr:sp>
    <xdr:clientData/>
  </xdr:twoCellAnchor>
  <xdr:twoCellAnchor>
    <xdr:from>
      <xdr:col>50</xdr:col>
      <xdr:colOff>133350</xdr:colOff>
      <xdr:row>16</xdr:row>
      <xdr:rowOff>9525</xdr:rowOff>
    </xdr:from>
    <xdr:to>
      <xdr:col>53</xdr:col>
      <xdr:colOff>0</xdr:colOff>
      <xdr:row>19</xdr:row>
      <xdr:rowOff>85725</xdr:rowOff>
    </xdr:to>
    <xdr:grpSp>
      <xdr:nvGrpSpPr>
        <xdr:cNvPr id="13247" name="Group 97">
          <a:extLst>
            <a:ext uri="{FF2B5EF4-FFF2-40B4-BE49-F238E27FC236}">
              <a16:creationId xmlns:a16="http://schemas.microsoft.com/office/drawing/2014/main" id="{9E7EE806-8349-4EB9-ADF7-B056053DE419}"/>
            </a:ext>
          </a:extLst>
        </xdr:cNvPr>
        <xdr:cNvGrpSpPr>
          <a:grpSpLocks/>
        </xdr:cNvGrpSpPr>
      </xdr:nvGrpSpPr>
      <xdr:grpSpPr bwMode="auto">
        <a:xfrm>
          <a:off x="35855413" y="8234155"/>
          <a:ext cx="2443370" cy="2105440"/>
          <a:chOff x="1373" y="73"/>
          <a:chExt cx="198" cy="106"/>
        </a:xfrm>
      </xdr:grpSpPr>
      <xdr:pic macro="[3]!Mapa_Riesgos_Residual">
        <xdr:nvPicPr>
          <xdr:cNvPr id="13248" name="13 Imagen" descr="Untitled-1.png">
            <a:extLst>
              <a:ext uri="{FF2B5EF4-FFF2-40B4-BE49-F238E27FC236}">
                <a16:creationId xmlns:a16="http://schemas.microsoft.com/office/drawing/2014/main" id="{F09C5261-20A8-4903-89D7-94DDB529AE8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373" y="73"/>
            <a:ext cx="198" cy="1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3]!Mapa_Riesgos_Residual" textlink="">
        <xdr:nvSpPr>
          <xdr:cNvPr id="13249" name="Text Box 26">
            <a:hlinkClick xmlns:r="http://schemas.openxmlformats.org/officeDocument/2006/relationships" r:id="rId4"/>
            <a:extLst>
              <a:ext uri="{FF2B5EF4-FFF2-40B4-BE49-F238E27FC236}">
                <a16:creationId xmlns:a16="http://schemas.microsoft.com/office/drawing/2014/main" id="{70C8C5B5-06AA-4624-8DA3-73CC12348F0E}"/>
              </a:ext>
            </a:extLst>
          </xdr:cNvPr>
          <xdr:cNvSpPr txBox="1">
            <a:spLocks noChangeArrowheads="1"/>
          </xdr:cNvSpPr>
        </xdr:nvSpPr>
        <xdr:spPr bwMode="auto">
          <a:xfrm>
            <a:off x="1407" y="108"/>
            <a:ext cx="131" cy="58"/>
          </a:xfrm>
          <a:prstGeom prst="rect">
            <a:avLst/>
          </a:prstGeom>
          <a:noFill/>
          <a:ln w="9525">
            <a:noFill/>
            <a:miter lim="800000"/>
            <a:headEnd/>
            <a:tailEnd/>
          </a:ln>
        </xdr:spPr>
        <xdr:txBody>
          <a:bodyPr vertOverflow="clip" wrap="square" lIns="36576" tIns="32004" rIns="36576" bIns="0" anchor="t" upright="1"/>
          <a:lstStyle/>
          <a:p>
            <a:pPr algn="ctr" rtl="0">
              <a:defRPr sz="1000"/>
            </a:pPr>
            <a:r>
              <a:rPr lang="es-CO" sz="1400" b="1" i="0" u="none" strike="noStrike" baseline="0">
                <a:solidFill>
                  <a:srgbClr val="FFFFFF"/>
                </a:solidFill>
                <a:latin typeface="Calibri"/>
              </a:rPr>
              <a:t>Mapa de Riesgo</a:t>
            </a:r>
          </a:p>
        </xdr:txBody>
      </xdr:sp>
    </xdr:grpSp>
    <xdr:clientData/>
  </xdr:twoCellAnchor>
  <xdr:twoCellAnchor>
    <xdr:from>
      <xdr:col>8</xdr:col>
      <xdr:colOff>1409700</xdr:colOff>
      <xdr:row>21</xdr:row>
      <xdr:rowOff>104775</xdr:rowOff>
    </xdr:from>
    <xdr:to>
      <xdr:col>8</xdr:col>
      <xdr:colOff>1409700</xdr:colOff>
      <xdr:row>23</xdr:row>
      <xdr:rowOff>95631</xdr:rowOff>
    </xdr:to>
    <xdr:sp macro="[3]!MostrarFuente_Impacto" textlink="">
      <xdr:nvSpPr>
        <xdr:cNvPr id="13250" name="Rectangle 52">
          <a:extLst>
            <a:ext uri="{FF2B5EF4-FFF2-40B4-BE49-F238E27FC236}">
              <a16:creationId xmlns:a16="http://schemas.microsoft.com/office/drawing/2014/main" id="{9A9D7786-96BB-42B4-8EFF-9D08D20B50F2}"/>
            </a:ext>
          </a:extLst>
        </xdr:cNvPr>
        <xdr:cNvSpPr>
          <a:spLocks noChangeArrowheads="1"/>
        </xdr:cNvSpPr>
      </xdr:nvSpPr>
      <xdr:spPr bwMode="auto">
        <a:xfrm>
          <a:off x="6553200" y="6048375"/>
          <a:ext cx="0" cy="848106"/>
        </a:xfrm>
        <a:prstGeom prst="rect">
          <a:avLst/>
        </a:prstGeom>
        <a:noFill/>
        <a:ln w="9525">
          <a:noFill/>
          <a:miter lim="800000"/>
          <a:headEnd/>
          <a:tailEnd/>
        </a:ln>
      </xdr:spPr>
      <xdr:txBody>
        <a:bodyPr vertOverflow="clip" wrap="square" lIns="45720" tIns="41148" rIns="45720" bIns="0" anchor="t" upright="1"/>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16</xdr:col>
      <xdr:colOff>0</xdr:colOff>
      <xdr:row>20</xdr:row>
      <xdr:rowOff>133350</xdr:rowOff>
    </xdr:from>
    <xdr:to>
      <xdr:col>16</xdr:col>
      <xdr:colOff>0</xdr:colOff>
      <xdr:row>20</xdr:row>
      <xdr:rowOff>514350</xdr:rowOff>
    </xdr:to>
    <xdr:sp macro="[3]!Tipo_riesgo" textlink="">
      <xdr:nvSpPr>
        <xdr:cNvPr id="13251" name="Rectangle 54">
          <a:extLst>
            <a:ext uri="{FF2B5EF4-FFF2-40B4-BE49-F238E27FC236}">
              <a16:creationId xmlns:a16="http://schemas.microsoft.com/office/drawing/2014/main" id="{F0E31E0E-9BB1-4763-9062-FDDFFEBF22D7}"/>
            </a:ext>
          </a:extLst>
        </xdr:cNvPr>
        <xdr:cNvSpPr>
          <a:spLocks noChangeArrowheads="1"/>
        </xdr:cNvSpPr>
      </xdr:nvSpPr>
      <xdr:spPr bwMode="auto">
        <a:xfrm>
          <a:off x="9248775" y="5657850"/>
          <a:ext cx="0" cy="285750"/>
        </a:xfrm>
        <a:prstGeom prst="rect">
          <a:avLst/>
        </a:prstGeom>
        <a:noFill/>
        <a:ln>
          <a:noFill/>
        </a:ln>
      </xdr:spPr>
      <xdr:txBody>
        <a:bodyPr vertOverflow="clip" wrap="square" lIns="45720" tIns="41148" rIns="45720" bIns="0" anchor="t"/>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9</xdr:col>
      <xdr:colOff>1726747</xdr:colOff>
      <xdr:row>21</xdr:row>
      <xdr:rowOff>224518</xdr:rowOff>
    </xdr:from>
    <xdr:to>
      <xdr:col>9</xdr:col>
      <xdr:colOff>1726747</xdr:colOff>
      <xdr:row>21</xdr:row>
      <xdr:rowOff>420847</xdr:rowOff>
    </xdr:to>
    <xdr:sp macro="" textlink="">
      <xdr:nvSpPr>
        <xdr:cNvPr id="13252" name="Rectangle 55">
          <a:extLst>
            <a:ext uri="{FF2B5EF4-FFF2-40B4-BE49-F238E27FC236}">
              <a16:creationId xmlns:a16="http://schemas.microsoft.com/office/drawing/2014/main" id="{5759D5B6-3BB5-482F-86D1-F9A3EC6627D9}"/>
            </a:ext>
          </a:extLst>
        </xdr:cNvPr>
        <xdr:cNvSpPr>
          <a:spLocks noChangeArrowheads="1"/>
        </xdr:cNvSpPr>
      </xdr:nvSpPr>
      <xdr:spPr bwMode="auto">
        <a:xfrm>
          <a:off x="7908472" y="6168118"/>
          <a:ext cx="0" cy="15354"/>
        </a:xfrm>
        <a:prstGeom prst="rect">
          <a:avLst/>
        </a:prstGeom>
        <a:noFill/>
        <a:ln w="9525">
          <a:noFill/>
          <a:miter lim="800000"/>
          <a:headEnd/>
          <a:tailEnd/>
        </a:ln>
      </xdr:spPr>
      <xdr:txBody>
        <a:bodyPr vertOverflow="clip" wrap="square" lIns="45720" tIns="41148" rIns="45720" bIns="0" anchor="t" upright="1"/>
        <a:lstStyle/>
        <a:p>
          <a:pPr algn="ctr" rtl="1">
            <a:defRPr sz="1000"/>
          </a:pPr>
          <a:r>
            <a:rPr lang="es-CO" sz="2000" b="1" i="0" strike="noStrike">
              <a:solidFill>
                <a:srgbClr val="FFFFFF"/>
              </a:solidFill>
              <a:latin typeface="Arial"/>
              <a:cs typeface="Arial"/>
            </a:rPr>
            <a:t>?</a:t>
          </a:r>
        </a:p>
      </xdr:txBody>
    </xdr:sp>
    <xdr:clientData/>
  </xdr:twoCellAnchor>
  <xdr:twoCellAnchor editAs="oneCell">
    <xdr:from>
      <xdr:col>9</xdr:col>
      <xdr:colOff>0</xdr:colOff>
      <xdr:row>9</xdr:row>
      <xdr:rowOff>0</xdr:rowOff>
    </xdr:from>
    <xdr:to>
      <xdr:col>9</xdr:col>
      <xdr:colOff>295275</xdr:colOff>
      <xdr:row>9</xdr:row>
      <xdr:rowOff>289214</xdr:rowOff>
    </xdr:to>
    <xdr:sp macro="" textlink="">
      <xdr:nvSpPr>
        <xdr:cNvPr id="13253" name="AutoShape 38" descr="Resultado de imagen para boton agregar icono">
          <a:extLst>
            <a:ext uri="{FF2B5EF4-FFF2-40B4-BE49-F238E27FC236}">
              <a16:creationId xmlns:a16="http://schemas.microsoft.com/office/drawing/2014/main" id="{4F442E87-70E2-4CC7-B1CA-2B7C8A30B77E}"/>
            </a:ext>
          </a:extLst>
        </xdr:cNvPr>
        <xdr:cNvSpPr>
          <a:spLocks noChangeAspect="1" noChangeArrowheads="1"/>
        </xdr:cNvSpPr>
      </xdr:nvSpPr>
      <xdr:spPr bwMode="auto">
        <a:xfrm>
          <a:off x="6562725" y="2876550"/>
          <a:ext cx="2952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9</xdr:col>
      <xdr:colOff>0</xdr:colOff>
      <xdr:row>8</xdr:row>
      <xdr:rowOff>123825</xdr:rowOff>
    </xdr:from>
    <xdr:to>
      <xdr:col>9</xdr:col>
      <xdr:colOff>0</xdr:colOff>
      <xdr:row>10</xdr:row>
      <xdr:rowOff>0</xdr:rowOff>
    </xdr:to>
    <xdr:sp macro="[3]!MostrarFuente_Impacto" textlink="">
      <xdr:nvSpPr>
        <xdr:cNvPr id="13257" name="Rectangle 53">
          <a:extLst>
            <a:ext uri="{FF2B5EF4-FFF2-40B4-BE49-F238E27FC236}">
              <a16:creationId xmlns:a16="http://schemas.microsoft.com/office/drawing/2014/main" id="{03DD5AD0-23E1-47F3-8752-2DA4C3A9EDB5}"/>
            </a:ext>
          </a:extLst>
        </xdr:cNvPr>
        <xdr:cNvSpPr>
          <a:spLocks noChangeArrowheads="1"/>
        </xdr:cNvSpPr>
      </xdr:nvSpPr>
      <xdr:spPr bwMode="auto">
        <a:xfrm>
          <a:off x="6562725" y="2800350"/>
          <a:ext cx="0" cy="533400"/>
        </a:xfrm>
        <a:prstGeom prst="rect">
          <a:avLst/>
        </a:prstGeom>
        <a:noFill/>
        <a:ln>
          <a:noFill/>
        </a:ln>
      </xdr:spPr>
      <xdr:txBody>
        <a:bodyPr vertOverflow="clip" wrap="square" lIns="45720" tIns="41148" rIns="45720" bIns="0" anchor="t"/>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38</xdr:col>
      <xdr:colOff>375557</xdr:colOff>
      <xdr:row>21</xdr:row>
      <xdr:rowOff>152400</xdr:rowOff>
    </xdr:from>
    <xdr:to>
      <xdr:col>38</xdr:col>
      <xdr:colOff>375557</xdr:colOff>
      <xdr:row>23</xdr:row>
      <xdr:rowOff>236681</xdr:rowOff>
    </xdr:to>
    <xdr:sp macro="[3]!Escalas_impacto" textlink="">
      <xdr:nvSpPr>
        <xdr:cNvPr id="13258" name="Rectangle 53">
          <a:extLst>
            <a:ext uri="{FF2B5EF4-FFF2-40B4-BE49-F238E27FC236}">
              <a16:creationId xmlns:a16="http://schemas.microsoft.com/office/drawing/2014/main" id="{9DB49390-F6EB-4A6C-B880-0543339585D6}"/>
            </a:ext>
          </a:extLst>
        </xdr:cNvPr>
        <xdr:cNvSpPr>
          <a:spLocks noChangeArrowheads="1"/>
        </xdr:cNvSpPr>
      </xdr:nvSpPr>
      <xdr:spPr bwMode="auto">
        <a:xfrm>
          <a:off x="11176907" y="6096000"/>
          <a:ext cx="0" cy="941531"/>
        </a:xfrm>
        <a:prstGeom prst="rect">
          <a:avLst/>
        </a:prstGeom>
        <a:noFill/>
        <a:ln w="9525">
          <a:noFill/>
          <a:miter lim="800000"/>
          <a:headEnd/>
          <a:tailEnd/>
        </a:ln>
      </xdr:spPr>
      <xdr:txBody>
        <a:bodyPr vertOverflow="clip" wrap="square" lIns="45720" tIns="41148" rIns="45720" bIns="0" anchor="t" upright="1"/>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5" name="Text Box 7">
          <a:extLst>
            <a:ext uri="{FF2B5EF4-FFF2-40B4-BE49-F238E27FC236}">
              <a16:creationId xmlns:a16="http://schemas.microsoft.com/office/drawing/2014/main" id="{01117CCD-AB94-4A72-B873-43F09F1C17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6" name="Text Box 7">
          <a:extLst>
            <a:ext uri="{FF2B5EF4-FFF2-40B4-BE49-F238E27FC236}">
              <a16:creationId xmlns:a16="http://schemas.microsoft.com/office/drawing/2014/main" id="{FA40FFFA-E6ED-4C2F-AC53-5A7E085E83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7" name="Text Box 7">
          <a:extLst>
            <a:ext uri="{FF2B5EF4-FFF2-40B4-BE49-F238E27FC236}">
              <a16:creationId xmlns:a16="http://schemas.microsoft.com/office/drawing/2014/main" id="{12834413-9934-42A3-BC5A-505FFD51B8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8" name="Text Box 7">
          <a:extLst>
            <a:ext uri="{FF2B5EF4-FFF2-40B4-BE49-F238E27FC236}">
              <a16:creationId xmlns:a16="http://schemas.microsoft.com/office/drawing/2014/main" id="{810CFE90-F0B4-4A41-808A-1B7E0E1B92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9" name="Text Box 7">
          <a:extLst>
            <a:ext uri="{FF2B5EF4-FFF2-40B4-BE49-F238E27FC236}">
              <a16:creationId xmlns:a16="http://schemas.microsoft.com/office/drawing/2014/main" id="{FD5ED5DE-A2C4-4FF4-9289-C71CA8B6BF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0" name="Text Box 7">
          <a:extLst>
            <a:ext uri="{FF2B5EF4-FFF2-40B4-BE49-F238E27FC236}">
              <a16:creationId xmlns:a16="http://schemas.microsoft.com/office/drawing/2014/main" id="{40D07C39-CB79-411B-8332-071A446268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1" name="Text Box 7">
          <a:extLst>
            <a:ext uri="{FF2B5EF4-FFF2-40B4-BE49-F238E27FC236}">
              <a16:creationId xmlns:a16="http://schemas.microsoft.com/office/drawing/2014/main" id="{7BC30A3E-FDC4-4BBC-A90B-438F90794A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2" name="Text Box 7">
          <a:extLst>
            <a:ext uri="{FF2B5EF4-FFF2-40B4-BE49-F238E27FC236}">
              <a16:creationId xmlns:a16="http://schemas.microsoft.com/office/drawing/2014/main" id="{531478C4-EF1D-4902-9ABE-99A1F7DD26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3" name="Text Box 7">
          <a:extLst>
            <a:ext uri="{FF2B5EF4-FFF2-40B4-BE49-F238E27FC236}">
              <a16:creationId xmlns:a16="http://schemas.microsoft.com/office/drawing/2014/main" id="{EC01EBE8-EF68-4461-B5CD-3E441D1C93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4" name="Text Box 7">
          <a:extLst>
            <a:ext uri="{FF2B5EF4-FFF2-40B4-BE49-F238E27FC236}">
              <a16:creationId xmlns:a16="http://schemas.microsoft.com/office/drawing/2014/main" id="{356250A6-29EE-4EB9-BBED-FD10026E4C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5" name="Text Box 7">
          <a:extLst>
            <a:ext uri="{FF2B5EF4-FFF2-40B4-BE49-F238E27FC236}">
              <a16:creationId xmlns:a16="http://schemas.microsoft.com/office/drawing/2014/main" id="{399C6FBC-AAC3-47DA-A37E-4D33457325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6" name="Text Box 7">
          <a:extLst>
            <a:ext uri="{FF2B5EF4-FFF2-40B4-BE49-F238E27FC236}">
              <a16:creationId xmlns:a16="http://schemas.microsoft.com/office/drawing/2014/main" id="{E9E96AE7-5B68-46A9-8B20-36860BF5BE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7" name="Text Box 7">
          <a:extLst>
            <a:ext uri="{FF2B5EF4-FFF2-40B4-BE49-F238E27FC236}">
              <a16:creationId xmlns:a16="http://schemas.microsoft.com/office/drawing/2014/main" id="{17991E02-1ED0-48D1-8CCF-FE0A5F3F75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8" name="Text Box 7">
          <a:extLst>
            <a:ext uri="{FF2B5EF4-FFF2-40B4-BE49-F238E27FC236}">
              <a16:creationId xmlns:a16="http://schemas.microsoft.com/office/drawing/2014/main" id="{51C46227-A4CB-42E9-B209-BA9EA7AF30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9" name="Text Box 7">
          <a:extLst>
            <a:ext uri="{FF2B5EF4-FFF2-40B4-BE49-F238E27FC236}">
              <a16:creationId xmlns:a16="http://schemas.microsoft.com/office/drawing/2014/main" id="{E9214441-48E3-4AF3-B508-359AB97E53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0" name="Text Box 7">
          <a:extLst>
            <a:ext uri="{FF2B5EF4-FFF2-40B4-BE49-F238E27FC236}">
              <a16:creationId xmlns:a16="http://schemas.microsoft.com/office/drawing/2014/main" id="{0B81B952-D4D7-43D9-9D7A-E44D18C180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1" name="Text Box 7">
          <a:extLst>
            <a:ext uri="{FF2B5EF4-FFF2-40B4-BE49-F238E27FC236}">
              <a16:creationId xmlns:a16="http://schemas.microsoft.com/office/drawing/2014/main" id="{9AD5B1A9-3911-4008-8BBA-D783379121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2" name="Text Box 7">
          <a:extLst>
            <a:ext uri="{FF2B5EF4-FFF2-40B4-BE49-F238E27FC236}">
              <a16:creationId xmlns:a16="http://schemas.microsoft.com/office/drawing/2014/main" id="{5ABB2141-ED57-4CE2-AFB6-A044C2CD2B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3" name="Text Box 7">
          <a:extLst>
            <a:ext uri="{FF2B5EF4-FFF2-40B4-BE49-F238E27FC236}">
              <a16:creationId xmlns:a16="http://schemas.microsoft.com/office/drawing/2014/main" id="{638C89B5-3936-47C3-A4CC-139D072B7C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4" name="Text Box 7">
          <a:extLst>
            <a:ext uri="{FF2B5EF4-FFF2-40B4-BE49-F238E27FC236}">
              <a16:creationId xmlns:a16="http://schemas.microsoft.com/office/drawing/2014/main" id="{A06AE7A4-D13D-4697-BDCC-697AFF41DF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5" name="Text Box 7">
          <a:extLst>
            <a:ext uri="{FF2B5EF4-FFF2-40B4-BE49-F238E27FC236}">
              <a16:creationId xmlns:a16="http://schemas.microsoft.com/office/drawing/2014/main" id="{744847BA-B5D6-4E79-A3AE-1DD7079B8F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6" name="Text Box 7">
          <a:extLst>
            <a:ext uri="{FF2B5EF4-FFF2-40B4-BE49-F238E27FC236}">
              <a16:creationId xmlns:a16="http://schemas.microsoft.com/office/drawing/2014/main" id="{AB075E02-00AF-4D6B-9049-12BE38AC4B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7" name="Text Box 7">
          <a:extLst>
            <a:ext uri="{FF2B5EF4-FFF2-40B4-BE49-F238E27FC236}">
              <a16:creationId xmlns:a16="http://schemas.microsoft.com/office/drawing/2014/main" id="{7D19900D-F728-4ADD-8252-4BC84D4FDD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8" name="Text Box 7">
          <a:extLst>
            <a:ext uri="{FF2B5EF4-FFF2-40B4-BE49-F238E27FC236}">
              <a16:creationId xmlns:a16="http://schemas.microsoft.com/office/drawing/2014/main" id="{6742ED22-C115-44C3-A873-E9EBD27857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9" name="Text Box 7">
          <a:extLst>
            <a:ext uri="{FF2B5EF4-FFF2-40B4-BE49-F238E27FC236}">
              <a16:creationId xmlns:a16="http://schemas.microsoft.com/office/drawing/2014/main" id="{130F04F8-A4D8-4B62-9AC4-82683E2AD4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0" name="Text Box 7">
          <a:extLst>
            <a:ext uri="{FF2B5EF4-FFF2-40B4-BE49-F238E27FC236}">
              <a16:creationId xmlns:a16="http://schemas.microsoft.com/office/drawing/2014/main" id="{A64400BE-792E-4CCD-B82C-0C43134526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1" name="Text Box 7">
          <a:extLst>
            <a:ext uri="{FF2B5EF4-FFF2-40B4-BE49-F238E27FC236}">
              <a16:creationId xmlns:a16="http://schemas.microsoft.com/office/drawing/2014/main" id="{261F3E18-9346-405F-8789-08FA034059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2" name="Text Box 7">
          <a:extLst>
            <a:ext uri="{FF2B5EF4-FFF2-40B4-BE49-F238E27FC236}">
              <a16:creationId xmlns:a16="http://schemas.microsoft.com/office/drawing/2014/main" id="{636C85EC-31DF-4145-AA74-517DAF2D3A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3" name="Text Box 7">
          <a:extLst>
            <a:ext uri="{FF2B5EF4-FFF2-40B4-BE49-F238E27FC236}">
              <a16:creationId xmlns:a16="http://schemas.microsoft.com/office/drawing/2014/main" id="{970C4984-7AA1-4EDB-9C8B-478DDE803B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4" name="Text Box 7">
          <a:extLst>
            <a:ext uri="{FF2B5EF4-FFF2-40B4-BE49-F238E27FC236}">
              <a16:creationId xmlns:a16="http://schemas.microsoft.com/office/drawing/2014/main" id="{6CB9D988-744E-42F4-B620-308616EFE9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5" name="Text Box 7">
          <a:extLst>
            <a:ext uri="{FF2B5EF4-FFF2-40B4-BE49-F238E27FC236}">
              <a16:creationId xmlns:a16="http://schemas.microsoft.com/office/drawing/2014/main" id="{0802988C-C4A7-4B9D-B49E-D5A27F9C61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6" name="Text Box 7">
          <a:extLst>
            <a:ext uri="{FF2B5EF4-FFF2-40B4-BE49-F238E27FC236}">
              <a16:creationId xmlns:a16="http://schemas.microsoft.com/office/drawing/2014/main" id="{6493F65C-43C1-4444-9627-D3870F1619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7" name="Text Box 7">
          <a:extLst>
            <a:ext uri="{FF2B5EF4-FFF2-40B4-BE49-F238E27FC236}">
              <a16:creationId xmlns:a16="http://schemas.microsoft.com/office/drawing/2014/main" id="{C3FB13A2-C85E-4762-9ED4-09D81BB3CA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8" name="Text Box 7">
          <a:extLst>
            <a:ext uri="{FF2B5EF4-FFF2-40B4-BE49-F238E27FC236}">
              <a16:creationId xmlns:a16="http://schemas.microsoft.com/office/drawing/2014/main" id="{18136FCB-D8D1-45E5-80B8-14787EA5E8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9" name="Text Box 7">
          <a:extLst>
            <a:ext uri="{FF2B5EF4-FFF2-40B4-BE49-F238E27FC236}">
              <a16:creationId xmlns:a16="http://schemas.microsoft.com/office/drawing/2014/main" id="{18CEA1DF-F3D2-44F1-85D0-D2491DED34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0" name="Text Box 7">
          <a:extLst>
            <a:ext uri="{FF2B5EF4-FFF2-40B4-BE49-F238E27FC236}">
              <a16:creationId xmlns:a16="http://schemas.microsoft.com/office/drawing/2014/main" id="{421FD3BC-0FEF-49F5-8991-F4FF8B397B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1" name="Text Box 7">
          <a:extLst>
            <a:ext uri="{FF2B5EF4-FFF2-40B4-BE49-F238E27FC236}">
              <a16:creationId xmlns:a16="http://schemas.microsoft.com/office/drawing/2014/main" id="{91546C75-4A9C-4119-8971-EB55AC5825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2" name="Text Box 7">
          <a:extLst>
            <a:ext uri="{FF2B5EF4-FFF2-40B4-BE49-F238E27FC236}">
              <a16:creationId xmlns:a16="http://schemas.microsoft.com/office/drawing/2014/main" id="{FFC2C5FC-AAD3-45EC-9F5C-24A6A378E5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3" name="Text Box 7">
          <a:extLst>
            <a:ext uri="{FF2B5EF4-FFF2-40B4-BE49-F238E27FC236}">
              <a16:creationId xmlns:a16="http://schemas.microsoft.com/office/drawing/2014/main" id="{0A4687BF-41B4-4D9F-B291-0013C3DAEA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4" name="Text Box 7">
          <a:extLst>
            <a:ext uri="{FF2B5EF4-FFF2-40B4-BE49-F238E27FC236}">
              <a16:creationId xmlns:a16="http://schemas.microsoft.com/office/drawing/2014/main" id="{D0B35C30-7B32-41DA-B655-2970047632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5" name="Text Box 7">
          <a:extLst>
            <a:ext uri="{FF2B5EF4-FFF2-40B4-BE49-F238E27FC236}">
              <a16:creationId xmlns:a16="http://schemas.microsoft.com/office/drawing/2014/main" id="{69F30B50-293F-47DB-A906-8958E94EC8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6" name="Text Box 7">
          <a:extLst>
            <a:ext uri="{FF2B5EF4-FFF2-40B4-BE49-F238E27FC236}">
              <a16:creationId xmlns:a16="http://schemas.microsoft.com/office/drawing/2014/main" id="{738C5DF6-A471-4EDE-BFFF-F59F718C9C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7" name="Text Box 7">
          <a:extLst>
            <a:ext uri="{FF2B5EF4-FFF2-40B4-BE49-F238E27FC236}">
              <a16:creationId xmlns:a16="http://schemas.microsoft.com/office/drawing/2014/main" id="{88AAD641-B1C7-46A8-8709-9729D8EA20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8" name="Text Box 7">
          <a:extLst>
            <a:ext uri="{FF2B5EF4-FFF2-40B4-BE49-F238E27FC236}">
              <a16:creationId xmlns:a16="http://schemas.microsoft.com/office/drawing/2014/main" id="{F4D4343A-AC6F-41EE-BF18-D7C9564364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9" name="Text Box 7">
          <a:extLst>
            <a:ext uri="{FF2B5EF4-FFF2-40B4-BE49-F238E27FC236}">
              <a16:creationId xmlns:a16="http://schemas.microsoft.com/office/drawing/2014/main" id="{141DCA13-786A-4802-A910-84D5B66B6F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0" name="Text Box 7">
          <a:extLst>
            <a:ext uri="{FF2B5EF4-FFF2-40B4-BE49-F238E27FC236}">
              <a16:creationId xmlns:a16="http://schemas.microsoft.com/office/drawing/2014/main" id="{CE6269A4-8EF3-4826-9AAB-661418A73A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1" name="Text Box 7">
          <a:extLst>
            <a:ext uri="{FF2B5EF4-FFF2-40B4-BE49-F238E27FC236}">
              <a16:creationId xmlns:a16="http://schemas.microsoft.com/office/drawing/2014/main" id="{A67290E8-9863-481A-AF33-BF152B05A7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2" name="Text Box 7">
          <a:extLst>
            <a:ext uri="{FF2B5EF4-FFF2-40B4-BE49-F238E27FC236}">
              <a16:creationId xmlns:a16="http://schemas.microsoft.com/office/drawing/2014/main" id="{3EFE46AC-420D-4062-8984-93B8D17EFD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3" name="Text Box 7">
          <a:extLst>
            <a:ext uri="{FF2B5EF4-FFF2-40B4-BE49-F238E27FC236}">
              <a16:creationId xmlns:a16="http://schemas.microsoft.com/office/drawing/2014/main" id="{4344E59E-F638-4D22-90A2-BE27678C25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4" name="Text Box 7">
          <a:extLst>
            <a:ext uri="{FF2B5EF4-FFF2-40B4-BE49-F238E27FC236}">
              <a16:creationId xmlns:a16="http://schemas.microsoft.com/office/drawing/2014/main" id="{53C14D48-155D-43DE-8863-04FB5C2290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5" name="Text Box 7">
          <a:extLst>
            <a:ext uri="{FF2B5EF4-FFF2-40B4-BE49-F238E27FC236}">
              <a16:creationId xmlns:a16="http://schemas.microsoft.com/office/drawing/2014/main" id="{86D90767-8C7A-4235-A20C-17A9B8CBF6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6" name="Text Box 7">
          <a:extLst>
            <a:ext uri="{FF2B5EF4-FFF2-40B4-BE49-F238E27FC236}">
              <a16:creationId xmlns:a16="http://schemas.microsoft.com/office/drawing/2014/main" id="{DD10DDD3-25DA-42E9-8592-77AE52CF30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7" name="Text Box 7">
          <a:extLst>
            <a:ext uri="{FF2B5EF4-FFF2-40B4-BE49-F238E27FC236}">
              <a16:creationId xmlns:a16="http://schemas.microsoft.com/office/drawing/2014/main" id="{BBAF92E5-6253-4EDF-8B93-778D05182A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8" name="Text Box 7">
          <a:extLst>
            <a:ext uri="{FF2B5EF4-FFF2-40B4-BE49-F238E27FC236}">
              <a16:creationId xmlns:a16="http://schemas.microsoft.com/office/drawing/2014/main" id="{F6F5B494-7B0D-4783-A1E7-CE30B962B4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9" name="Text Box 7">
          <a:extLst>
            <a:ext uri="{FF2B5EF4-FFF2-40B4-BE49-F238E27FC236}">
              <a16:creationId xmlns:a16="http://schemas.microsoft.com/office/drawing/2014/main" id="{6C3ACEE0-7253-4084-B535-ED6F25D14A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0" name="Text Box 7">
          <a:extLst>
            <a:ext uri="{FF2B5EF4-FFF2-40B4-BE49-F238E27FC236}">
              <a16:creationId xmlns:a16="http://schemas.microsoft.com/office/drawing/2014/main" id="{18BE3B6A-07EE-4D64-B263-8E0A6165C6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1" name="Text Box 7">
          <a:extLst>
            <a:ext uri="{FF2B5EF4-FFF2-40B4-BE49-F238E27FC236}">
              <a16:creationId xmlns:a16="http://schemas.microsoft.com/office/drawing/2014/main" id="{3688DE0A-4F7D-45D8-9B7F-B3122A6737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2" name="Text Box 7">
          <a:extLst>
            <a:ext uri="{FF2B5EF4-FFF2-40B4-BE49-F238E27FC236}">
              <a16:creationId xmlns:a16="http://schemas.microsoft.com/office/drawing/2014/main" id="{373A507A-C183-410D-BB38-4636066EE0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3" name="Text Box 7">
          <a:extLst>
            <a:ext uri="{FF2B5EF4-FFF2-40B4-BE49-F238E27FC236}">
              <a16:creationId xmlns:a16="http://schemas.microsoft.com/office/drawing/2014/main" id="{69F1FDC1-97E5-4162-8CEC-023B23FEFC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4" name="Text Box 7">
          <a:extLst>
            <a:ext uri="{FF2B5EF4-FFF2-40B4-BE49-F238E27FC236}">
              <a16:creationId xmlns:a16="http://schemas.microsoft.com/office/drawing/2014/main" id="{CB5CCFD1-E25E-4A2E-B92D-843C9F7AA9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5" name="Text Box 7">
          <a:extLst>
            <a:ext uri="{FF2B5EF4-FFF2-40B4-BE49-F238E27FC236}">
              <a16:creationId xmlns:a16="http://schemas.microsoft.com/office/drawing/2014/main" id="{EA5DB9F5-0828-4783-A984-84D9E53D97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6" name="Text Box 7">
          <a:extLst>
            <a:ext uri="{FF2B5EF4-FFF2-40B4-BE49-F238E27FC236}">
              <a16:creationId xmlns:a16="http://schemas.microsoft.com/office/drawing/2014/main" id="{3C400856-F44C-492A-9818-3874853C16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7" name="Text Box 7">
          <a:extLst>
            <a:ext uri="{FF2B5EF4-FFF2-40B4-BE49-F238E27FC236}">
              <a16:creationId xmlns:a16="http://schemas.microsoft.com/office/drawing/2014/main" id="{1BC9C435-6CB4-4B54-93CC-216C5527EE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8" name="Text Box 7">
          <a:extLst>
            <a:ext uri="{FF2B5EF4-FFF2-40B4-BE49-F238E27FC236}">
              <a16:creationId xmlns:a16="http://schemas.microsoft.com/office/drawing/2014/main" id="{CA205E99-BDC9-43B4-A500-AF72E7B03C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9" name="Text Box 7">
          <a:extLst>
            <a:ext uri="{FF2B5EF4-FFF2-40B4-BE49-F238E27FC236}">
              <a16:creationId xmlns:a16="http://schemas.microsoft.com/office/drawing/2014/main" id="{F4D257A2-ECC5-41DD-9099-3D20CD394C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0" name="Text Box 7">
          <a:extLst>
            <a:ext uri="{FF2B5EF4-FFF2-40B4-BE49-F238E27FC236}">
              <a16:creationId xmlns:a16="http://schemas.microsoft.com/office/drawing/2014/main" id="{B7450514-0AF4-40D0-90EC-9805DF4490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1" name="Text Box 7">
          <a:extLst>
            <a:ext uri="{FF2B5EF4-FFF2-40B4-BE49-F238E27FC236}">
              <a16:creationId xmlns:a16="http://schemas.microsoft.com/office/drawing/2014/main" id="{C1DFDB6C-1E44-44E6-A658-9F1CF4C36C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2" name="Text Box 7">
          <a:extLst>
            <a:ext uri="{FF2B5EF4-FFF2-40B4-BE49-F238E27FC236}">
              <a16:creationId xmlns:a16="http://schemas.microsoft.com/office/drawing/2014/main" id="{A94D86B6-9B3A-43D9-85BB-B94F5FA263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3" name="Text Box 7">
          <a:extLst>
            <a:ext uri="{FF2B5EF4-FFF2-40B4-BE49-F238E27FC236}">
              <a16:creationId xmlns:a16="http://schemas.microsoft.com/office/drawing/2014/main" id="{D02622C5-1015-4574-85FE-D1EF5A298A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4" name="Text Box 7">
          <a:extLst>
            <a:ext uri="{FF2B5EF4-FFF2-40B4-BE49-F238E27FC236}">
              <a16:creationId xmlns:a16="http://schemas.microsoft.com/office/drawing/2014/main" id="{1FD83CFE-B6C2-4C25-9871-E2A6792527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5" name="Text Box 7">
          <a:extLst>
            <a:ext uri="{FF2B5EF4-FFF2-40B4-BE49-F238E27FC236}">
              <a16:creationId xmlns:a16="http://schemas.microsoft.com/office/drawing/2014/main" id="{1995B545-1E95-4CFC-9E62-3E29E4FB79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6" name="Text Box 7">
          <a:extLst>
            <a:ext uri="{FF2B5EF4-FFF2-40B4-BE49-F238E27FC236}">
              <a16:creationId xmlns:a16="http://schemas.microsoft.com/office/drawing/2014/main" id="{01CD150D-16F1-4F26-9EB9-F137B908CB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7" name="Text Box 7">
          <a:extLst>
            <a:ext uri="{FF2B5EF4-FFF2-40B4-BE49-F238E27FC236}">
              <a16:creationId xmlns:a16="http://schemas.microsoft.com/office/drawing/2014/main" id="{907B67BE-DAC6-4776-B4F4-59C1093A97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8" name="Text Box 7">
          <a:extLst>
            <a:ext uri="{FF2B5EF4-FFF2-40B4-BE49-F238E27FC236}">
              <a16:creationId xmlns:a16="http://schemas.microsoft.com/office/drawing/2014/main" id="{9A395E7D-A632-4334-B60D-5BF4A916B1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9" name="Text Box 7">
          <a:extLst>
            <a:ext uri="{FF2B5EF4-FFF2-40B4-BE49-F238E27FC236}">
              <a16:creationId xmlns:a16="http://schemas.microsoft.com/office/drawing/2014/main" id="{35DBDC31-C878-4702-90A2-B0D6E0E04E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0" name="Text Box 7">
          <a:extLst>
            <a:ext uri="{FF2B5EF4-FFF2-40B4-BE49-F238E27FC236}">
              <a16:creationId xmlns:a16="http://schemas.microsoft.com/office/drawing/2014/main" id="{CF3BB449-C693-4065-B0A1-43EF99D716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1" name="Text Box 7">
          <a:extLst>
            <a:ext uri="{FF2B5EF4-FFF2-40B4-BE49-F238E27FC236}">
              <a16:creationId xmlns:a16="http://schemas.microsoft.com/office/drawing/2014/main" id="{CEF01420-BC49-45E1-8655-6CE76A5D80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2" name="Text Box 7">
          <a:extLst>
            <a:ext uri="{FF2B5EF4-FFF2-40B4-BE49-F238E27FC236}">
              <a16:creationId xmlns:a16="http://schemas.microsoft.com/office/drawing/2014/main" id="{11D045D5-851D-4027-BBF5-960FED81F9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3" name="Text Box 7">
          <a:extLst>
            <a:ext uri="{FF2B5EF4-FFF2-40B4-BE49-F238E27FC236}">
              <a16:creationId xmlns:a16="http://schemas.microsoft.com/office/drawing/2014/main" id="{6BC77B57-A705-4375-837E-1DF8F14777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4" name="Text Box 7">
          <a:extLst>
            <a:ext uri="{FF2B5EF4-FFF2-40B4-BE49-F238E27FC236}">
              <a16:creationId xmlns:a16="http://schemas.microsoft.com/office/drawing/2014/main" id="{3F4D0C53-883B-486A-B799-93214A18AC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5" name="Text Box 7">
          <a:extLst>
            <a:ext uri="{FF2B5EF4-FFF2-40B4-BE49-F238E27FC236}">
              <a16:creationId xmlns:a16="http://schemas.microsoft.com/office/drawing/2014/main" id="{5DED5B01-BBA8-4B7D-BA03-11524D12B0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6" name="Text Box 7">
          <a:extLst>
            <a:ext uri="{FF2B5EF4-FFF2-40B4-BE49-F238E27FC236}">
              <a16:creationId xmlns:a16="http://schemas.microsoft.com/office/drawing/2014/main" id="{705D302F-9E7C-4077-9610-72ACB2ED97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7" name="Text Box 7">
          <a:extLst>
            <a:ext uri="{FF2B5EF4-FFF2-40B4-BE49-F238E27FC236}">
              <a16:creationId xmlns:a16="http://schemas.microsoft.com/office/drawing/2014/main" id="{527FEB5A-6C20-431A-989B-042AC76A3E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8" name="Text Box 7">
          <a:extLst>
            <a:ext uri="{FF2B5EF4-FFF2-40B4-BE49-F238E27FC236}">
              <a16:creationId xmlns:a16="http://schemas.microsoft.com/office/drawing/2014/main" id="{2CBC1109-14BA-4407-B01B-61BE3E471E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9" name="Text Box 7">
          <a:extLst>
            <a:ext uri="{FF2B5EF4-FFF2-40B4-BE49-F238E27FC236}">
              <a16:creationId xmlns:a16="http://schemas.microsoft.com/office/drawing/2014/main" id="{C7FA1516-A84E-4CD1-9DFE-62F2F3D6DF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0" name="Text Box 7">
          <a:extLst>
            <a:ext uri="{FF2B5EF4-FFF2-40B4-BE49-F238E27FC236}">
              <a16:creationId xmlns:a16="http://schemas.microsoft.com/office/drawing/2014/main" id="{2F2D1C7F-45E5-4FBA-94B1-4AB9D20386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1" name="Text Box 7">
          <a:extLst>
            <a:ext uri="{FF2B5EF4-FFF2-40B4-BE49-F238E27FC236}">
              <a16:creationId xmlns:a16="http://schemas.microsoft.com/office/drawing/2014/main" id="{A96A9037-A1EE-46E6-A149-3CF286DAFD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2" name="Text Box 7">
          <a:extLst>
            <a:ext uri="{FF2B5EF4-FFF2-40B4-BE49-F238E27FC236}">
              <a16:creationId xmlns:a16="http://schemas.microsoft.com/office/drawing/2014/main" id="{5FCB138A-12F6-478D-868F-6EC7EAD651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3" name="Text Box 7">
          <a:extLst>
            <a:ext uri="{FF2B5EF4-FFF2-40B4-BE49-F238E27FC236}">
              <a16:creationId xmlns:a16="http://schemas.microsoft.com/office/drawing/2014/main" id="{50EB753E-910D-4F6D-AA39-2443FFA309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4" name="Text Box 7">
          <a:extLst>
            <a:ext uri="{FF2B5EF4-FFF2-40B4-BE49-F238E27FC236}">
              <a16:creationId xmlns:a16="http://schemas.microsoft.com/office/drawing/2014/main" id="{0DB95570-11AE-4024-887B-F5971DD492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5" name="Text Box 7">
          <a:extLst>
            <a:ext uri="{FF2B5EF4-FFF2-40B4-BE49-F238E27FC236}">
              <a16:creationId xmlns:a16="http://schemas.microsoft.com/office/drawing/2014/main" id="{17823D30-1545-4957-A3DA-DFFE6C69BB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6" name="Text Box 7">
          <a:extLst>
            <a:ext uri="{FF2B5EF4-FFF2-40B4-BE49-F238E27FC236}">
              <a16:creationId xmlns:a16="http://schemas.microsoft.com/office/drawing/2014/main" id="{8EC0EF51-5686-460B-90CD-E9AAD3614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7" name="Text Box 7">
          <a:extLst>
            <a:ext uri="{FF2B5EF4-FFF2-40B4-BE49-F238E27FC236}">
              <a16:creationId xmlns:a16="http://schemas.microsoft.com/office/drawing/2014/main" id="{28216150-AD5E-4EB9-B017-99688EC583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8" name="Text Box 7">
          <a:extLst>
            <a:ext uri="{FF2B5EF4-FFF2-40B4-BE49-F238E27FC236}">
              <a16:creationId xmlns:a16="http://schemas.microsoft.com/office/drawing/2014/main" id="{AD3BC0A3-3DA1-4C8C-966B-26A3D47173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9" name="Text Box 7">
          <a:extLst>
            <a:ext uri="{FF2B5EF4-FFF2-40B4-BE49-F238E27FC236}">
              <a16:creationId xmlns:a16="http://schemas.microsoft.com/office/drawing/2014/main" id="{DBDE5DF0-05D3-4920-97CD-184A82B1ED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0" name="Text Box 7">
          <a:extLst>
            <a:ext uri="{FF2B5EF4-FFF2-40B4-BE49-F238E27FC236}">
              <a16:creationId xmlns:a16="http://schemas.microsoft.com/office/drawing/2014/main" id="{31E6E6CD-8B24-4088-A3DF-815C21DD18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1" name="Text Box 7">
          <a:extLst>
            <a:ext uri="{FF2B5EF4-FFF2-40B4-BE49-F238E27FC236}">
              <a16:creationId xmlns:a16="http://schemas.microsoft.com/office/drawing/2014/main" id="{3F085CC2-8452-4D36-9864-0A94B536C6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2" name="Text Box 7">
          <a:extLst>
            <a:ext uri="{FF2B5EF4-FFF2-40B4-BE49-F238E27FC236}">
              <a16:creationId xmlns:a16="http://schemas.microsoft.com/office/drawing/2014/main" id="{73622566-7C99-4D91-AA68-1DFAD1D825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3" name="Text Box 7">
          <a:extLst>
            <a:ext uri="{FF2B5EF4-FFF2-40B4-BE49-F238E27FC236}">
              <a16:creationId xmlns:a16="http://schemas.microsoft.com/office/drawing/2014/main" id="{0C1E5164-06E6-4AB1-A5C3-D80FCE8078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4" name="Text Box 7">
          <a:extLst>
            <a:ext uri="{FF2B5EF4-FFF2-40B4-BE49-F238E27FC236}">
              <a16:creationId xmlns:a16="http://schemas.microsoft.com/office/drawing/2014/main" id="{081212B2-D1C0-4A12-8DCE-A4BB81740B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5" name="Text Box 7">
          <a:extLst>
            <a:ext uri="{FF2B5EF4-FFF2-40B4-BE49-F238E27FC236}">
              <a16:creationId xmlns:a16="http://schemas.microsoft.com/office/drawing/2014/main" id="{E6D88AA5-7700-4AB9-8D3F-D22FFF359A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6" name="Text Box 7">
          <a:extLst>
            <a:ext uri="{FF2B5EF4-FFF2-40B4-BE49-F238E27FC236}">
              <a16:creationId xmlns:a16="http://schemas.microsoft.com/office/drawing/2014/main" id="{2BCD43C2-B8A8-46A6-99F9-61D2861C3B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7" name="Text Box 7">
          <a:extLst>
            <a:ext uri="{FF2B5EF4-FFF2-40B4-BE49-F238E27FC236}">
              <a16:creationId xmlns:a16="http://schemas.microsoft.com/office/drawing/2014/main" id="{A1AF06DA-604E-4C88-A2E8-7EE92C392F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8" name="Text Box 7">
          <a:extLst>
            <a:ext uri="{FF2B5EF4-FFF2-40B4-BE49-F238E27FC236}">
              <a16:creationId xmlns:a16="http://schemas.microsoft.com/office/drawing/2014/main" id="{9A796ADF-DBB0-40F3-A31B-E9EE3C1814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9" name="Text Box 7">
          <a:extLst>
            <a:ext uri="{FF2B5EF4-FFF2-40B4-BE49-F238E27FC236}">
              <a16:creationId xmlns:a16="http://schemas.microsoft.com/office/drawing/2014/main" id="{B3D7030B-9181-4E18-B238-5CCBEDB09F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0" name="Text Box 7">
          <a:extLst>
            <a:ext uri="{FF2B5EF4-FFF2-40B4-BE49-F238E27FC236}">
              <a16:creationId xmlns:a16="http://schemas.microsoft.com/office/drawing/2014/main" id="{04C67C3E-DA40-436A-A077-168A0DB00E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1" name="Text Box 7">
          <a:extLst>
            <a:ext uri="{FF2B5EF4-FFF2-40B4-BE49-F238E27FC236}">
              <a16:creationId xmlns:a16="http://schemas.microsoft.com/office/drawing/2014/main" id="{40122C4A-A80B-4683-A58C-966D83162A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2" name="Text Box 7">
          <a:extLst>
            <a:ext uri="{FF2B5EF4-FFF2-40B4-BE49-F238E27FC236}">
              <a16:creationId xmlns:a16="http://schemas.microsoft.com/office/drawing/2014/main" id="{66F2010A-4F4A-4384-AD17-55C5E77EF8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3" name="Text Box 7">
          <a:extLst>
            <a:ext uri="{FF2B5EF4-FFF2-40B4-BE49-F238E27FC236}">
              <a16:creationId xmlns:a16="http://schemas.microsoft.com/office/drawing/2014/main" id="{F471E0FB-7441-40E6-9160-2752585112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4" name="Text Box 7">
          <a:extLst>
            <a:ext uri="{FF2B5EF4-FFF2-40B4-BE49-F238E27FC236}">
              <a16:creationId xmlns:a16="http://schemas.microsoft.com/office/drawing/2014/main" id="{A1C21687-2A7C-4977-A373-599B06239E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5" name="Text Box 7">
          <a:extLst>
            <a:ext uri="{FF2B5EF4-FFF2-40B4-BE49-F238E27FC236}">
              <a16:creationId xmlns:a16="http://schemas.microsoft.com/office/drawing/2014/main" id="{01CD7156-189A-4FC7-A2CD-9BAF32D6DF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6" name="Text Box 7">
          <a:extLst>
            <a:ext uri="{FF2B5EF4-FFF2-40B4-BE49-F238E27FC236}">
              <a16:creationId xmlns:a16="http://schemas.microsoft.com/office/drawing/2014/main" id="{20B80106-F01A-4F1D-BF6D-6D2786F94F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7" name="Text Box 7">
          <a:extLst>
            <a:ext uri="{FF2B5EF4-FFF2-40B4-BE49-F238E27FC236}">
              <a16:creationId xmlns:a16="http://schemas.microsoft.com/office/drawing/2014/main" id="{10F3B671-7851-4F9C-9EED-9E28E2FEFB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8" name="Text Box 7">
          <a:extLst>
            <a:ext uri="{FF2B5EF4-FFF2-40B4-BE49-F238E27FC236}">
              <a16:creationId xmlns:a16="http://schemas.microsoft.com/office/drawing/2014/main" id="{E93B0120-20AB-41D6-B2A8-05F7A308D4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9" name="Text Box 7">
          <a:extLst>
            <a:ext uri="{FF2B5EF4-FFF2-40B4-BE49-F238E27FC236}">
              <a16:creationId xmlns:a16="http://schemas.microsoft.com/office/drawing/2014/main" id="{5AA41F79-2ACB-42D0-BD87-9446E479D6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0" name="Text Box 7">
          <a:extLst>
            <a:ext uri="{FF2B5EF4-FFF2-40B4-BE49-F238E27FC236}">
              <a16:creationId xmlns:a16="http://schemas.microsoft.com/office/drawing/2014/main" id="{480246AE-EDF3-4CEE-97D5-077153CB3A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1" name="Text Box 7">
          <a:extLst>
            <a:ext uri="{FF2B5EF4-FFF2-40B4-BE49-F238E27FC236}">
              <a16:creationId xmlns:a16="http://schemas.microsoft.com/office/drawing/2014/main" id="{A996AAC3-C479-4E07-8AC7-768F2A1495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2" name="Text Box 7">
          <a:extLst>
            <a:ext uri="{FF2B5EF4-FFF2-40B4-BE49-F238E27FC236}">
              <a16:creationId xmlns:a16="http://schemas.microsoft.com/office/drawing/2014/main" id="{831FD96E-032A-463E-B3B4-B76F045531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3" name="Text Box 7">
          <a:extLst>
            <a:ext uri="{FF2B5EF4-FFF2-40B4-BE49-F238E27FC236}">
              <a16:creationId xmlns:a16="http://schemas.microsoft.com/office/drawing/2014/main" id="{5BE819C1-0BBE-4DA1-944D-06CA7283C5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4" name="Text Box 7">
          <a:extLst>
            <a:ext uri="{FF2B5EF4-FFF2-40B4-BE49-F238E27FC236}">
              <a16:creationId xmlns:a16="http://schemas.microsoft.com/office/drawing/2014/main" id="{3994CF83-240F-46B5-B384-D24689ECD7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5" name="Text Box 7">
          <a:extLst>
            <a:ext uri="{FF2B5EF4-FFF2-40B4-BE49-F238E27FC236}">
              <a16:creationId xmlns:a16="http://schemas.microsoft.com/office/drawing/2014/main" id="{9685DA89-D70B-4E5A-9F72-3779B82BA8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6" name="Text Box 7">
          <a:extLst>
            <a:ext uri="{FF2B5EF4-FFF2-40B4-BE49-F238E27FC236}">
              <a16:creationId xmlns:a16="http://schemas.microsoft.com/office/drawing/2014/main" id="{648DD907-51F1-4F15-A24F-29210ACE83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7" name="Text Box 7">
          <a:extLst>
            <a:ext uri="{FF2B5EF4-FFF2-40B4-BE49-F238E27FC236}">
              <a16:creationId xmlns:a16="http://schemas.microsoft.com/office/drawing/2014/main" id="{8C655046-9465-403D-8FD7-43A176A8C1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8" name="Text Box 7">
          <a:extLst>
            <a:ext uri="{FF2B5EF4-FFF2-40B4-BE49-F238E27FC236}">
              <a16:creationId xmlns:a16="http://schemas.microsoft.com/office/drawing/2014/main" id="{D977951C-4457-4DCA-864B-B8D9BEACB8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9" name="Text Box 7">
          <a:extLst>
            <a:ext uri="{FF2B5EF4-FFF2-40B4-BE49-F238E27FC236}">
              <a16:creationId xmlns:a16="http://schemas.microsoft.com/office/drawing/2014/main" id="{5379E85D-9A3F-49FC-A8BF-5350B3C7B1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0" name="Text Box 7">
          <a:extLst>
            <a:ext uri="{FF2B5EF4-FFF2-40B4-BE49-F238E27FC236}">
              <a16:creationId xmlns:a16="http://schemas.microsoft.com/office/drawing/2014/main" id="{2B207135-E580-4C0F-964F-57AF983E48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1" name="Text Box 7">
          <a:extLst>
            <a:ext uri="{FF2B5EF4-FFF2-40B4-BE49-F238E27FC236}">
              <a16:creationId xmlns:a16="http://schemas.microsoft.com/office/drawing/2014/main" id="{6E99E8FD-D641-4EB4-81DA-D488D39977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2" name="Text Box 7">
          <a:extLst>
            <a:ext uri="{FF2B5EF4-FFF2-40B4-BE49-F238E27FC236}">
              <a16:creationId xmlns:a16="http://schemas.microsoft.com/office/drawing/2014/main" id="{A78C7EDA-0B6B-4BE0-959A-2440DBC0FB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3" name="Text Box 7">
          <a:extLst>
            <a:ext uri="{FF2B5EF4-FFF2-40B4-BE49-F238E27FC236}">
              <a16:creationId xmlns:a16="http://schemas.microsoft.com/office/drawing/2014/main" id="{2BE7BB09-E0CB-41CE-9A18-8D702853C0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4" name="Text Box 7">
          <a:extLst>
            <a:ext uri="{FF2B5EF4-FFF2-40B4-BE49-F238E27FC236}">
              <a16:creationId xmlns:a16="http://schemas.microsoft.com/office/drawing/2014/main" id="{94D8E4EE-6FCD-460D-A140-01D94922F3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5" name="Text Box 7">
          <a:extLst>
            <a:ext uri="{FF2B5EF4-FFF2-40B4-BE49-F238E27FC236}">
              <a16:creationId xmlns:a16="http://schemas.microsoft.com/office/drawing/2014/main" id="{2EDE22C9-E359-4998-8F27-E1A8E9FD50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6" name="Text Box 7">
          <a:extLst>
            <a:ext uri="{FF2B5EF4-FFF2-40B4-BE49-F238E27FC236}">
              <a16:creationId xmlns:a16="http://schemas.microsoft.com/office/drawing/2014/main" id="{60D00202-3F24-4EE6-82FD-D777F4CB5E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7" name="Text Box 7">
          <a:extLst>
            <a:ext uri="{FF2B5EF4-FFF2-40B4-BE49-F238E27FC236}">
              <a16:creationId xmlns:a16="http://schemas.microsoft.com/office/drawing/2014/main" id="{D62A63D5-5392-4B79-AE82-EBFB33A7A3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8" name="Text Box 7">
          <a:extLst>
            <a:ext uri="{FF2B5EF4-FFF2-40B4-BE49-F238E27FC236}">
              <a16:creationId xmlns:a16="http://schemas.microsoft.com/office/drawing/2014/main" id="{97940F98-E4FD-44AD-B322-438431F0F2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9" name="Text Box 7">
          <a:extLst>
            <a:ext uri="{FF2B5EF4-FFF2-40B4-BE49-F238E27FC236}">
              <a16:creationId xmlns:a16="http://schemas.microsoft.com/office/drawing/2014/main" id="{BB850978-8A91-47F4-8F77-1BC106EBCC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0" name="Text Box 7">
          <a:extLst>
            <a:ext uri="{FF2B5EF4-FFF2-40B4-BE49-F238E27FC236}">
              <a16:creationId xmlns:a16="http://schemas.microsoft.com/office/drawing/2014/main" id="{034C53B5-8DFE-45B5-9712-17E7AD28A0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1" name="Text Box 7">
          <a:extLst>
            <a:ext uri="{FF2B5EF4-FFF2-40B4-BE49-F238E27FC236}">
              <a16:creationId xmlns:a16="http://schemas.microsoft.com/office/drawing/2014/main" id="{AB2A736E-47A0-4469-B2B5-C4C20F9528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2" name="Text Box 7">
          <a:extLst>
            <a:ext uri="{FF2B5EF4-FFF2-40B4-BE49-F238E27FC236}">
              <a16:creationId xmlns:a16="http://schemas.microsoft.com/office/drawing/2014/main" id="{2E91B429-D998-4DFD-9DD4-1B9BF377DC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3" name="Text Box 7">
          <a:extLst>
            <a:ext uri="{FF2B5EF4-FFF2-40B4-BE49-F238E27FC236}">
              <a16:creationId xmlns:a16="http://schemas.microsoft.com/office/drawing/2014/main" id="{F3292E14-0346-4585-B386-AC2E012D38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4" name="Text Box 7">
          <a:extLst>
            <a:ext uri="{FF2B5EF4-FFF2-40B4-BE49-F238E27FC236}">
              <a16:creationId xmlns:a16="http://schemas.microsoft.com/office/drawing/2014/main" id="{AC9E028B-751B-451D-BB83-2B1B7CE72B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5" name="Text Box 7">
          <a:extLst>
            <a:ext uri="{FF2B5EF4-FFF2-40B4-BE49-F238E27FC236}">
              <a16:creationId xmlns:a16="http://schemas.microsoft.com/office/drawing/2014/main" id="{5E1388F9-363D-436A-B67A-724676D7AB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6" name="Text Box 7">
          <a:extLst>
            <a:ext uri="{FF2B5EF4-FFF2-40B4-BE49-F238E27FC236}">
              <a16:creationId xmlns:a16="http://schemas.microsoft.com/office/drawing/2014/main" id="{E06D9939-FC0C-4861-BBF7-512FD8DF91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7" name="Text Box 7">
          <a:extLst>
            <a:ext uri="{FF2B5EF4-FFF2-40B4-BE49-F238E27FC236}">
              <a16:creationId xmlns:a16="http://schemas.microsoft.com/office/drawing/2014/main" id="{BA46CEB1-86AA-4AE8-BECF-51FE8AFB8A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8" name="Text Box 7">
          <a:extLst>
            <a:ext uri="{FF2B5EF4-FFF2-40B4-BE49-F238E27FC236}">
              <a16:creationId xmlns:a16="http://schemas.microsoft.com/office/drawing/2014/main" id="{6F23ED11-E2DA-4EEF-803D-8CEF94F939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9" name="Text Box 7">
          <a:extLst>
            <a:ext uri="{FF2B5EF4-FFF2-40B4-BE49-F238E27FC236}">
              <a16:creationId xmlns:a16="http://schemas.microsoft.com/office/drawing/2014/main" id="{0B13B74C-BDAE-445B-B452-D5FFC90A93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0" name="Text Box 7">
          <a:extLst>
            <a:ext uri="{FF2B5EF4-FFF2-40B4-BE49-F238E27FC236}">
              <a16:creationId xmlns:a16="http://schemas.microsoft.com/office/drawing/2014/main" id="{EEF0DE64-D23F-4790-A375-AA98993449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1" name="Text Box 7">
          <a:extLst>
            <a:ext uri="{FF2B5EF4-FFF2-40B4-BE49-F238E27FC236}">
              <a16:creationId xmlns:a16="http://schemas.microsoft.com/office/drawing/2014/main" id="{BBE7D4BB-3C33-46C0-9925-6065719361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2" name="Text Box 7">
          <a:extLst>
            <a:ext uri="{FF2B5EF4-FFF2-40B4-BE49-F238E27FC236}">
              <a16:creationId xmlns:a16="http://schemas.microsoft.com/office/drawing/2014/main" id="{2B482689-D058-432B-B3E3-55B0645370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3" name="Text Box 7">
          <a:extLst>
            <a:ext uri="{FF2B5EF4-FFF2-40B4-BE49-F238E27FC236}">
              <a16:creationId xmlns:a16="http://schemas.microsoft.com/office/drawing/2014/main" id="{09461240-3A67-41A4-841E-4EB483FD3A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4" name="Text Box 7">
          <a:extLst>
            <a:ext uri="{FF2B5EF4-FFF2-40B4-BE49-F238E27FC236}">
              <a16:creationId xmlns:a16="http://schemas.microsoft.com/office/drawing/2014/main" id="{56F3C9F7-480F-44D3-AAFF-B0BEC0F2C5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5" name="Text Box 7">
          <a:extLst>
            <a:ext uri="{FF2B5EF4-FFF2-40B4-BE49-F238E27FC236}">
              <a16:creationId xmlns:a16="http://schemas.microsoft.com/office/drawing/2014/main" id="{5601E36C-FB1E-4D1A-BEE6-7EEF98DF52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6" name="Text Box 7">
          <a:extLst>
            <a:ext uri="{FF2B5EF4-FFF2-40B4-BE49-F238E27FC236}">
              <a16:creationId xmlns:a16="http://schemas.microsoft.com/office/drawing/2014/main" id="{F2E51BAC-7814-4719-B0BA-A0E33102AB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7" name="Text Box 7">
          <a:extLst>
            <a:ext uri="{FF2B5EF4-FFF2-40B4-BE49-F238E27FC236}">
              <a16:creationId xmlns:a16="http://schemas.microsoft.com/office/drawing/2014/main" id="{3749EFF7-4E4D-4FF6-8984-D834C9C5AC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8" name="Text Box 7">
          <a:extLst>
            <a:ext uri="{FF2B5EF4-FFF2-40B4-BE49-F238E27FC236}">
              <a16:creationId xmlns:a16="http://schemas.microsoft.com/office/drawing/2014/main" id="{0E8E8A0C-A90C-4B65-B21D-DD20F8818D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9" name="Text Box 7">
          <a:extLst>
            <a:ext uri="{FF2B5EF4-FFF2-40B4-BE49-F238E27FC236}">
              <a16:creationId xmlns:a16="http://schemas.microsoft.com/office/drawing/2014/main" id="{BCE3DCCE-D562-41DD-92AD-05E1A512BE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0" name="Text Box 7">
          <a:extLst>
            <a:ext uri="{FF2B5EF4-FFF2-40B4-BE49-F238E27FC236}">
              <a16:creationId xmlns:a16="http://schemas.microsoft.com/office/drawing/2014/main" id="{7BC4B3A7-9682-4564-981E-93DC5F52CE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1" name="Text Box 7">
          <a:extLst>
            <a:ext uri="{FF2B5EF4-FFF2-40B4-BE49-F238E27FC236}">
              <a16:creationId xmlns:a16="http://schemas.microsoft.com/office/drawing/2014/main" id="{D43C368E-0517-4353-9FBD-C21DF5F581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2" name="Text Box 7">
          <a:extLst>
            <a:ext uri="{FF2B5EF4-FFF2-40B4-BE49-F238E27FC236}">
              <a16:creationId xmlns:a16="http://schemas.microsoft.com/office/drawing/2014/main" id="{3158DC91-6509-43DB-B5FC-C28D73EDB7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3" name="Text Box 7">
          <a:extLst>
            <a:ext uri="{FF2B5EF4-FFF2-40B4-BE49-F238E27FC236}">
              <a16:creationId xmlns:a16="http://schemas.microsoft.com/office/drawing/2014/main" id="{70278418-C979-4AE8-A805-534CC26974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4" name="Text Box 7">
          <a:extLst>
            <a:ext uri="{FF2B5EF4-FFF2-40B4-BE49-F238E27FC236}">
              <a16:creationId xmlns:a16="http://schemas.microsoft.com/office/drawing/2014/main" id="{73B40EF9-1D93-4350-A900-E4C5285D90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5" name="Text Box 7">
          <a:extLst>
            <a:ext uri="{FF2B5EF4-FFF2-40B4-BE49-F238E27FC236}">
              <a16:creationId xmlns:a16="http://schemas.microsoft.com/office/drawing/2014/main" id="{06E0149C-A052-489A-A00C-63CFFA0C36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6" name="Text Box 7">
          <a:extLst>
            <a:ext uri="{FF2B5EF4-FFF2-40B4-BE49-F238E27FC236}">
              <a16:creationId xmlns:a16="http://schemas.microsoft.com/office/drawing/2014/main" id="{F7011E85-CF22-4233-87A2-6BFC0E7D15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7" name="Text Box 7">
          <a:extLst>
            <a:ext uri="{FF2B5EF4-FFF2-40B4-BE49-F238E27FC236}">
              <a16:creationId xmlns:a16="http://schemas.microsoft.com/office/drawing/2014/main" id="{C878762F-75A4-4064-94B2-A9E38BA504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8" name="Text Box 7">
          <a:extLst>
            <a:ext uri="{FF2B5EF4-FFF2-40B4-BE49-F238E27FC236}">
              <a16:creationId xmlns:a16="http://schemas.microsoft.com/office/drawing/2014/main" id="{01212A62-5585-441B-8E8A-88FD26CDA3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9" name="Text Box 7">
          <a:extLst>
            <a:ext uri="{FF2B5EF4-FFF2-40B4-BE49-F238E27FC236}">
              <a16:creationId xmlns:a16="http://schemas.microsoft.com/office/drawing/2014/main" id="{E2B9E886-6084-47ED-910D-4C7DB0B958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0" name="Text Box 7">
          <a:extLst>
            <a:ext uri="{FF2B5EF4-FFF2-40B4-BE49-F238E27FC236}">
              <a16:creationId xmlns:a16="http://schemas.microsoft.com/office/drawing/2014/main" id="{597357C4-6FA6-498C-A80C-44902F3C9B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1" name="Text Box 7">
          <a:extLst>
            <a:ext uri="{FF2B5EF4-FFF2-40B4-BE49-F238E27FC236}">
              <a16:creationId xmlns:a16="http://schemas.microsoft.com/office/drawing/2014/main" id="{6F794C0A-DBC1-48E1-93D4-1BD57B7FC6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2" name="Text Box 7">
          <a:extLst>
            <a:ext uri="{FF2B5EF4-FFF2-40B4-BE49-F238E27FC236}">
              <a16:creationId xmlns:a16="http://schemas.microsoft.com/office/drawing/2014/main" id="{0FA2D27F-6761-4A4D-A811-8640317B03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3" name="Text Box 7">
          <a:extLst>
            <a:ext uri="{FF2B5EF4-FFF2-40B4-BE49-F238E27FC236}">
              <a16:creationId xmlns:a16="http://schemas.microsoft.com/office/drawing/2014/main" id="{483217E0-8C27-4628-9329-BBBD57924E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4" name="Text Box 7">
          <a:extLst>
            <a:ext uri="{FF2B5EF4-FFF2-40B4-BE49-F238E27FC236}">
              <a16:creationId xmlns:a16="http://schemas.microsoft.com/office/drawing/2014/main" id="{38468768-58E4-4011-B309-5EE2E592E7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5" name="Text Box 7">
          <a:extLst>
            <a:ext uri="{FF2B5EF4-FFF2-40B4-BE49-F238E27FC236}">
              <a16:creationId xmlns:a16="http://schemas.microsoft.com/office/drawing/2014/main" id="{B3B214D6-CFE3-47D8-87BF-31DD327D83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6" name="Text Box 7">
          <a:extLst>
            <a:ext uri="{FF2B5EF4-FFF2-40B4-BE49-F238E27FC236}">
              <a16:creationId xmlns:a16="http://schemas.microsoft.com/office/drawing/2014/main" id="{B3B759AE-E414-435D-A66A-7D625BD089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7" name="Text Box 7">
          <a:extLst>
            <a:ext uri="{FF2B5EF4-FFF2-40B4-BE49-F238E27FC236}">
              <a16:creationId xmlns:a16="http://schemas.microsoft.com/office/drawing/2014/main" id="{463A96F0-A7C6-43B7-A4BC-CC8CD2B912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8" name="Text Box 7">
          <a:extLst>
            <a:ext uri="{FF2B5EF4-FFF2-40B4-BE49-F238E27FC236}">
              <a16:creationId xmlns:a16="http://schemas.microsoft.com/office/drawing/2014/main" id="{0F5DDBF2-E087-48E1-BD1D-808E81BAEB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9" name="Text Box 7">
          <a:extLst>
            <a:ext uri="{FF2B5EF4-FFF2-40B4-BE49-F238E27FC236}">
              <a16:creationId xmlns:a16="http://schemas.microsoft.com/office/drawing/2014/main" id="{801ED21D-2F8C-4911-8D84-FE449222A0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0" name="Text Box 7">
          <a:extLst>
            <a:ext uri="{FF2B5EF4-FFF2-40B4-BE49-F238E27FC236}">
              <a16:creationId xmlns:a16="http://schemas.microsoft.com/office/drawing/2014/main" id="{2E702BA9-6316-4DD8-8DF0-B5843F1BC3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1" name="Text Box 7">
          <a:extLst>
            <a:ext uri="{FF2B5EF4-FFF2-40B4-BE49-F238E27FC236}">
              <a16:creationId xmlns:a16="http://schemas.microsoft.com/office/drawing/2014/main" id="{635678CB-AD2A-453E-B1C3-60D29E1450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2" name="Text Box 7">
          <a:extLst>
            <a:ext uri="{FF2B5EF4-FFF2-40B4-BE49-F238E27FC236}">
              <a16:creationId xmlns:a16="http://schemas.microsoft.com/office/drawing/2014/main" id="{6AC2D181-3F0E-4FCA-A3AB-12EB14132E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3" name="Text Box 7">
          <a:extLst>
            <a:ext uri="{FF2B5EF4-FFF2-40B4-BE49-F238E27FC236}">
              <a16:creationId xmlns:a16="http://schemas.microsoft.com/office/drawing/2014/main" id="{2B8FDE2F-37C4-43F6-9850-C02ADCF82F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4" name="Text Box 7">
          <a:extLst>
            <a:ext uri="{FF2B5EF4-FFF2-40B4-BE49-F238E27FC236}">
              <a16:creationId xmlns:a16="http://schemas.microsoft.com/office/drawing/2014/main" id="{F43B4E7E-A57D-4072-9371-33914D688A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5" name="Text Box 7">
          <a:extLst>
            <a:ext uri="{FF2B5EF4-FFF2-40B4-BE49-F238E27FC236}">
              <a16:creationId xmlns:a16="http://schemas.microsoft.com/office/drawing/2014/main" id="{7A941143-9511-4697-894A-7E367C9B97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6" name="Text Box 7">
          <a:extLst>
            <a:ext uri="{FF2B5EF4-FFF2-40B4-BE49-F238E27FC236}">
              <a16:creationId xmlns:a16="http://schemas.microsoft.com/office/drawing/2014/main" id="{1036CB86-A522-4202-9322-CF7D9828B7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7" name="Text Box 7">
          <a:extLst>
            <a:ext uri="{FF2B5EF4-FFF2-40B4-BE49-F238E27FC236}">
              <a16:creationId xmlns:a16="http://schemas.microsoft.com/office/drawing/2014/main" id="{A868E831-B4DF-40A7-AE56-76F9DAE164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8" name="Text Box 7">
          <a:extLst>
            <a:ext uri="{FF2B5EF4-FFF2-40B4-BE49-F238E27FC236}">
              <a16:creationId xmlns:a16="http://schemas.microsoft.com/office/drawing/2014/main" id="{A96E1753-2DE1-427F-995A-CFEFF13B6C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9" name="Text Box 7">
          <a:extLst>
            <a:ext uri="{FF2B5EF4-FFF2-40B4-BE49-F238E27FC236}">
              <a16:creationId xmlns:a16="http://schemas.microsoft.com/office/drawing/2014/main" id="{A2F57518-F4B7-4F1D-B8ED-0168580953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0" name="Text Box 7">
          <a:extLst>
            <a:ext uri="{FF2B5EF4-FFF2-40B4-BE49-F238E27FC236}">
              <a16:creationId xmlns:a16="http://schemas.microsoft.com/office/drawing/2014/main" id="{EF1BEF29-1739-4F25-9B13-8B05846E6C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1" name="Text Box 7">
          <a:extLst>
            <a:ext uri="{FF2B5EF4-FFF2-40B4-BE49-F238E27FC236}">
              <a16:creationId xmlns:a16="http://schemas.microsoft.com/office/drawing/2014/main" id="{443A00E6-F4CA-4F30-956D-0F0654589F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2" name="Text Box 7">
          <a:extLst>
            <a:ext uri="{FF2B5EF4-FFF2-40B4-BE49-F238E27FC236}">
              <a16:creationId xmlns:a16="http://schemas.microsoft.com/office/drawing/2014/main" id="{82DB61C7-8F80-4C2A-834D-9EE735D77F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3" name="Text Box 7">
          <a:extLst>
            <a:ext uri="{FF2B5EF4-FFF2-40B4-BE49-F238E27FC236}">
              <a16:creationId xmlns:a16="http://schemas.microsoft.com/office/drawing/2014/main" id="{1F6C3E7B-8264-447C-9FC8-034174D20A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4" name="Text Box 7">
          <a:extLst>
            <a:ext uri="{FF2B5EF4-FFF2-40B4-BE49-F238E27FC236}">
              <a16:creationId xmlns:a16="http://schemas.microsoft.com/office/drawing/2014/main" id="{6C341967-045D-4E86-A04B-5E045E4AE4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5" name="Text Box 7">
          <a:extLst>
            <a:ext uri="{FF2B5EF4-FFF2-40B4-BE49-F238E27FC236}">
              <a16:creationId xmlns:a16="http://schemas.microsoft.com/office/drawing/2014/main" id="{47C059CE-A9A3-4385-A2F0-2C571DAA1B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6" name="Text Box 7">
          <a:extLst>
            <a:ext uri="{FF2B5EF4-FFF2-40B4-BE49-F238E27FC236}">
              <a16:creationId xmlns:a16="http://schemas.microsoft.com/office/drawing/2014/main" id="{6CFB0BD6-0FEF-447E-BC41-A2AEE2F89B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7" name="Text Box 7">
          <a:extLst>
            <a:ext uri="{FF2B5EF4-FFF2-40B4-BE49-F238E27FC236}">
              <a16:creationId xmlns:a16="http://schemas.microsoft.com/office/drawing/2014/main" id="{B7C3F401-FA5A-4A54-AB46-AFB083C067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8" name="Text Box 7">
          <a:extLst>
            <a:ext uri="{FF2B5EF4-FFF2-40B4-BE49-F238E27FC236}">
              <a16:creationId xmlns:a16="http://schemas.microsoft.com/office/drawing/2014/main" id="{0E3C926F-93B2-4F22-A5EF-0BD65D6A9E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9" name="Text Box 7">
          <a:extLst>
            <a:ext uri="{FF2B5EF4-FFF2-40B4-BE49-F238E27FC236}">
              <a16:creationId xmlns:a16="http://schemas.microsoft.com/office/drawing/2014/main" id="{25D52C25-437B-44D5-A169-7EB99FEBCB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0" name="Text Box 7">
          <a:extLst>
            <a:ext uri="{FF2B5EF4-FFF2-40B4-BE49-F238E27FC236}">
              <a16:creationId xmlns:a16="http://schemas.microsoft.com/office/drawing/2014/main" id="{7BC2135C-02D0-4E58-BE97-9ECBCBB745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1" name="Text Box 7">
          <a:extLst>
            <a:ext uri="{FF2B5EF4-FFF2-40B4-BE49-F238E27FC236}">
              <a16:creationId xmlns:a16="http://schemas.microsoft.com/office/drawing/2014/main" id="{9BA85908-0E32-4FEE-84FF-56D44863D3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2" name="Text Box 7">
          <a:extLst>
            <a:ext uri="{FF2B5EF4-FFF2-40B4-BE49-F238E27FC236}">
              <a16:creationId xmlns:a16="http://schemas.microsoft.com/office/drawing/2014/main" id="{504C038F-608F-4DF7-85C4-1C626813DC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3" name="Text Box 7">
          <a:extLst>
            <a:ext uri="{FF2B5EF4-FFF2-40B4-BE49-F238E27FC236}">
              <a16:creationId xmlns:a16="http://schemas.microsoft.com/office/drawing/2014/main" id="{FD7B9F57-15FC-4B79-97A2-615F0156DB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4" name="Text Box 7">
          <a:extLst>
            <a:ext uri="{FF2B5EF4-FFF2-40B4-BE49-F238E27FC236}">
              <a16:creationId xmlns:a16="http://schemas.microsoft.com/office/drawing/2014/main" id="{07759AE0-BFBA-4BDF-9977-F5706C7F16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5" name="Text Box 7">
          <a:extLst>
            <a:ext uri="{FF2B5EF4-FFF2-40B4-BE49-F238E27FC236}">
              <a16:creationId xmlns:a16="http://schemas.microsoft.com/office/drawing/2014/main" id="{A40EAE93-4C19-488F-BD19-37FE97BCEB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6" name="Text Box 7">
          <a:extLst>
            <a:ext uri="{FF2B5EF4-FFF2-40B4-BE49-F238E27FC236}">
              <a16:creationId xmlns:a16="http://schemas.microsoft.com/office/drawing/2014/main" id="{90D6A953-BDA8-492C-91EC-79810D0AF4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7" name="Text Box 7">
          <a:extLst>
            <a:ext uri="{FF2B5EF4-FFF2-40B4-BE49-F238E27FC236}">
              <a16:creationId xmlns:a16="http://schemas.microsoft.com/office/drawing/2014/main" id="{CC5D46CF-C74D-400B-8864-ECCB39442F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8" name="Text Box 7">
          <a:extLst>
            <a:ext uri="{FF2B5EF4-FFF2-40B4-BE49-F238E27FC236}">
              <a16:creationId xmlns:a16="http://schemas.microsoft.com/office/drawing/2014/main" id="{E3DE4AE3-F7B9-4020-9A05-AB331335E9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9" name="Text Box 7">
          <a:extLst>
            <a:ext uri="{FF2B5EF4-FFF2-40B4-BE49-F238E27FC236}">
              <a16:creationId xmlns:a16="http://schemas.microsoft.com/office/drawing/2014/main" id="{C5EF5199-7C1F-45AF-8334-DC908CC7A0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0" name="Text Box 7">
          <a:extLst>
            <a:ext uri="{FF2B5EF4-FFF2-40B4-BE49-F238E27FC236}">
              <a16:creationId xmlns:a16="http://schemas.microsoft.com/office/drawing/2014/main" id="{468B4D08-21B0-473F-994A-237BCC1730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1" name="Text Box 7">
          <a:extLst>
            <a:ext uri="{FF2B5EF4-FFF2-40B4-BE49-F238E27FC236}">
              <a16:creationId xmlns:a16="http://schemas.microsoft.com/office/drawing/2014/main" id="{736AD57D-2916-4DAF-8A18-1BE335A807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2" name="Text Box 7">
          <a:extLst>
            <a:ext uri="{FF2B5EF4-FFF2-40B4-BE49-F238E27FC236}">
              <a16:creationId xmlns:a16="http://schemas.microsoft.com/office/drawing/2014/main" id="{52CAB887-1BD0-42B9-BF73-798EE47A9B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3" name="Text Box 7">
          <a:extLst>
            <a:ext uri="{FF2B5EF4-FFF2-40B4-BE49-F238E27FC236}">
              <a16:creationId xmlns:a16="http://schemas.microsoft.com/office/drawing/2014/main" id="{574C0480-E784-4494-B95A-8380C7EF89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4" name="Text Box 7">
          <a:extLst>
            <a:ext uri="{FF2B5EF4-FFF2-40B4-BE49-F238E27FC236}">
              <a16:creationId xmlns:a16="http://schemas.microsoft.com/office/drawing/2014/main" id="{724157E8-6834-48A9-8305-0110A97CDF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5" name="Text Box 7">
          <a:extLst>
            <a:ext uri="{FF2B5EF4-FFF2-40B4-BE49-F238E27FC236}">
              <a16:creationId xmlns:a16="http://schemas.microsoft.com/office/drawing/2014/main" id="{261E1542-14E3-485D-B5F5-D6F291CB4D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6" name="Text Box 7">
          <a:extLst>
            <a:ext uri="{FF2B5EF4-FFF2-40B4-BE49-F238E27FC236}">
              <a16:creationId xmlns:a16="http://schemas.microsoft.com/office/drawing/2014/main" id="{0329789D-7B71-4C9A-9710-A0865DDAE9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7" name="Text Box 7">
          <a:extLst>
            <a:ext uri="{FF2B5EF4-FFF2-40B4-BE49-F238E27FC236}">
              <a16:creationId xmlns:a16="http://schemas.microsoft.com/office/drawing/2014/main" id="{50C9B914-4149-4769-913E-F186E1B47A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8" name="Text Box 7">
          <a:extLst>
            <a:ext uri="{FF2B5EF4-FFF2-40B4-BE49-F238E27FC236}">
              <a16:creationId xmlns:a16="http://schemas.microsoft.com/office/drawing/2014/main" id="{FB786A43-DD0A-4C1A-8FD9-0672322AF3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9" name="Text Box 7">
          <a:extLst>
            <a:ext uri="{FF2B5EF4-FFF2-40B4-BE49-F238E27FC236}">
              <a16:creationId xmlns:a16="http://schemas.microsoft.com/office/drawing/2014/main" id="{8DD24EA2-10B9-4B1F-9ADB-F6BEBE566C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0" name="Text Box 7">
          <a:extLst>
            <a:ext uri="{FF2B5EF4-FFF2-40B4-BE49-F238E27FC236}">
              <a16:creationId xmlns:a16="http://schemas.microsoft.com/office/drawing/2014/main" id="{209BBF1D-6229-456C-A8E6-3A0A34951F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1" name="Text Box 7">
          <a:extLst>
            <a:ext uri="{FF2B5EF4-FFF2-40B4-BE49-F238E27FC236}">
              <a16:creationId xmlns:a16="http://schemas.microsoft.com/office/drawing/2014/main" id="{08F01F78-BD22-4469-BAD2-9824AF58C7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2" name="Text Box 7">
          <a:extLst>
            <a:ext uri="{FF2B5EF4-FFF2-40B4-BE49-F238E27FC236}">
              <a16:creationId xmlns:a16="http://schemas.microsoft.com/office/drawing/2014/main" id="{231D0EC1-D7DF-4C5F-84EF-B2FBEAA950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3" name="Text Box 7">
          <a:extLst>
            <a:ext uri="{FF2B5EF4-FFF2-40B4-BE49-F238E27FC236}">
              <a16:creationId xmlns:a16="http://schemas.microsoft.com/office/drawing/2014/main" id="{063BDD36-ACFF-4133-BC28-3C5B648B60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4" name="Text Box 7">
          <a:extLst>
            <a:ext uri="{FF2B5EF4-FFF2-40B4-BE49-F238E27FC236}">
              <a16:creationId xmlns:a16="http://schemas.microsoft.com/office/drawing/2014/main" id="{89B000BD-E8A5-4506-8D41-43CE01C660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5" name="Text Box 7">
          <a:extLst>
            <a:ext uri="{FF2B5EF4-FFF2-40B4-BE49-F238E27FC236}">
              <a16:creationId xmlns:a16="http://schemas.microsoft.com/office/drawing/2014/main" id="{9B70010F-C250-4D77-B676-AD40E25E95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6" name="Text Box 7">
          <a:extLst>
            <a:ext uri="{FF2B5EF4-FFF2-40B4-BE49-F238E27FC236}">
              <a16:creationId xmlns:a16="http://schemas.microsoft.com/office/drawing/2014/main" id="{EE741C93-4490-48CA-BBFE-6D8DF99E7A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7" name="Text Box 7">
          <a:extLst>
            <a:ext uri="{FF2B5EF4-FFF2-40B4-BE49-F238E27FC236}">
              <a16:creationId xmlns:a16="http://schemas.microsoft.com/office/drawing/2014/main" id="{DA7BEF04-649C-4835-AFF3-1121DE2CEB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8" name="Text Box 7">
          <a:extLst>
            <a:ext uri="{FF2B5EF4-FFF2-40B4-BE49-F238E27FC236}">
              <a16:creationId xmlns:a16="http://schemas.microsoft.com/office/drawing/2014/main" id="{A566D807-3AED-47C9-9759-EFA2C5E34A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9" name="Text Box 7">
          <a:extLst>
            <a:ext uri="{FF2B5EF4-FFF2-40B4-BE49-F238E27FC236}">
              <a16:creationId xmlns:a16="http://schemas.microsoft.com/office/drawing/2014/main" id="{69C5E7E3-020B-4E6C-920C-04440DF8BB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0" name="Text Box 7">
          <a:extLst>
            <a:ext uri="{FF2B5EF4-FFF2-40B4-BE49-F238E27FC236}">
              <a16:creationId xmlns:a16="http://schemas.microsoft.com/office/drawing/2014/main" id="{AFCBC281-D19C-4D50-9B24-760B36DB2B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1" name="Text Box 7">
          <a:extLst>
            <a:ext uri="{FF2B5EF4-FFF2-40B4-BE49-F238E27FC236}">
              <a16:creationId xmlns:a16="http://schemas.microsoft.com/office/drawing/2014/main" id="{198587B7-BE8C-4550-890B-F27955EBE5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2" name="Text Box 7">
          <a:extLst>
            <a:ext uri="{FF2B5EF4-FFF2-40B4-BE49-F238E27FC236}">
              <a16:creationId xmlns:a16="http://schemas.microsoft.com/office/drawing/2014/main" id="{3F6CEB1D-5B6C-4A76-9513-C05F876266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3" name="Text Box 7">
          <a:extLst>
            <a:ext uri="{FF2B5EF4-FFF2-40B4-BE49-F238E27FC236}">
              <a16:creationId xmlns:a16="http://schemas.microsoft.com/office/drawing/2014/main" id="{7C0BEF39-6278-453B-84A9-3B0292159A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4" name="Text Box 7">
          <a:extLst>
            <a:ext uri="{FF2B5EF4-FFF2-40B4-BE49-F238E27FC236}">
              <a16:creationId xmlns:a16="http://schemas.microsoft.com/office/drawing/2014/main" id="{0EAC786C-8AC4-4CCF-844F-4C87783A5C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5" name="Text Box 7">
          <a:extLst>
            <a:ext uri="{FF2B5EF4-FFF2-40B4-BE49-F238E27FC236}">
              <a16:creationId xmlns:a16="http://schemas.microsoft.com/office/drawing/2014/main" id="{B4D509DA-9E14-41D5-945A-82E8378DE0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6" name="Text Box 7">
          <a:extLst>
            <a:ext uri="{FF2B5EF4-FFF2-40B4-BE49-F238E27FC236}">
              <a16:creationId xmlns:a16="http://schemas.microsoft.com/office/drawing/2014/main" id="{42383FDA-14C4-43BB-AFA2-C01BF40990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7" name="Text Box 7">
          <a:extLst>
            <a:ext uri="{FF2B5EF4-FFF2-40B4-BE49-F238E27FC236}">
              <a16:creationId xmlns:a16="http://schemas.microsoft.com/office/drawing/2014/main" id="{066313A8-DC42-40BF-959A-68057FED3D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8" name="Text Box 7">
          <a:extLst>
            <a:ext uri="{FF2B5EF4-FFF2-40B4-BE49-F238E27FC236}">
              <a16:creationId xmlns:a16="http://schemas.microsoft.com/office/drawing/2014/main" id="{6EC0DF9A-E5AD-49AD-B2AA-C247E39BB6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9" name="Text Box 7">
          <a:extLst>
            <a:ext uri="{FF2B5EF4-FFF2-40B4-BE49-F238E27FC236}">
              <a16:creationId xmlns:a16="http://schemas.microsoft.com/office/drawing/2014/main" id="{01FB185E-44AD-4EBC-B8C2-85068BCC7A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0" name="Text Box 7">
          <a:extLst>
            <a:ext uri="{FF2B5EF4-FFF2-40B4-BE49-F238E27FC236}">
              <a16:creationId xmlns:a16="http://schemas.microsoft.com/office/drawing/2014/main" id="{AAE211A2-B390-498F-B8B1-EDB928AC7D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1" name="Text Box 7">
          <a:extLst>
            <a:ext uri="{FF2B5EF4-FFF2-40B4-BE49-F238E27FC236}">
              <a16:creationId xmlns:a16="http://schemas.microsoft.com/office/drawing/2014/main" id="{039489EA-DED4-4696-A9D8-FAF639A70C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2" name="Text Box 7">
          <a:extLst>
            <a:ext uri="{FF2B5EF4-FFF2-40B4-BE49-F238E27FC236}">
              <a16:creationId xmlns:a16="http://schemas.microsoft.com/office/drawing/2014/main" id="{9F99D84A-E9B2-4696-AA0F-EC1B0DD925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3" name="Text Box 7">
          <a:extLst>
            <a:ext uri="{FF2B5EF4-FFF2-40B4-BE49-F238E27FC236}">
              <a16:creationId xmlns:a16="http://schemas.microsoft.com/office/drawing/2014/main" id="{AEB24D88-B29E-4E04-A118-7CE2B62099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4" name="Text Box 7">
          <a:extLst>
            <a:ext uri="{FF2B5EF4-FFF2-40B4-BE49-F238E27FC236}">
              <a16:creationId xmlns:a16="http://schemas.microsoft.com/office/drawing/2014/main" id="{E07EE68C-FEAE-4465-BFC9-8E5D766482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5" name="Text Box 7">
          <a:extLst>
            <a:ext uri="{FF2B5EF4-FFF2-40B4-BE49-F238E27FC236}">
              <a16:creationId xmlns:a16="http://schemas.microsoft.com/office/drawing/2014/main" id="{6DF07BCE-CBE7-4F3A-87BA-DDC7576041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6" name="Text Box 7">
          <a:extLst>
            <a:ext uri="{FF2B5EF4-FFF2-40B4-BE49-F238E27FC236}">
              <a16:creationId xmlns:a16="http://schemas.microsoft.com/office/drawing/2014/main" id="{F185AF22-4468-4418-839E-C665C021DF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7" name="Text Box 7">
          <a:extLst>
            <a:ext uri="{FF2B5EF4-FFF2-40B4-BE49-F238E27FC236}">
              <a16:creationId xmlns:a16="http://schemas.microsoft.com/office/drawing/2014/main" id="{F1E51D65-06D8-4654-801C-C5070D2388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8" name="Text Box 7">
          <a:extLst>
            <a:ext uri="{FF2B5EF4-FFF2-40B4-BE49-F238E27FC236}">
              <a16:creationId xmlns:a16="http://schemas.microsoft.com/office/drawing/2014/main" id="{A351ACAD-4653-4501-8160-AAAD30CC3B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9" name="Text Box 7">
          <a:extLst>
            <a:ext uri="{FF2B5EF4-FFF2-40B4-BE49-F238E27FC236}">
              <a16:creationId xmlns:a16="http://schemas.microsoft.com/office/drawing/2014/main" id="{35367404-E6ED-456F-8647-A7C9136B81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0" name="Text Box 7">
          <a:extLst>
            <a:ext uri="{FF2B5EF4-FFF2-40B4-BE49-F238E27FC236}">
              <a16:creationId xmlns:a16="http://schemas.microsoft.com/office/drawing/2014/main" id="{1A9B5162-CE05-4E11-BE24-915309AD9A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1" name="Text Box 7">
          <a:extLst>
            <a:ext uri="{FF2B5EF4-FFF2-40B4-BE49-F238E27FC236}">
              <a16:creationId xmlns:a16="http://schemas.microsoft.com/office/drawing/2014/main" id="{3FA4028A-8E33-40F3-BD17-670118CAE6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2" name="Text Box 7">
          <a:extLst>
            <a:ext uri="{FF2B5EF4-FFF2-40B4-BE49-F238E27FC236}">
              <a16:creationId xmlns:a16="http://schemas.microsoft.com/office/drawing/2014/main" id="{FC43C637-505D-41ED-8564-50BDF6094A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3" name="Text Box 7">
          <a:extLst>
            <a:ext uri="{FF2B5EF4-FFF2-40B4-BE49-F238E27FC236}">
              <a16:creationId xmlns:a16="http://schemas.microsoft.com/office/drawing/2014/main" id="{8ECE4DD9-BF59-4014-8DA7-26098FEC89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4" name="Text Box 7">
          <a:extLst>
            <a:ext uri="{FF2B5EF4-FFF2-40B4-BE49-F238E27FC236}">
              <a16:creationId xmlns:a16="http://schemas.microsoft.com/office/drawing/2014/main" id="{68677217-DA44-4470-A73D-EB91BABF27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5" name="Text Box 7">
          <a:extLst>
            <a:ext uri="{FF2B5EF4-FFF2-40B4-BE49-F238E27FC236}">
              <a16:creationId xmlns:a16="http://schemas.microsoft.com/office/drawing/2014/main" id="{7C2A6C98-E15A-49D3-8BB4-81C3C9FBF4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6" name="Text Box 7">
          <a:extLst>
            <a:ext uri="{FF2B5EF4-FFF2-40B4-BE49-F238E27FC236}">
              <a16:creationId xmlns:a16="http://schemas.microsoft.com/office/drawing/2014/main" id="{189475DC-1979-411B-A047-7D7480FB9D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7" name="Text Box 7">
          <a:extLst>
            <a:ext uri="{FF2B5EF4-FFF2-40B4-BE49-F238E27FC236}">
              <a16:creationId xmlns:a16="http://schemas.microsoft.com/office/drawing/2014/main" id="{6BBE3592-B2B0-4E6F-BFE8-8027F4EE61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8" name="Text Box 7">
          <a:extLst>
            <a:ext uri="{FF2B5EF4-FFF2-40B4-BE49-F238E27FC236}">
              <a16:creationId xmlns:a16="http://schemas.microsoft.com/office/drawing/2014/main" id="{29D43A20-B4C4-42DF-A3CD-F735257CBE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9" name="Text Box 7">
          <a:extLst>
            <a:ext uri="{FF2B5EF4-FFF2-40B4-BE49-F238E27FC236}">
              <a16:creationId xmlns:a16="http://schemas.microsoft.com/office/drawing/2014/main" id="{C5354976-F29F-4413-906E-2A171FAA1D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0" name="Text Box 7">
          <a:extLst>
            <a:ext uri="{FF2B5EF4-FFF2-40B4-BE49-F238E27FC236}">
              <a16:creationId xmlns:a16="http://schemas.microsoft.com/office/drawing/2014/main" id="{98878AAC-CBD9-4CE1-A695-37C806A94B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1" name="Text Box 7">
          <a:extLst>
            <a:ext uri="{FF2B5EF4-FFF2-40B4-BE49-F238E27FC236}">
              <a16:creationId xmlns:a16="http://schemas.microsoft.com/office/drawing/2014/main" id="{0D24F85E-4A39-4A2E-97AF-1484E0E278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2" name="Text Box 7">
          <a:extLst>
            <a:ext uri="{FF2B5EF4-FFF2-40B4-BE49-F238E27FC236}">
              <a16:creationId xmlns:a16="http://schemas.microsoft.com/office/drawing/2014/main" id="{B04BD73F-BB9C-4938-A8DE-B2048B04C4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3" name="Text Box 7">
          <a:extLst>
            <a:ext uri="{FF2B5EF4-FFF2-40B4-BE49-F238E27FC236}">
              <a16:creationId xmlns:a16="http://schemas.microsoft.com/office/drawing/2014/main" id="{E0AA901F-72C5-46E3-9D7A-8DD14175B0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4" name="Text Box 7">
          <a:extLst>
            <a:ext uri="{FF2B5EF4-FFF2-40B4-BE49-F238E27FC236}">
              <a16:creationId xmlns:a16="http://schemas.microsoft.com/office/drawing/2014/main" id="{20B5E02D-6C2A-4049-AE04-25EA9FC655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5" name="Text Box 7">
          <a:extLst>
            <a:ext uri="{FF2B5EF4-FFF2-40B4-BE49-F238E27FC236}">
              <a16:creationId xmlns:a16="http://schemas.microsoft.com/office/drawing/2014/main" id="{8ED7F7E9-5410-4E25-8D83-BE02D57714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6" name="Text Box 7">
          <a:extLst>
            <a:ext uri="{FF2B5EF4-FFF2-40B4-BE49-F238E27FC236}">
              <a16:creationId xmlns:a16="http://schemas.microsoft.com/office/drawing/2014/main" id="{98F71462-B0D5-42EF-9FAE-B52A766CD8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7" name="Text Box 7">
          <a:extLst>
            <a:ext uri="{FF2B5EF4-FFF2-40B4-BE49-F238E27FC236}">
              <a16:creationId xmlns:a16="http://schemas.microsoft.com/office/drawing/2014/main" id="{5764F06E-6A0A-4F50-B145-0ECBA35E7B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8" name="Text Box 7">
          <a:extLst>
            <a:ext uri="{FF2B5EF4-FFF2-40B4-BE49-F238E27FC236}">
              <a16:creationId xmlns:a16="http://schemas.microsoft.com/office/drawing/2014/main" id="{DD23FE5C-0FE0-4402-A826-691E7CEBDD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9" name="Text Box 7">
          <a:extLst>
            <a:ext uri="{FF2B5EF4-FFF2-40B4-BE49-F238E27FC236}">
              <a16:creationId xmlns:a16="http://schemas.microsoft.com/office/drawing/2014/main" id="{0B1B3EF3-29EA-479A-8DF6-56D480EA98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0" name="Text Box 7">
          <a:extLst>
            <a:ext uri="{FF2B5EF4-FFF2-40B4-BE49-F238E27FC236}">
              <a16:creationId xmlns:a16="http://schemas.microsoft.com/office/drawing/2014/main" id="{8702477E-8B86-411B-A7F4-307A68EDF1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1" name="Text Box 7">
          <a:extLst>
            <a:ext uri="{FF2B5EF4-FFF2-40B4-BE49-F238E27FC236}">
              <a16:creationId xmlns:a16="http://schemas.microsoft.com/office/drawing/2014/main" id="{4396DFC0-2213-4D89-ADC0-E72F898763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2" name="Text Box 7">
          <a:extLst>
            <a:ext uri="{FF2B5EF4-FFF2-40B4-BE49-F238E27FC236}">
              <a16:creationId xmlns:a16="http://schemas.microsoft.com/office/drawing/2014/main" id="{98C5AE03-4B9F-433B-BB38-AD552EF89D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3" name="Text Box 7">
          <a:extLst>
            <a:ext uri="{FF2B5EF4-FFF2-40B4-BE49-F238E27FC236}">
              <a16:creationId xmlns:a16="http://schemas.microsoft.com/office/drawing/2014/main" id="{FB412892-C180-4CDE-9C76-FC4A90AED2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4" name="Text Box 7">
          <a:extLst>
            <a:ext uri="{FF2B5EF4-FFF2-40B4-BE49-F238E27FC236}">
              <a16:creationId xmlns:a16="http://schemas.microsoft.com/office/drawing/2014/main" id="{798EED9C-F20B-405F-A501-9F2B67A8A1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5" name="Text Box 7">
          <a:extLst>
            <a:ext uri="{FF2B5EF4-FFF2-40B4-BE49-F238E27FC236}">
              <a16:creationId xmlns:a16="http://schemas.microsoft.com/office/drawing/2014/main" id="{AB0D0586-F79D-4D66-A40F-F29748693C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6" name="Text Box 7">
          <a:extLst>
            <a:ext uri="{FF2B5EF4-FFF2-40B4-BE49-F238E27FC236}">
              <a16:creationId xmlns:a16="http://schemas.microsoft.com/office/drawing/2014/main" id="{9B7151C6-C09F-4ED8-B256-794525D2FB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7" name="Text Box 7">
          <a:extLst>
            <a:ext uri="{FF2B5EF4-FFF2-40B4-BE49-F238E27FC236}">
              <a16:creationId xmlns:a16="http://schemas.microsoft.com/office/drawing/2014/main" id="{3FA33141-FE83-41C5-AD64-7FCE69D0A9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8" name="Text Box 7">
          <a:extLst>
            <a:ext uri="{FF2B5EF4-FFF2-40B4-BE49-F238E27FC236}">
              <a16:creationId xmlns:a16="http://schemas.microsoft.com/office/drawing/2014/main" id="{76BF236F-32F6-49C4-8EE3-7AED5DA9C7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9" name="Text Box 7">
          <a:extLst>
            <a:ext uri="{FF2B5EF4-FFF2-40B4-BE49-F238E27FC236}">
              <a16:creationId xmlns:a16="http://schemas.microsoft.com/office/drawing/2014/main" id="{BF521214-8342-49BD-AD28-78FEACA579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0" name="Text Box 7">
          <a:extLst>
            <a:ext uri="{FF2B5EF4-FFF2-40B4-BE49-F238E27FC236}">
              <a16:creationId xmlns:a16="http://schemas.microsoft.com/office/drawing/2014/main" id="{E371E581-9FD0-488B-A175-7456F4C854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1" name="Text Box 7">
          <a:extLst>
            <a:ext uri="{FF2B5EF4-FFF2-40B4-BE49-F238E27FC236}">
              <a16:creationId xmlns:a16="http://schemas.microsoft.com/office/drawing/2014/main" id="{C46A5B80-ABEF-43B1-83EA-5A79681600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2" name="Text Box 7">
          <a:extLst>
            <a:ext uri="{FF2B5EF4-FFF2-40B4-BE49-F238E27FC236}">
              <a16:creationId xmlns:a16="http://schemas.microsoft.com/office/drawing/2014/main" id="{89F2AB0F-FD59-4970-BB00-A9FBA776E1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3" name="Text Box 7">
          <a:extLst>
            <a:ext uri="{FF2B5EF4-FFF2-40B4-BE49-F238E27FC236}">
              <a16:creationId xmlns:a16="http://schemas.microsoft.com/office/drawing/2014/main" id="{FB87958C-5F6F-446B-B2A5-BE1C512516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4" name="Text Box 7">
          <a:extLst>
            <a:ext uri="{FF2B5EF4-FFF2-40B4-BE49-F238E27FC236}">
              <a16:creationId xmlns:a16="http://schemas.microsoft.com/office/drawing/2014/main" id="{89C25FC3-81BF-4783-9DBC-74AB1D0C64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5" name="Text Box 7">
          <a:extLst>
            <a:ext uri="{FF2B5EF4-FFF2-40B4-BE49-F238E27FC236}">
              <a16:creationId xmlns:a16="http://schemas.microsoft.com/office/drawing/2014/main" id="{D9BA0152-24B3-4B6E-B092-404D9234A5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6" name="Text Box 7">
          <a:extLst>
            <a:ext uri="{FF2B5EF4-FFF2-40B4-BE49-F238E27FC236}">
              <a16:creationId xmlns:a16="http://schemas.microsoft.com/office/drawing/2014/main" id="{70BC081B-608B-41A5-BD49-61871485F8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7" name="Text Box 7">
          <a:extLst>
            <a:ext uri="{FF2B5EF4-FFF2-40B4-BE49-F238E27FC236}">
              <a16:creationId xmlns:a16="http://schemas.microsoft.com/office/drawing/2014/main" id="{05E99104-4985-470B-82EF-4705072857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8" name="Text Box 7">
          <a:extLst>
            <a:ext uri="{FF2B5EF4-FFF2-40B4-BE49-F238E27FC236}">
              <a16:creationId xmlns:a16="http://schemas.microsoft.com/office/drawing/2014/main" id="{D2D07D57-7665-44D4-B698-3172E7FF52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9" name="Text Box 7">
          <a:extLst>
            <a:ext uri="{FF2B5EF4-FFF2-40B4-BE49-F238E27FC236}">
              <a16:creationId xmlns:a16="http://schemas.microsoft.com/office/drawing/2014/main" id="{2A4734FA-C19D-442F-AB7F-3619825629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0" name="Text Box 7">
          <a:extLst>
            <a:ext uri="{FF2B5EF4-FFF2-40B4-BE49-F238E27FC236}">
              <a16:creationId xmlns:a16="http://schemas.microsoft.com/office/drawing/2014/main" id="{25C6BF78-5B91-411E-8496-5A31FC679A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1" name="Text Box 7">
          <a:extLst>
            <a:ext uri="{FF2B5EF4-FFF2-40B4-BE49-F238E27FC236}">
              <a16:creationId xmlns:a16="http://schemas.microsoft.com/office/drawing/2014/main" id="{2452A3CF-2265-4626-AB2D-CB806EED8A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2" name="Text Box 7">
          <a:extLst>
            <a:ext uri="{FF2B5EF4-FFF2-40B4-BE49-F238E27FC236}">
              <a16:creationId xmlns:a16="http://schemas.microsoft.com/office/drawing/2014/main" id="{CB3AB5F3-1761-4950-A1D1-19DFF8671A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3" name="Text Box 7">
          <a:extLst>
            <a:ext uri="{FF2B5EF4-FFF2-40B4-BE49-F238E27FC236}">
              <a16:creationId xmlns:a16="http://schemas.microsoft.com/office/drawing/2014/main" id="{DAD92AF0-80A6-4313-A87C-5164CEFDD3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4" name="Text Box 7">
          <a:extLst>
            <a:ext uri="{FF2B5EF4-FFF2-40B4-BE49-F238E27FC236}">
              <a16:creationId xmlns:a16="http://schemas.microsoft.com/office/drawing/2014/main" id="{C7120AEE-F034-44EC-AB12-BFA095C822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5" name="Text Box 7">
          <a:extLst>
            <a:ext uri="{FF2B5EF4-FFF2-40B4-BE49-F238E27FC236}">
              <a16:creationId xmlns:a16="http://schemas.microsoft.com/office/drawing/2014/main" id="{6ACA4654-BCB0-4C1A-A1D5-1F30ECC27E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6" name="Text Box 7">
          <a:extLst>
            <a:ext uri="{FF2B5EF4-FFF2-40B4-BE49-F238E27FC236}">
              <a16:creationId xmlns:a16="http://schemas.microsoft.com/office/drawing/2014/main" id="{87C7AC06-F400-4063-B2B5-ABDAF5AA61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7" name="Text Box 7">
          <a:extLst>
            <a:ext uri="{FF2B5EF4-FFF2-40B4-BE49-F238E27FC236}">
              <a16:creationId xmlns:a16="http://schemas.microsoft.com/office/drawing/2014/main" id="{20888E3B-A11F-4499-A016-1E46776184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8" name="Text Box 7">
          <a:extLst>
            <a:ext uri="{FF2B5EF4-FFF2-40B4-BE49-F238E27FC236}">
              <a16:creationId xmlns:a16="http://schemas.microsoft.com/office/drawing/2014/main" id="{6A3373D3-E925-4B1F-BB55-AB58198017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9" name="Text Box 7">
          <a:extLst>
            <a:ext uri="{FF2B5EF4-FFF2-40B4-BE49-F238E27FC236}">
              <a16:creationId xmlns:a16="http://schemas.microsoft.com/office/drawing/2014/main" id="{4DB8417A-B7DB-422E-A91C-BC57A1E63D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0" name="Text Box 7">
          <a:extLst>
            <a:ext uri="{FF2B5EF4-FFF2-40B4-BE49-F238E27FC236}">
              <a16:creationId xmlns:a16="http://schemas.microsoft.com/office/drawing/2014/main" id="{ED43ED3A-38B2-4A5B-9F87-96F7EFACF8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1" name="Text Box 7">
          <a:extLst>
            <a:ext uri="{FF2B5EF4-FFF2-40B4-BE49-F238E27FC236}">
              <a16:creationId xmlns:a16="http://schemas.microsoft.com/office/drawing/2014/main" id="{223A980B-9136-4914-9A10-AF547BB67D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2" name="Text Box 7">
          <a:extLst>
            <a:ext uri="{FF2B5EF4-FFF2-40B4-BE49-F238E27FC236}">
              <a16:creationId xmlns:a16="http://schemas.microsoft.com/office/drawing/2014/main" id="{D77D0512-11C4-4951-90FB-86693706B0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3" name="Text Box 7">
          <a:extLst>
            <a:ext uri="{FF2B5EF4-FFF2-40B4-BE49-F238E27FC236}">
              <a16:creationId xmlns:a16="http://schemas.microsoft.com/office/drawing/2014/main" id="{EF156912-9687-4DD2-9AA2-79535D816E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4" name="Text Box 7">
          <a:extLst>
            <a:ext uri="{FF2B5EF4-FFF2-40B4-BE49-F238E27FC236}">
              <a16:creationId xmlns:a16="http://schemas.microsoft.com/office/drawing/2014/main" id="{528DBF6F-DC2C-43D5-B5BF-A2E02F68E7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5" name="Text Box 7">
          <a:extLst>
            <a:ext uri="{FF2B5EF4-FFF2-40B4-BE49-F238E27FC236}">
              <a16:creationId xmlns:a16="http://schemas.microsoft.com/office/drawing/2014/main" id="{FB3B44B8-E647-4A03-8B68-3945804ABF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6" name="Text Box 7">
          <a:extLst>
            <a:ext uri="{FF2B5EF4-FFF2-40B4-BE49-F238E27FC236}">
              <a16:creationId xmlns:a16="http://schemas.microsoft.com/office/drawing/2014/main" id="{9CB8978C-675D-4116-9EED-434B3AF8F2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7" name="Text Box 7">
          <a:extLst>
            <a:ext uri="{FF2B5EF4-FFF2-40B4-BE49-F238E27FC236}">
              <a16:creationId xmlns:a16="http://schemas.microsoft.com/office/drawing/2014/main" id="{CFA5F06F-A54D-450B-8F8F-6D5C5F0166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8" name="Text Box 7">
          <a:extLst>
            <a:ext uri="{FF2B5EF4-FFF2-40B4-BE49-F238E27FC236}">
              <a16:creationId xmlns:a16="http://schemas.microsoft.com/office/drawing/2014/main" id="{C5885136-B360-47C6-8693-095060EE33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9" name="Text Box 7">
          <a:extLst>
            <a:ext uri="{FF2B5EF4-FFF2-40B4-BE49-F238E27FC236}">
              <a16:creationId xmlns:a16="http://schemas.microsoft.com/office/drawing/2014/main" id="{E97D8334-3073-4F63-A067-B611525476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0" name="Text Box 7">
          <a:extLst>
            <a:ext uri="{FF2B5EF4-FFF2-40B4-BE49-F238E27FC236}">
              <a16:creationId xmlns:a16="http://schemas.microsoft.com/office/drawing/2014/main" id="{C1414A75-0BB6-4038-BEE0-2DBDC1F85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1" name="Text Box 7">
          <a:extLst>
            <a:ext uri="{FF2B5EF4-FFF2-40B4-BE49-F238E27FC236}">
              <a16:creationId xmlns:a16="http://schemas.microsoft.com/office/drawing/2014/main" id="{0069E554-B955-4714-8A56-07A1C361CC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2" name="Text Box 7">
          <a:extLst>
            <a:ext uri="{FF2B5EF4-FFF2-40B4-BE49-F238E27FC236}">
              <a16:creationId xmlns:a16="http://schemas.microsoft.com/office/drawing/2014/main" id="{E24B8907-7066-465E-8F9D-4C31065395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3" name="Text Box 7">
          <a:extLst>
            <a:ext uri="{FF2B5EF4-FFF2-40B4-BE49-F238E27FC236}">
              <a16:creationId xmlns:a16="http://schemas.microsoft.com/office/drawing/2014/main" id="{43A7BBC2-268D-4F8D-B5AE-48AB4DFC95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4" name="Text Box 7">
          <a:extLst>
            <a:ext uri="{FF2B5EF4-FFF2-40B4-BE49-F238E27FC236}">
              <a16:creationId xmlns:a16="http://schemas.microsoft.com/office/drawing/2014/main" id="{8C5DDA06-BD1F-4A09-9257-DF8D03DF9B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5" name="Text Box 7">
          <a:extLst>
            <a:ext uri="{FF2B5EF4-FFF2-40B4-BE49-F238E27FC236}">
              <a16:creationId xmlns:a16="http://schemas.microsoft.com/office/drawing/2014/main" id="{AFA261E9-B0DA-469C-BC9A-DE6D3B36DD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6" name="Text Box 7">
          <a:extLst>
            <a:ext uri="{FF2B5EF4-FFF2-40B4-BE49-F238E27FC236}">
              <a16:creationId xmlns:a16="http://schemas.microsoft.com/office/drawing/2014/main" id="{195AE65A-C059-4C73-9B0F-657BFCA248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7" name="Text Box 7">
          <a:extLst>
            <a:ext uri="{FF2B5EF4-FFF2-40B4-BE49-F238E27FC236}">
              <a16:creationId xmlns:a16="http://schemas.microsoft.com/office/drawing/2014/main" id="{4F82F534-72B3-4264-A0A1-122D3D5E04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8" name="Text Box 7">
          <a:extLst>
            <a:ext uri="{FF2B5EF4-FFF2-40B4-BE49-F238E27FC236}">
              <a16:creationId xmlns:a16="http://schemas.microsoft.com/office/drawing/2014/main" id="{1964416D-4126-4F9B-A82E-E5E78F923C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9" name="Text Box 7">
          <a:extLst>
            <a:ext uri="{FF2B5EF4-FFF2-40B4-BE49-F238E27FC236}">
              <a16:creationId xmlns:a16="http://schemas.microsoft.com/office/drawing/2014/main" id="{04BC1E2F-D6EB-404E-ADEC-D48FF20648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0" name="Text Box 7">
          <a:extLst>
            <a:ext uri="{FF2B5EF4-FFF2-40B4-BE49-F238E27FC236}">
              <a16:creationId xmlns:a16="http://schemas.microsoft.com/office/drawing/2014/main" id="{10EA591C-0DD1-4D80-ACEB-012C0BC86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1" name="Text Box 7">
          <a:extLst>
            <a:ext uri="{FF2B5EF4-FFF2-40B4-BE49-F238E27FC236}">
              <a16:creationId xmlns:a16="http://schemas.microsoft.com/office/drawing/2014/main" id="{3A1467A3-C5D1-4BB2-9D7C-50EA1BAD08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2" name="Text Box 7">
          <a:extLst>
            <a:ext uri="{FF2B5EF4-FFF2-40B4-BE49-F238E27FC236}">
              <a16:creationId xmlns:a16="http://schemas.microsoft.com/office/drawing/2014/main" id="{FE025F6D-048E-4E0D-8104-CB12930DC0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3" name="Text Box 7">
          <a:extLst>
            <a:ext uri="{FF2B5EF4-FFF2-40B4-BE49-F238E27FC236}">
              <a16:creationId xmlns:a16="http://schemas.microsoft.com/office/drawing/2014/main" id="{4CA1A5A3-6F4B-414C-A3EE-BAE112CEB0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4" name="Text Box 7">
          <a:extLst>
            <a:ext uri="{FF2B5EF4-FFF2-40B4-BE49-F238E27FC236}">
              <a16:creationId xmlns:a16="http://schemas.microsoft.com/office/drawing/2014/main" id="{05ACE248-7396-426B-ABE0-D1B3EFE0A5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5" name="Text Box 7">
          <a:extLst>
            <a:ext uri="{FF2B5EF4-FFF2-40B4-BE49-F238E27FC236}">
              <a16:creationId xmlns:a16="http://schemas.microsoft.com/office/drawing/2014/main" id="{04364CD0-4127-4683-BBAF-CFB15CF0E0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6" name="Text Box 7">
          <a:extLst>
            <a:ext uri="{FF2B5EF4-FFF2-40B4-BE49-F238E27FC236}">
              <a16:creationId xmlns:a16="http://schemas.microsoft.com/office/drawing/2014/main" id="{9B780C64-E494-417D-A054-A4F0A73B26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7" name="Text Box 7">
          <a:extLst>
            <a:ext uri="{FF2B5EF4-FFF2-40B4-BE49-F238E27FC236}">
              <a16:creationId xmlns:a16="http://schemas.microsoft.com/office/drawing/2014/main" id="{3373288E-E77C-4276-A336-EEAED6D845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8" name="Text Box 7">
          <a:extLst>
            <a:ext uri="{FF2B5EF4-FFF2-40B4-BE49-F238E27FC236}">
              <a16:creationId xmlns:a16="http://schemas.microsoft.com/office/drawing/2014/main" id="{358230AD-DDA6-475F-A3CE-A74E8C9D33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9" name="Text Box 7">
          <a:extLst>
            <a:ext uri="{FF2B5EF4-FFF2-40B4-BE49-F238E27FC236}">
              <a16:creationId xmlns:a16="http://schemas.microsoft.com/office/drawing/2014/main" id="{BB492936-D1B7-483D-B141-0B9BFD7A13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0" name="Text Box 7">
          <a:extLst>
            <a:ext uri="{FF2B5EF4-FFF2-40B4-BE49-F238E27FC236}">
              <a16:creationId xmlns:a16="http://schemas.microsoft.com/office/drawing/2014/main" id="{31CC171C-68A9-4C78-B977-4C6E3FAD83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1" name="Text Box 7">
          <a:extLst>
            <a:ext uri="{FF2B5EF4-FFF2-40B4-BE49-F238E27FC236}">
              <a16:creationId xmlns:a16="http://schemas.microsoft.com/office/drawing/2014/main" id="{A604EE70-4E8F-4ABB-B1DC-A310059885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2" name="Text Box 7">
          <a:extLst>
            <a:ext uri="{FF2B5EF4-FFF2-40B4-BE49-F238E27FC236}">
              <a16:creationId xmlns:a16="http://schemas.microsoft.com/office/drawing/2014/main" id="{5AFC2DC5-D53C-4245-B50A-5FD0C59A0F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3" name="Text Box 7">
          <a:extLst>
            <a:ext uri="{FF2B5EF4-FFF2-40B4-BE49-F238E27FC236}">
              <a16:creationId xmlns:a16="http://schemas.microsoft.com/office/drawing/2014/main" id="{67279B63-A18E-42AE-825A-C63805AA14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4" name="Text Box 7">
          <a:extLst>
            <a:ext uri="{FF2B5EF4-FFF2-40B4-BE49-F238E27FC236}">
              <a16:creationId xmlns:a16="http://schemas.microsoft.com/office/drawing/2014/main" id="{4251DE10-EC8B-4A05-A130-E0DDC2D5DA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5" name="Text Box 7">
          <a:extLst>
            <a:ext uri="{FF2B5EF4-FFF2-40B4-BE49-F238E27FC236}">
              <a16:creationId xmlns:a16="http://schemas.microsoft.com/office/drawing/2014/main" id="{FDA86E29-E754-4712-88DB-D4A13B257D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6" name="Text Box 7">
          <a:extLst>
            <a:ext uri="{FF2B5EF4-FFF2-40B4-BE49-F238E27FC236}">
              <a16:creationId xmlns:a16="http://schemas.microsoft.com/office/drawing/2014/main" id="{FEF63E3C-AF7D-4304-98F3-551FBF499F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7" name="Text Box 7">
          <a:extLst>
            <a:ext uri="{FF2B5EF4-FFF2-40B4-BE49-F238E27FC236}">
              <a16:creationId xmlns:a16="http://schemas.microsoft.com/office/drawing/2014/main" id="{9E22E5CA-1D2E-42B4-9B34-B207F4A567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8" name="Text Box 7">
          <a:extLst>
            <a:ext uri="{FF2B5EF4-FFF2-40B4-BE49-F238E27FC236}">
              <a16:creationId xmlns:a16="http://schemas.microsoft.com/office/drawing/2014/main" id="{58B1AC8A-9F8C-40D8-9250-AB424DA244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9" name="Text Box 7">
          <a:extLst>
            <a:ext uri="{FF2B5EF4-FFF2-40B4-BE49-F238E27FC236}">
              <a16:creationId xmlns:a16="http://schemas.microsoft.com/office/drawing/2014/main" id="{A16FD828-9326-4CA8-8168-7093793D8F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0" name="Text Box 7">
          <a:extLst>
            <a:ext uri="{FF2B5EF4-FFF2-40B4-BE49-F238E27FC236}">
              <a16:creationId xmlns:a16="http://schemas.microsoft.com/office/drawing/2014/main" id="{259BF576-ADEF-405D-AFFD-B00984F279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1" name="Text Box 7">
          <a:extLst>
            <a:ext uri="{FF2B5EF4-FFF2-40B4-BE49-F238E27FC236}">
              <a16:creationId xmlns:a16="http://schemas.microsoft.com/office/drawing/2014/main" id="{122AD8E2-5463-4881-AAAA-AEB808C5A3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2" name="Text Box 7">
          <a:extLst>
            <a:ext uri="{FF2B5EF4-FFF2-40B4-BE49-F238E27FC236}">
              <a16:creationId xmlns:a16="http://schemas.microsoft.com/office/drawing/2014/main" id="{5D68DFA2-8F0C-41D2-BCA6-B6C4CEFE54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3" name="Text Box 7">
          <a:extLst>
            <a:ext uri="{FF2B5EF4-FFF2-40B4-BE49-F238E27FC236}">
              <a16:creationId xmlns:a16="http://schemas.microsoft.com/office/drawing/2014/main" id="{6C4FF07C-8391-40A2-9B9F-8C87BD0551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4" name="Text Box 7">
          <a:extLst>
            <a:ext uri="{FF2B5EF4-FFF2-40B4-BE49-F238E27FC236}">
              <a16:creationId xmlns:a16="http://schemas.microsoft.com/office/drawing/2014/main" id="{F1619271-903C-4BDE-8BFA-4AA9A7E8AB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5" name="Text Box 7">
          <a:extLst>
            <a:ext uri="{FF2B5EF4-FFF2-40B4-BE49-F238E27FC236}">
              <a16:creationId xmlns:a16="http://schemas.microsoft.com/office/drawing/2014/main" id="{540FB45A-2214-41E6-99A3-7060927F02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6" name="Text Box 7">
          <a:extLst>
            <a:ext uri="{FF2B5EF4-FFF2-40B4-BE49-F238E27FC236}">
              <a16:creationId xmlns:a16="http://schemas.microsoft.com/office/drawing/2014/main" id="{0A1B5E0C-34A0-4BF0-90AE-A9D6C3E76C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7" name="Text Box 7">
          <a:extLst>
            <a:ext uri="{FF2B5EF4-FFF2-40B4-BE49-F238E27FC236}">
              <a16:creationId xmlns:a16="http://schemas.microsoft.com/office/drawing/2014/main" id="{646D244C-A854-4903-B274-6C50933010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8" name="Text Box 7">
          <a:extLst>
            <a:ext uri="{FF2B5EF4-FFF2-40B4-BE49-F238E27FC236}">
              <a16:creationId xmlns:a16="http://schemas.microsoft.com/office/drawing/2014/main" id="{EAD3FA45-ECBA-4C59-80B3-50C2D7364B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9" name="Text Box 7">
          <a:extLst>
            <a:ext uri="{FF2B5EF4-FFF2-40B4-BE49-F238E27FC236}">
              <a16:creationId xmlns:a16="http://schemas.microsoft.com/office/drawing/2014/main" id="{7008CF33-FA51-44E5-AF67-1F9E69FB44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0" name="Text Box 7">
          <a:extLst>
            <a:ext uri="{FF2B5EF4-FFF2-40B4-BE49-F238E27FC236}">
              <a16:creationId xmlns:a16="http://schemas.microsoft.com/office/drawing/2014/main" id="{5ECD64C7-D4CC-42A1-A577-691F1A0BD6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1" name="Text Box 7">
          <a:extLst>
            <a:ext uri="{FF2B5EF4-FFF2-40B4-BE49-F238E27FC236}">
              <a16:creationId xmlns:a16="http://schemas.microsoft.com/office/drawing/2014/main" id="{CE968940-967E-4A8B-B253-0BBD8C6075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2" name="Text Box 7">
          <a:extLst>
            <a:ext uri="{FF2B5EF4-FFF2-40B4-BE49-F238E27FC236}">
              <a16:creationId xmlns:a16="http://schemas.microsoft.com/office/drawing/2014/main" id="{06D9709C-AE9E-4F10-BC29-80F3DA6D8E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3" name="Text Box 7">
          <a:extLst>
            <a:ext uri="{FF2B5EF4-FFF2-40B4-BE49-F238E27FC236}">
              <a16:creationId xmlns:a16="http://schemas.microsoft.com/office/drawing/2014/main" id="{E68CD34C-4E3E-4E00-9C52-C16887FA4B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4" name="Text Box 7">
          <a:extLst>
            <a:ext uri="{FF2B5EF4-FFF2-40B4-BE49-F238E27FC236}">
              <a16:creationId xmlns:a16="http://schemas.microsoft.com/office/drawing/2014/main" id="{ED6E46D9-AC6C-4393-884A-B9BE5752CA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5" name="Text Box 7">
          <a:extLst>
            <a:ext uri="{FF2B5EF4-FFF2-40B4-BE49-F238E27FC236}">
              <a16:creationId xmlns:a16="http://schemas.microsoft.com/office/drawing/2014/main" id="{25D8FD7A-F8E6-4962-809F-BC168DD19A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6" name="Text Box 7">
          <a:extLst>
            <a:ext uri="{FF2B5EF4-FFF2-40B4-BE49-F238E27FC236}">
              <a16:creationId xmlns:a16="http://schemas.microsoft.com/office/drawing/2014/main" id="{A4988399-D043-4014-8F60-EEA0AA16ED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7" name="Text Box 7">
          <a:extLst>
            <a:ext uri="{FF2B5EF4-FFF2-40B4-BE49-F238E27FC236}">
              <a16:creationId xmlns:a16="http://schemas.microsoft.com/office/drawing/2014/main" id="{3B98CDC5-5553-482F-85B3-2B08BADEF1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8" name="Text Box 7">
          <a:extLst>
            <a:ext uri="{FF2B5EF4-FFF2-40B4-BE49-F238E27FC236}">
              <a16:creationId xmlns:a16="http://schemas.microsoft.com/office/drawing/2014/main" id="{4E300C3D-7F70-428A-BC7D-FC559986DF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9" name="Text Box 7">
          <a:extLst>
            <a:ext uri="{FF2B5EF4-FFF2-40B4-BE49-F238E27FC236}">
              <a16:creationId xmlns:a16="http://schemas.microsoft.com/office/drawing/2014/main" id="{49B6F717-0888-475D-BDEC-6A27E77F94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0" name="Text Box 7">
          <a:extLst>
            <a:ext uri="{FF2B5EF4-FFF2-40B4-BE49-F238E27FC236}">
              <a16:creationId xmlns:a16="http://schemas.microsoft.com/office/drawing/2014/main" id="{1A9EE3BB-53ED-42B2-9703-84FFC1CAB9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1" name="Text Box 7">
          <a:extLst>
            <a:ext uri="{FF2B5EF4-FFF2-40B4-BE49-F238E27FC236}">
              <a16:creationId xmlns:a16="http://schemas.microsoft.com/office/drawing/2014/main" id="{ECECB731-0056-4F56-A9C2-C1A3E5F94B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2" name="Text Box 7">
          <a:extLst>
            <a:ext uri="{FF2B5EF4-FFF2-40B4-BE49-F238E27FC236}">
              <a16:creationId xmlns:a16="http://schemas.microsoft.com/office/drawing/2014/main" id="{DA645F56-F351-4D68-8ACF-DBE821906B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3" name="Text Box 7">
          <a:extLst>
            <a:ext uri="{FF2B5EF4-FFF2-40B4-BE49-F238E27FC236}">
              <a16:creationId xmlns:a16="http://schemas.microsoft.com/office/drawing/2014/main" id="{0D886C29-E82C-42E0-A3EB-EF762033F7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4" name="Text Box 7">
          <a:extLst>
            <a:ext uri="{FF2B5EF4-FFF2-40B4-BE49-F238E27FC236}">
              <a16:creationId xmlns:a16="http://schemas.microsoft.com/office/drawing/2014/main" id="{322307DA-66AF-46D5-9F8A-216F8A7BF4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5" name="Text Box 7">
          <a:extLst>
            <a:ext uri="{FF2B5EF4-FFF2-40B4-BE49-F238E27FC236}">
              <a16:creationId xmlns:a16="http://schemas.microsoft.com/office/drawing/2014/main" id="{9E812DA5-C1C5-4312-9C1F-67833C487B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6" name="Text Box 7">
          <a:extLst>
            <a:ext uri="{FF2B5EF4-FFF2-40B4-BE49-F238E27FC236}">
              <a16:creationId xmlns:a16="http://schemas.microsoft.com/office/drawing/2014/main" id="{56D05B85-BA52-4D7A-A8FC-C7AE037969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7" name="Text Box 7">
          <a:extLst>
            <a:ext uri="{FF2B5EF4-FFF2-40B4-BE49-F238E27FC236}">
              <a16:creationId xmlns:a16="http://schemas.microsoft.com/office/drawing/2014/main" id="{9B2BEAA3-27E3-4CBE-8971-F20641F7B5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8" name="Text Box 7">
          <a:extLst>
            <a:ext uri="{FF2B5EF4-FFF2-40B4-BE49-F238E27FC236}">
              <a16:creationId xmlns:a16="http://schemas.microsoft.com/office/drawing/2014/main" id="{377EB9CB-B14E-493B-87C0-BD38B532AA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9" name="Text Box 7">
          <a:extLst>
            <a:ext uri="{FF2B5EF4-FFF2-40B4-BE49-F238E27FC236}">
              <a16:creationId xmlns:a16="http://schemas.microsoft.com/office/drawing/2014/main" id="{5789AEE8-C242-49A2-ABA6-5776FCBEA4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0" name="Text Box 7">
          <a:extLst>
            <a:ext uri="{FF2B5EF4-FFF2-40B4-BE49-F238E27FC236}">
              <a16:creationId xmlns:a16="http://schemas.microsoft.com/office/drawing/2014/main" id="{00C6999B-7C9A-4343-A537-0C602BE2AE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1" name="Text Box 7">
          <a:extLst>
            <a:ext uri="{FF2B5EF4-FFF2-40B4-BE49-F238E27FC236}">
              <a16:creationId xmlns:a16="http://schemas.microsoft.com/office/drawing/2014/main" id="{FC3158F7-7267-4384-9DF9-319C2C26AC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2" name="Text Box 7">
          <a:extLst>
            <a:ext uri="{FF2B5EF4-FFF2-40B4-BE49-F238E27FC236}">
              <a16:creationId xmlns:a16="http://schemas.microsoft.com/office/drawing/2014/main" id="{707A65BC-E64D-49F5-A868-C47E2154A9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3" name="Text Box 7">
          <a:extLst>
            <a:ext uri="{FF2B5EF4-FFF2-40B4-BE49-F238E27FC236}">
              <a16:creationId xmlns:a16="http://schemas.microsoft.com/office/drawing/2014/main" id="{6EC0EB15-391F-4DBD-B2A6-D916B7C54C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4" name="Text Box 7">
          <a:extLst>
            <a:ext uri="{FF2B5EF4-FFF2-40B4-BE49-F238E27FC236}">
              <a16:creationId xmlns:a16="http://schemas.microsoft.com/office/drawing/2014/main" id="{A9698725-7B71-42CC-863A-AC8B087609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5" name="Text Box 7">
          <a:extLst>
            <a:ext uri="{FF2B5EF4-FFF2-40B4-BE49-F238E27FC236}">
              <a16:creationId xmlns:a16="http://schemas.microsoft.com/office/drawing/2014/main" id="{91396ED0-B583-490E-B48C-FBECC4AD82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6" name="Text Box 7">
          <a:extLst>
            <a:ext uri="{FF2B5EF4-FFF2-40B4-BE49-F238E27FC236}">
              <a16:creationId xmlns:a16="http://schemas.microsoft.com/office/drawing/2014/main" id="{D30A2D32-470C-4D5D-8D5F-128A5DBC04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7" name="Text Box 7">
          <a:extLst>
            <a:ext uri="{FF2B5EF4-FFF2-40B4-BE49-F238E27FC236}">
              <a16:creationId xmlns:a16="http://schemas.microsoft.com/office/drawing/2014/main" id="{207492F2-1B24-4168-A64E-EBFF527D72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8" name="Text Box 7">
          <a:extLst>
            <a:ext uri="{FF2B5EF4-FFF2-40B4-BE49-F238E27FC236}">
              <a16:creationId xmlns:a16="http://schemas.microsoft.com/office/drawing/2014/main" id="{F336BAD3-05F4-4AF4-875F-12C8B14ACB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9" name="Text Box 7">
          <a:extLst>
            <a:ext uri="{FF2B5EF4-FFF2-40B4-BE49-F238E27FC236}">
              <a16:creationId xmlns:a16="http://schemas.microsoft.com/office/drawing/2014/main" id="{BA50C0E0-52DD-4BF3-97D3-3F77CCB6DD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0" name="Text Box 7">
          <a:extLst>
            <a:ext uri="{FF2B5EF4-FFF2-40B4-BE49-F238E27FC236}">
              <a16:creationId xmlns:a16="http://schemas.microsoft.com/office/drawing/2014/main" id="{F67043B5-1D41-40CA-A0E9-2E67B147C8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1" name="Text Box 7">
          <a:extLst>
            <a:ext uri="{FF2B5EF4-FFF2-40B4-BE49-F238E27FC236}">
              <a16:creationId xmlns:a16="http://schemas.microsoft.com/office/drawing/2014/main" id="{99B1DF7E-D9C4-4C89-A1C7-ACD82E3A4D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2" name="Text Box 7">
          <a:extLst>
            <a:ext uri="{FF2B5EF4-FFF2-40B4-BE49-F238E27FC236}">
              <a16:creationId xmlns:a16="http://schemas.microsoft.com/office/drawing/2014/main" id="{9BD7E8FB-D439-4C3C-A17A-2CBD444481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3" name="Text Box 7">
          <a:extLst>
            <a:ext uri="{FF2B5EF4-FFF2-40B4-BE49-F238E27FC236}">
              <a16:creationId xmlns:a16="http://schemas.microsoft.com/office/drawing/2014/main" id="{DAC0FCA9-067D-40D5-93A7-6C74D8187C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4" name="Text Box 7">
          <a:extLst>
            <a:ext uri="{FF2B5EF4-FFF2-40B4-BE49-F238E27FC236}">
              <a16:creationId xmlns:a16="http://schemas.microsoft.com/office/drawing/2014/main" id="{1C77C9CA-90ED-4CCD-83A5-F3F9E33070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5" name="Text Box 7">
          <a:extLst>
            <a:ext uri="{FF2B5EF4-FFF2-40B4-BE49-F238E27FC236}">
              <a16:creationId xmlns:a16="http://schemas.microsoft.com/office/drawing/2014/main" id="{C2441937-5CE4-4A9A-B7FB-B2758A8F11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6" name="Text Box 7">
          <a:extLst>
            <a:ext uri="{FF2B5EF4-FFF2-40B4-BE49-F238E27FC236}">
              <a16:creationId xmlns:a16="http://schemas.microsoft.com/office/drawing/2014/main" id="{4DD216B9-D622-4162-AD35-274D40B64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7" name="Text Box 7">
          <a:extLst>
            <a:ext uri="{FF2B5EF4-FFF2-40B4-BE49-F238E27FC236}">
              <a16:creationId xmlns:a16="http://schemas.microsoft.com/office/drawing/2014/main" id="{000DA898-94F7-4641-AA09-2C066BB0ED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8" name="Text Box 7">
          <a:extLst>
            <a:ext uri="{FF2B5EF4-FFF2-40B4-BE49-F238E27FC236}">
              <a16:creationId xmlns:a16="http://schemas.microsoft.com/office/drawing/2014/main" id="{FB7E3E03-CAEE-4299-B8D5-F919383CE1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9" name="Text Box 7">
          <a:extLst>
            <a:ext uri="{FF2B5EF4-FFF2-40B4-BE49-F238E27FC236}">
              <a16:creationId xmlns:a16="http://schemas.microsoft.com/office/drawing/2014/main" id="{64A00F7B-EE60-43FF-953F-B4EFF55EE7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0" name="Text Box 7">
          <a:extLst>
            <a:ext uri="{FF2B5EF4-FFF2-40B4-BE49-F238E27FC236}">
              <a16:creationId xmlns:a16="http://schemas.microsoft.com/office/drawing/2014/main" id="{F1E73C2E-0716-46F4-86E2-414042016C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1" name="Text Box 7">
          <a:extLst>
            <a:ext uri="{FF2B5EF4-FFF2-40B4-BE49-F238E27FC236}">
              <a16:creationId xmlns:a16="http://schemas.microsoft.com/office/drawing/2014/main" id="{43FB0DEB-CD98-489F-AF77-6E171BA21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2" name="Text Box 7">
          <a:extLst>
            <a:ext uri="{FF2B5EF4-FFF2-40B4-BE49-F238E27FC236}">
              <a16:creationId xmlns:a16="http://schemas.microsoft.com/office/drawing/2014/main" id="{8271B5C8-153F-46CC-B845-FA0FAE6944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3" name="Text Box 7">
          <a:extLst>
            <a:ext uri="{FF2B5EF4-FFF2-40B4-BE49-F238E27FC236}">
              <a16:creationId xmlns:a16="http://schemas.microsoft.com/office/drawing/2014/main" id="{9A426CD2-EFAC-4754-B04A-D933215453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4" name="Text Box 7">
          <a:extLst>
            <a:ext uri="{FF2B5EF4-FFF2-40B4-BE49-F238E27FC236}">
              <a16:creationId xmlns:a16="http://schemas.microsoft.com/office/drawing/2014/main" id="{A85E8E2D-B286-46EE-9D7D-4E9F9DC0FE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5" name="Text Box 7">
          <a:extLst>
            <a:ext uri="{FF2B5EF4-FFF2-40B4-BE49-F238E27FC236}">
              <a16:creationId xmlns:a16="http://schemas.microsoft.com/office/drawing/2014/main" id="{197E8E0C-28A3-451A-A6CC-FD6A5DE289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6" name="Text Box 7">
          <a:extLst>
            <a:ext uri="{FF2B5EF4-FFF2-40B4-BE49-F238E27FC236}">
              <a16:creationId xmlns:a16="http://schemas.microsoft.com/office/drawing/2014/main" id="{403D4C07-9407-49E8-B263-A502F6F56E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7" name="Text Box 7">
          <a:extLst>
            <a:ext uri="{FF2B5EF4-FFF2-40B4-BE49-F238E27FC236}">
              <a16:creationId xmlns:a16="http://schemas.microsoft.com/office/drawing/2014/main" id="{3AD750AB-AA42-4A2D-861F-E2562481ED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8" name="Text Box 7">
          <a:extLst>
            <a:ext uri="{FF2B5EF4-FFF2-40B4-BE49-F238E27FC236}">
              <a16:creationId xmlns:a16="http://schemas.microsoft.com/office/drawing/2014/main" id="{09497813-BAEA-4F74-A319-919FA88440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9" name="Text Box 7">
          <a:extLst>
            <a:ext uri="{FF2B5EF4-FFF2-40B4-BE49-F238E27FC236}">
              <a16:creationId xmlns:a16="http://schemas.microsoft.com/office/drawing/2014/main" id="{9CDACB5C-0B33-4338-AEC8-61A953D00C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0" name="Text Box 7">
          <a:extLst>
            <a:ext uri="{FF2B5EF4-FFF2-40B4-BE49-F238E27FC236}">
              <a16:creationId xmlns:a16="http://schemas.microsoft.com/office/drawing/2014/main" id="{7ED4D8BC-5109-4E6C-B40C-18A60D91C0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1" name="Text Box 7">
          <a:extLst>
            <a:ext uri="{FF2B5EF4-FFF2-40B4-BE49-F238E27FC236}">
              <a16:creationId xmlns:a16="http://schemas.microsoft.com/office/drawing/2014/main" id="{A9A18E72-5BAE-4EF9-ABCA-80294D8450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2" name="Text Box 7">
          <a:extLst>
            <a:ext uri="{FF2B5EF4-FFF2-40B4-BE49-F238E27FC236}">
              <a16:creationId xmlns:a16="http://schemas.microsoft.com/office/drawing/2014/main" id="{7261542B-D10A-49B7-B3F0-E179384C45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3" name="Text Box 7">
          <a:extLst>
            <a:ext uri="{FF2B5EF4-FFF2-40B4-BE49-F238E27FC236}">
              <a16:creationId xmlns:a16="http://schemas.microsoft.com/office/drawing/2014/main" id="{8BB8A021-9D63-4A5F-803B-472D8B1C84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4" name="Text Box 7">
          <a:extLst>
            <a:ext uri="{FF2B5EF4-FFF2-40B4-BE49-F238E27FC236}">
              <a16:creationId xmlns:a16="http://schemas.microsoft.com/office/drawing/2014/main" id="{2418502F-7B0D-4DD3-84FB-5CB3399EE3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5" name="Text Box 7">
          <a:extLst>
            <a:ext uri="{FF2B5EF4-FFF2-40B4-BE49-F238E27FC236}">
              <a16:creationId xmlns:a16="http://schemas.microsoft.com/office/drawing/2014/main" id="{7069A989-5DFB-40AC-887C-D6698025A7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6" name="Text Box 7">
          <a:extLst>
            <a:ext uri="{FF2B5EF4-FFF2-40B4-BE49-F238E27FC236}">
              <a16:creationId xmlns:a16="http://schemas.microsoft.com/office/drawing/2014/main" id="{3D354480-CD15-4F35-A2B0-E3FB7FF4C2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7" name="Text Box 7">
          <a:extLst>
            <a:ext uri="{FF2B5EF4-FFF2-40B4-BE49-F238E27FC236}">
              <a16:creationId xmlns:a16="http://schemas.microsoft.com/office/drawing/2014/main" id="{013E2010-30F2-4786-9B34-90B0A8CC45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8" name="Text Box 7">
          <a:extLst>
            <a:ext uri="{FF2B5EF4-FFF2-40B4-BE49-F238E27FC236}">
              <a16:creationId xmlns:a16="http://schemas.microsoft.com/office/drawing/2014/main" id="{7A30478B-03F2-4FFE-9A56-D624C70005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9" name="Text Box 7">
          <a:extLst>
            <a:ext uri="{FF2B5EF4-FFF2-40B4-BE49-F238E27FC236}">
              <a16:creationId xmlns:a16="http://schemas.microsoft.com/office/drawing/2014/main" id="{C993A55E-3FA5-447B-8C36-55A8EB7F68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0" name="Text Box 7">
          <a:extLst>
            <a:ext uri="{FF2B5EF4-FFF2-40B4-BE49-F238E27FC236}">
              <a16:creationId xmlns:a16="http://schemas.microsoft.com/office/drawing/2014/main" id="{B6D78AA3-B03F-4DF9-88A4-7D3D67FBB5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1" name="Text Box 7">
          <a:extLst>
            <a:ext uri="{FF2B5EF4-FFF2-40B4-BE49-F238E27FC236}">
              <a16:creationId xmlns:a16="http://schemas.microsoft.com/office/drawing/2014/main" id="{5853CFF2-3217-4A5F-81DB-18AA60628A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2" name="Text Box 7">
          <a:extLst>
            <a:ext uri="{FF2B5EF4-FFF2-40B4-BE49-F238E27FC236}">
              <a16:creationId xmlns:a16="http://schemas.microsoft.com/office/drawing/2014/main" id="{80D8A90B-4F28-4905-8696-70FFA7EA5E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3" name="Text Box 7">
          <a:extLst>
            <a:ext uri="{FF2B5EF4-FFF2-40B4-BE49-F238E27FC236}">
              <a16:creationId xmlns:a16="http://schemas.microsoft.com/office/drawing/2014/main" id="{D6FF02E0-E92F-462A-AF11-F929D4C60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4" name="Text Box 7">
          <a:extLst>
            <a:ext uri="{FF2B5EF4-FFF2-40B4-BE49-F238E27FC236}">
              <a16:creationId xmlns:a16="http://schemas.microsoft.com/office/drawing/2014/main" id="{E493ED5D-1D51-47C9-AFA7-FD36102BCB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5" name="Text Box 7">
          <a:extLst>
            <a:ext uri="{FF2B5EF4-FFF2-40B4-BE49-F238E27FC236}">
              <a16:creationId xmlns:a16="http://schemas.microsoft.com/office/drawing/2014/main" id="{25F1282E-4844-4C85-B75F-21D34704B2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6" name="Text Box 7">
          <a:extLst>
            <a:ext uri="{FF2B5EF4-FFF2-40B4-BE49-F238E27FC236}">
              <a16:creationId xmlns:a16="http://schemas.microsoft.com/office/drawing/2014/main" id="{C88E8FF0-D1C5-4F5D-9E58-FD769878BE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7" name="Text Box 7">
          <a:extLst>
            <a:ext uri="{FF2B5EF4-FFF2-40B4-BE49-F238E27FC236}">
              <a16:creationId xmlns:a16="http://schemas.microsoft.com/office/drawing/2014/main" id="{92DE67FA-8970-4529-BC5A-AD5AB121B7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8" name="Text Box 7">
          <a:extLst>
            <a:ext uri="{FF2B5EF4-FFF2-40B4-BE49-F238E27FC236}">
              <a16:creationId xmlns:a16="http://schemas.microsoft.com/office/drawing/2014/main" id="{464179F1-BAB4-45BE-8E67-DC16ECD3C5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9" name="Text Box 7">
          <a:extLst>
            <a:ext uri="{FF2B5EF4-FFF2-40B4-BE49-F238E27FC236}">
              <a16:creationId xmlns:a16="http://schemas.microsoft.com/office/drawing/2014/main" id="{FA2070EB-58AF-419B-9DEC-D7F7DBBABB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0" name="Text Box 7">
          <a:extLst>
            <a:ext uri="{FF2B5EF4-FFF2-40B4-BE49-F238E27FC236}">
              <a16:creationId xmlns:a16="http://schemas.microsoft.com/office/drawing/2014/main" id="{A1106B2F-6AC9-48F0-AB55-69A0329680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2" name="Text Box 7">
          <a:extLst>
            <a:ext uri="{FF2B5EF4-FFF2-40B4-BE49-F238E27FC236}">
              <a16:creationId xmlns:a16="http://schemas.microsoft.com/office/drawing/2014/main" id="{D2B8C1AF-7E79-4F7F-9E22-763D51C278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3" name="Text Box 7">
          <a:extLst>
            <a:ext uri="{FF2B5EF4-FFF2-40B4-BE49-F238E27FC236}">
              <a16:creationId xmlns:a16="http://schemas.microsoft.com/office/drawing/2014/main" id="{F400A753-390F-4D43-BF42-F7C0E93588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4" name="Text Box 7">
          <a:extLst>
            <a:ext uri="{FF2B5EF4-FFF2-40B4-BE49-F238E27FC236}">
              <a16:creationId xmlns:a16="http://schemas.microsoft.com/office/drawing/2014/main" id="{25126692-9C7B-4C9F-A7A9-FA3E36BB43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5" name="Text Box 7">
          <a:extLst>
            <a:ext uri="{FF2B5EF4-FFF2-40B4-BE49-F238E27FC236}">
              <a16:creationId xmlns:a16="http://schemas.microsoft.com/office/drawing/2014/main" id="{03B1E13A-E191-4DE7-BC7D-6DCBA8B6AA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6" name="Text Box 7">
          <a:extLst>
            <a:ext uri="{FF2B5EF4-FFF2-40B4-BE49-F238E27FC236}">
              <a16:creationId xmlns:a16="http://schemas.microsoft.com/office/drawing/2014/main" id="{22778006-77D3-4CFA-A30A-20C1B715C9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7" name="Text Box 7">
          <a:extLst>
            <a:ext uri="{FF2B5EF4-FFF2-40B4-BE49-F238E27FC236}">
              <a16:creationId xmlns:a16="http://schemas.microsoft.com/office/drawing/2014/main" id="{837DDE48-BA4B-428B-82E3-DB87016F5A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8" name="Text Box 7">
          <a:extLst>
            <a:ext uri="{FF2B5EF4-FFF2-40B4-BE49-F238E27FC236}">
              <a16:creationId xmlns:a16="http://schemas.microsoft.com/office/drawing/2014/main" id="{6284BF86-D9FB-49BF-886F-B1E73A3416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9" name="Text Box 7">
          <a:extLst>
            <a:ext uri="{FF2B5EF4-FFF2-40B4-BE49-F238E27FC236}">
              <a16:creationId xmlns:a16="http://schemas.microsoft.com/office/drawing/2014/main" id="{DB3229D7-A9B7-4C91-8973-58185D0B26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0" name="Text Box 7">
          <a:extLst>
            <a:ext uri="{FF2B5EF4-FFF2-40B4-BE49-F238E27FC236}">
              <a16:creationId xmlns:a16="http://schemas.microsoft.com/office/drawing/2014/main" id="{EBF8CC05-00C1-47EA-AD5F-2C45A5C353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1" name="Text Box 7">
          <a:extLst>
            <a:ext uri="{FF2B5EF4-FFF2-40B4-BE49-F238E27FC236}">
              <a16:creationId xmlns:a16="http://schemas.microsoft.com/office/drawing/2014/main" id="{7E171F6E-1EA2-4EB3-B5A9-C829757CC4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2" name="Text Box 7">
          <a:extLst>
            <a:ext uri="{FF2B5EF4-FFF2-40B4-BE49-F238E27FC236}">
              <a16:creationId xmlns:a16="http://schemas.microsoft.com/office/drawing/2014/main" id="{9F5E8AE9-9CA1-4523-B2C1-8D1EB88541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3" name="Text Box 7">
          <a:extLst>
            <a:ext uri="{FF2B5EF4-FFF2-40B4-BE49-F238E27FC236}">
              <a16:creationId xmlns:a16="http://schemas.microsoft.com/office/drawing/2014/main" id="{774FD70F-B701-4322-83CD-39E882EDCA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4" name="Text Box 7">
          <a:extLst>
            <a:ext uri="{FF2B5EF4-FFF2-40B4-BE49-F238E27FC236}">
              <a16:creationId xmlns:a16="http://schemas.microsoft.com/office/drawing/2014/main" id="{C753513C-AED0-4180-8617-44D614E5B0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5" name="Text Box 7">
          <a:extLst>
            <a:ext uri="{FF2B5EF4-FFF2-40B4-BE49-F238E27FC236}">
              <a16:creationId xmlns:a16="http://schemas.microsoft.com/office/drawing/2014/main" id="{45586046-C739-45A9-9260-797297A643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6" name="Text Box 7">
          <a:extLst>
            <a:ext uri="{FF2B5EF4-FFF2-40B4-BE49-F238E27FC236}">
              <a16:creationId xmlns:a16="http://schemas.microsoft.com/office/drawing/2014/main" id="{7621A3A3-803B-401B-B59D-EFC909D8CA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7" name="Text Box 7">
          <a:extLst>
            <a:ext uri="{FF2B5EF4-FFF2-40B4-BE49-F238E27FC236}">
              <a16:creationId xmlns:a16="http://schemas.microsoft.com/office/drawing/2014/main" id="{A5ACD4FF-661D-42AF-AEE0-77D07D5827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8" name="Text Box 7">
          <a:extLst>
            <a:ext uri="{FF2B5EF4-FFF2-40B4-BE49-F238E27FC236}">
              <a16:creationId xmlns:a16="http://schemas.microsoft.com/office/drawing/2014/main" id="{3A7A4F06-71B6-43F2-BCC3-04DB719AF4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9" name="Text Box 7">
          <a:extLst>
            <a:ext uri="{FF2B5EF4-FFF2-40B4-BE49-F238E27FC236}">
              <a16:creationId xmlns:a16="http://schemas.microsoft.com/office/drawing/2014/main" id="{42E3D6DA-8B3E-4233-86F9-E2597FACA0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0" name="Text Box 7">
          <a:extLst>
            <a:ext uri="{FF2B5EF4-FFF2-40B4-BE49-F238E27FC236}">
              <a16:creationId xmlns:a16="http://schemas.microsoft.com/office/drawing/2014/main" id="{F57A26DF-00CF-4A98-9198-665149427A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1" name="Text Box 7">
          <a:extLst>
            <a:ext uri="{FF2B5EF4-FFF2-40B4-BE49-F238E27FC236}">
              <a16:creationId xmlns:a16="http://schemas.microsoft.com/office/drawing/2014/main" id="{44A8E470-18C4-43AB-83D6-7DBD32D5C2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2" name="Text Box 7">
          <a:extLst>
            <a:ext uri="{FF2B5EF4-FFF2-40B4-BE49-F238E27FC236}">
              <a16:creationId xmlns:a16="http://schemas.microsoft.com/office/drawing/2014/main" id="{F237B927-7924-482E-8413-3131CA9EAA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3" name="Text Box 7">
          <a:extLst>
            <a:ext uri="{FF2B5EF4-FFF2-40B4-BE49-F238E27FC236}">
              <a16:creationId xmlns:a16="http://schemas.microsoft.com/office/drawing/2014/main" id="{81D90CB0-08EB-4CCA-81BB-32939F9278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4" name="Text Box 7">
          <a:extLst>
            <a:ext uri="{FF2B5EF4-FFF2-40B4-BE49-F238E27FC236}">
              <a16:creationId xmlns:a16="http://schemas.microsoft.com/office/drawing/2014/main" id="{8C44D748-1EB9-42DD-8407-5D22838BB5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5" name="Text Box 7">
          <a:extLst>
            <a:ext uri="{FF2B5EF4-FFF2-40B4-BE49-F238E27FC236}">
              <a16:creationId xmlns:a16="http://schemas.microsoft.com/office/drawing/2014/main" id="{6807F82D-82BE-4275-94C9-B9C27FBE2A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6" name="Text Box 7">
          <a:extLst>
            <a:ext uri="{FF2B5EF4-FFF2-40B4-BE49-F238E27FC236}">
              <a16:creationId xmlns:a16="http://schemas.microsoft.com/office/drawing/2014/main" id="{8E5EE265-34A3-46A9-8CFC-E8CFF4C5EF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7" name="Text Box 7">
          <a:extLst>
            <a:ext uri="{FF2B5EF4-FFF2-40B4-BE49-F238E27FC236}">
              <a16:creationId xmlns:a16="http://schemas.microsoft.com/office/drawing/2014/main" id="{7B7AABF4-7206-444B-AFBF-942EF0C8D9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8" name="Text Box 7">
          <a:extLst>
            <a:ext uri="{FF2B5EF4-FFF2-40B4-BE49-F238E27FC236}">
              <a16:creationId xmlns:a16="http://schemas.microsoft.com/office/drawing/2014/main" id="{D4551A21-2021-42A5-841B-5121B6B5CD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9" name="Text Box 7">
          <a:extLst>
            <a:ext uri="{FF2B5EF4-FFF2-40B4-BE49-F238E27FC236}">
              <a16:creationId xmlns:a16="http://schemas.microsoft.com/office/drawing/2014/main" id="{22333AD8-F28A-410F-9CFD-C77D3B79E9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0" name="Text Box 7">
          <a:extLst>
            <a:ext uri="{FF2B5EF4-FFF2-40B4-BE49-F238E27FC236}">
              <a16:creationId xmlns:a16="http://schemas.microsoft.com/office/drawing/2014/main" id="{71C3AEB0-841A-4B76-B6D0-538E18F90A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1" name="Text Box 7">
          <a:extLst>
            <a:ext uri="{FF2B5EF4-FFF2-40B4-BE49-F238E27FC236}">
              <a16:creationId xmlns:a16="http://schemas.microsoft.com/office/drawing/2014/main" id="{9284CA6B-EC3E-40EC-B2DD-29BF9DA2F9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2" name="Text Box 7">
          <a:extLst>
            <a:ext uri="{FF2B5EF4-FFF2-40B4-BE49-F238E27FC236}">
              <a16:creationId xmlns:a16="http://schemas.microsoft.com/office/drawing/2014/main" id="{B16A862B-B441-476A-9E25-9A420ECF69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3" name="Text Box 7">
          <a:extLst>
            <a:ext uri="{FF2B5EF4-FFF2-40B4-BE49-F238E27FC236}">
              <a16:creationId xmlns:a16="http://schemas.microsoft.com/office/drawing/2014/main" id="{A297DC72-5DC3-4048-87F4-706143CDC0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4" name="Text Box 7">
          <a:extLst>
            <a:ext uri="{FF2B5EF4-FFF2-40B4-BE49-F238E27FC236}">
              <a16:creationId xmlns:a16="http://schemas.microsoft.com/office/drawing/2014/main" id="{AD641110-3C10-4D3E-8731-DFBC53EB51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5" name="Text Box 7">
          <a:extLst>
            <a:ext uri="{FF2B5EF4-FFF2-40B4-BE49-F238E27FC236}">
              <a16:creationId xmlns:a16="http://schemas.microsoft.com/office/drawing/2014/main" id="{5986A0EA-1124-41C5-A445-346FC8814D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6" name="Text Box 7">
          <a:extLst>
            <a:ext uri="{FF2B5EF4-FFF2-40B4-BE49-F238E27FC236}">
              <a16:creationId xmlns:a16="http://schemas.microsoft.com/office/drawing/2014/main" id="{2A73AD5D-772E-4582-AE44-23C9AC9F93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7" name="Text Box 7">
          <a:extLst>
            <a:ext uri="{FF2B5EF4-FFF2-40B4-BE49-F238E27FC236}">
              <a16:creationId xmlns:a16="http://schemas.microsoft.com/office/drawing/2014/main" id="{93D067D4-2D25-40AC-90D8-11C6FA4CBC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8" name="Text Box 7">
          <a:extLst>
            <a:ext uri="{FF2B5EF4-FFF2-40B4-BE49-F238E27FC236}">
              <a16:creationId xmlns:a16="http://schemas.microsoft.com/office/drawing/2014/main" id="{720B0280-3DE1-448B-8D3F-FF60771AEE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9" name="Text Box 7">
          <a:extLst>
            <a:ext uri="{FF2B5EF4-FFF2-40B4-BE49-F238E27FC236}">
              <a16:creationId xmlns:a16="http://schemas.microsoft.com/office/drawing/2014/main" id="{173D6AC2-98B5-4407-8E07-D961A1210C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0" name="Text Box 7">
          <a:extLst>
            <a:ext uri="{FF2B5EF4-FFF2-40B4-BE49-F238E27FC236}">
              <a16:creationId xmlns:a16="http://schemas.microsoft.com/office/drawing/2014/main" id="{5D4C0209-F2E9-436E-B42B-3595179338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1" name="Text Box 7">
          <a:extLst>
            <a:ext uri="{FF2B5EF4-FFF2-40B4-BE49-F238E27FC236}">
              <a16:creationId xmlns:a16="http://schemas.microsoft.com/office/drawing/2014/main" id="{0505A1AC-BD9F-4121-9B4C-A13F15842F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2" name="Text Box 7">
          <a:extLst>
            <a:ext uri="{FF2B5EF4-FFF2-40B4-BE49-F238E27FC236}">
              <a16:creationId xmlns:a16="http://schemas.microsoft.com/office/drawing/2014/main" id="{0D57BF90-E7DA-4643-B761-8EEB3CC052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3" name="Text Box 7">
          <a:extLst>
            <a:ext uri="{FF2B5EF4-FFF2-40B4-BE49-F238E27FC236}">
              <a16:creationId xmlns:a16="http://schemas.microsoft.com/office/drawing/2014/main" id="{0A49B183-A0F5-4D37-9621-41A6D315CE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4" name="Text Box 7">
          <a:extLst>
            <a:ext uri="{FF2B5EF4-FFF2-40B4-BE49-F238E27FC236}">
              <a16:creationId xmlns:a16="http://schemas.microsoft.com/office/drawing/2014/main" id="{39E31235-01DF-4609-BCAC-A22318221A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5" name="Text Box 7">
          <a:extLst>
            <a:ext uri="{FF2B5EF4-FFF2-40B4-BE49-F238E27FC236}">
              <a16:creationId xmlns:a16="http://schemas.microsoft.com/office/drawing/2014/main" id="{09D2AB52-13A6-4BF2-A354-F642BCCF83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6" name="Text Box 7">
          <a:extLst>
            <a:ext uri="{FF2B5EF4-FFF2-40B4-BE49-F238E27FC236}">
              <a16:creationId xmlns:a16="http://schemas.microsoft.com/office/drawing/2014/main" id="{C6CE9D18-6298-41B6-A5EB-CFCD1F6CD1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7" name="Text Box 7">
          <a:extLst>
            <a:ext uri="{FF2B5EF4-FFF2-40B4-BE49-F238E27FC236}">
              <a16:creationId xmlns:a16="http://schemas.microsoft.com/office/drawing/2014/main" id="{8796B760-928E-4DD8-92D2-F05B9A38EE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8" name="Text Box 7">
          <a:extLst>
            <a:ext uri="{FF2B5EF4-FFF2-40B4-BE49-F238E27FC236}">
              <a16:creationId xmlns:a16="http://schemas.microsoft.com/office/drawing/2014/main" id="{431D6354-A911-43B3-8D89-2E7E486D32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9" name="Text Box 7">
          <a:extLst>
            <a:ext uri="{FF2B5EF4-FFF2-40B4-BE49-F238E27FC236}">
              <a16:creationId xmlns:a16="http://schemas.microsoft.com/office/drawing/2014/main" id="{8F116B61-3BB6-48DA-85B3-8FA88C5825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0" name="Text Box 7">
          <a:extLst>
            <a:ext uri="{FF2B5EF4-FFF2-40B4-BE49-F238E27FC236}">
              <a16:creationId xmlns:a16="http://schemas.microsoft.com/office/drawing/2014/main" id="{2DCEBB41-3A63-4CDA-90D6-43DE4D7CA0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1" name="Text Box 7">
          <a:extLst>
            <a:ext uri="{FF2B5EF4-FFF2-40B4-BE49-F238E27FC236}">
              <a16:creationId xmlns:a16="http://schemas.microsoft.com/office/drawing/2014/main" id="{AFD91C63-7BCC-4161-8C40-9C6A4885B3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2" name="Text Box 7">
          <a:extLst>
            <a:ext uri="{FF2B5EF4-FFF2-40B4-BE49-F238E27FC236}">
              <a16:creationId xmlns:a16="http://schemas.microsoft.com/office/drawing/2014/main" id="{1884396A-8300-4D43-91A4-A2C6480062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3" name="Text Box 7">
          <a:extLst>
            <a:ext uri="{FF2B5EF4-FFF2-40B4-BE49-F238E27FC236}">
              <a16:creationId xmlns:a16="http://schemas.microsoft.com/office/drawing/2014/main" id="{31628DFB-9609-49C9-873C-2B435E774E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4" name="Text Box 7">
          <a:extLst>
            <a:ext uri="{FF2B5EF4-FFF2-40B4-BE49-F238E27FC236}">
              <a16:creationId xmlns:a16="http://schemas.microsoft.com/office/drawing/2014/main" id="{5AAC7BA8-3CAE-4F31-BABC-0747228802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5" name="Text Box 7">
          <a:extLst>
            <a:ext uri="{FF2B5EF4-FFF2-40B4-BE49-F238E27FC236}">
              <a16:creationId xmlns:a16="http://schemas.microsoft.com/office/drawing/2014/main" id="{DF2EE909-F127-43E1-A91F-CA4D789E3B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6" name="Text Box 7">
          <a:extLst>
            <a:ext uri="{FF2B5EF4-FFF2-40B4-BE49-F238E27FC236}">
              <a16:creationId xmlns:a16="http://schemas.microsoft.com/office/drawing/2014/main" id="{66F673B2-4FB8-420A-9AA2-C6DD8B38FC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7" name="Text Box 7">
          <a:extLst>
            <a:ext uri="{FF2B5EF4-FFF2-40B4-BE49-F238E27FC236}">
              <a16:creationId xmlns:a16="http://schemas.microsoft.com/office/drawing/2014/main" id="{37D5DE6B-38B0-4682-9A17-F8931572E3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8" name="Text Box 7">
          <a:extLst>
            <a:ext uri="{FF2B5EF4-FFF2-40B4-BE49-F238E27FC236}">
              <a16:creationId xmlns:a16="http://schemas.microsoft.com/office/drawing/2014/main" id="{4C329DF9-1D8A-41F2-A6DF-3C2093DD23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9" name="Text Box 7">
          <a:extLst>
            <a:ext uri="{FF2B5EF4-FFF2-40B4-BE49-F238E27FC236}">
              <a16:creationId xmlns:a16="http://schemas.microsoft.com/office/drawing/2014/main" id="{2F631662-C1B0-488C-9BF3-108DD1A5C9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0" name="Text Box 7">
          <a:extLst>
            <a:ext uri="{FF2B5EF4-FFF2-40B4-BE49-F238E27FC236}">
              <a16:creationId xmlns:a16="http://schemas.microsoft.com/office/drawing/2014/main" id="{F926DC70-9A13-4FCF-8E5E-601F49D514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1" name="Text Box 7">
          <a:extLst>
            <a:ext uri="{FF2B5EF4-FFF2-40B4-BE49-F238E27FC236}">
              <a16:creationId xmlns:a16="http://schemas.microsoft.com/office/drawing/2014/main" id="{CA429E7C-A968-47F1-8C78-2398DF51F1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2" name="Text Box 7">
          <a:extLst>
            <a:ext uri="{FF2B5EF4-FFF2-40B4-BE49-F238E27FC236}">
              <a16:creationId xmlns:a16="http://schemas.microsoft.com/office/drawing/2014/main" id="{74B80E8C-4373-4A20-9075-D910A9044C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3" name="Text Box 7">
          <a:extLst>
            <a:ext uri="{FF2B5EF4-FFF2-40B4-BE49-F238E27FC236}">
              <a16:creationId xmlns:a16="http://schemas.microsoft.com/office/drawing/2014/main" id="{34245663-3FE8-459A-8547-82164C9A3B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4" name="Text Box 7">
          <a:extLst>
            <a:ext uri="{FF2B5EF4-FFF2-40B4-BE49-F238E27FC236}">
              <a16:creationId xmlns:a16="http://schemas.microsoft.com/office/drawing/2014/main" id="{136A654F-ECB6-4A1E-BACE-56AB29346C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5" name="Text Box 7">
          <a:extLst>
            <a:ext uri="{FF2B5EF4-FFF2-40B4-BE49-F238E27FC236}">
              <a16:creationId xmlns:a16="http://schemas.microsoft.com/office/drawing/2014/main" id="{82FBEE9E-CF24-4967-9D37-2667DB4F45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6" name="Text Box 7">
          <a:extLst>
            <a:ext uri="{FF2B5EF4-FFF2-40B4-BE49-F238E27FC236}">
              <a16:creationId xmlns:a16="http://schemas.microsoft.com/office/drawing/2014/main" id="{C5C0F3E9-0261-498E-B663-7053F8697A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7" name="Text Box 7">
          <a:extLst>
            <a:ext uri="{FF2B5EF4-FFF2-40B4-BE49-F238E27FC236}">
              <a16:creationId xmlns:a16="http://schemas.microsoft.com/office/drawing/2014/main" id="{FD824EC7-DAB4-4C64-9D56-56F946C821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8" name="Text Box 7">
          <a:extLst>
            <a:ext uri="{FF2B5EF4-FFF2-40B4-BE49-F238E27FC236}">
              <a16:creationId xmlns:a16="http://schemas.microsoft.com/office/drawing/2014/main" id="{95A56B06-A4BD-4FEB-A6CE-A623E8580D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9" name="Text Box 7">
          <a:extLst>
            <a:ext uri="{FF2B5EF4-FFF2-40B4-BE49-F238E27FC236}">
              <a16:creationId xmlns:a16="http://schemas.microsoft.com/office/drawing/2014/main" id="{05472B79-0748-4E9B-B48B-A3B4AF01B0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0" name="Text Box 7">
          <a:extLst>
            <a:ext uri="{FF2B5EF4-FFF2-40B4-BE49-F238E27FC236}">
              <a16:creationId xmlns:a16="http://schemas.microsoft.com/office/drawing/2014/main" id="{CC3441FB-A20A-4493-B2EF-C39E198234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1" name="Text Box 7">
          <a:extLst>
            <a:ext uri="{FF2B5EF4-FFF2-40B4-BE49-F238E27FC236}">
              <a16:creationId xmlns:a16="http://schemas.microsoft.com/office/drawing/2014/main" id="{AA07C615-28B2-4416-AF23-18D00C04E2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2" name="Text Box 7">
          <a:extLst>
            <a:ext uri="{FF2B5EF4-FFF2-40B4-BE49-F238E27FC236}">
              <a16:creationId xmlns:a16="http://schemas.microsoft.com/office/drawing/2014/main" id="{6898073A-CF19-4864-94BC-D285B5BDB5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3" name="Text Box 7">
          <a:extLst>
            <a:ext uri="{FF2B5EF4-FFF2-40B4-BE49-F238E27FC236}">
              <a16:creationId xmlns:a16="http://schemas.microsoft.com/office/drawing/2014/main" id="{1BA97FA0-9943-4162-89AB-D3464F8A7F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4" name="Text Box 7">
          <a:extLst>
            <a:ext uri="{FF2B5EF4-FFF2-40B4-BE49-F238E27FC236}">
              <a16:creationId xmlns:a16="http://schemas.microsoft.com/office/drawing/2014/main" id="{A1BE7FD6-0324-4A7A-9378-C6FC58A763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5" name="Text Box 7">
          <a:extLst>
            <a:ext uri="{FF2B5EF4-FFF2-40B4-BE49-F238E27FC236}">
              <a16:creationId xmlns:a16="http://schemas.microsoft.com/office/drawing/2014/main" id="{86B26F2B-470A-49E4-BC15-92887C07B4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6" name="Text Box 7">
          <a:extLst>
            <a:ext uri="{FF2B5EF4-FFF2-40B4-BE49-F238E27FC236}">
              <a16:creationId xmlns:a16="http://schemas.microsoft.com/office/drawing/2014/main" id="{12BE6A79-DFBF-49CF-B6FB-3C05BE354E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7" name="Text Box 7">
          <a:extLst>
            <a:ext uri="{FF2B5EF4-FFF2-40B4-BE49-F238E27FC236}">
              <a16:creationId xmlns:a16="http://schemas.microsoft.com/office/drawing/2014/main" id="{F0E66C24-D840-46FF-B913-20216142B9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8" name="Text Box 7">
          <a:extLst>
            <a:ext uri="{FF2B5EF4-FFF2-40B4-BE49-F238E27FC236}">
              <a16:creationId xmlns:a16="http://schemas.microsoft.com/office/drawing/2014/main" id="{471B980E-4D2A-4DD6-AC97-9E1EB9AEF0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9" name="Text Box 7">
          <a:extLst>
            <a:ext uri="{FF2B5EF4-FFF2-40B4-BE49-F238E27FC236}">
              <a16:creationId xmlns:a16="http://schemas.microsoft.com/office/drawing/2014/main" id="{7CB0CF3D-833E-4232-B9D8-DDEB3517F2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0" name="Text Box 7">
          <a:extLst>
            <a:ext uri="{FF2B5EF4-FFF2-40B4-BE49-F238E27FC236}">
              <a16:creationId xmlns:a16="http://schemas.microsoft.com/office/drawing/2014/main" id="{1AD3D3CC-7DE0-47C1-85E7-D7735156AD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1" name="Text Box 7">
          <a:extLst>
            <a:ext uri="{FF2B5EF4-FFF2-40B4-BE49-F238E27FC236}">
              <a16:creationId xmlns:a16="http://schemas.microsoft.com/office/drawing/2014/main" id="{5EC4B428-5122-43A2-904D-26C580AC9A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2" name="Text Box 7">
          <a:extLst>
            <a:ext uri="{FF2B5EF4-FFF2-40B4-BE49-F238E27FC236}">
              <a16:creationId xmlns:a16="http://schemas.microsoft.com/office/drawing/2014/main" id="{09904E4C-0556-46C1-962F-488D5B1694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3" name="Text Box 7">
          <a:extLst>
            <a:ext uri="{FF2B5EF4-FFF2-40B4-BE49-F238E27FC236}">
              <a16:creationId xmlns:a16="http://schemas.microsoft.com/office/drawing/2014/main" id="{956E484E-EB92-4A88-86B6-1A06F6D65A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4" name="Text Box 7">
          <a:extLst>
            <a:ext uri="{FF2B5EF4-FFF2-40B4-BE49-F238E27FC236}">
              <a16:creationId xmlns:a16="http://schemas.microsoft.com/office/drawing/2014/main" id="{089C2101-57AA-46F5-8382-19D58548D1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5" name="Text Box 7">
          <a:extLst>
            <a:ext uri="{FF2B5EF4-FFF2-40B4-BE49-F238E27FC236}">
              <a16:creationId xmlns:a16="http://schemas.microsoft.com/office/drawing/2014/main" id="{3AE8C550-20B4-49F0-AB14-A6DF6D30F7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6" name="Text Box 7">
          <a:extLst>
            <a:ext uri="{FF2B5EF4-FFF2-40B4-BE49-F238E27FC236}">
              <a16:creationId xmlns:a16="http://schemas.microsoft.com/office/drawing/2014/main" id="{073FCDE4-AFED-4EDE-A13B-21C4752AA1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7" name="Text Box 7">
          <a:extLst>
            <a:ext uri="{FF2B5EF4-FFF2-40B4-BE49-F238E27FC236}">
              <a16:creationId xmlns:a16="http://schemas.microsoft.com/office/drawing/2014/main" id="{D70D3ED5-161F-49FC-B4FC-94870D03EE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8" name="Text Box 7">
          <a:extLst>
            <a:ext uri="{FF2B5EF4-FFF2-40B4-BE49-F238E27FC236}">
              <a16:creationId xmlns:a16="http://schemas.microsoft.com/office/drawing/2014/main" id="{457E5C31-6666-4DFD-B5F1-F90FA366EB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9" name="Text Box 7">
          <a:extLst>
            <a:ext uri="{FF2B5EF4-FFF2-40B4-BE49-F238E27FC236}">
              <a16:creationId xmlns:a16="http://schemas.microsoft.com/office/drawing/2014/main" id="{EB076770-680A-4ED7-9BA4-8A2353FF4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0" name="Text Box 7">
          <a:extLst>
            <a:ext uri="{FF2B5EF4-FFF2-40B4-BE49-F238E27FC236}">
              <a16:creationId xmlns:a16="http://schemas.microsoft.com/office/drawing/2014/main" id="{37E12AB9-1892-413C-BF35-327F91A6CD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1" name="Text Box 7">
          <a:extLst>
            <a:ext uri="{FF2B5EF4-FFF2-40B4-BE49-F238E27FC236}">
              <a16:creationId xmlns:a16="http://schemas.microsoft.com/office/drawing/2014/main" id="{BEE896E3-11E7-4C42-A4B9-F1CEE96369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2" name="Text Box 7">
          <a:extLst>
            <a:ext uri="{FF2B5EF4-FFF2-40B4-BE49-F238E27FC236}">
              <a16:creationId xmlns:a16="http://schemas.microsoft.com/office/drawing/2014/main" id="{5B793B9D-2D63-4B4D-8B1E-90D681B6AC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3" name="Text Box 7">
          <a:extLst>
            <a:ext uri="{FF2B5EF4-FFF2-40B4-BE49-F238E27FC236}">
              <a16:creationId xmlns:a16="http://schemas.microsoft.com/office/drawing/2014/main" id="{B872D086-9EB8-42EC-925E-FC75CE55A2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4" name="Text Box 7">
          <a:extLst>
            <a:ext uri="{FF2B5EF4-FFF2-40B4-BE49-F238E27FC236}">
              <a16:creationId xmlns:a16="http://schemas.microsoft.com/office/drawing/2014/main" id="{33F84B10-ED28-48D5-8425-D776524067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5" name="Text Box 7">
          <a:extLst>
            <a:ext uri="{FF2B5EF4-FFF2-40B4-BE49-F238E27FC236}">
              <a16:creationId xmlns:a16="http://schemas.microsoft.com/office/drawing/2014/main" id="{732D5CF5-28F3-4CDE-B8CE-91FC9AD7DB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6" name="Text Box 7">
          <a:extLst>
            <a:ext uri="{FF2B5EF4-FFF2-40B4-BE49-F238E27FC236}">
              <a16:creationId xmlns:a16="http://schemas.microsoft.com/office/drawing/2014/main" id="{D4C551A1-52CB-491E-8B9D-E1B6E8B6BC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7" name="Text Box 7">
          <a:extLst>
            <a:ext uri="{FF2B5EF4-FFF2-40B4-BE49-F238E27FC236}">
              <a16:creationId xmlns:a16="http://schemas.microsoft.com/office/drawing/2014/main" id="{DFD6CD27-A900-4EED-94F3-29AB06EA13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8" name="Text Box 7">
          <a:extLst>
            <a:ext uri="{FF2B5EF4-FFF2-40B4-BE49-F238E27FC236}">
              <a16:creationId xmlns:a16="http://schemas.microsoft.com/office/drawing/2014/main" id="{420FD7F0-FF99-421C-A095-A07DC71CB6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9" name="Text Box 7">
          <a:extLst>
            <a:ext uri="{FF2B5EF4-FFF2-40B4-BE49-F238E27FC236}">
              <a16:creationId xmlns:a16="http://schemas.microsoft.com/office/drawing/2014/main" id="{0F246B9C-01A3-4039-B59D-993FBD7F1D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0" name="Text Box 7">
          <a:extLst>
            <a:ext uri="{FF2B5EF4-FFF2-40B4-BE49-F238E27FC236}">
              <a16:creationId xmlns:a16="http://schemas.microsoft.com/office/drawing/2014/main" id="{A56A504E-C55E-466B-BF4D-4AE12C14CE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1" name="Text Box 7">
          <a:extLst>
            <a:ext uri="{FF2B5EF4-FFF2-40B4-BE49-F238E27FC236}">
              <a16:creationId xmlns:a16="http://schemas.microsoft.com/office/drawing/2014/main" id="{0ACAE23F-C3AF-4FB3-AB1F-8FD15B3CC5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2" name="Text Box 7">
          <a:extLst>
            <a:ext uri="{FF2B5EF4-FFF2-40B4-BE49-F238E27FC236}">
              <a16:creationId xmlns:a16="http://schemas.microsoft.com/office/drawing/2014/main" id="{CCF75564-9FE6-4C7C-BEAE-AB0A4B27AA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3" name="Text Box 7">
          <a:extLst>
            <a:ext uri="{FF2B5EF4-FFF2-40B4-BE49-F238E27FC236}">
              <a16:creationId xmlns:a16="http://schemas.microsoft.com/office/drawing/2014/main" id="{2FCD7844-1A6D-41E0-8C5F-111BBA8313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4" name="Text Box 7">
          <a:extLst>
            <a:ext uri="{FF2B5EF4-FFF2-40B4-BE49-F238E27FC236}">
              <a16:creationId xmlns:a16="http://schemas.microsoft.com/office/drawing/2014/main" id="{FD182D96-D9D6-4D11-ABB8-60C9E437D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5" name="Text Box 7">
          <a:extLst>
            <a:ext uri="{FF2B5EF4-FFF2-40B4-BE49-F238E27FC236}">
              <a16:creationId xmlns:a16="http://schemas.microsoft.com/office/drawing/2014/main" id="{D75C316E-EA2C-4DC2-BBC3-FFA16D2D56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6" name="Text Box 7">
          <a:extLst>
            <a:ext uri="{FF2B5EF4-FFF2-40B4-BE49-F238E27FC236}">
              <a16:creationId xmlns:a16="http://schemas.microsoft.com/office/drawing/2014/main" id="{3055A4B0-7483-4011-A01B-4ECE9A8BDC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7" name="Text Box 7">
          <a:extLst>
            <a:ext uri="{FF2B5EF4-FFF2-40B4-BE49-F238E27FC236}">
              <a16:creationId xmlns:a16="http://schemas.microsoft.com/office/drawing/2014/main" id="{DC08AC32-66C0-4E3E-8299-21949AFA0B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8" name="Text Box 7">
          <a:extLst>
            <a:ext uri="{FF2B5EF4-FFF2-40B4-BE49-F238E27FC236}">
              <a16:creationId xmlns:a16="http://schemas.microsoft.com/office/drawing/2014/main" id="{54C86799-93A1-42DA-A067-E19BD18044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9" name="Text Box 7">
          <a:extLst>
            <a:ext uri="{FF2B5EF4-FFF2-40B4-BE49-F238E27FC236}">
              <a16:creationId xmlns:a16="http://schemas.microsoft.com/office/drawing/2014/main" id="{E9AB739C-E96C-4D7F-8FA3-6B9E80B845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0" name="Text Box 7">
          <a:extLst>
            <a:ext uri="{FF2B5EF4-FFF2-40B4-BE49-F238E27FC236}">
              <a16:creationId xmlns:a16="http://schemas.microsoft.com/office/drawing/2014/main" id="{0DF8ABE0-27D3-437E-A84A-BACB9A6385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1" name="Text Box 7">
          <a:extLst>
            <a:ext uri="{FF2B5EF4-FFF2-40B4-BE49-F238E27FC236}">
              <a16:creationId xmlns:a16="http://schemas.microsoft.com/office/drawing/2014/main" id="{C35FF0E2-D245-46D1-B438-BBC768541C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2" name="Text Box 7">
          <a:extLst>
            <a:ext uri="{FF2B5EF4-FFF2-40B4-BE49-F238E27FC236}">
              <a16:creationId xmlns:a16="http://schemas.microsoft.com/office/drawing/2014/main" id="{32CF185A-A98A-4ED6-9D44-E1133A7AB0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3" name="Text Box 7">
          <a:extLst>
            <a:ext uri="{FF2B5EF4-FFF2-40B4-BE49-F238E27FC236}">
              <a16:creationId xmlns:a16="http://schemas.microsoft.com/office/drawing/2014/main" id="{FEDCADF2-F382-424D-9A9D-46CB594DEF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4" name="Text Box 7">
          <a:extLst>
            <a:ext uri="{FF2B5EF4-FFF2-40B4-BE49-F238E27FC236}">
              <a16:creationId xmlns:a16="http://schemas.microsoft.com/office/drawing/2014/main" id="{0BB6628E-841A-4C60-897E-B2281B4348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5" name="Text Box 7">
          <a:extLst>
            <a:ext uri="{FF2B5EF4-FFF2-40B4-BE49-F238E27FC236}">
              <a16:creationId xmlns:a16="http://schemas.microsoft.com/office/drawing/2014/main" id="{0DADD1D2-BE79-4635-B8EA-99CC8F0407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6" name="Text Box 7">
          <a:extLst>
            <a:ext uri="{FF2B5EF4-FFF2-40B4-BE49-F238E27FC236}">
              <a16:creationId xmlns:a16="http://schemas.microsoft.com/office/drawing/2014/main" id="{BA34E26B-1CB3-4B5F-8889-5602FD6A88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7" name="Text Box 7">
          <a:extLst>
            <a:ext uri="{FF2B5EF4-FFF2-40B4-BE49-F238E27FC236}">
              <a16:creationId xmlns:a16="http://schemas.microsoft.com/office/drawing/2014/main" id="{55117A27-BDDD-4C8E-B0E0-852F4C3BC4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8" name="Text Box 7">
          <a:extLst>
            <a:ext uri="{FF2B5EF4-FFF2-40B4-BE49-F238E27FC236}">
              <a16:creationId xmlns:a16="http://schemas.microsoft.com/office/drawing/2014/main" id="{68390879-7D93-4C7E-8EA2-4DDBF3461E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9" name="Text Box 7">
          <a:extLst>
            <a:ext uri="{FF2B5EF4-FFF2-40B4-BE49-F238E27FC236}">
              <a16:creationId xmlns:a16="http://schemas.microsoft.com/office/drawing/2014/main" id="{6262228C-7B6B-4161-AE99-4A8C7C44B4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0" name="Text Box 7">
          <a:extLst>
            <a:ext uri="{FF2B5EF4-FFF2-40B4-BE49-F238E27FC236}">
              <a16:creationId xmlns:a16="http://schemas.microsoft.com/office/drawing/2014/main" id="{95A46E52-C8B2-4149-94E9-9AEE922F23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1" name="Text Box 7">
          <a:extLst>
            <a:ext uri="{FF2B5EF4-FFF2-40B4-BE49-F238E27FC236}">
              <a16:creationId xmlns:a16="http://schemas.microsoft.com/office/drawing/2014/main" id="{0CB1009A-7640-4EAE-9A65-A7FAA9DCE6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2" name="Text Box 7">
          <a:extLst>
            <a:ext uri="{FF2B5EF4-FFF2-40B4-BE49-F238E27FC236}">
              <a16:creationId xmlns:a16="http://schemas.microsoft.com/office/drawing/2014/main" id="{8AB91299-84F1-4D89-B207-F190C9DA1D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3" name="Text Box 7">
          <a:extLst>
            <a:ext uri="{FF2B5EF4-FFF2-40B4-BE49-F238E27FC236}">
              <a16:creationId xmlns:a16="http://schemas.microsoft.com/office/drawing/2014/main" id="{C5A905AF-3D7D-48D0-A2B8-530A0A96C7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4" name="Text Box 7">
          <a:extLst>
            <a:ext uri="{FF2B5EF4-FFF2-40B4-BE49-F238E27FC236}">
              <a16:creationId xmlns:a16="http://schemas.microsoft.com/office/drawing/2014/main" id="{CDBA7C9A-F233-4861-9548-9F6A842BA8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5" name="Text Box 7">
          <a:extLst>
            <a:ext uri="{FF2B5EF4-FFF2-40B4-BE49-F238E27FC236}">
              <a16:creationId xmlns:a16="http://schemas.microsoft.com/office/drawing/2014/main" id="{4D9A9C5F-8AC3-4FF3-8AAB-B1F372E62C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6" name="Text Box 7">
          <a:extLst>
            <a:ext uri="{FF2B5EF4-FFF2-40B4-BE49-F238E27FC236}">
              <a16:creationId xmlns:a16="http://schemas.microsoft.com/office/drawing/2014/main" id="{C7787F0F-939D-45C0-8EAE-B345372B0E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7" name="Text Box 7">
          <a:extLst>
            <a:ext uri="{FF2B5EF4-FFF2-40B4-BE49-F238E27FC236}">
              <a16:creationId xmlns:a16="http://schemas.microsoft.com/office/drawing/2014/main" id="{6B0A58DB-A29E-4BD2-A0D5-DEBA556B07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8" name="Text Box 7">
          <a:extLst>
            <a:ext uri="{FF2B5EF4-FFF2-40B4-BE49-F238E27FC236}">
              <a16:creationId xmlns:a16="http://schemas.microsoft.com/office/drawing/2014/main" id="{2D546D2A-DBE8-48B0-88BB-CA7DA705F1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9" name="Text Box 7">
          <a:extLst>
            <a:ext uri="{FF2B5EF4-FFF2-40B4-BE49-F238E27FC236}">
              <a16:creationId xmlns:a16="http://schemas.microsoft.com/office/drawing/2014/main" id="{FA6BB5A6-3BAB-4EBF-A221-6B81F2EA34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0" name="Text Box 7">
          <a:extLst>
            <a:ext uri="{FF2B5EF4-FFF2-40B4-BE49-F238E27FC236}">
              <a16:creationId xmlns:a16="http://schemas.microsoft.com/office/drawing/2014/main" id="{959A1228-D80A-4865-A9B4-9386103118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1" name="Text Box 7">
          <a:extLst>
            <a:ext uri="{FF2B5EF4-FFF2-40B4-BE49-F238E27FC236}">
              <a16:creationId xmlns:a16="http://schemas.microsoft.com/office/drawing/2014/main" id="{BEBE5177-CF0F-4155-9F9C-4C7010BDB9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2" name="Text Box 7">
          <a:extLst>
            <a:ext uri="{FF2B5EF4-FFF2-40B4-BE49-F238E27FC236}">
              <a16:creationId xmlns:a16="http://schemas.microsoft.com/office/drawing/2014/main" id="{3E2C7EBD-9D91-47E8-8BA9-74E42C5C58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3" name="Text Box 7">
          <a:extLst>
            <a:ext uri="{FF2B5EF4-FFF2-40B4-BE49-F238E27FC236}">
              <a16:creationId xmlns:a16="http://schemas.microsoft.com/office/drawing/2014/main" id="{D2B91656-B72C-4FBB-99B0-67370AB7D2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4" name="Text Box 7">
          <a:extLst>
            <a:ext uri="{FF2B5EF4-FFF2-40B4-BE49-F238E27FC236}">
              <a16:creationId xmlns:a16="http://schemas.microsoft.com/office/drawing/2014/main" id="{330C5D7E-DE18-49AB-92B4-16DFE1DA11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5" name="Text Box 7">
          <a:extLst>
            <a:ext uri="{FF2B5EF4-FFF2-40B4-BE49-F238E27FC236}">
              <a16:creationId xmlns:a16="http://schemas.microsoft.com/office/drawing/2014/main" id="{FB432CAC-8A4A-4040-B6D5-9FCBB86EDD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6" name="Text Box 7">
          <a:extLst>
            <a:ext uri="{FF2B5EF4-FFF2-40B4-BE49-F238E27FC236}">
              <a16:creationId xmlns:a16="http://schemas.microsoft.com/office/drawing/2014/main" id="{9D88A64A-6F1E-46B7-8978-D21208755A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7" name="Text Box 7">
          <a:extLst>
            <a:ext uri="{FF2B5EF4-FFF2-40B4-BE49-F238E27FC236}">
              <a16:creationId xmlns:a16="http://schemas.microsoft.com/office/drawing/2014/main" id="{F2A8AA54-DA3B-4B29-BACA-9CBF5D68E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8" name="Text Box 7">
          <a:extLst>
            <a:ext uri="{FF2B5EF4-FFF2-40B4-BE49-F238E27FC236}">
              <a16:creationId xmlns:a16="http://schemas.microsoft.com/office/drawing/2014/main" id="{049A9FD9-7849-4AF6-A5CA-4312363F82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9" name="Text Box 7">
          <a:extLst>
            <a:ext uri="{FF2B5EF4-FFF2-40B4-BE49-F238E27FC236}">
              <a16:creationId xmlns:a16="http://schemas.microsoft.com/office/drawing/2014/main" id="{F40B1321-7CAA-4FBD-BD6C-F19023E79B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0" name="Text Box 7">
          <a:extLst>
            <a:ext uri="{FF2B5EF4-FFF2-40B4-BE49-F238E27FC236}">
              <a16:creationId xmlns:a16="http://schemas.microsoft.com/office/drawing/2014/main" id="{77BAC451-C679-4102-A0C2-975D098DE8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1" name="Text Box 7">
          <a:extLst>
            <a:ext uri="{FF2B5EF4-FFF2-40B4-BE49-F238E27FC236}">
              <a16:creationId xmlns:a16="http://schemas.microsoft.com/office/drawing/2014/main" id="{5120B39A-7168-4F02-9996-133F064EC5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2" name="Text Box 7">
          <a:extLst>
            <a:ext uri="{FF2B5EF4-FFF2-40B4-BE49-F238E27FC236}">
              <a16:creationId xmlns:a16="http://schemas.microsoft.com/office/drawing/2014/main" id="{11DA0C44-FEB1-4ABE-AB0B-F5474065F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3" name="Text Box 7">
          <a:extLst>
            <a:ext uri="{FF2B5EF4-FFF2-40B4-BE49-F238E27FC236}">
              <a16:creationId xmlns:a16="http://schemas.microsoft.com/office/drawing/2014/main" id="{A9283E2A-768C-41BB-8BD1-F841BB1420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4" name="Text Box 7">
          <a:extLst>
            <a:ext uri="{FF2B5EF4-FFF2-40B4-BE49-F238E27FC236}">
              <a16:creationId xmlns:a16="http://schemas.microsoft.com/office/drawing/2014/main" id="{D9258219-2D63-4572-9D02-6915160FC3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5" name="Text Box 7">
          <a:extLst>
            <a:ext uri="{FF2B5EF4-FFF2-40B4-BE49-F238E27FC236}">
              <a16:creationId xmlns:a16="http://schemas.microsoft.com/office/drawing/2014/main" id="{8A390641-5CD4-44F9-B419-3BDF466B15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6" name="Text Box 7">
          <a:extLst>
            <a:ext uri="{FF2B5EF4-FFF2-40B4-BE49-F238E27FC236}">
              <a16:creationId xmlns:a16="http://schemas.microsoft.com/office/drawing/2014/main" id="{482E7C41-BF6A-4643-9E58-7ECB11B6E6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7" name="Text Box 7">
          <a:extLst>
            <a:ext uri="{FF2B5EF4-FFF2-40B4-BE49-F238E27FC236}">
              <a16:creationId xmlns:a16="http://schemas.microsoft.com/office/drawing/2014/main" id="{90E32912-F618-4605-8BE2-EC75F3BB1F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8" name="Text Box 7">
          <a:extLst>
            <a:ext uri="{FF2B5EF4-FFF2-40B4-BE49-F238E27FC236}">
              <a16:creationId xmlns:a16="http://schemas.microsoft.com/office/drawing/2014/main" id="{720CD21A-152C-465E-92D1-424ACA7B90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9" name="Text Box 7">
          <a:extLst>
            <a:ext uri="{FF2B5EF4-FFF2-40B4-BE49-F238E27FC236}">
              <a16:creationId xmlns:a16="http://schemas.microsoft.com/office/drawing/2014/main" id="{59C2063C-F1B8-47AA-A0C8-5C9C00BE57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0" name="Text Box 7">
          <a:extLst>
            <a:ext uri="{FF2B5EF4-FFF2-40B4-BE49-F238E27FC236}">
              <a16:creationId xmlns:a16="http://schemas.microsoft.com/office/drawing/2014/main" id="{FF552654-4E00-4A12-BB4C-840FB62CDB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1" name="Text Box 7">
          <a:extLst>
            <a:ext uri="{FF2B5EF4-FFF2-40B4-BE49-F238E27FC236}">
              <a16:creationId xmlns:a16="http://schemas.microsoft.com/office/drawing/2014/main" id="{06242588-5E1F-4F3D-B61D-CE781DAEAF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2" name="Text Box 7">
          <a:extLst>
            <a:ext uri="{FF2B5EF4-FFF2-40B4-BE49-F238E27FC236}">
              <a16:creationId xmlns:a16="http://schemas.microsoft.com/office/drawing/2014/main" id="{DC604A9E-29ED-48B2-8946-700ECAE7BC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3" name="Text Box 7">
          <a:extLst>
            <a:ext uri="{FF2B5EF4-FFF2-40B4-BE49-F238E27FC236}">
              <a16:creationId xmlns:a16="http://schemas.microsoft.com/office/drawing/2014/main" id="{6DD7793B-42C3-4ED0-AE36-DE971C76FE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4" name="Text Box 7">
          <a:extLst>
            <a:ext uri="{FF2B5EF4-FFF2-40B4-BE49-F238E27FC236}">
              <a16:creationId xmlns:a16="http://schemas.microsoft.com/office/drawing/2014/main" id="{814A2B55-20C1-465E-BA1C-23EB7C4EF1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5" name="Text Box 7">
          <a:extLst>
            <a:ext uri="{FF2B5EF4-FFF2-40B4-BE49-F238E27FC236}">
              <a16:creationId xmlns:a16="http://schemas.microsoft.com/office/drawing/2014/main" id="{A40DEAA5-285E-4109-86E2-43CF111C21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6" name="Text Box 7">
          <a:extLst>
            <a:ext uri="{FF2B5EF4-FFF2-40B4-BE49-F238E27FC236}">
              <a16:creationId xmlns:a16="http://schemas.microsoft.com/office/drawing/2014/main" id="{B0ED157B-4AD7-4D56-B66F-12465DD7AA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7" name="Text Box 7">
          <a:extLst>
            <a:ext uri="{FF2B5EF4-FFF2-40B4-BE49-F238E27FC236}">
              <a16:creationId xmlns:a16="http://schemas.microsoft.com/office/drawing/2014/main" id="{52908668-E1F4-4C20-8F43-4DACE24EE4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8" name="Text Box 7">
          <a:extLst>
            <a:ext uri="{FF2B5EF4-FFF2-40B4-BE49-F238E27FC236}">
              <a16:creationId xmlns:a16="http://schemas.microsoft.com/office/drawing/2014/main" id="{B42A0E10-D8D4-456B-9C53-B3B3878279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9" name="Text Box 7">
          <a:extLst>
            <a:ext uri="{FF2B5EF4-FFF2-40B4-BE49-F238E27FC236}">
              <a16:creationId xmlns:a16="http://schemas.microsoft.com/office/drawing/2014/main" id="{BEAAC316-3E11-42AF-92C2-3F69BDF571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0" name="Text Box 7">
          <a:extLst>
            <a:ext uri="{FF2B5EF4-FFF2-40B4-BE49-F238E27FC236}">
              <a16:creationId xmlns:a16="http://schemas.microsoft.com/office/drawing/2014/main" id="{A59CB4FC-58D8-4245-8540-21C8955D3E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1" name="Text Box 7">
          <a:extLst>
            <a:ext uri="{FF2B5EF4-FFF2-40B4-BE49-F238E27FC236}">
              <a16:creationId xmlns:a16="http://schemas.microsoft.com/office/drawing/2014/main" id="{C2F8D5DB-8494-4070-AE36-F1D167A2F3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2" name="Text Box 7">
          <a:extLst>
            <a:ext uri="{FF2B5EF4-FFF2-40B4-BE49-F238E27FC236}">
              <a16:creationId xmlns:a16="http://schemas.microsoft.com/office/drawing/2014/main" id="{F6859E2E-7057-49DD-98C1-6EDF811B35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3" name="Text Box 7">
          <a:extLst>
            <a:ext uri="{FF2B5EF4-FFF2-40B4-BE49-F238E27FC236}">
              <a16:creationId xmlns:a16="http://schemas.microsoft.com/office/drawing/2014/main" id="{388158E1-9181-42CB-A912-1E0EFF0AD5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4" name="Text Box 7">
          <a:extLst>
            <a:ext uri="{FF2B5EF4-FFF2-40B4-BE49-F238E27FC236}">
              <a16:creationId xmlns:a16="http://schemas.microsoft.com/office/drawing/2014/main" id="{7C445E16-63E5-4FE3-BC73-02B6DAFC64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5" name="Text Box 7">
          <a:extLst>
            <a:ext uri="{FF2B5EF4-FFF2-40B4-BE49-F238E27FC236}">
              <a16:creationId xmlns:a16="http://schemas.microsoft.com/office/drawing/2014/main" id="{14E02F25-17B2-461F-9C03-53D46DF7E3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6" name="Text Box 7">
          <a:extLst>
            <a:ext uri="{FF2B5EF4-FFF2-40B4-BE49-F238E27FC236}">
              <a16:creationId xmlns:a16="http://schemas.microsoft.com/office/drawing/2014/main" id="{7D79A88B-3BA1-4860-8D9D-2AE16BF649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7" name="Text Box 7">
          <a:extLst>
            <a:ext uri="{FF2B5EF4-FFF2-40B4-BE49-F238E27FC236}">
              <a16:creationId xmlns:a16="http://schemas.microsoft.com/office/drawing/2014/main" id="{44466E1D-F973-4B33-8774-CB023A0167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8" name="Text Box 7">
          <a:extLst>
            <a:ext uri="{FF2B5EF4-FFF2-40B4-BE49-F238E27FC236}">
              <a16:creationId xmlns:a16="http://schemas.microsoft.com/office/drawing/2014/main" id="{3FEF6072-FC8A-45F5-A38C-77C2C4DC0F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9" name="Text Box 7">
          <a:extLst>
            <a:ext uri="{FF2B5EF4-FFF2-40B4-BE49-F238E27FC236}">
              <a16:creationId xmlns:a16="http://schemas.microsoft.com/office/drawing/2014/main" id="{4A3A73D0-9ABF-4229-9A65-BFCCE0CE4A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0" name="Text Box 7">
          <a:extLst>
            <a:ext uri="{FF2B5EF4-FFF2-40B4-BE49-F238E27FC236}">
              <a16:creationId xmlns:a16="http://schemas.microsoft.com/office/drawing/2014/main" id="{A74E8EB6-5742-44C6-9288-1FC02BF12F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1" name="Text Box 7">
          <a:extLst>
            <a:ext uri="{FF2B5EF4-FFF2-40B4-BE49-F238E27FC236}">
              <a16:creationId xmlns:a16="http://schemas.microsoft.com/office/drawing/2014/main" id="{F85B9772-3FAF-4D60-A8D8-E878B8D3F2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2" name="Text Box 7">
          <a:extLst>
            <a:ext uri="{FF2B5EF4-FFF2-40B4-BE49-F238E27FC236}">
              <a16:creationId xmlns:a16="http://schemas.microsoft.com/office/drawing/2014/main" id="{8A8DAF2F-7988-4930-A138-6FA7D2E0F1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3" name="Text Box 7">
          <a:extLst>
            <a:ext uri="{FF2B5EF4-FFF2-40B4-BE49-F238E27FC236}">
              <a16:creationId xmlns:a16="http://schemas.microsoft.com/office/drawing/2014/main" id="{1AAA82E5-7B98-4E51-B89F-71102B46E3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4" name="Text Box 7">
          <a:extLst>
            <a:ext uri="{FF2B5EF4-FFF2-40B4-BE49-F238E27FC236}">
              <a16:creationId xmlns:a16="http://schemas.microsoft.com/office/drawing/2014/main" id="{95C4AC00-365D-4681-9E63-C2D6880A4D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5" name="Text Box 7">
          <a:extLst>
            <a:ext uri="{FF2B5EF4-FFF2-40B4-BE49-F238E27FC236}">
              <a16:creationId xmlns:a16="http://schemas.microsoft.com/office/drawing/2014/main" id="{E52BEBB7-BCD5-4354-B270-340C71613C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6" name="Text Box 7">
          <a:extLst>
            <a:ext uri="{FF2B5EF4-FFF2-40B4-BE49-F238E27FC236}">
              <a16:creationId xmlns:a16="http://schemas.microsoft.com/office/drawing/2014/main" id="{C34DB40B-88F3-497F-91ED-D979FC485E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7" name="Text Box 7">
          <a:extLst>
            <a:ext uri="{FF2B5EF4-FFF2-40B4-BE49-F238E27FC236}">
              <a16:creationId xmlns:a16="http://schemas.microsoft.com/office/drawing/2014/main" id="{5903FFB0-D3DE-4359-B789-73DCB7FF77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8" name="Text Box 7">
          <a:extLst>
            <a:ext uri="{FF2B5EF4-FFF2-40B4-BE49-F238E27FC236}">
              <a16:creationId xmlns:a16="http://schemas.microsoft.com/office/drawing/2014/main" id="{8A01B952-BF3E-413F-9F69-A2792EE9D9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9" name="Text Box 7">
          <a:extLst>
            <a:ext uri="{FF2B5EF4-FFF2-40B4-BE49-F238E27FC236}">
              <a16:creationId xmlns:a16="http://schemas.microsoft.com/office/drawing/2014/main" id="{64B4E98B-AD83-480D-99BA-1B87A389D5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0" name="Text Box 7">
          <a:extLst>
            <a:ext uri="{FF2B5EF4-FFF2-40B4-BE49-F238E27FC236}">
              <a16:creationId xmlns:a16="http://schemas.microsoft.com/office/drawing/2014/main" id="{E82F1F58-0124-4659-9D8E-6B249841AE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1" name="Text Box 7">
          <a:extLst>
            <a:ext uri="{FF2B5EF4-FFF2-40B4-BE49-F238E27FC236}">
              <a16:creationId xmlns:a16="http://schemas.microsoft.com/office/drawing/2014/main" id="{2D08C435-365D-48D5-BD35-6417FD8F36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2" name="Text Box 7">
          <a:extLst>
            <a:ext uri="{FF2B5EF4-FFF2-40B4-BE49-F238E27FC236}">
              <a16:creationId xmlns:a16="http://schemas.microsoft.com/office/drawing/2014/main" id="{94E15BDE-099D-465F-9516-18FF8942CB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3" name="Text Box 7">
          <a:extLst>
            <a:ext uri="{FF2B5EF4-FFF2-40B4-BE49-F238E27FC236}">
              <a16:creationId xmlns:a16="http://schemas.microsoft.com/office/drawing/2014/main" id="{5BA2C08F-9F30-4F30-837B-FD391025CC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4" name="Text Box 7">
          <a:extLst>
            <a:ext uri="{FF2B5EF4-FFF2-40B4-BE49-F238E27FC236}">
              <a16:creationId xmlns:a16="http://schemas.microsoft.com/office/drawing/2014/main" id="{B46CF412-7870-4A89-B911-FFFE97743A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5" name="Text Box 7">
          <a:extLst>
            <a:ext uri="{FF2B5EF4-FFF2-40B4-BE49-F238E27FC236}">
              <a16:creationId xmlns:a16="http://schemas.microsoft.com/office/drawing/2014/main" id="{0098719A-78E1-47CC-929F-9BFCFF4FB8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6" name="Text Box 7">
          <a:extLst>
            <a:ext uri="{FF2B5EF4-FFF2-40B4-BE49-F238E27FC236}">
              <a16:creationId xmlns:a16="http://schemas.microsoft.com/office/drawing/2014/main" id="{77580A2C-F8C0-4164-B425-92D68A6758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7" name="Text Box 7">
          <a:extLst>
            <a:ext uri="{FF2B5EF4-FFF2-40B4-BE49-F238E27FC236}">
              <a16:creationId xmlns:a16="http://schemas.microsoft.com/office/drawing/2014/main" id="{E97F7050-C7E8-4B84-9AD5-FEE9FB1366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8" name="Text Box 7">
          <a:extLst>
            <a:ext uri="{FF2B5EF4-FFF2-40B4-BE49-F238E27FC236}">
              <a16:creationId xmlns:a16="http://schemas.microsoft.com/office/drawing/2014/main" id="{04ECE2E4-8EE5-413E-AAAC-A605A70072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9" name="Text Box 7">
          <a:extLst>
            <a:ext uri="{FF2B5EF4-FFF2-40B4-BE49-F238E27FC236}">
              <a16:creationId xmlns:a16="http://schemas.microsoft.com/office/drawing/2014/main" id="{6288E993-26CF-4387-A6F0-F4CCA4F88E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0" name="Text Box 7">
          <a:extLst>
            <a:ext uri="{FF2B5EF4-FFF2-40B4-BE49-F238E27FC236}">
              <a16:creationId xmlns:a16="http://schemas.microsoft.com/office/drawing/2014/main" id="{B6A6B3E6-2DF2-4FC8-AE9C-83218711CE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1" name="Text Box 7">
          <a:extLst>
            <a:ext uri="{FF2B5EF4-FFF2-40B4-BE49-F238E27FC236}">
              <a16:creationId xmlns:a16="http://schemas.microsoft.com/office/drawing/2014/main" id="{DFBEA2F5-4A7D-49AE-BE46-CBA3BE60E0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2" name="Text Box 7">
          <a:extLst>
            <a:ext uri="{FF2B5EF4-FFF2-40B4-BE49-F238E27FC236}">
              <a16:creationId xmlns:a16="http://schemas.microsoft.com/office/drawing/2014/main" id="{EA5C7021-8EC9-4D61-8C2F-6C587DADFD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3" name="Text Box 7">
          <a:extLst>
            <a:ext uri="{FF2B5EF4-FFF2-40B4-BE49-F238E27FC236}">
              <a16:creationId xmlns:a16="http://schemas.microsoft.com/office/drawing/2014/main" id="{F719F4AA-5625-4022-961C-B72B3CCB87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4" name="Text Box 7">
          <a:extLst>
            <a:ext uri="{FF2B5EF4-FFF2-40B4-BE49-F238E27FC236}">
              <a16:creationId xmlns:a16="http://schemas.microsoft.com/office/drawing/2014/main" id="{B856FD1B-066F-44A2-BF72-908EEAE290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5" name="Text Box 7">
          <a:extLst>
            <a:ext uri="{FF2B5EF4-FFF2-40B4-BE49-F238E27FC236}">
              <a16:creationId xmlns:a16="http://schemas.microsoft.com/office/drawing/2014/main" id="{C4A0DD82-89E5-4155-B194-989EA16266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6" name="Text Box 7">
          <a:extLst>
            <a:ext uri="{FF2B5EF4-FFF2-40B4-BE49-F238E27FC236}">
              <a16:creationId xmlns:a16="http://schemas.microsoft.com/office/drawing/2014/main" id="{86DE87BC-B9AD-4AE1-83E2-17E5E5BF5F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7" name="Text Box 7">
          <a:extLst>
            <a:ext uri="{FF2B5EF4-FFF2-40B4-BE49-F238E27FC236}">
              <a16:creationId xmlns:a16="http://schemas.microsoft.com/office/drawing/2014/main" id="{6CE43435-6E2D-4EB5-B986-2AD0F58F93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8" name="Text Box 7">
          <a:extLst>
            <a:ext uri="{FF2B5EF4-FFF2-40B4-BE49-F238E27FC236}">
              <a16:creationId xmlns:a16="http://schemas.microsoft.com/office/drawing/2014/main" id="{257AB620-8B6C-4AD5-A80B-DB5F05B61E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9" name="Text Box 7">
          <a:extLst>
            <a:ext uri="{FF2B5EF4-FFF2-40B4-BE49-F238E27FC236}">
              <a16:creationId xmlns:a16="http://schemas.microsoft.com/office/drawing/2014/main" id="{04CF1B29-5AF7-41C9-B22F-4FD21C38AB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0" name="Text Box 7">
          <a:extLst>
            <a:ext uri="{FF2B5EF4-FFF2-40B4-BE49-F238E27FC236}">
              <a16:creationId xmlns:a16="http://schemas.microsoft.com/office/drawing/2014/main" id="{A8A32014-F182-4560-AF14-C78BF28505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1" name="Text Box 7">
          <a:extLst>
            <a:ext uri="{FF2B5EF4-FFF2-40B4-BE49-F238E27FC236}">
              <a16:creationId xmlns:a16="http://schemas.microsoft.com/office/drawing/2014/main" id="{70E7F8DC-F1B5-47D2-AB4D-699E26B79B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2" name="Text Box 7">
          <a:extLst>
            <a:ext uri="{FF2B5EF4-FFF2-40B4-BE49-F238E27FC236}">
              <a16:creationId xmlns:a16="http://schemas.microsoft.com/office/drawing/2014/main" id="{B158AB35-8B39-40E9-9840-A559090F92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3" name="Text Box 7">
          <a:extLst>
            <a:ext uri="{FF2B5EF4-FFF2-40B4-BE49-F238E27FC236}">
              <a16:creationId xmlns:a16="http://schemas.microsoft.com/office/drawing/2014/main" id="{DF0BC29A-B314-4320-826B-27AAB0875E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4" name="Text Box 7">
          <a:extLst>
            <a:ext uri="{FF2B5EF4-FFF2-40B4-BE49-F238E27FC236}">
              <a16:creationId xmlns:a16="http://schemas.microsoft.com/office/drawing/2014/main" id="{9D9A0BE3-E1E4-44E9-ADFD-0EB0A00EEB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5" name="Text Box 7">
          <a:extLst>
            <a:ext uri="{FF2B5EF4-FFF2-40B4-BE49-F238E27FC236}">
              <a16:creationId xmlns:a16="http://schemas.microsoft.com/office/drawing/2014/main" id="{B06B2639-1302-4C69-B55B-51717001D3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6" name="Text Box 7">
          <a:extLst>
            <a:ext uri="{FF2B5EF4-FFF2-40B4-BE49-F238E27FC236}">
              <a16:creationId xmlns:a16="http://schemas.microsoft.com/office/drawing/2014/main" id="{9AE55462-FACE-4632-A613-8EA67F9CAE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7" name="Text Box 7">
          <a:extLst>
            <a:ext uri="{FF2B5EF4-FFF2-40B4-BE49-F238E27FC236}">
              <a16:creationId xmlns:a16="http://schemas.microsoft.com/office/drawing/2014/main" id="{440AF561-2E7F-4F9F-85DD-3B6224C92C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8" name="Text Box 7">
          <a:extLst>
            <a:ext uri="{FF2B5EF4-FFF2-40B4-BE49-F238E27FC236}">
              <a16:creationId xmlns:a16="http://schemas.microsoft.com/office/drawing/2014/main" id="{D0795AA1-4E0F-444E-830A-4FBD55A832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9" name="Text Box 7">
          <a:extLst>
            <a:ext uri="{FF2B5EF4-FFF2-40B4-BE49-F238E27FC236}">
              <a16:creationId xmlns:a16="http://schemas.microsoft.com/office/drawing/2014/main" id="{7D31190B-3F06-4024-9EEE-0B11BA0060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4" name="Text Box 7">
          <a:extLst>
            <a:ext uri="{FF2B5EF4-FFF2-40B4-BE49-F238E27FC236}">
              <a16:creationId xmlns:a16="http://schemas.microsoft.com/office/drawing/2014/main" id="{39869FC6-E91B-424E-87A2-10CC01F705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5" name="Text Box 7">
          <a:extLst>
            <a:ext uri="{FF2B5EF4-FFF2-40B4-BE49-F238E27FC236}">
              <a16:creationId xmlns:a16="http://schemas.microsoft.com/office/drawing/2014/main" id="{435111FA-A658-4476-ADA1-5EE45C9661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6" name="Text Box 7">
          <a:extLst>
            <a:ext uri="{FF2B5EF4-FFF2-40B4-BE49-F238E27FC236}">
              <a16:creationId xmlns:a16="http://schemas.microsoft.com/office/drawing/2014/main" id="{041AF9BD-E0D9-46F5-8DA3-9C090CA59E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7" name="Text Box 7">
          <a:extLst>
            <a:ext uri="{FF2B5EF4-FFF2-40B4-BE49-F238E27FC236}">
              <a16:creationId xmlns:a16="http://schemas.microsoft.com/office/drawing/2014/main" id="{16BBD1C5-63DC-407B-B4BD-E0856966A2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8" name="Text Box 7">
          <a:extLst>
            <a:ext uri="{FF2B5EF4-FFF2-40B4-BE49-F238E27FC236}">
              <a16:creationId xmlns:a16="http://schemas.microsoft.com/office/drawing/2014/main" id="{5F885761-A483-46DD-94F0-E15ECB4ED4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9" name="Text Box 7">
          <a:extLst>
            <a:ext uri="{FF2B5EF4-FFF2-40B4-BE49-F238E27FC236}">
              <a16:creationId xmlns:a16="http://schemas.microsoft.com/office/drawing/2014/main" id="{316523FC-3256-4833-A530-26EC6AF98E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0" name="Text Box 7">
          <a:extLst>
            <a:ext uri="{FF2B5EF4-FFF2-40B4-BE49-F238E27FC236}">
              <a16:creationId xmlns:a16="http://schemas.microsoft.com/office/drawing/2014/main" id="{690C774A-BAE0-4EB1-B9D9-52F1DB259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1" name="Text Box 7">
          <a:extLst>
            <a:ext uri="{FF2B5EF4-FFF2-40B4-BE49-F238E27FC236}">
              <a16:creationId xmlns:a16="http://schemas.microsoft.com/office/drawing/2014/main" id="{63BCB676-B91B-4F7B-8B36-B702C10890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2" name="Text Box 7">
          <a:extLst>
            <a:ext uri="{FF2B5EF4-FFF2-40B4-BE49-F238E27FC236}">
              <a16:creationId xmlns:a16="http://schemas.microsoft.com/office/drawing/2014/main" id="{AD0A56FD-0A98-411C-8B01-81DF7CDB91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3" name="Text Box 7">
          <a:extLst>
            <a:ext uri="{FF2B5EF4-FFF2-40B4-BE49-F238E27FC236}">
              <a16:creationId xmlns:a16="http://schemas.microsoft.com/office/drawing/2014/main" id="{FAA0B9F6-2597-4316-A19F-41CD6F61B9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4" name="Text Box 7">
          <a:extLst>
            <a:ext uri="{FF2B5EF4-FFF2-40B4-BE49-F238E27FC236}">
              <a16:creationId xmlns:a16="http://schemas.microsoft.com/office/drawing/2014/main" id="{D0D7B07C-A33D-43CF-83DF-760F0C22AC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5" name="Text Box 7">
          <a:extLst>
            <a:ext uri="{FF2B5EF4-FFF2-40B4-BE49-F238E27FC236}">
              <a16:creationId xmlns:a16="http://schemas.microsoft.com/office/drawing/2014/main" id="{931BAF06-3D64-464D-831F-8EB0632B05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6" name="Text Box 7">
          <a:extLst>
            <a:ext uri="{FF2B5EF4-FFF2-40B4-BE49-F238E27FC236}">
              <a16:creationId xmlns:a16="http://schemas.microsoft.com/office/drawing/2014/main" id="{F65C3289-028E-4B62-851A-890D50EC10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7" name="Text Box 7">
          <a:extLst>
            <a:ext uri="{FF2B5EF4-FFF2-40B4-BE49-F238E27FC236}">
              <a16:creationId xmlns:a16="http://schemas.microsoft.com/office/drawing/2014/main" id="{1A59173C-9277-4680-874F-81DE11E7AD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8" name="Text Box 7">
          <a:extLst>
            <a:ext uri="{FF2B5EF4-FFF2-40B4-BE49-F238E27FC236}">
              <a16:creationId xmlns:a16="http://schemas.microsoft.com/office/drawing/2014/main" id="{5F07E578-9F97-4D4D-8638-938F073465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9" name="Text Box 7">
          <a:extLst>
            <a:ext uri="{FF2B5EF4-FFF2-40B4-BE49-F238E27FC236}">
              <a16:creationId xmlns:a16="http://schemas.microsoft.com/office/drawing/2014/main" id="{9867B7DB-1CA0-40CE-82F5-5E3D9BC3AF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0" name="Text Box 7">
          <a:extLst>
            <a:ext uri="{FF2B5EF4-FFF2-40B4-BE49-F238E27FC236}">
              <a16:creationId xmlns:a16="http://schemas.microsoft.com/office/drawing/2014/main" id="{8104DFA3-31E6-4ACB-9362-A15FB3011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1" name="Text Box 7">
          <a:extLst>
            <a:ext uri="{FF2B5EF4-FFF2-40B4-BE49-F238E27FC236}">
              <a16:creationId xmlns:a16="http://schemas.microsoft.com/office/drawing/2014/main" id="{A61E6C20-6451-4CD4-8DC3-C46E81AD24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2" name="Text Box 7">
          <a:extLst>
            <a:ext uri="{FF2B5EF4-FFF2-40B4-BE49-F238E27FC236}">
              <a16:creationId xmlns:a16="http://schemas.microsoft.com/office/drawing/2014/main" id="{4417A6E5-DE2C-4210-86F0-9A8424421D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3" name="Text Box 7">
          <a:extLst>
            <a:ext uri="{FF2B5EF4-FFF2-40B4-BE49-F238E27FC236}">
              <a16:creationId xmlns:a16="http://schemas.microsoft.com/office/drawing/2014/main" id="{EC077F69-E5F1-4D62-A225-764E4CD586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4" name="Text Box 7">
          <a:extLst>
            <a:ext uri="{FF2B5EF4-FFF2-40B4-BE49-F238E27FC236}">
              <a16:creationId xmlns:a16="http://schemas.microsoft.com/office/drawing/2014/main" id="{9C7C352F-AA06-46D2-A458-316B769977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5" name="Text Box 7">
          <a:extLst>
            <a:ext uri="{FF2B5EF4-FFF2-40B4-BE49-F238E27FC236}">
              <a16:creationId xmlns:a16="http://schemas.microsoft.com/office/drawing/2014/main" id="{30380877-E5FC-4D9D-9E8B-1A9479047F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6" name="Text Box 7">
          <a:extLst>
            <a:ext uri="{FF2B5EF4-FFF2-40B4-BE49-F238E27FC236}">
              <a16:creationId xmlns:a16="http://schemas.microsoft.com/office/drawing/2014/main" id="{C102D130-8F29-47D8-9E36-1C783032C8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7" name="Text Box 7">
          <a:extLst>
            <a:ext uri="{FF2B5EF4-FFF2-40B4-BE49-F238E27FC236}">
              <a16:creationId xmlns:a16="http://schemas.microsoft.com/office/drawing/2014/main" id="{9EAE0DAA-DCF6-4EC6-B456-1FBFA5BED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8" name="Text Box 7">
          <a:extLst>
            <a:ext uri="{FF2B5EF4-FFF2-40B4-BE49-F238E27FC236}">
              <a16:creationId xmlns:a16="http://schemas.microsoft.com/office/drawing/2014/main" id="{A7A9AD84-9BA2-4C21-B8E1-53947E810F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9" name="Text Box 7">
          <a:extLst>
            <a:ext uri="{FF2B5EF4-FFF2-40B4-BE49-F238E27FC236}">
              <a16:creationId xmlns:a16="http://schemas.microsoft.com/office/drawing/2014/main" id="{64523628-4970-43FC-8411-BA8F5C7349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0" name="Text Box 7">
          <a:extLst>
            <a:ext uri="{FF2B5EF4-FFF2-40B4-BE49-F238E27FC236}">
              <a16:creationId xmlns:a16="http://schemas.microsoft.com/office/drawing/2014/main" id="{B4C6A317-5320-4A6C-A636-18FD48DC4E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1" name="Text Box 7">
          <a:extLst>
            <a:ext uri="{FF2B5EF4-FFF2-40B4-BE49-F238E27FC236}">
              <a16:creationId xmlns:a16="http://schemas.microsoft.com/office/drawing/2014/main" id="{66038EC1-F0C0-40C4-B3BC-57083AE80B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2" name="Text Box 7">
          <a:extLst>
            <a:ext uri="{FF2B5EF4-FFF2-40B4-BE49-F238E27FC236}">
              <a16:creationId xmlns:a16="http://schemas.microsoft.com/office/drawing/2014/main" id="{754A764B-BB3A-4804-B26F-C8647736B0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3" name="Text Box 7">
          <a:extLst>
            <a:ext uri="{FF2B5EF4-FFF2-40B4-BE49-F238E27FC236}">
              <a16:creationId xmlns:a16="http://schemas.microsoft.com/office/drawing/2014/main" id="{CA134D8F-448E-4993-B9AD-BC745D053B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4" name="Text Box 7">
          <a:extLst>
            <a:ext uri="{FF2B5EF4-FFF2-40B4-BE49-F238E27FC236}">
              <a16:creationId xmlns:a16="http://schemas.microsoft.com/office/drawing/2014/main" id="{8CFE47E9-AC7F-4738-A714-FD973BC3B4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5" name="Text Box 7">
          <a:extLst>
            <a:ext uri="{FF2B5EF4-FFF2-40B4-BE49-F238E27FC236}">
              <a16:creationId xmlns:a16="http://schemas.microsoft.com/office/drawing/2014/main" id="{625570D8-1545-438C-8D9D-01D6314F01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6" name="Text Box 7">
          <a:extLst>
            <a:ext uri="{FF2B5EF4-FFF2-40B4-BE49-F238E27FC236}">
              <a16:creationId xmlns:a16="http://schemas.microsoft.com/office/drawing/2014/main" id="{6181D58B-8293-476E-8713-383D3A8EFB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7" name="Text Box 7">
          <a:extLst>
            <a:ext uri="{FF2B5EF4-FFF2-40B4-BE49-F238E27FC236}">
              <a16:creationId xmlns:a16="http://schemas.microsoft.com/office/drawing/2014/main" id="{7DF07579-48AA-43C8-85A4-CE391762E6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8" name="Text Box 7">
          <a:extLst>
            <a:ext uri="{FF2B5EF4-FFF2-40B4-BE49-F238E27FC236}">
              <a16:creationId xmlns:a16="http://schemas.microsoft.com/office/drawing/2014/main" id="{345CBE40-7CC6-4B9C-B7F5-0278012C5C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9" name="Text Box 7">
          <a:extLst>
            <a:ext uri="{FF2B5EF4-FFF2-40B4-BE49-F238E27FC236}">
              <a16:creationId xmlns:a16="http://schemas.microsoft.com/office/drawing/2014/main" id="{6594412C-02CD-4FD1-84FD-B962E6F7A5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0" name="Text Box 7">
          <a:extLst>
            <a:ext uri="{FF2B5EF4-FFF2-40B4-BE49-F238E27FC236}">
              <a16:creationId xmlns:a16="http://schemas.microsoft.com/office/drawing/2014/main" id="{7EDCFEA0-36D7-48D9-A7C7-3F97345D9A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1" name="Text Box 7">
          <a:extLst>
            <a:ext uri="{FF2B5EF4-FFF2-40B4-BE49-F238E27FC236}">
              <a16:creationId xmlns:a16="http://schemas.microsoft.com/office/drawing/2014/main" id="{7AF05407-9091-4804-9D04-F8224FA379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2" name="Text Box 7">
          <a:extLst>
            <a:ext uri="{FF2B5EF4-FFF2-40B4-BE49-F238E27FC236}">
              <a16:creationId xmlns:a16="http://schemas.microsoft.com/office/drawing/2014/main" id="{9986EF3C-4B9C-49CE-8E2F-91FA104AEE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3" name="Text Box 7">
          <a:extLst>
            <a:ext uri="{FF2B5EF4-FFF2-40B4-BE49-F238E27FC236}">
              <a16:creationId xmlns:a16="http://schemas.microsoft.com/office/drawing/2014/main" id="{8494163F-52CF-4811-83B1-473621A1F8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4" name="Text Box 7">
          <a:extLst>
            <a:ext uri="{FF2B5EF4-FFF2-40B4-BE49-F238E27FC236}">
              <a16:creationId xmlns:a16="http://schemas.microsoft.com/office/drawing/2014/main" id="{5ECA8620-9B38-42D8-9C6A-D061C86F02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5" name="Text Box 7">
          <a:extLst>
            <a:ext uri="{FF2B5EF4-FFF2-40B4-BE49-F238E27FC236}">
              <a16:creationId xmlns:a16="http://schemas.microsoft.com/office/drawing/2014/main" id="{62DEE599-B5D2-4B04-8DBB-AEB78E6798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6" name="Text Box 7">
          <a:extLst>
            <a:ext uri="{FF2B5EF4-FFF2-40B4-BE49-F238E27FC236}">
              <a16:creationId xmlns:a16="http://schemas.microsoft.com/office/drawing/2014/main" id="{F619555A-84C7-416A-BE8B-39A8B63F7E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7" name="Text Box 7">
          <a:extLst>
            <a:ext uri="{FF2B5EF4-FFF2-40B4-BE49-F238E27FC236}">
              <a16:creationId xmlns:a16="http://schemas.microsoft.com/office/drawing/2014/main" id="{A7640599-A8BE-422D-973F-CFFB474FC8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8" name="Text Box 7">
          <a:extLst>
            <a:ext uri="{FF2B5EF4-FFF2-40B4-BE49-F238E27FC236}">
              <a16:creationId xmlns:a16="http://schemas.microsoft.com/office/drawing/2014/main" id="{686E7DC0-697E-4614-B345-1D31A37767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9" name="Text Box 7">
          <a:extLst>
            <a:ext uri="{FF2B5EF4-FFF2-40B4-BE49-F238E27FC236}">
              <a16:creationId xmlns:a16="http://schemas.microsoft.com/office/drawing/2014/main" id="{5765C0FA-7C5F-4D0E-BD95-65D7E4CAD4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0" name="Text Box 7">
          <a:extLst>
            <a:ext uri="{FF2B5EF4-FFF2-40B4-BE49-F238E27FC236}">
              <a16:creationId xmlns:a16="http://schemas.microsoft.com/office/drawing/2014/main" id="{3F409D3F-9ACE-46ED-A48F-7B654AF0BF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1" name="Text Box 7">
          <a:extLst>
            <a:ext uri="{FF2B5EF4-FFF2-40B4-BE49-F238E27FC236}">
              <a16:creationId xmlns:a16="http://schemas.microsoft.com/office/drawing/2014/main" id="{B035ADD8-F445-4345-87A6-84C9DB531A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2" name="Text Box 7">
          <a:extLst>
            <a:ext uri="{FF2B5EF4-FFF2-40B4-BE49-F238E27FC236}">
              <a16:creationId xmlns:a16="http://schemas.microsoft.com/office/drawing/2014/main" id="{EE70EBFD-3475-4C42-BBBD-447F1DFCAD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3" name="Text Box 7">
          <a:extLst>
            <a:ext uri="{FF2B5EF4-FFF2-40B4-BE49-F238E27FC236}">
              <a16:creationId xmlns:a16="http://schemas.microsoft.com/office/drawing/2014/main" id="{1F41BEEC-FE10-4A84-995F-D4C4BAD625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4" name="Text Box 7">
          <a:extLst>
            <a:ext uri="{FF2B5EF4-FFF2-40B4-BE49-F238E27FC236}">
              <a16:creationId xmlns:a16="http://schemas.microsoft.com/office/drawing/2014/main" id="{2870E65C-E8B3-4F60-AA5F-D1D1A8722D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5" name="Text Box 7">
          <a:extLst>
            <a:ext uri="{FF2B5EF4-FFF2-40B4-BE49-F238E27FC236}">
              <a16:creationId xmlns:a16="http://schemas.microsoft.com/office/drawing/2014/main" id="{067D5AF6-6009-48AF-A15C-64C1650242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6" name="Text Box 7">
          <a:extLst>
            <a:ext uri="{FF2B5EF4-FFF2-40B4-BE49-F238E27FC236}">
              <a16:creationId xmlns:a16="http://schemas.microsoft.com/office/drawing/2014/main" id="{B187164D-E28E-4652-A83D-F9D25F3AE7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7" name="Text Box 7">
          <a:extLst>
            <a:ext uri="{FF2B5EF4-FFF2-40B4-BE49-F238E27FC236}">
              <a16:creationId xmlns:a16="http://schemas.microsoft.com/office/drawing/2014/main" id="{65A7261B-147A-47C9-9AB8-10CE620EED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8" name="Text Box 7">
          <a:extLst>
            <a:ext uri="{FF2B5EF4-FFF2-40B4-BE49-F238E27FC236}">
              <a16:creationId xmlns:a16="http://schemas.microsoft.com/office/drawing/2014/main" id="{B694431F-6874-45A2-B178-B7DD1E362C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9" name="Text Box 7">
          <a:extLst>
            <a:ext uri="{FF2B5EF4-FFF2-40B4-BE49-F238E27FC236}">
              <a16:creationId xmlns:a16="http://schemas.microsoft.com/office/drawing/2014/main" id="{6227110B-5578-4D32-A515-5D5C83EDE4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0" name="Text Box 7">
          <a:extLst>
            <a:ext uri="{FF2B5EF4-FFF2-40B4-BE49-F238E27FC236}">
              <a16:creationId xmlns:a16="http://schemas.microsoft.com/office/drawing/2014/main" id="{E7816D16-A3CD-46DF-8A46-747F4A9BDD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1" name="Text Box 7">
          <a:extLst>
            <a:ext uri="{FF2B5EF4-FFF2-40B4-BE49-F238E27FC236}">
              <a16:creationId xmlns:a16="http://schemas.microsoft.com/office/drawing/2014/main" id="{825987B2-A763-4693-BB69-31EE91F334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2" name="Text Box 7">
          <a:extLst>
            <a:ext uri="{FF2B5EF4-FFF2-40B4-BE49-F238E27FC236}">
              <a16:creationId xmlns:a16="http://schemas.microsoft.com/office/drawing/2014/main" id="{D7CB9A56-AA2F-488E-8AA3-EA692F80BE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3" name="Text Box 7">
          <a:extLst>
            <a:ext uri="{FF2B5EF4-FFF2-40B4-BE49-F238E27FC236}">
              <a16:creationId xmlns:a16="http://schemas.microsoft.com/office/drawing/2014/main" id="{49B21457-CE14-452E-A875-452A88B079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4" name="Text Box 7">
          <a:extLst>
            <a:ext uri="{FF2B5EF4-FFF2-40B4-BE49-F238E27FC236}">
              <a16:creationId xmlns:a16="http://schemas.microsoft.com/office/drawing/2014/main" id="{8B8877DD-82ED-4757-A892-D6A5273068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5" name="Text Box 7">
          <a:extLst>
            <a:ext uri="{FF2B5EF4-FFF2-40B4-BE49-F238E27FC236}">
              <a16:creationId xmlns:a16="http://schemas.microsoft.com/office/drawing/2014/main" id="{18BB912B-A39C-42D0-9833-68EAFF6028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6" name="Text Box 7">
          <a:extLst>
            <a:ext uri="{FF2B5EF4-FFF2-40B4-BE49-F238E27FC236}">
              <a16:creationId xmlns:a16="http://schemas.microsoft.com/office/drawing/2014/main" id="{9B983335-CB5E-4BFA-8EB0-667A0B3D5E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7" name="Text Box 7">
          <a:extLst>
            <a:ext uri="{FF2B5EF4-FFF2-40B4-BE49-F238E27FC236}">
              <a16:creationId xmlns:a16="http://schemas.microsoft.com/office/drawing/2014/main" id="{332717EB-48CA-4B82-9A7A-E989A2852B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8" name="Text Box 7">
          <a:extLst>
            <a:ext uri="{FF2B5EF4-FFF2-40B4-BE49-F238E27FC236}">
              <a16:creationId xmlns:a16="http://schemas.microsoft.com/office/drawing/2014/main" id="{949B97E8-AB09-44C1-98A0-1C13FB303F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9" name="Text Box 7">
          <a:extLst>
            <a:ext uri="{FF2B5EF4-FFF2-40B4-BE49-F238E27FC236}">
              <a16:creationId xmlns:a16="http://schemas.microsoft.com/office/drawing/2014/main" id="{396829C1-FA97-43E8-AE28-CEEAD665D1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0" name="Text Box 7">
          <a:extLst>
            <a:ext uri="{FF2B5EF4-FFF2-40B4-BE49-F238E27FC236}">
              <a16:creationId xmlns:a16="http://schemas.microsoft.com/office/drawing/2014/main" id="{AA2D00D4-6075-401B-8A63-1FBE946EE8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1" name="Text Box 7">
          <a:extLst>
            <a:ext uri="{FF2B5EF4-FFF2-40B4-BE49-F238E27FC236}">
              <a16:creationId xmlns:a16="http://schemas.microsoft.com/office/drawing/2014/main" id="{64935B9B-7CE3-45F6-B610-2BBB8B1A2A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2" name="Text Box 7">
          <a:extLst>
            <a:ext uri="{FF2B5EF4-FFF2-40B4-BE49-F238E27FC236}">
              <a16:creationId xmlns:a16="http://schemas.microsoft.com/office/drawing/2014/main" id="{5ED467ED-BAD1-4024-B048-2D5FC72144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3" name="Text Box 7">
          <a:extLst>
            <a:ext uri="{FF2B5EF4-FFF2-40B4-BE49-F238E27FC236}">
              <a16:creationId xmlns:a16="http://schemas.microsoft.com/office/drawing/2014/main" id="{9676202B-EA57-41D9-ADAB-3EE009EAF3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4" name="Text Box 7">
          <a:extLst>
            <a:ext uri="{FF2B5EF4-FFF2-40B4-BE49-F238E27FC236}">
              <a16:creationId xmlns:a16="http://schemas.microsoft.com/office/drawing/2014/main" id="{C1357CDA-0D37-4C60-9CA1-BC8CF00EA9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5" name="Text Box 7">
          <a:extLst>
            <a:ext uri="{FF2B5EF4-FFF2-40B4-BE49-F238E27FC236}">
              <a16:creationId xmlns:a16="http://schemas.microsoft.com/office/drawing/2014/main" id="{2ACFA0E3-AF44-4917-BA87-3CCB1113F2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6" name="Text Box 7">
          <a:extLst>
            <a:ext uri="{FF2B5EF4-FFF2-40B4-BE49-F238E27FC236}">
              <a16:creationId xmlns:a16="http://schemas.microsoft.com/office/drawing/2014/main" id="{12D4D76F-B3DC-411E-8C8D-60BDD256FD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7" name="Text Box 7">
          <a:extLst>
            <a:ext uri="{FF2B5EF4-FFF2-40B4-BE49-F238E27FC236}">
              <a16:creationId xmlns:a16="http://schemas.microsoft.com/office/drawing/2014/main" id="{828AADA5-12F3-414B-A55D-CE6D6258F0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8" name="Text Box 7">
          <a:extLst>
            <a:ext uri="{FF2B5EF4-FFF2-40B4-BE49-F238E27FC236}">
              <a16:creationId xmlns:a16="http://schemas.microsoft.com/office/drawing/2014/main" id="{620DEFAE-3924-4517-97DE-BC5C3B2F9F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9" name="Text Box 7">
          <a:extLst>
            <a:ext uri="{FF2B5EF4-FFF2-40B4-BE49-F238E27FC236}">
              <a16:creationId xmlns:a16="http://schemas.microsoft.com/office/drawing/2014/main" id="{EDB1CA97-1B26-4222-BEEE-0D1477D613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0" name="Text Box 7">
          <a:extLst>
            <a:ext uri="{FF2B5EF4-FFF2-40B4-BE49-F238E27FC236}">
              <a16:creationId xmlns:a16="http://schemas.microsoft.com/office/drawing/2014/main" id="{B270A5FD-3E2B-4229-ADA8-BF7C08F655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1" name="Text Box 7">
          <a:extLst>
            <a:ext uri="{FF2B5EF4-FFF2-40B4-BE49-F238E27FC236}">
              <a16:creationId xmlns:a16="http://schemas.microsoft.com/office/drawing/2014/main" id="{BA9DC3C4-EEDF-4CA6-8E6D-990CBEC3DF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2" name="Text Box 7">
          <a:extLst>
            <a:ext uri="{FF2B5EF4-FFF2-40B4-BE49-F238E27FC236}">
              <a16:creationId xmlns:a16="http://schemas.microsoft.com/office/drawing/2014/main" id="{1A23A34A-B05E-49B2-986E-40AF54895E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3" name="Text Box 7">
          <a:extLst>
            <a:ext uri="{FF2B5EF4-FFF2-40B4-BE49-F238E27FC236}">
              <a16:creationId xmlns:a16="http://schemas.microsoft.com/office/drawing/2014/main" id="{8AFBBF6F-7CDD-4F0D-834B-AA09A23559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4" name="Text Box 7">
          <a:extLst>
            <a:ext uri="{FF2B5EF4-FFF2-40B4-BE49-F238E27FC236}">
              <a16:creationId xmlns:a16="http://schemas.microsoft.com/office/drawing/2014/main" id="{0D8238A1-36D9-495D-B793-9938FA43C4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5" name="Text Box 7">
          <a:extLst>
            <a:ext uri="{FF2B5EF4-FFF2-40B4-BE49-F238E27FC236}">
              <a16:creationId xmlns:a16="http://schemas.microsoft.com/office/drawing/2014/main" id="{002025FC-097E-4823-AF3E-CAD5893D17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6" name="Text Box 7">
          <a:extLst>
            <a:ext uri="{FF2B5EF4-FFF2-40B4-BE49-F238E27FC236}">
              <a16:creationId xmlns:a16="http://schemas.microsoft.com/office/drawing/2014/main" id="{BE1617B7-857C-4199-842E-D9BD7D05EE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7" name="Text Box 7">
          <a:extLst>
            <a:ext uri="{FF2B5EF4-FFF2-40B4-BE49-F238E27FC236}">
              <a16:creationId xmlns:a16="http://schemas.microsoft.com/office/drawing/2014/main" id="{98A0E510-903C-47BB-9142-0F0E21FBAE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8" name="Text Box 7">
          <a:extLst>
            <a:ext uri="{FF2B5EF4-FFF2-40B4-BE49-F238E27FC236}">
              <a16:creationId xmlns:a16="http://schemas.microsoft.com/office/drawing/2014/main" id="{27AB0C4A-803A-4CCF-80F8-C427A136B1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9" name="Text Box 7">
          <a:extLst>
            <a:ext uri="{FF2B5EF4-FFF2-40B4-BE49-F238E27FC236}">
              <a16:creationId xmlns:a16="http://schemas.microsoft.com/office/drawing/2014/main" id="{384DD481-647C-43F5-AF7B-F3C1C6DF2A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0" name="Text Box 7">
          <a:extLst>
            <a:ext uri="{FF2B5EF4-FFF2-40B4-BE49-F238E27FC236}">
              <a16:creationId xmlns:a16="http://schemas.microsoft.com/office/drawing/2014/main" id="{821B4915-1C8C-40FB-8148-69ABCD744C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1" name="Text Box 7">
          <a:extLst>
            <a:ext uri="{FF2B5EF4-FFF2-40B4-BE49-F238E27FC236}">
              <a16:creationId xmlns:a16="http://schemas.microsoft.com/office/drawing/2014/main" id="{39C77A29-FB68-4D23-94B7-45ED6FAC4E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2" name="Text Box 7">
          <a:extLst>
            <a:ext uri="{FF2B5EF4-FFF2-40B4-BE49-F238E27FC236}">
              <a16:creationId xmlns:a16="http://schemas.microsoft.com/office/drawing/2014/main" id="{D4ABCA0C-F3A5-4D6D-BBF4-64733A9FD0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3" name="Text Box 7">
          <a:extLst>
            <a:ext uri="{FF2B5EF4-FFF2-40B4-BE49-F238E27FC236}">
              <a16:creationId xmlns:a16="http://schemas.microsoft.com/office/drawing/2014/main" id="{EA70E47C-E25F-425E-A197-03471CB826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4" name="Text Box 7">
          <a:extLst>
            <a:ext uri="{FF2B5EF4-FFF2-40B4-BE49-F238E27FC236}">
              <a16:creationId xmlns:a16="http://schemas.microsoft.com/office/drawing/2014/main" id="{8656B195-65CB-4EA5-840F-C5A3CB276F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5" name="Text Box 7">
          <a:extLst>
            <a:ext uri="{FF2B5EF4-FFF2-40B4-BE49-F238E27FC236}">
              <a16:creationId xmlns:a16="http://schemas.microsoft.com/office/drawing/2014/main" id="{9F188CE2-747E-4E68-97DC-D195FC6559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6" name="Text Box 7">
          <a:extLst>
            <a:ext uri="{FF2B5EF4-FFF2-40B4-BE49-F238E27FC236}">
              <a16:creationId xmlns:a16="http://schemas.microsoft.com/office/drawing/2014/main" id="{C6C84BED-D4DB-414F-AD53-986E97B0AF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7" name="Text Box 7">
          <a:extLst>
            <a:ext uri="{FF2B5EF4-FFF2-40B4-BE49-F238E27FC236}">
              <a16:creationId xmlns:a16="http://schemas.microsoft.com/office/drawing/2014/main" id="{06D6F9F6-6796-4331-B85E-B226912A9B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8" name="Text Box 7">
          <a:extLst>
            <a:ext uri="{FF2B5EF4-FFF2-40B4-BE49-F238E27FC236}">
              <a16:creationId xmlns:a16="http://schemas.microsoft.com/office/drawing/2014/main" id="{8C34A54C-C853-419E-8E45-13FBC76E69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9" name="Text Box 7">
          <a:extLst>
            <a:ext uri="{FF2B5EF4-FFF2-40B4-BE49-F238E27FC236}">
              <a16:creationId xmlns:a16="http://schemas.microsoft.com/office/drawing/2014/main" id="{2970515C-AB77-45C1-8F55-7ADDA43D79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0" name="Text Box 7">
          <a:extLst>
            <a:ext uri="{FF2B5EF4-FFF2-40B4-BE49-F238E27FC236}">
              <a16:creationId xmlns:a16="http://schemas.microsoft.com/office/drawing/2014/main" id="{ACA48452-98D0-45CC-B6E1-831A8B276E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1" name="Text Box 7">
          <a:extLst>
            <a:ext uri="{FF2B5EF4-FFF2-40B4-BE49-F238E27FC236}">
              <a16:creationId xmlns:a16="http://schemas.microsoft.com/office/drawing/2014/main" id="{AC6E7F7F-D843-4B0F-AD70-9127DADDF4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2" name="Text Box 7">
          <a:extLst>
            <a:ext uri="{FF2B5EF4-FFF2-40B4-BE49-F238E27FC236}">
              <a16:creationId xmlns:a16="http://schemas.microsoft.com/office/drawing/2014/main" id="{6F71847D-89B7-4D83-8027-B82CE57B45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3" name="Text Box 7">
          <a:extLst>
            <a:ext uri="{FF2B5EF4-FFF2-40B4-BE49-F238E27FC236}">
              <a16:creationId xmlns:a16="http://schemas.microsoft.com/office/drawing/2014/main" id="{EF791B69-3E77-44F0-A30B-594901F387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4" name="Text Box 7">
          <a:extLst>
            <a:ext uri="{FF2B5EF4-FFF2-40B4-BE49-F238E27FC236}">
              <a16:creationId xmlns:a16="http://schemas.microsoft.com/office/drawing/2014/main" id="{A7483C68-7EB5-4A47-AAD7-9FB36B19F4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5" name="Text Box 7">
          <a:extLst>
            <a:ext uri="{FF2B5EF4-FFF2-40B4-BE49-F238E27FC236}">
              <a16:creationId xmlns:a16="http://schemas.microsoft.com/office/drawing/2014/main" id="{94C44222-9D00-4741-8962-7391CE065B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6" name="Text Box 7">
          <a:extLst>
            <a:ext uri="{FF2B5EF4-FFF2-40B4-BE49-F238E27FC236}">
              <a16:creationId xmlns:a16="http://schemas.microsoft.com/office/drawing/2014/main" id="{5B368682-BD0F-47FE-AECC-D9ABDDBCE3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7" name="Text Box 7">
          <a:extLst>
            <a:ext uri="{FF2B5EF4-FFF2-40B4-BE49-F238E27FC236}">
              <a16:creationId xmlns:a16="http://schemas.microsoft.com/office/drawing/2014/main" id="{C1CB8D48-2CED-4CB1-B07C-37AD8A702C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8" name="Text Box 7">
          <a:extLst>
            <a:ext uri="{FF2B5EF4-FFF2-40B4-BE49-F238E27FC236}">
              <a16:creationId xmlns:a16="http://schemas.microsoft.com/office/drawing/2014/main" id="{6A27FB15-6E2D-47DD-B267-D09718FF4D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9" name="Text Box 7">
          <a:extLst>
            <a:ext uri="{FF2B5EF4-FFF2-40B4-BE49-F238E27FC236}">
              <a16:creationId xmlns:a16="http://schemas.microsoft.com/office/drawing/2014/main" id="{825657E1-ABC2-4889-8290-59BD08D9D1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0" name="Text Box 7">
          <a:extLst>
            <a:ext uri="{FF2B5EF4-FFF2-40B4-BE49-F238E27FC236}">
              <a16:creationId xmlns:a16="http://schemas.microsoft.com/office/drawing/2014/main" id="{33048B35-4BF2-4328-999A-AB54891830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1" name="Text Box 7">
          <a:extLst>
            <a:ext uri="{FF2B5EF4-FFF2-40B4-BE49-F238E27FC236}">
              <a16:creationId xmlns:a16="http://schemas.microsoft.com/office/drawing/2014/main" id="{8DC85990-4385-476D-838E-2BB371F29D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2" name="Text Box 7">
          <a:extLst>
            <a:ext uri="{FF2B5EF4-FFF2-40B4-BE49-F238E27FC236}">
              <a16:creationId xmlns:a16="http://schemas.microsoft.com/office/drawing/2014/main" id="{05DD800B-8AF8-4583-93EA-B53D55A0C4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3" name="Text Box 7">
          <a:extLst>
            <a:ext uri="{FF2B5EF4-FFF2-40B4-BE49-F238E27FC236}">
              <a16:creationId xmlns:a16="http://schemas.microsoft.com/office/drawing/2014/main" id="{07D7BB12-0F61-4C4B-AA85-EBBC7C7362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4" name="Text Box 7">
          <a:extLst>
            <a:ext uri="{FF2B5EF4-FFF2-40B4-BE49-F238E27FC236}">
              <a16:creationId xmlns:a16="http://schemas.microsoft.com/office/drawing/2014/main" id="{65C2A433-A24C-482B-87A9-A070FB71ED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5" name="Text Box 7">
          <a:extLst>
            <a:ext uri="{FF2B5EF4-FFF2-40B4-BE49-F238E27FC236}">
              <a16:creationId xmlns:a16="http://schemas.microsoft.com/office/drawing/2014/main" id="{321E9EFD-0505-4D36-A581-A83E7C3396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6" name="Text Box 7">
          <a:extLst>
            <a:ext uri="{FF2B5EF4-FFF2-40B4-BE49-F238E27FC236}">
              <a16:creationId xmlns:a16="http://schemas.microsoft.com/office/drawing/2014/main" id="{10BFE0E0-CE46-4DCA-AEE1-59187A3A97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7" name="Text Box 7">
          <a:extLst>
            <a:ext uri="{FF2B5EF4-FFF2-40B4-BE49-F238E27FC236}">
              <a16:creationId xmlns:a16="http://schemas.microsoft.com/office/drawing/2014/main" id="{689E2246-B632-449D-85DE-697AE06E7D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8" name="Text Box 7">
          <a:extLst>
            <a:ext uri="{FF2B5EF4-FFF2-40B4-BE49-F238E27FC236}">
              <a16:creationId xmlns:a16="http://schemas.microsoft.com/office/drawing/2014/main" id="{B1B1BD1B-0CAD-4815-A5AD-076391E7E7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9" name="Text Box 7">
          <a:extLst>
            <a:ext uri="{FF2B5EF4-FFF2-40B4-BE49-F238E27FC236}">
              <a16:creationId xmlns:a16="http://schemas.microsoft.com/office/drawing/2014/main" id="{9A99C247-647F-4D5D-914E-22BDE2047E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0" name="Text Box 7">
          <a:extLst>
            <a:ext uri="{FF2B5EF4-FFF2-40B4-BE49-F238E27FC236}">
              <a16:creationId xmlns:a16="http://schemas.microsoft.com/office/drawing/2014/main" id="{68918639-AFBE-4C8B-AF8B-06DF8683E7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1" name="Text Box 7">
          <a:extLst>
            <a:ext uri="{FF2B5EF4-FFF2-40B4-BE49-F238E27FC236}">
              <a16:creationId xmlns:a16="http://schemas.microsoft.com/office/drawing/2014/main" id="{83DB2BE1-3499-4DB8-ACDD-4196747101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2" name="Text Box 7">
          <a:extLst>
            <a:ext uri="{FF2B5EF4-FFF2-40B4-BE49-F238E27FC236}">
              <a16:creationId xmlns:a16="http://schemas.microsoft.com/office/drawing/2014/main" id="{40AEE27E-BF30-4E93-9C9B-76E73FA15B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3" name="Text Box 7">
          <a:extLst>
            <a:ext uri="{FF2B5EF4-FFF2-40B4-BE49-F238E27FC236}">
              <a16:creationId xmlns:a16="http://schemas.microsoft.com/office/drawing/2014/main" id="{74656784-C40F-46EB-9945-5649478E24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4" name="Text Box 7">
          <a:extLst>
            <a:ext uri="{FF2B5EF4-FFF2-40B4-BE49-F238E27FC236}">
              <a16:creationId xmlns:a16="http://schemas.microsoft.com/office/drawing/2014/main" id="{54BADF24-3EA5-41A3-AD61-59EC3F68BF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5" name="Text Box 7">
          <a:extLst>
            <a:ext uri="{FF2B5EF4-FFF2-40B4-BE49-F238E27FC236}">
              <a16:creationId xmlns:a16="http://schemas.microsoft.com/office/drawing/2014/main" id="{98DD7D98-1400-4918-A2E1-61E9184D6B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6" name="Text Box 7">
          <a:extLst>
            <a:ext uri="{FF2B5EF4-FFF2-40B4-BE49-F238E27FC236}">
              <a16:creationId xmlns:a16="http://schemas.microsoft.com/office/drawing/2014/main" id="{51DB17ED-A106-4ACA-A1C3-7A3D170E7B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7" name="Text Box 7">
          <a:extLst>
            <a:ext uri="{FF2B5EF4-FFF2-40B4-BE49-F238E27FC236}">
              <a16:creationId xmlns:a16="http://schemas.microsoft.com/office/drawing/2014/main" id="{EF6AF515-BDE2-48F1-BEF3-0F6272F929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8" name="Text Box 7">
          <a:extLst>
            <a:ext uri="{FF2B5EF4-FFF2-40B4-BE49-F238E27FC236}">
              <a16:creationId xmlns:a16="http://schemas.microsoft.com/office/drawing/2014/main" id="{D77CBFC8-D997-4707-93F8-81A11C7D04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9" name="Text Box 7">
          <a:extLst>
            <a:ext uri="{FF2B5EF4-FFF2-40B4-BE49-F238E27FC236}">
              <a16:creationId xmlns:a16="http://schemas.microsoft.com/office/drawing/2014/main" id="{619149DA-022D-4EA1-8AE0-1C1A673964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0" name="Text Box 7">
          <a:extLst>
            <a:ext uri="{FF2B5EF4-FFF2-40B4-BE49-F238E27FC236}">
              <a16:creationId xmlns:a16="http://schemas.microsoft.com/office/drawing/2014/main" id="{E41C5834-2F61-40C0-85BE-70AAC4644D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1" name="Text Box 7">
          <a:extLst>
            <a:ext uri="{FF2B5EF4-FFF2-40B4-BE49-F238E27FC236}">
              <a16:creationId xmlns:a16="http://schemas.microsoft.com/office/drawing/2014/main" id="{A2282CAD-C875-4135-ABB2-53CFA4488E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2" name="Text Box 7">
          <a:extLst>
            <a:ext uri="{FF2B5EF4-FFF2-40B4-BE49-F238E27FC236}">
              <a16:creationId xmlns:a16="http://schemas.microsoft.com/office/drawing/2014/main" id="{87754A35-85E0-4701-BC78-3580C968BB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3" name="Text Box 7">
          <a:extLst>
            <a:ext uri="{FF2B5EF4-FFF2-40B4-BE49-F238E27FC236}">
              <a16:creationId xmlns:a16="http://schemas.microsoft.com/office/drawing/2014/main" id="{83B97E8A-A4CB-4801-B418-31E22D99CD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4" name="Text Box 7">
          <a:extLst>
            <a:ext uri="{FF2B5EF4-FFF2-40B4-BE49-F238E27FC236}">
              <a16:creationId xmlns:a16="http://schemas.microsoft.com/office/drawing/2014/main" id="{6A1150E0-C320-4004-8F9E-0FF496F0F2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5" name="Text Box 7">
          <a:extLst>
            <a:ext uri="{FF2B5EF4-FFF2-40B4-BE49-F238E27FC236}">
              <a16:creationId xmlns:a16="http://schemas.microsoft.com/office/drawing/2014/main" id="{BF49E26E-9E87-4BBD-B4BB-49B7F7C46D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6" name="Text Box 7">
          <a:extLst>
            <a:ext uri="{FF2B5EF4-FFF2-40B4-BE49-F238E27FC236}">
              <a16:creationId xmlns:a16="http://schemas.microsoft.com/office/drawing/2014/main" id="{FF4CBE86-E874-480F-B5A8-DAE953C7D8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7" name="Text Box 7">
          <a:extLst>
            <a:ext uri="{FF2B5EF4-FFF2-40B4-BE49-F238E27FC236}">
              <a16:creationId xmlns:a16="http://schemas.microsoft.com/office/drawing/2014/main" id="{5EF7BFEC-FC8B-4331-BB66-157A09896B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8" name="Text Box 7">
          <a:extLst>
            <a:ext uri="{FF2B5EF4-FFF2-40B4-BE49-F238E27FC236}">
              <a16:creationId xmlns:a16="http://schemas.microsoft.com/office/drawing/2014/main" id="{9F9784B9-D86B-4A8E-829C-790082E9EB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9" name="Text Box 7">
          <a:extLst>
            <a:ext uri="{FF2B5EF4-FFF2-40B4-BE49-F238E27FC236}">
              <a16:creationId xmlns:a16="http://schemas.microsoft.com/office/drawing/2014/main" id="{8D57447C-0735-486F-B769-46A6A8D1FF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0" name="Text Box 7">
          <a:extLst>
            <a:ext uri="{FF2B5EF4-FFF2-40B4-BE49-F238E27FC236}">
              <a16:creationId xmlns:a16="http://schemas.microsoft.com/office/drawing/2014/main" id="{A2544CF6-DC6A-452A-993B-969D5A9DFA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1" name="Text Box 7">
          <a:extLst>
            <a:ext uri="{FF2B5EF4-FFF2-40B4-BE49-F238E27FC236}">
              <a16:creationId xmlns:a16="http://schemas.microsoft.com/office/drawing/2014/main" id="{12C71601-3121-4BB5-B7B9-54BCD89BB9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2" name="Text Box 7">
          <a:extLst>
            <a:ext uri="{FF2B5EF4-FFF2-40B4-BE49-F238E27FC236}">
              <a16:creationId xmlns:a16="http://schemas.microsoft.com/office/drawing/2014/main" id="{8C775598-D6A5-425D-936C-932DFA4C92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3" name="Text Box 7">
          <a:extLst>
            <a:ext uri="{FF2B5EF4-FFF2-40B4-BE49-F238E27FC236}">
              <a16:creationId xmlns:a16="http://schemas.microsoft.com/office/drawing/2014/main" id="{90924C45-7244-4AA7-8616-F636AE9928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4" name="Text Box 7">
          <a:extLst>
            <a:ext uri="{FF2B5EF4-FFF2-40B4-BE49-F238E27FC236}">
              <a16:creationId xmlns:a16="http://schemas.microsoft.com/office/drawing/2014/main" id="{1736EFF9-2306-46D6-9524-DB0E4A6071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5" name="Text Box 7">
          <a:extLst>
            <a:ext uri="{FF2B5EF4-FFF2-40B4-BE49-F238E27FC236}">
              <a16:creationId xmlns:a16="http://schemas.microsoft.com/office/drawing/2014/main" id="{C04636E1-C853-46B6-B6B6-62CE6EBA99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6" name="Text Box 7">
          <a:extLst>
            <a:ext uri="{FF2B5EF4-FFF2-40B4-BE49-F238E27FC236}">
              <a16:creationId xmlns:a16="http://schemas.microsoft.com/office/drawing/2014/main" id="{1A5A41D6-EACA-4907-BE38-BE694563AD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7" name="Text Box 7">
          <a:extLst>
            <a:ext uri="{FF2B5EF4-FFF2-40B4-BE49-F238E27FC236}">
              <a16:creationId xmlns:a16="http://schemas.microsoft.com/office/drawing/2014/main" id="{BE2342E5-A08D-445A-A6BF-7729F7087C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8" name="Text Box 7">
          <a:extLst>
            <a:ext uri="{FF2B5EF4-FFF2-40B4-BE49-F238E27FC236}">
              <a16:creationId xmlns:a16="http://schemas.microsoft.com/office/drawing/2014/main" id="{28373197-3157-48FA-9849-9C50E5D37B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9" name="Text Box 7">
          <a:extLst>
            <a:ext uri="{FF2B5EF4-FFF2-40B4-BE49-F238E27FC236}">
              <a16:creationId xmlns:a16="http://schemas.microsoft.com/office/drawing/2014/main" id="{8A12C3BB-DE52-48AB-8A7A-74618C47D0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0" name="Text Box 7">
          <a:extLst>
            <a:ext uri="{FF2B5EF4-FFF2-40B4-BE49-F238E27FC236}">
              <a16:creationId xmlns:a16="http://schemas.microsoft.com/office/drawing/2014/main" id="{7D79700D-6873-48B2-9837-BD93C03467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1" name="Text Box 7">
          <a:extLst>
            <a:ext uri="{FF2B5EF4-FFF2-40B4-BE49-F238E27FC236}">
              <a16:creationId xmlns:a16="http://schemas.microsoft.com/office/drawing/2014/main" id="{99650227-0EA7-4F4F-BB21-F2C284EDF2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2" name="Text Box 7">
          <a:extLst>
            <a:ext uri="{FF2B5EF4-FFF2-40B4-BE49-F238E27FC236}">
              <a16:creationId xmlns:a16="http://schemas.microsoft.com/office/drawing/2014/main" id="{9CF2016C-BD3A-4F1C-87F8-7C5872F476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3" name="Text Box 7">
          <a:extLst>
            <a:ext uri="{FF2B5EF4-FFF2-40B4-BE49-F238E27FC236}">
              <a16:creationId xmlns:a16="http://schemas.microsoft.com/office/drawing/2014/main" id="{B87E4BBB-26F2-4065-83B5-3FBE4C3597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4" name="Text Box 7">
          <a:extLst>
            <a:ext uri="{FF2B5EF4-FFF2-40B4-BE49-F238E27FC236}">
              <a16:creationId xmlns:a16="http://schemas.microsoft.com/office/drawing/2014/main" id="{00587CD3-B4E4-40C0-B6DC-55549A5AB8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5" name="Text Box 7">
          <a:extLst>
            <a:ext uri="{FF2B5EF4-FFF2-40B4-BE49-F238E27FC236}">
              <a16:creationId xmlns:a16="http://schemas.microsoft.com/office/drawing/2014/main" id="{3819ABDF-FD7D-4FE5-A758-DB089FA727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6" name="Text Box 7">
          <a:extLst>
            <a:ext uri="{FF2B5EF4-FFF2-40B4-BE49-F238E27FC236}">
              <a16:creationId xmlns:a16="http://schemas.microsoft.com/office/drawing/2014/main" id="{A49EFF9A-A072-41B9-A38E-A6AFF4CA81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7" name="Text Box 7">
          <a:extLst>
            <a:ext uri="{FF2B5EF4-FFF2-40B4-BE49-F238E27FC236}">
              <a16:creationId xmlns:a16="http://schemas.microsoft.com/office/drawing/2014/main" id="{0A3A8E7B-339D-4781-B805-7D87B35BF6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8" name="Text Box 7">
          <a:extLst>
            <a:ext uri="{FF2B5EF4-FFF2-40B4-BE49-F238E27FC236}">
              <a16:creationId xmlns:a16="http://schemas.microsoft.com/office/drawing/2014/main" id="{3D82617D-03C6-4906-83A8-10862D1E42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9" name="Text Box 7">
          <a:extLst>
            <a:ext uri="{FF2B5EF4-FFF2-40B4-BE49-F238E27FC236}">
              <a16:creationId xmlns:a16="http://schemas.microsoft.com/office/drawing/2014/main" id="{7FD0FB8B-A8BF-4501-AD44-E441A2D099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0" name="Text Box 7">
          <a:extLst>
            <a:ext uri="{FF2B5EF4-FFF2-40B4-BE49-F238E27FC236}">
              <a16:creationId xmlns:a16="http://schemas.microsoft.com/office/drawing/2014/main" id="{D69B22A9-A5F6-4623-9616-1D798D6760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1" name="Text Box 7">
          <a:extLst>
            <a:ext uri="{FF2B5EF4-FFF2-40B4-BE49-F238E27FC236}">
              <a16:creationId xmlns:a16="http://schemas.microsoft.com/office/drawing/2014/main" id="{F373BB70-1A63-4382-B99D-8C5670E593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2" name="Text Box 7">
          <a:extLst>
            <a:ext uri="{FF2B5EF4-FFF2-40B4-BE49-F238E27FC236}">
              <a16:creationId xmlns:a16="http://schemas.microsoft.com/office/drawing/2014/main" id="{FD4F1391-3C9C-4CE9-9220-8B0FA90BB5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3" name="Text Box 7">
          <a:extLst>
            <a:ext uri="{FF2B5EF4-FFF2-40B4-BE49-F238E27FC236}">
              <a16:creationId xmlns:a16="http://schemas.microsoft.com/office/drawing/2014/main" id="{1A2918A4-9708-41C0-BA75-892E7314B7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4" name="Text Box 7">
          <a:extLst>
            <a:ext uri="{FF2B5EF4-FFF2-40B4-BE49-F238E27FC236}">
              <a16:creationId xmlns:a16="http://schemas.microsoft.com/office/drawing/2014/main" id="{7451B0F1-4469-43FC-BB7D-780A18000F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5" name="Text Box 7">
          <a:extLst>
            <a:ext uri="{FF2B5EF4-FFF2-40B4-BE49-F238E27FC236}">
              <a16:creationId xmlns:a16="http://schemas.microsoft.com/office/drawing/2014/main" id="{0F57FA57-A50A-45EB-8332-E686E84D69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6" name="Text Box 7">
          <a:extLst>
            <a:ext uri="{FF2B5EF4-FFF2-40B4-BE49-F238E27FC236}">
              <a16:creationId xmlns:a16="http://schemas.microsoft.com/office/drawing/2014/main" id="{4F5D15C1-0C82-4FF4-9D88-819D7C88FB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7" name="Text Box 7">
          <a:extLst>
            <a:ext uri="{FF2B5EF4-FFF2-40B4-BE49-F238E27FC236}">
              <a16:creationId xmlns:a16="http://schemas.microsoft.com/office/drawing/2014/main" id="{8F56234B-2B52-480A-804A-16193F036D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8" name="Text Box 7">
          <a:extLst>
            <a:ext uri="{FF2B5EF4-FFF2-40B4-BE49-F238E27FC236}">
              <a16:creationId xmlns:a16="http://schemas.microsoft.com/office/drawing/2014/main" id="{CB1DF4E8-B162-4B96-8E21-BB45DB2F97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9" name="Text Box 7">
          <a:extLst>
            <a:ext uri="{FF2B5EF4-FFF2-40B4-BE49-F238E27FC236}">
              <a16:creationId xmlns:a16="http://schemas.microsoft.com/office/drawing/2014/main" id="{64070542-B832-4026-947D-1E0378D46A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0" name="Text Box 7">
          <a:extLst>
            <a:ext uri="{FF2B5EF4-FFF2-40B4-BE49-F238E27FC236}">
              <a16:creationId xmlns:a16="http://schemas.microsoft.com/office/drawing/2014/main" id="{1D2B7F14-63B4-4209-B9B4-AECC5D9CF6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1" name="Text Box 7">
          <a:extLst>
            <a:ext uri="{FF2B5EF4-FFF2-40B4-BE49-F238E27FC236}">
              <a16:creationId xmlns:a16="http://schemas.microsoft.com/office/drawing/2014/main" id="{0A7C1898-FEBF-40CF-8F80-469C904D23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2" name="Text Box 7">
          <a:extLst>
            <a:ext uri="{FF2B5EF4-FFF2-40B4-BE49-F238E27FC236}">
              <a16:creationId xmlns:a16="http://schemas.microsoft.com/office/drawing/2014/main" id="{06880D74-B77F-49D9-85CC-DA29E0DCDD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3" name="Text Box 7">
          <a:extLst>
            <a:ext uri="{FF2B5EF4-FFF2-40B4-BE49-F238E27FC236}">
              <a16:creationId xmlns:a16="http://schemas.microsoft.com/office/drawing/2014/main" id="{DAB5C77A-9AB4-4C16-A8E9-1B35FD4183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4" name="Text Box 7">
          <a:extLst>
            <a:ext uri="{FF2B5EF4-FFF2-40B4-BE49-F238E27FC236}">
              <a16:creationId xmlns:a16="http://schemas.microsoft.com/office/drawing/2014/main" id="{1E6778EB-40B1-4C71-B828-583ADC6996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5" name="Text Box 7">
          <a:extLst>
            <a:ext uri="{FF2B5EF4-FFF2-40B4-BE49-F238E27FC236}">
              <a16:creationId xmlns:a16="http://schemas.microsoft.com/office/drawing/2014/main" id="{F2CD5286-E2C1-408E-B2C2-6018AB8FE1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6" name="Text Box 7">
          <a:extLst>
            <a:ext uri="{FF2B5EF4-FFF2-40B4-BE49-F238E27FC236}">
              <a16:creationId xmlns:a16="http://schemas.microsoft.com/office/drawing/2014/main" id="{FF2B932E-88E7-416C-B1D9-CBEE7319FF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7" name="Text Box 7">
          <a:extLst>
            <a:ext uri="{FF2B5EF4-FFF2-40B4-BE49-F238E27FC236}">
              <a16:creationId xmlns:a16="http://schemas.microsoft.com/office/drawing/2014/main" id="{96DB01C9-0E7E-4D6D-9BC9-DB5FD0309F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8" name="Text Box 7">
          <a:extLst>
            <a:ext uri="{FF2B5EF4-FFF2-40B4-BE49-F238E27FC236}">
              <a16:creationId xmlns:a16="http://schemas.microsoft.com/office/drawing/2014/main" id="{E99C8FAD-1703-4038-B287-DE57F2FB8D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9" name="Text Box 7">
          <a:extLst>
            <a:ext uri="{FF2B5EF4-FFF2-40B4-BE49-F238E27FC236}">
              <a16:creationId xmlns:a16="http://schemas.microsoft.com/office/drawing/2014/main" id="{6CC592BD-6A66-4A76-963A-7AF23FDB72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0" name="Text Box 7">
          <a:extLst>
            <a:ext uri="{FF2B5EF4-FFF2-40B4-BE49-F238E27FC236}">
              <a16:creationId xmlns:a16="http://schemas.microsoft.com/office/drawing/2014/main" id="{8CBFA8BE-493A-4C26-A1D3-2F3072D69F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1" name="Text Box 7">
          <a:extLst>
            <a:ext uri="{FF2B5EF4-FFF2-40B4-BE49-F238E27FC236}">
              <a16:creationId xmlns:a16="http://schemas.microsoft.com/office/drawing/2014/main" id="{4B009432-BA77-4F2E-902B-D9B66DF199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2" name="Text Box 7">
          <a:extLst>
            <a:ext uri="{FF2B5EF4-FFF2-40B4-BE49-F238E27FC236}">
              <a16:creationId xmlns:a16="http://schemas.microsoft.com/office/drawing/2014/main" id="{E3BD3F97-F2C6-4F88-9082-295B36BF5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3" name="Text Box 7">
          <a:extLst>
            <a:ext uri="{FF2B5EF4-FFF2-40B4-BE49-F238E27FC236}">
              <a16:creationId xmlns:a16="http://schemas.microsoft.com/office/drawing/2014/main" id="{63ECE94B-06E3-4342-8C69-A3B4D88B62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4" name="Text Box 7">
          <a:extLst>
            <a:ext uri="{FF2B5EF4-FFF2-40B4-BE49-F238E27FC236}">
              <a16:creationId xmlns:a16="http://schemas.microsoft.com/office/drawing/2014/main" id="{CA297EF4-433D-4EAE-8763-C36800DBED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5" name="Text Box 7">
          <a:extLst>
            <a:ext uri="{FF2B5EF4-FFF2-40B4-BE49-F238E27FC236}">
              <a16:creationId xmlns:a16="http://schemas.microsoft.com/office/drawing/2014/main" id="{5444C6E3-23A4-4792-B510-79A28CFFE6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6" name="Text Box 7">
          <a:extLst>
            <a:ext uri="{FF2B5EF4-FFF2-40B4-BE49-F238E27FC236}">
              <a16:creationId xmlns:a16="http://schemas.microsoft.com/office/drawing/2014/main" id="{95B1A796-9F23-4331-A6CD-653E609F59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7" name="Text Box 7">
          <a:extLst>
            <a:ext uri="{FF2B5EF4-FFF2-40B4-BE49-F238E27FC236}">
              <a16:creationId xmlns:a16="http://schemas.microsoft.com/office/drawing/2014/main" id="{21AA2FB7-29B1-4D5B-8253-135687A2F4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8" name="Text Box 7">
          <a:extLst>
            <a:ext uri="{FF2B5EF4-FFF2-40B4-BE49-F238E27FC236}">
              <a16:creationId xmlns:a16="http://schemas.microsoft.com/office/drawing/2014/main" id="{710427AA-75C3-47BA-82A9-B2FF292DE8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9" name="Text Box 7">
          <a:extLst>
            <a:ext uri="{FF2B5EF4-FFF2-40B4-BE49-F238E27FC236}">
              <a16:creationId xmlns:a16="http://schemas.microsoft.com/office/drawing/2014/main" id="{FC7EABB9-57CB-4740-B362-FC38BC335E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0" name="Text Box 7">
          <a:extLst>
            <a:ext uri="{FF2B5EF4-FFF2-40B4-BE49-F238E27FC236}">
              <a16:creationId xmlns:a16="http://schemas.microsoft.com/office/drawing/2014/main" id="{2BDBE37E-8A4D-41A8-B669-8C9F46D0A2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1" name="Text Box 7">
          <a:extLst>
            <a:ext uri="{FF2B5EF4-FFF2-40B4-BE49-F238E27FC236}">
              <a16:creationId xmlns:a16="http://schemas.microsoft.com/office/drawing/2014/main" id="{DB122799-4E3C-4450-88C8-13FED3B8A3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2" name="Text Box 7">
          <a:extLst>
            <a:ext uri="{FF2B5EF4-FFF2-40B4-BE49-F238E27FC236}">
              <a16:creationId xmlns:a16="http://schemas.microsoft.com/office/drawing/2014/main" id="{D982201A-42E5-4DB1-8E03-0174BB8C98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3" name="Text Box 7">
          <a:extLst>
            <a:ext uri="{FF2B5EF4-FFF2-40B4-BE49-F238E27FC236}">
              <a16:creationId xmlns:a16="http://schemas.microsoft.com/office/drawing/2014/main" id="{39849972-43C6-4234-8999-D5256CE972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4" name="Text Box 7">
          <a:extLst>
            <a:ext uri="{FF2B5EF4-FFF2-40B4-BE49-F238E27FC236}">
              <a16:creationId xmlns:a16="http://schemas.microsoft.com/office/drawing/2014/main" id="{12174125-418D-47E7-82AB-9FE4148936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5" name="Text Box 7">
          <a:extLst>
            <a:ext uri="{FF2B5EF4-FFF2-40B4-BE49-F238E27FC236}">
              <a16:creationId xmlns:a16="http://schemas.microsoft.com/office/drawing/2014/main" id="{29F4F900-A4D5-4B5B-A67A-29BA13B00B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6" name="Text Box 7">
          <a:extLst>
            <a:ext uri="{FF2B5EF4-FFF2-40B4-BE49-F238E27FC236}">
              <a16:creationId xmlns:a16="http://schemas.microsoft.com/office/drawing/2014/main" id="{51FF7609-8CAA-4F4E-9AD2-F7E074E9EA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7" name="Text Box 7">
          <a:extLst>
            <a:ext uri="{FF2B5EF4-FFF2-40B4-BE49-F238E27FC236}">
              <a16:creationId xmlns:a16="http://schemas.microsoft.com/office/drawing/2014/main" id="{EBD5CC32-70CD-46A6-B62A-9FBFD35947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8" name="Text Box 7">
          <a:extLst>
            <a:ext uri="{FF2B5EF4-FFF2-40B4-BE49-F238E27FC236}">
              <a16:creationId xmlns:a16="http://schemas.microsoft.com/office/drawing/2014/main" id="{1D53A7DD-B1CD-4C3A-8FB7-323FA91732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9" name="Text Box 7">
          <a:extLst>
            <a:ext uri="{FF2B5EF4-FFF2-40B4-BE49-F238E27FC236}">
              <a16:creationId xmlns:a16="http://schemas.microsoft.com/office/drawing/2014/main" id="{F5362DBE-9420-4D6D-BF08-97CFFCBEA7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0" name="Text Box 7">
          <a:extLst>
            <a:ext uri="{FF2B5EF4-FFF2-40B4-BE49-F238E27FC236}">
              <a16:creationId xmlns:a16="http://schemas.microsoft.com/office/drawing/2014/main" id="{1948DFA4-9C60-456A-AA27-47BD98A3AC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1" name="Text Box 7">
          <a:extLst>
            <a:ext uri="{FF2B5EF4-FFF2-40B4-BE49-F238E27FC236}">
              <a16:creationId xmlns:a16="http://schemas.microsoft.com/office/drawing/2014/main" id="{2006276A-BCE9-4348-98EC-15DC6A6A96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2" name="Text Box 7">
          <a:extLst>
            <a:ext uri="{FF2B5EF4-FFF2-40B4-BE49-F238E27FC236}">
              <a16:creationId xmlns:a16="http://schemas.microsoft.com/office/drawing/2014/main" id="{F990341E-79EC-4E53-A18D-801021F843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3" name="Text Box 7">
          <a:extLst>
            <a:ext uri="{FF2B5EF4-FFF2-40B4-BE49-F238E27FC236}">
              <a16:creationId xmlns:a16="http://schemas.microsoft.com/office/drawing/2014/main" id="{DB810D91-2B02-4948-8DA5-B81F177ED8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4" name="Text Box 7">
          <a:extLst>
            <a:ext uri="{FF2B5EF4-FFF2-40B4-BE49-F238E27FC236}">
              <a16:creationId xmlns:a16="http://schemas.microsoft.com/office/drawing/2014/main" id="{D534485F-1089-4C06-A896-0C8155C8D5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5" name="Text Box 7">
          <a:extLst>
            <a:ext uri="{FF2B5EF4-FFF2-40B4-BE49-F238E27FC236}">
              <a16:creationId xmlns:a16="http://schemas.microsoft.com/office/drawing/2014/main" id="{9798B40A-C0D7-4DC0-AF19-CA66F65B66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6" name="Text Box 7">
          <a:extLst>
            <a:ext uri="{FF2B5EF4-FFF2-40B4-BE49-F238E27FC236}">
              <a16:creationId xmlns:a16="http://schemas.microsoft.com/office/drawing/2014/main" id="{882C7F35-4CB9-4CB6-86BA-05A89015A5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7" name="Text Box 7">
          <a:extLst>
            <a:ext uri="{FF2B5EF4-FFF2-40B4-BE49-F238E27FC236}">
              <a16:creationId xmlns:a16="http://schemas.microsoft.com/office/drawing/2014/main" id="{120B8ABF-F92B-4B11-B24C-4A2C14E036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8" name="Text Box 7">
          <a:extLst>
            <a:ext uri="{FF2B5EF4-FFF2-40B4-BE49-F238E27FC236}">
              <a16:creationId xmlns:a16="http://schemas.microsoft.com/office/drawing/2014/main" id="{8D402349-3BB8-49A6-B2D6-363B72DB3E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9" name="Text Box 7">
          <a:extLst>
            <a:ext uri="{FF2B5EF4-FFF2-40B4-BE49-F238E27FC236}">
              <a16:creationId xmlns:a16="http://schemas.microsoft.com/office/drawing/2014/main" id="{4063B9B5-5370-43FE-98D8-4F08AD7802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0" name="Text Box 7">
          <a:extLst>
            <a:ext uri="{FF2B5EF4-FFF2-40B4-BE49-F238E27FC236}">
              <a16:creationId xmlns:a16="http://schemas.microsoft.com/office/drawing/2014/main" id="{4205E7D7-B1BF-4254-84E5-A1D123F00F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1" name="Text Box 7">
          <a:extLst>
            <a:ext uri="{FF2B5EF4-FFF2-40B4-BE49-F238E27FC236}">
              <a16:creationId xmlns:a16="http://schemas.microsoft.com/office/drawing/2014/main" id="{C903E869-5896-48A2-B611-9C16A7FFA8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3" name="Text Box 7">
          <a:extLst>
            <a:ext uri="{FF2B5EF4-FFF2-40B4-BE49-F238E27FC236}">
              <a16:creationId xmlns:a16="http://schemas.microsoft.com/office/drawing/2014/main" id="{5A6C3A58-0CC1-47A2-A1E2-9F5132BD28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4" name="Text Box 7">
          <a:extLst>
            <a:ext uri="{FF2B5EF4-FFF2-40B4-BE49-F238E27FC236}">
              <a16:creationId xmlns:a16="http://schemas.microsoft.com/office/drawing/2014/main" id="{905F8EFA-5858-40C0-B7B4-34D0D54160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5" name="Text Box 7">
          <a:extLst>
            <a:ext uri="{FF2B5EF4-FFF2-40B4-BE49-F238E27FC236}">
              <a16:creationId xmlns:a16="http://schemas.microsoft.com/office/drawing/2014/main" id="{4F157444-8892-4941-990B-9A855D7799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6" name="Text Box 7">
          <a:extLst>
            <a:ext uri="{FF2B5EF4-FFF2-40B4-BE49-F238E27FC236}">
              <a16:creationId xmlns:a16="http://schemas.microsoft.com/office/drawing/2014/main" id="{5681271F-485A-443F-9257-43996A3D24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7" name="Text Box 7">
          <a:extLst>
            <a:ext uri="{FF2B5EF4-FFF2-40B4-BE49-F238E27FC236}">
              <a16:creationId xmlns:a16="http://schemas.microsoft.com/office/drawing/2014/main" id="{A5DFF8B4-A8FC-4443-B711-F1CD78FC13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8" name="Text Box 7">
          <a:extLst>
            <a:ext uri="{FF2B5EF4-FFF2-40B4-BE49-F238E27FC236}">
              <a16:creationId xmlns:a16="http://schemas.microsoft.com/office/drawing/2014/main" id="{EF014799-F32E-4E78-A444-EDEC35905D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9" name="Text Box 7">
          <a:extLst>
            <a:ext uri="{FF2B5EF4-FFF2-40B4-BE49-F238E27FC236}">
              <a16:creationId xmlns:a16="http://schemas.microsoft.com/office/drawing/2014/main" id="{6952F95C-4D35-4F02-B9D8-734EB3F184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0" name="Text Box 7">
          <a:extLst>
            <a:ext uri="{FF2B5EF4-FFF2-40B4-BE49-F238E27FC236}">
              <a16:creationId xmlns:a16="http://schemas.microsoft.com/office/drawing/2014/main" id="{F05724A9-F2A8-4617-B72F-B5F8111B20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1" name="Text Box 7">
          <a:extLst>
            <a:ext uri="{FF2B5EF4-FFF2-40B4-BE49-F238E27FC236}">
              <a16:creationId xmlns:a16="http://schemas.microsoft.com/office/drawing/2014/main" id="{0D055482-997E-4E34-8247-79380869DB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2" name="Text Box 7">
          <a:extLst>
            <a:ext uri="{FF2B5EF4-FFF2-40B4-BE49-F238E27FC236}">
              <a16:creationId xmlns:a16="http://schemas.microsoft.com/office/drawing/2014/main" id="{77263B60-70F1-4356-91D0-E662982A0B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3" name="Text Box 7">
          <a:extLst>
            <a:ext uri="{FF2B5EF4-FFF2-40B4-BE49-F238E27FC236}">
              <a16:creationId xmlns:a16="http://schemas.microsoft.com/office/drawing/2014/main" id="{481DFE2F-1462-469B-A18F-2D62D3451C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4" name="Text Box 7">
          <a:extLst>
            <a:ext uri="{FF2B5EF4-FFF2-40B4-BE49-F238E27FC236}">
              <a16:creationId xmlns:a16="http://schemas.microsoft.com/office/drawing/2014/main" id="{5F7DD3AC-7B21-45BC-B8DE-C61AF70941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5" name="Text Box 7">
          <a:extLst>
            <a:ext uri="{FF2B5EF4-FFF2-40B4-BE49-F238E27FC236}">
              <a16:creationId xmlns:a16="http://schemas.microsoft.com/office/drawing/2014/main" id="{41A81700-6EF5-462C-B5AD-F0C5416E20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6" name="Text Box 7">
          <a:extLst>
            <a:ext uri="{FF2B5EF4-FFF2-40B4-BE49-F238E27FC236}">
              <a16:creationId xmlns:a16="http://schemas.microsoft.com/office/drawing/2014/main" id="{824D2E21-8EF9-472B-BF21-251B28C29D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7" name="Text Box 7">
          <a:extLst>
            <a:ext uri="{FF2B5EF4-FFF2-40B4-BE49-F238E27FC236}">
              <a16:creationId xmlns:a16="http://schemas.microsoft.com/office/drawing/2014/main" id="{8C0C6541-0282-4C39-B12C-E5D332E738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8" name="Text Box 7">
          <a:extLst>
            <a:ext uri="{FF2B5EF4-FFF2-40B4-BE49-F238E27FC236}">
              <a16:creationId xmlns:a16="http://schemas.microsoft.com/office/drawing/2014/main" id="{5E6B8AC4-5FF0-4244-AD87-B33F018B32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9" name="Text Box 7">
          <a:extLst>
            <a:ext uri="{FF2B5EF4-FFF2-40B4-BE49-F238E27FC236}">
              <a16:creationId xmlns:a16="http://schemas.microsoft.com/office/drawing/2014/main" id="{A42146F9-B525-43D5-B82C-F545BB8032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0" name="Text Box 7">
          <a:extLst>
            <a:ext uri="{FF2B5EF4-FFF2-40B4-BE49-F238E27FC236}">
              <a16:creationId xmlns:a16="http://schemas.microsoft.com/office/drawing/2014/main" id="{98ACEC67-387F-4F05-B14F-74A5569C66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1" name="Text Box 7">
          <a:extLst>
            <a:ext uri="{FF2B5EF4-FFF2-40B4-BE49-F238E27FC236}">
              <a16:creationId xmlns:a16="http://schemas.microsoft.com/office/drawing/2014/main" id="{D6F70A39-8527-4721-A040-53B5CD2A1D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2" name="Text Box 7">
          <a:extLst>
            <a:ext uri="{FF2B5EF4-FFF2-40B4-BE49-F238E27FC236}">
              <a16:creationId xmlns:a16="http://schemas.microsoft.com/office/drawing/2014/main" id="{E7A82B7B-343E-4470-A730-A229D1DD3E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3" name="Text Box 7">
          <a:extLst>
            <a:ext uri="{FF2B5EF4-FFF2-40B4-BE49-F238E27FC236}">
              <a16:creationId xmlns:a16="http://schemas.microsoft.com/office/drawing/2014/main" id="{A6A07C71-758D-4681-9091-F9D8E3A03A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4" name="Text Box 7">
          <a:extLst>
            <a:ext uri="{FF2B5EF4-FFF2-40B4-BE49-F238E27FC236}">
              <a16:creationId xmlns:a16="http://schemas.microsoft.com/office/drawing/2014/main" id="{0D54BA7C-20DE-4587-A8F5-86C0C7D8A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5" name="Text Box 7">
          <a:extLst>
            <a:ext uri="{FF2B5EF4-FFF2-40B4-BE49-F238E27FC236}">
              <a16:creationId xmlns:a16="http://schemas.microsoft.com/office/drawing/2014/main" id="{F95149C0-44D2-464D-B69A-2A1F8C6019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6" name="Text Box 7">
          <a:extLst>
            <a:ext uri="{FF2B5EF4-FFF2-40B4-BE49-F238E27FC236}">
              <a16:creationId xmlns:a16="http://schemas.microsoft.com/office/drawing/2014/main" id="{80DF432C-3548-4518-BFF0-E1EA955D36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7" name="Text Box 7">
          <a:extLst>
            <a:ext uri="{FF2B5EF4-FFF2-40B4-BE49-F238E27FC236}">
              <a16:creationId xmlns:a16="http://schemas.microsoft.com/office/drawing/2014/main" id="{AF722218-501B-4BFB-AD56-3966249F95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8" name="Text Box 7">
          <a:extLst>
            <a:ext uri="{FF2B5EF4-FFF2-40B4-BE49-F238E27FC236}">
              <a16:creationId xmlns:a16="http://schemas.microsoft.com/office/drawing/2014/main" id="{7600C7B6-5A27-4E94-96EB-9F4321ECAD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9" name="Text Box 7">
          <a:extLst>
            <a:ext uri="{FF2B5EF4-FFF2-40B4-BE49-F238E27FC236}">
              <a16:creationId xmlns:a16="http://schemas.microsoft.com/office/drawing/2014/main" id="{503BB9AB-47B2-4BE4-A9CA-A6D59416A4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0" name="Text Box 7">
          <a:extLst>
            <a:ext uri="{FF2B5EF4-FFF2-40B4-BE49-F238E27FC236}">
              <a16:creationId xmlns:a16="http://schemas.microsoft.com/office/drawing/2014/main" id="{8BE67FDF-3E90-4A85-876B-1676D4DD34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1" name="Text Box 7">
          <a:extLst>
            <a:ext uri="{FF2B5EF4-FFF2-40B4-BE49-F238E27FC236}">
              <a16:creationId xmlns:a16="http://schemas.microsoft.com/office/drawing/2014/main" id="{271FBF2B-93AE-46B4-8B1A-FDB3FE2F22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2" name="Text Box 7">
          <a:extLst>
            <a:ext uri="{FF2B5EF4-FFF2-40B4-BE49-F238E27FC236}">
              <a16:creationId xmlns:a16="http://schemas.microsoft.com/office/drawing/2014/main" id="{808F1F8A-D86A-4EA2-9BBD-7D64E9FF8A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3" name="Text Box 7">
          <a:extLst>
            <a:ext uri="{FF2B5EF4-FFF2-40B4-BE49-F238E27FC236}">
              <a16:creationId xmlns:a16="http://schemas.microsoft.com/office/drawing/2014/main" id="{83666E92-0833-4AAA-A3D3-044DE86EC0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4" name="Text Box 7">
          <a:extLst>
            <a:ext uri="{FF2B5EF4-FFF2-40B4-BE49-F238E27FC236}">
              <a16:creationId xmlns:a16="http://schemas.microsoft.com/office/drawing/2014/main" id="{B5605A9D-4035-4D0C-9A9A-18AECAD2D1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5" name="Text Box 7">
          <a:extLst>
            <a:ext uri="{FF2B5EF4-FFF2-40B4-BE49-F238E27FC236}">
              <a16:creationId xmlns:a16="http://schemas.microsoft.com/office/drawing/2014/main" id="{FBB9BDB3-B91D-4504-97CF-215B9313BA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6" name="Text Box 7">
          <a:extLst>
            <a:ext uri="{FF2B5EF4-FFF2-40B4-BE49-F238E27FC236}">
              <a16:creationId xmlns:a16="http://schemas.microsoft.com/office/drawing/2014/main" id="{920B2CFD-2F6C-43F9-B466-9BFFE27541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7" name="Text Box 7">
          <a:extLst>
            <a:ext uri="{FF2B5EF4-FFF2-40B4-BE49-F238E27FC236}">
              <a16:creationId xmlns:a16="http://schemas.microsoft.com/office/drawing/2014/main" id="{6C3F6251-DFA6-4796-A3A4-923B7B67F8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8" name="Text Box 7">
          <a:extLst>
            <a:ext uri="{FF2B5EF4-FFF2-40B4-BE49-F238E27FC236}">
              <a16:creationId xmlns:a16="http://schemas.microsoft.com/office/drawing/2014/main" id="{4BB5ECC2-9C36-4D07-95A2-7E86C121E6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9" name="Text Box 7">
          <a:extLst>
            <a:ext uri="{FF2B5EF4-FFF2-40B4-BE49-F238E27FC236}">
              <a16:creationId xmlns:a16="http://schemas.microsoft.com/office/drawing/2014/main" id="{5D26E59F-7D32-4871-847A-95952DF1E9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0" name="Text Box 7">
          <a:extLst>
            <a:ext uri="{FF2B5EF4-FFF2-40B4-BE49-F238E27FC236}">
              <a16:creationId xmlns:a16="http://schemas.microsoft.com/office/drawing/2014/main" id="{FAB9DDF1-3489-4311-AD2E-296CFE23F1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1" name="Text Box 7">
          <a:extLst>
            <a:ext uri="{FF2B5EF4-FFF2-40B4-BE49-F238E27FC236}">
              <a16:creationId xmlns:a16="http://schemas.microsoft.com/office/drawing/2014/main" id="{62178C28-2BE4-44B6-9B15-6E29E10934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2" name="Text Box 7">
          <a:extLst>
            <a:ext uri="{FF2B5EF4-FFF2-40B4-BE49-F238E27FC236}">
              <a16:creationId xmlns:a16="http://schemas.microsoft.com/office/drawing/2014/main" id="{FDB6808F-BD64-4986-A41D-15B08B189A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3" name="Text Box 7">
          <a:extLst>
            <a:ext uri="{FF2B5EF4-FFF2-40B4-BE49-F238E27FC236}">
              <a16:creationId xmlns:a16="http://schemas.microsoft.com/office/drawing/2014/main" id="{B8DAFA9F-11C0-4831-A8E0-E5EC9B9DEB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4" name="Text Box 7">
          <a:extLst>
            <a:ext uri="{FF2B5EF4-FFF2-40B4-BE49-F238E27FC236}">
              <a16:creationId xmlns:a16="http://schemas.microsoft.com/office/drawing/2014/main" id="{B3DE28DD-E0CC-4FB8-87CB-71EDD17C00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5" name="Text Box 7">
          <a:extLst>
            <a:ext uri="{FF2B5EF4-FFF2-40B4-BE49-F238E27FC236}">
              <a16:creationId xmlns:a16="http://schemas.microsoft.com/office/drawing/2014/main" id="{61B16863-1E38-4639-BE60-64951B3023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6" name="Text Box 7">
          <a:extLst>
            <a:ext uri="{FF2B5EF4-FFF2-40B4-BE49-F238E27FC236}">
              <a16:creationId xmlns:a16="http://schemas.microsoft.com/office/drawing/2014/main" id="{2791B663-000E-4BC4-AF71-E68D609795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7" name="Text Box 7">
          <a:extLst>
            <a:ext uri="{FF2B5EF4-FFF2-40B4-BE49-F238E27FC236}">
              <a16:creationId xmlns:a16="http://schemas.microsoft.com/office/drawing/2014/main" id="{983DB11C-1FDB-474A-AD59-5A134F05F4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8" name="Text Box 7">
          <a:extLst>
            <a:ext uri="{FF2B5EF4-FFF2-40B4-BE49-F238E27FC236}">
              <a16:creationId xmlns:a16="http://schemas.microsoft.com/office/drawing/2014/main" id="{13707CE9-BA39-4FBB-9691-400D25E6BD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9" name="Text Box 7">
          <a:extLst>
            <a:ext uri="{FF2B5EF4-FFF2-40B4-BE49-F238E27FC236}">
              <a16:creationId xmlns:a16="http://schemas.microsoft.com/office/drawing/2014/main" id="{A91E7804-9BE4-4CAF-8804-F2DCB38F0E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0" name="Text Box 7">
          <a:extLst>
            <a:ext uri="{FF2B5EF4-FFF2-40B4-BE49-F238E27FC236}">
              <a16:creationId xmlns:a16="http://schemas.microsoft.com/office/drawing/2014/main" id="{A86E96FE-8E10-42E1-BA78-59FF6FEB91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1" name="Text Box 7">
          <a:extLst>
            <a:ext uri="{FF2B5EF4-FFF2-40B4-BE49-F238E27FC236}">
              <a16:creationId xmlns:a16="http://schemas.microsoft.com/office/drawing/2014/main" id="{6BA60947-452F-43E1-B613-790C1D7F8A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2" name="Text Box 7">
          <a:extLst>
            <a:ext uri="{FF2B5EF4-FFF2-40B4-BE49-F238E27FC236}">
              <a16:creationId xmlns:a16="http://schemas.microsoft.com/office/drawing/2014/main" id="{5D8B0A9B-836F-4724-9C5A-F330066224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3" name="Text Box 7">
          <a:extLst>
            <a:ext uri="{FF2B5EF4-FFF2-40B4-BE49-F238E27FC236}">
              <a16:creationId xmlns:a16="http://schemas.microsoft.com/office/drawing/2014/main" id="{80AE709C-8664-445D-83A9-B894E7FA92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4" name="Text Box 7">
          <a:extLst>
            <a:ext uri="{FF2B5EF4-FFF2-40B4-BE49-F238E27FC236}">
              <a16:creationId xmlns:a16="http://schemas.microsoft.com/office/drawing/2014/main" id="{C47EF10A-C6D0-4DF4-990F-27F0F441ED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5" name="Text Box 7">
          <a:extLst>
            <a:ext uri="{FF2B5EF4-FFF2-40B4-BE49-F238E27FC236}">
              <a16:creationId xmlns:a16="http://schemas.microsoft.com/office/drawing/2014/main" id="{F7045147-519A-4D76-83C7-234ADC1AEE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6" name="Text Box 7">
          <a:extLst>
            <a:ext uri="{FF2B5EF4-FFF2-40B4-BE49-F238E27FC236}">
              <a16:creationId xmlns:a16="http://schemas.microsoft.com/office/drawing/2014/main" id="{A5D1CC71-885F-4F2F-9DE7-77E63E8A80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7" name="Text Box 7">
          <a:extLst>
            <a:ext uri="{FF2B5EF4-FFF2-40B4-BE49-F238E27FC236}">
              <a16:creationId xmlns:a16="http://schemas.microsoft.com/office/drawing/2014/main" id="{AE2DBEC3-4062-41BB-814D-0FB86732CF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8" name="Text Box 7">
          <a:extLst>
            <a:ext uri="{FF2B5EF4-FFF2-40B4-BE49-F238E27FC236}">
              <a16:creationId xmlns:a16="http://schemas.microsoft.com/office/drawing/2014/main" id="{A1982894-1E5E-4478-BA18-21DAB0CF3D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9" name="Text Box 7">
          <a:extLst>
            <a:ext uri="{FF2B5EF4-FFF2-40B4-BE49-F238E27FC236}">
              <a16:creationId xmlns:a16="http://schemas.microsoft.com/office/drawing/2014/main" id="{258E451B-0144-46AF-8700-ADF920BF60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0" name="Text Box 7">
          <a:extLst>
            <a:ext uri="{FF2B5EF4-FFF2-40B4-BE49-F238E27FC236}">
              <a16:creationId xmlns:a16="http://schemas.microsoft.com/office/drawing/2014/main" id="{486741D7-E69E-4C20-B3D3-C4E3566B37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1" name="Text Box 7">
          <a:extLst>
            <a:ext uri="{FF2B5EF4-FFF2-40B4-BE49-F238E27FC236}">
              <a16:creationId xmlns:a16="http://schemas.microsoft.com/office/drawing/2014/main" id="{249D310C-BF39-4B23-89D6-45F0A20BF0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2" name="Text Box 7">
          <a:extLst>
            <a:ext uri="{FF2B5EF4-FFF2-40B4-BE49-F238E27FC236}">
              <a16:creationId xmlns:a16="http://schemas.microsoft.com/office/drawing/2014/main" id="{0EBDD7E2-233A-4FFC-96B4-80D7B682DD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3" name="Text Box 7">
          <a:extLst>
            <a:ext uri="{FF2B5EF4-FFF2-40B4-BE49-F238E27FC236}">
              <a16:creationId xmlns:a16="http://schemas.microsoft.com/office/drawing/2014/main" id="{CD4A9776-A458-4E66-BE16-7CC7F1E97E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4" name="Text Box 7">
          <a:extLst>
            <a:ext uri="{FF2B5EF4-FFF2-40B4-BE49-F238E27FC236}">
              <a16:creationId xmlns:a16="http://schemas.microsoft.com/office/drawing/2014/main" id="{1251935E-0483-4306-8425-39ACBBCD14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5" name="Text Box 7">
          <a:extLst>
            <a:ext uri="{FF2B5EF4-FFF2-40B4-BE49-F238E27FC236}">
              <a16:creationId xmlns:a16="http://schemas.microsoft.com/office/drawing/2014/main" id="{BCE05356-D05E-4449-B23C-F22C7239A0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6" name="Text Box 7">
          <a:extLst>
            <a:ext uri="{FF2B5EF4-FFF2-40B4-BE49-F238E27FC236}">
              <a16:creationId xmlns:a16="http://schemas.microsoft.com/office/drawing/2014/main" id="{7766EDCB-6039-4749-8B55-9646AEB7C7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7" name="Text Box 7">
          <a:extLst>
            <a:ext uri="{FF2B5EF4-FFF2-40B4-BE49-F238E27FC236}">
              <a16:creationId xmlns:a16="http://schemas.microsoft.com/office/drawing/2014/main" id="{0880BE2C-AFF9-49A3-B636-49ADAA949A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8" name="Text Box 7">
          <a:extLst>
            <a:ext uri="{FF2B5EF4-FFF2-40B4-BE49-F238E27FC236}">
              <a16:creationId xmlns:a16="http://schemas.microsoft.com/office/drawing/2014/main" id="{25925C38-17AD-4840-B49B-4AE0C3F3E6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9" name="Text Box 7">
          <a:extLst>
            <a:ext uri="{FF2B5EF4-FFF2-40B4-BE49-F238E27FC236}">
              <a16:creationId xmlns:a16="http://schemas.microsoft.com/office/drawing/2014/main" id="{051F2E36-C646-494A-971B-5319165240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0" name="Text Box 7">
          <a:extLst>
            <a:ext uri="{FF2B5EF4-FFF2-40B4-BE49-F238E27FC236}">
              <a16:creationId xmlns:a16="http://schemas.microsoft.com/office/drawing/2014/main" id="{D32D0F82-43BB-45DB-AA72-EF476CE3A7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1" name="Text Box 7">
          <a:extLst>
            <a:ext uri="{FF2B5EF4-FFF2-40B4-BE49-F238E27FC236}">
              <a16:creationId xmlns:a16="http://schemas.microsoft.com/office/drawing/2014/main" id="{CC1AB433-5536-471B-8338-9948906847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2" name="Text Box 7">
          <a:extLst>
            <a:ext uri="{FF2B5EF4-FFF2-40B4-BE49-F238E27FC236}">
              <a16:creationId xmlns:a16="http://schemas.microsoft.com/office/drawing/2014/main" id="{883DD871-0C10-48D9-AB01-2856123739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3" name="Text Box 7">
          <a:extLst>
            <a:ext uri="{FF2B5EF4-FFF2-40B4-BE49-F238E27FC236}">
              <a16:creationId xmlns:a16="http://schemas.microsoft.com/office/drawing/2014/main" id="{619201AE-EB45-4FA0-AE26-59D7EDD5C6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4" name="Text Box 7">
          <a:extLst>
            <a:ext uri="{FF2B5EF4-FFF2-40B4-BE49-F238E27FC236}">
              <a16:creationId xmlns:a16="http://schemas.microsoft.com/office/drawing/2014/main" id="{82D5E367-060A-4668-AF3A-547B68DF3D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5" name="Text Box 7">
          <a:extLst>
            <a:ext uri="{FF2B5EF4-FFF2-40B4-BE49-F238E27FC236}">
              <a16:creationId xmlns:a16="http://schemas.microsoft.com/office/drawing/2014/main" id="{5240773A-3A97-410B-939C-6307D2753F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6" name="Text Box 7">
          <a:extLst>
            <a:ext uri="{FF2B5EF4-FFF2-40B4-BE49-F238E27FC236}">
              <a16:creationId xmlns:a16="http://schemas.microsoft.com/office/drawing/2014/main" id="{1BE774C6-F825-4B7F-8FCB-C9051FB858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7" name="Text Box 7">
          <a:extLst>
            <a:ext uri="{FF2B5EF4-FFF2-40B4-BE49-F238E27FC236}">
              <a16:creationId xmlns:a16="http://schemas.microsoft.com/office/drawing/2014/main" id="{19B443A5-5E3E-4E7F-93C6-84C8E1FB15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8" name="Text Box 7">
          <a:extLst>
            <a:ext uri="{FF2B5EF4-FFF2-40B4-BE49-F238E27FC236}">
              <a16:creationId xmlns:a16="http://schemas.microsoft.com/office/drawing/2014/main" id="{69EFA7AA-6CD7-4AA2-BAF0-0909630A3E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9" name="Text Box 7">
          <a:extLst>
            <a:ext uri="{FF2B5EF4-FFF2-40B4-BE49-F238E27FC236}">
              <a16:creationId xmlns:a16="http://schemas.microsoft.com/office/drawing/2014/main" id="{AAC7790B-DC57-4BFF-9ED6-535D8D369F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0" name="Text Box 7">
          <a:extLst>
            <a:ext uri="{FF2B5EF4-FFF2-40B4-BE49-F238E27FC236}">
              <a16:creationId xmlns:a16="http://schemas.microsoft.com/office/drawing/2014/main" id="{B19CFCF1-584D-419C-A0A2-4CECB4188B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1" name="Text Box 7">
          <a:extLst>
            <a:ext uri="{FF2B5EF4-FFF2-40B4-BE49-F238E27FC236}">
              <a16:creationId xmlns:a16="http://schemas.microsoft.com/office/drawing/2014/main" id="{1B6401DA-0866-4908-B77B-4F0F42D567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2" name="Text Box 7">
          <a:extLst>
            <a:ext uri="{FF2B5EF4-FFF2-40B4-BE49-F238E27FC236}">
              <a16:creationId xmlns:a16="http://schemas.microsoft.com/office/drawing/2014/main" id="{0B01E860-4EA7-4754-A1C1-5CFF2E4453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3" name="Text Box 7">
          <a:extLst>
            <a:ext uri="{FF2B5EF4-FFF2-40B4-BE49-F238E27FC236}">
              <a16:creationId xmlns:a16="http://schemas.microsoft.com/office/drawing/2014/main" id="{ED57F3BD-ABB7-4741-98F8-CC9A0D365A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4" name="Text Box 7">
          <a:extLst>
            <a:ext uri="{FF2B5EF4-FFF2-40B4-BE49-F238E27FC236}">
              <a16:creationId xmlns:a16="http://schemas.microsoft.com/office/drawing/2014/main" id="{A2F91C63-076C-47EB-BDBF-1D658F8001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5" name="Text Box 7">
          <a:extLst>
            <a:ext uri="{FF2B5EF4-FFF2-40B4-BE49-F238E27FC236}">
              <a16:creationId xmlns:a16="http://schemas.microsoft.com/office/drawing/2014/main" id="{8FF1C40A-31A1-44B6-98F9-1591E0C3EB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6" name="Text Box 7">
          <a:extLst>
            <a:ext uri="{FF2B5EF4-FFF2-40B4-BE49-F238E27FC236}">
              <a16:creationId xmlns:a16="http://schemas.microsoft.com/office/drawing/2014/main" id="{C8244435-4CF0-4BAA-BD65-10F52711DC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7" name="Text Box 7">
          <a:extLst>
            <a:ext uri="{FF2B5EF4-FFF2-40B4-BE49-F238E27FC236}">
              <a16:creationId xmlns:a16="http://schemas.microsoft.com/office/drawing/2014/main" id="{E82B5980-A3A6-40BA-95E1-86C9A0376E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8" name="Text Box 7">
          <a:extLst>
            <a:ext uri="{FF2B5EF4-FFF2-40B4-BE49-F238E27FC236}">
              <a16:creationId xmlns:a16="http://schemas.microsoft.com/office/drawing/2014/main" id="{FF952B88-8439-4710-80EE-B5FCA36C69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9" name="Text Box 7">
          <a:extLst>
            <a:ext uri="{FF2B5EF4-FFF2-40B4-BE49-F238E27FC236}">
              <a16:creationId xmlns:a16="http://schemas.microsoft.com/office/drawing/2014/main" id="{9AA60186-6825-4FE2-8F57-3F30F5CA0B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0" name="Text Box 7">
          <a:extLst>
            <a:ext uri="{FF2B5EF4-FFF2-40B4-BE49-F238E27FC236}">
              <a16:creationId xmlns:a16="http://schemas.microsoft.com/office/drawing/2014/main" id="{6EF62C23-739E-4E88-9E60-60A2427DE8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1" name="Text Box 7">
          <a:extLst>
            <a:ext uri="{FF2B5EF4-FFF2-40B4-BE49-F238E27FC236}">
              <a16:creationId xmlns:a16="http://schemas.microsoft.com/office/drawing/2014/main" id="{FA1741FE-2F60-4317-816F-A42F006824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2" name="Text Box 7">
          <a:extLst>
            <a:ext uri="{FF2B5EF4-FFF2-40B4-BE49-F238E27FC236}">
              <a16:creationId xmlns:a16="http://schemas.microsoft.com/office/drawing/2014/main" id="{CBBEAFC8-A897-4F4F-835A-15991824E4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3" name="Text Box 7">
          <a:extLst>
            <a:ext uri="{FF2B5EF4-FFF2-40B4-BE49-F238E27FC236}">
              <a16:creationId xmlns:a16="http://schemas.microsoft.com/office/drawing/2014/main" id="{958480E2-42FD-4CC9-AF94-FAC78ED8C9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4" name="Text Box 7">
          <a:extLst>
            <a:ext uri="{FF2B5EF4-FFF2-40B4-BE49-F238E27FC236}">
              <a16:creationId xmlns:a16="http://schemas.microsoft.com/office/drawing/2014/main" id="{59F35317-F85A-4349-B905-31B6FBAEA5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5" name="Text Box 7">
          <a:extLst>
            <a:ext uri="{FF2B5EF4-FFF2-40B4-BE49-F238E27FC236}">
              <a16:creationId xmlns:a16="http://schemas.microsoft.com/office/drawing/2014/main" id="{95622CD5-A7B0-4360-B6B5-A0AF80DCFB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6" name="Text Box 7">
          <a:extLst>
            <a:ext uri="{FF2B5EF4-FFF2-40B4-BE49-F238E27FC236}">
              <a16:creationId xmlns:a16="http://schemas.microsoft.com/office/drawing/2014/main" id="{9233D172-73B3-4454-854E-2A3181B5E7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7" name="Text Box 7">
          <a:extLst>
            <a:ext uri="{FF2B5EF4-FFF2-40B4-BE49-F238E27FC236}">
              <a16:creationId xmlns:a16="http://schemas.microsoft.com/office/drawing/2014/main" id="{20EE2AE3-C102-4EB1-9940-2D39418638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8" name="Text Box 7">
          <a:extLst>
            <a:ext uri="{FF2B5EF4-FFF2-40B4-BE49-F238E27FC236}">
              <a16:creationId xmlns:a16="http://schemas.microsoft.com/office/drawing/2014/main" id="{E32E9761-8DE1-44E4-80B7-98E646B7BF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9" name="Text Box 7">
          <a:extLst>
            <a:ext uri="{FF2B5EF4-FFF2-40B4-BE49-F238E27FC236}">
              <a16:creationId xmlns:a16="http://schemas.microsoft.com/office/drawing/2014/main" id="{DE287021-9510-4CD0-9005-CFA3012C3E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0" name="Text Box 7">
          <a:extLst>
            <a:ext uri="{FF2B5EF4-FFF2-40B4-BE49-F238E27FC236}">
              <a16:creationId xmlns:a16="http://schemas.microsoft.com/office/drawing/2014/main" id="{097B6D72-E577-43F1-A75A-F1D1D634BB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1" name="Text Box 7">
          <a:extLst>
            <a:ext uri="{FF2B5EF4-FFF2-40B4-BE49-F238E27FC236}">
              <a16:creationId xmlns:a16="http://schemas.microsoft.com/office/drawing/2014/main" id="{3265A9FB-48D3-4507-B4D3-766367FCDC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2" name="Text Box 7">
          <a:extLst>
            <a:ext uri="{FF2B5EF4-FFF2-40B4-BE49-F238E27FC236}">
              <a16:creationId xmlns:a16="http://schemas.microsoft.com/office/drawing/2014/main" id="{D72FBBE5-122B-4944-A27E-23F1271E06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3" name="Text Box 7">
          <a:extLst>
            <a:ext uri="{FF2B5EF4-FFF2-40B4-BE49-F238E27FC236}">
              <a16:creationId xmlns:a16="http://schemas.microsoft.com/office/drawing/2014/main" id="{C2488286-E43D-4C79-AAD5-CA505DE104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4" name="Text Box 7">
          <a:extLst>
            <a:ext uri="{FF2B5EF4-FFF2-40B4-BE49-F238E27FC236}">
              <a16:creationId xmlns:a16="http://schemas.microsoft.com/office/drawing/2014/main" id="{F80F7C15-68F0-404A-B822-F59326CD45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5" name="Text Box 7">
          <a:extLst>
            <a:ext uri="{FF2B5EF4-FFF2-40B4-BE49-F238E27FC236}">
              <a16:creationId xmlns:a16="http://schemas.microsoft.com/office/drawing/2014/main" id="{E68293C0-D46A-4C5D-AD8E-91762EF7FB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6" name="Text Box 7">
          <a:extLst>
            <a:ext uri="{FF2B5EF4-FFF2-40B4-BE49-F238E27FC236}">
              <a16:creationId xmlns:a16="http://schemas.microsoft.com/office/drawing/2014/main" id="{F7FC7E3B-F49D-4DEE-B49A-DF3C98493E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7" name="Text Box 7">
          <a:extLst>
            <a:ext uri="{FF2B5EF4-FFF2-40B4-BE49-F238E27FC236}">
              <a16:creationId xmlns:a16="http://schemas.microsoft.com/office/drawing/2014/main" id="{27C1166B-8B9A-4FA9-B2FC-1F0CD20B5A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8" name="Text Box 7">
          <a:extLst>
            <a:ext uri="{FF2B5EF4-FFF2-40B4-BE49-F238E27FC236}">
              <a16:creationId xmlns:a16="http://schemas.microsoft.com/office/drawing/2014/main" id="{4A80EB18-EC19-43CA-AD40-6D9DE574C1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9" name="Text Box 7">
          <a:extLst>
            <a:ext uri="{FF2B5EF4-FFF2-40B4-BE49-F238E27FC236}">
              <a16:creationId xmlns:a16="http://schemas.microsoft.com/office/drawing/2014/main" id="{4530B9B5-40E1-4AE6-93F0-80E5B2682A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0" name="Text Box 7">
          <a:extLst>
            <a:ext uri="{FF2B5EF4-FFF2-40B4-BE49-F238E27FC236}">
              <a16:creationId xmlns:a16="http://schemas.microsoft.com/office/drawing/2014/main" id="{986AF9AC-3776-4644-92A1-D243FCDD4C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1" name="Text Box 7">
          <a:extLst>
            <a:ext uri="{FF2B5EF4-FFF2-40B4-BE49-F238E27FC236}">
              <a16:creationId xmlns:a16="http://schemas.microsoft.com/office/drawing/2014/main" id="{AD2A1DDD-6CCC-4CCC-AA45-EA56CE3141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2" name="Text Box 7">
          <a:extLst>
            <a:ext uri="{FF2B5EF4-FFF2-40B4-BE49-F238E27FC236}">
              <a16:creationId xmlns:a16="http://schemas.microsoft.com/office/drawing/2014/main" id="{EB40A1CE-BC13-45BB-9E0C-3D11C0298A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3" name="Text Box 7">
          <a:extLst>
            <a:ext uri="{FF2B5EF4-FFF2-40B4-BE49-F238E27FC236}">
              <a16:creationId xmlns:a16="http://schemas.microsoft.com/office/drawing/2014/main" id="{2345FCFE-C518-4197-B9A7-59079EAA80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4" name="Text Box 7">
          <a:extLst>
            <a:ext uri="{FF2B5EF4-FFF2-40B4-BE49-F238E27FC236}">
              <a16:creationId xmlns:a16="http://schemas.microsoft.com/office/drawing/2014/main" id="{25B6D97A-67A8-4B98-AF3E-0D0E85394F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5" name="Text Box 7">
          <a:extLst>
            <a:ext uri="{FF2B5EF4-FFF2-40B4-BE49-F238E27FC236}">
              <a16:creationId xmlns:a16="http://schemas.microsoft.com/office/drawing/2014/main" id="{E767C563-90A3-4EB4-8801-467A8F4414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6" name="Text Box 7">
          <a:extLst>
            <a:ext uri="{FF2B5EF4-FFF2-40B4-BE49-F238E27FC236}">
              <a16:creationId xmlns:a16="http://schemas.microsoft.com/office/drawing/2014/main" id="{D82332BF-8760-46CF-8265-274960390D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7" name="Text Box 7">
          <a:extLst>
            <a:ext uri="{FF2B5EF4-FFF2-40B4-BE49-F238E27FC236}">
              <a16:creationId xmlns:a16="http://schemas.microsoft.com/office/drawing/2014/main" id="{96010FF9-36EF-4305-9A75-1B860F242B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8" name="Text Box 7">
          <a:extLst>
            <a:ext uri="{FF2B5EF4-FFF2-40B4-BE49-F238E27FC236}">
              <a16:creationId xmlns:a16="http://schemas.microsoft.com/office/drawing/2014/main" id="{8161596F-A876-474C-83DD-D8C81C4ED4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9" name="Text Box 7">
          <a:extLst>
            <a:ext uri="{FF2B5EF4-FFF2-40B4-BE49-F238E27FC236}">
              <a16:creationId xmlns:a16="http://schemas.microsoft.com/office/drawing/2014/main" id="{E0660D44-1DD5-419E-9A0B-CE2947F5A6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0" name="Text Box 7">
          <a:extLst>
            <a:ext uri="{FF2B5EF4-FFF2-40B4-BE49-F238E27FC236}">
              <a16:creationId xmlns:a16="http://schemas.microsoft.com/office/drawing/2014/main" id="{1283CB61-4FBD-4F3D-829D-14AB800340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1" name="Text Box 7">
          <a:extLst>
            <a:ext uri="{FF2B5EF4-FFF2-40B4-BE49-F238E27FC236}">
              <a16:creationId xmlns:a16="http://schemas.microsoft.com/office/drawing/2014/main" id="{8F699138-2CCC-4B08-BC05-FD39AE13B2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2" name="Text Box 7">
          <a:extLst>
            <a:ext uri="{FF2B5EF4-FFF2-40B4-BE49-F238E27FC236}">
              <a16:creationId xmlns:a16="http://schemas.microsoft.com/office/drawing/2014/main" id="{22DC1611-972B-4217-8B51-5863DBA758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3" name="Text Box 7">
          <a:extLst>
            <a:ext uri="{FF2B5EF4-FFF2-40B4-BE49-F238E27FC236}">
              <a16:creationId xmlns:a16="http://schemas.microsoft.com/office/drawing/2014/main" id="{043B84C6-F617-49A2-B54F-0C0DB88753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4" name="Text Box 7">
          <a:extLst>
            <a:ext uri="{FF2B5EF4-FFF2-40B4-BE49-F238E27FC236}">
              <a16:creationId xmlns:a16="http://schemas.microsoft.com/office/drawing/2014/main" id="{0B43A3D6-4940-4682-8277-805D2E9E8E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5" name="Text Box 7">
          <a:extLst>
            <a:ext uri="{FF2B5EF4-FFF2-40B4-BE49-F238E27FC236}">
              <a16:creationId xmlns:a16="http://schemas.microsoft.com/office/drawing/2014/main" id="{9968938B-19D1-435E-BE98-C4BC41AE74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6" name="Text Box 7">
          <a:extLst>
            <a:ext uri="{FF2B5EF4-FFF2-40B4-BE49-F238E27FC236}">
              <a16:creationId xmlns:a16="http://schemas.microsoft.com/office/drawing/2014/main" id="{D81D4A76-BBDA-488B-82A9-846FBF9B52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7" name="Text Box 7">
          <a:extLst>
            <a:ext uri="{FF2B5EF4-FFF2-40B4-BE49-F238E27FC236}">
              <a16:creationId xmlns:a16="http://schemas.microsoft.com/office/drawing/2014/main" id="{0C700638-41C7-4147-B908-FCC2098FE7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8" name="Text Box 7">
          <a:extLst>
            <a:ext uri="{FF2B5EF4-FFF2-40B4-BE49-F238E27FC236}">
              <a16:creationId xmlns:a16="http://schemas.microsoft.com/office/drawing/2014/main" id="{86D69398-934A-4A4B-8765-2AB5AAA40A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9" name="Text Box 7">
          <a:extLst>
            <a:ext uri="{FF2B5EF4-FFF2-40B4-BE49-F238E27FC236}">
              <a16:creationId xmlns:a16="http://schemas.microsoft.com/office/drawing/2014/main" id="{12B6424F-0524-4CA9-BBD7-469286DD24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0" name="Text Box 7">
          <a:extLst>
            <a:ext uri="{FF2B5EF4-FFF2-40B4-BE49-F238E27FC236}">
              <a16:creationId xmlns:a16="http://schemas.microsoft.com/office/drawing/2014/main" id="{0D0A8073-BA71-47E4-B956-B3A6A8D3E4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1" name="Text Box 7">
          <a:extLst>
            <a:ext uri="{FF2B5EF4-FFF2-40B4-BE49-F238E27FC236}">
              <a16:creationId xmlns:a16="http://schemas.microsoft.com/office/drawing/2014/main" id="{971D4090-AD69-487B-8E0C-EDC201D93D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2" name="Text Box 7">
          <a:extLst>
            <a:ext uri="{FF2B5EF4-FFF2-40B4-BE49-F238E27FC236}">
              <a16:creationId xmlns:a16="http://schemas.microsoft.com/office/drawing/2014/main" id="{B4BAA985-3A26-48E7-89B7-9603AF05B7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3" name="Text Box 7">
          <a:extLst>
            <a:ext uri="{FF2B5EF4-FFF2-40B4-BE49-F238E27FC236}">
              <a16:creationId xmlns:a16="http://schemas.microsoft.com/office/drawing/2014/main" id="{3893ADAA-B7CC-4CA0-8E4C-2D1711B8E8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4" name="Text Box 7">
          <a:extLst>
            <a:ext uri="{FF2B5EF4-FFF2-40B4-BE49-F238E27FC236}">
              <a16:creationId xmlns:a16="http://schemas.microsoft.com/office/drawing/2014/main" id="{3EA0A417-D68C-4331-B175-D32E329E02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5" name="Text Box 7">
          <a:extLst>
            <a:ext uri="{FF2B5EF4-FFF2-40B4-BE49-F238E27FC236}">
              <a16:creationId xmlns:a16="http://schemas.microsoft.com/office/drawing/2014/main" id="{53F33659-1C5C-4B83-B2EF-50EA0B68DC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6" name="Text Box 7">
          <a:extLst>
            <a:ext uri="{FF2B5EF4-FFF2-40B4-BE49-F238E27FC236}">
              <a16:creationId xmlns:a16="http://schemas.microsoft.com/office/drawing/2014/main" id="{49243F75-5E64-4289-AD38-1A26829233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7" name="Text Box 7">
          <a:extLst>
            <a:ext uri="{FF2B5EF4-FFF2-40B4-BE49-F238E27FC236}">
              <a16:creationId xmlns:a16="http://schemas.microsoft.com/office/drawing/2014/main" id="{B3A307FA-C62E-40C3-AC6E-4EED804066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8" name="Text Box 7">
          <a:extLst>
            <a:ext uri="{FF2B5EF4-FFF2-40B4-BE49-F238E27FC236}">
              <a16:creationId xmlns:a16="http://schemas.microsoft.com/office/drawing/2014/main" id="{74130BDE-3A9D-455F-A2E7-58F7879493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9" name="Text Box 7">
          <a:extLst>
            <a:ext uri="{FF2B5EF4-FFF2-40B4-BE49-F238E27FC236}">
              <a16:creationId xmlns:a16="http://schemas.microsoft.com/office/drawing/2014/main" id="{DB101FBA-51ED-459D-9341-E1D12286B7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0" name="Text Box 7">
          <a:extLst>
            <a:ext uri="{FF2B5EF4-FFF2-40B4-BE49-F238E27FC236}">
              <a16:creationId xmlns:a16="http://schemas.microsoft.com/office/drawing/2014/main" id="{0A360E22-7F9E-42F0-B063-C8188165EB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1" name="Text Box 7">
          <a:extLst>
            <a:ext uri="{FF2B5EF4-FFF2-40B4-BE49-F238E27FC236}">
              <a16:creationId xmlns:a16="http://schemas.microsoft.com/office/drawing/2014/main" id="{046DCDE1-28EE-415D-BCE1-FA89BA6DA8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2" name="Text Box 7">
          <a:extLst>
            <a:ext uri="{FF2B5EF4-FFF2-40B4-BE49-F238E27FC236}">
              <a16:creationId xmlns:a16="http://schemas.microsoft.com/office/drawing/2014/main" id="{D5DA7BAC-4F00-4811-8DDB-3A445F54A8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3" name="Text Box 7">
          <a:extLst>
            <a:ext uri="{FF2B5EF4-FFF2-40B4-BE49-F238E27FC236}">
              <a16:creationId xmlns:a16="http://schemas.microsoft.com/office/drawing/2014/main" id="{BCB9815F-2278-4B22-966B-D117EB8D0F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4" name="Text Box 7">
          <a:extLst>
            <a:ext uri="{FF2B5EF4-FFF2-40B4-BE49-F238E27FC236}">
              <a16:creationId xmlns:a16="http://schemas.microsoft.com/office/drawing/2014/main" id="{2D0593B6-35BC-44E3-BF00-70C9FAB1AC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5" name="Text Box 7">
          <a:extLst>
            <a:ext uri="{FF2B5EF4-FFF2-40B4-BE49-F238E27FC236}">
              <a16:creationId xmlns:a16="http://schemas.microsoft.com/office/drawing/2014/main" id="{510DB8F6-CEFF-4C5C-8CA3-D77AD1D972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6" name="Text Box 7">
          <a:extLst>
            <a:ext uri="{FF2B5EF4-FFF2-40B4-BE49-F238E27FC236}">
              <a16:creationId xmlns:a16="http://schemas.microsoft.com/office/drawing/2014/main" id="{A720AD38-C7ED-4F79-BD6D-1CEFA6A891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7" name="Text Box 7">
          <a:extLst>
            <a:ext uri="{FF2B5EF4-FFF2-40B4-BE49-F238E27FC236}">
              <a16:creationId xmlns:a16="http://schemas.microsoft.com/office/drawing/2014/main" id="{6BAE38D3-10E1-49CF-A7B4-5958BA2DF5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8" name="Text Box 7">
          <a:extLst>
            <a:ext uri="{FF2B5EF4-FFF2-40B4-BE49-F238E27FC236}">
              <a16:creationId xmlns:a16="http://schemas.microsoft.com/office/drawing/2014/main" id="{EE35DBEF-6CAA-4F19-BE0C-2718C25F09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9" name="Text Box 7">
          <a:extLst>
            <a:ext uri="{FF2B5EF4-FFF2-40B4-BE49-F238E27FC236}">
              <a16:creationId xmlns:a16="http://schemas.microsoft.com/office/drawing/2014/main" id="{F600D1FE-0507-4860-8F05-1946203C9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0" name="Text Box 7">
          <a:extLst>
            <a:ext uri="{FF2B5EF4-FFF2-40B4-BE49-F238E27FC236}">
              <a16:creationId xmlns:a16="http://schemas.microsoft.com/office/drawing/2014/main" id="{E42129DB-F128-42A9-A606-1B14FA6399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1" name="Text Box 7">
          <a:extLst>
            <a:ext uri="{FF2B5EF4-FFF2-40B4-BE49-F238E27FC236}">
              <a16:creationId xmlns:a16="http://schemas.microsoft.com/office/drawing/2014/main" id="{22606026-5CC7-43AE-88FD-A2EEB4242B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2" name="Text Box 7">
          <a:extLst>
            <a:ext uri="{FF2B5EF4-FFF2-40B4-BE49-F238E27FC236}">
              <a16:creationId xmlns:a16="http://schemas.microsoft.com/office/drawing/2014/main" id="{A4D4AF76-59A3-46C5-B96B-D58CD4244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3" name="Text Box 7">
          <a:extLst>
            <a:ext uri="{FF2B5EF4-FFF2-40B4-BE49-F238E27FC236}">
              <a16:creationId xmlns:a16="http://schemas.microsoft.com/office/drawing/2014/main" id="{176C41C8-154D-4BF0-998E-A1F8AD5733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4" name="Text Box 7">
          <a:extLst>
            <a:ext uri="{FF2B5EF4-FFF2-40B4-BE49-F238E27FC236}">
              <a16:creationId xmlns:a16="http://schemas.microsoft.com/office/drawing/2014/main" id="{10AC48B6-2548-45A2-AFF9-35F0874BDF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5" name="Text Box 7">
          <a:extLst>
            <a:ext uri="{FF2B5EF4-FFF2-40B4-BE49-F238E27FC236}">
              <a16:creationId xmlns:a16="http://schemas.microsoft.com/office/drawing/2014/main" id="{FC0ACE37-9F45-48EC-831E-8B462E14EE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6" name="Text Box 7">
          <a:extLst>
            <a:ext uri="{FF2B5EF4-FFF2-40B4-BE49-F238E27FC236}">
              <a16:creationId xmlns:a16="http://schemas.microsoft.com/office/drawing/2014/main" id="{6785A4ED-E2D9-49FD-B0F9-B09691C184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7" name="Text Box 7">
          <a:extLst>
            <a:ext uri="{FF2B5EF4-FFF2-40B4-BE49-F238E27FC236}">
              <a16:creationId xmlns:a16="http://schemas.microsoft.com/office/drawing/2014/main" id="{CB5FFA99-758F-4426-84C3-6D381810A6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8" name="Text Box 7">
          <a:extLst>
            <a:ext uri="{FF2B5EF4-FFF2-40B4-BE49-F238E27FC236}">
              <a16:creationId xmlns:a16="http://schemas.microsoft.com/office/drawing/2014/main" id="{3F983F24-6E30-42CC-BAAE-4844159E1D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9" name="Text Box 7">
          <a:extLst>
            <a:ext uri="{FF2B5EF4-FFF2-40B4-BE49-F238E27FC236}">
              <a16:creationId xmlns:a16="http://schemas.microsoft.com/office/drawing/2014/main" id="{B7B4740C-3879-4FFC-9629-39EEC85C73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0" name="Text Box 7">
          <a:extLst>
            <a:ext uri="{FF2B5EF4-FFF2-40B4-BE49-F238E27FC236}">
              <a16:creationId xmlns:a16="http://schemas.microsoft.com/office/drawing/2014/main" id="{FD64903E-0BD4-4E9F-B98B-50E5764874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1" name="Text Box 7">
          <a:extLst>
            <a:ext uri="{FF2B5EF4-FFF2-40B4-BE49-F238E27FC236}">
              <a16:creationId xmlns:a16="http://schemas.microsoft.com/office/drawing/2014/main" id="{ED8B3F58-8E45-4DA8-8A12-16C981EC46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2" name="Text Box 7">
          <a:extLst>
            <a:ext uri="{FF2B5EF4-FFF2-40B4-BE49-F238E27FC236}">
              <a16:creationId xmlns:a16="http://schemas.microsoft.com/office/drawing/2014/main" id="{DFA9970A-9F4F-4B64-8DAF-7E202B9650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3" name="Text Box 7">
          <a:extLst>
            <a:ext uri="{FF2B5EF4-FFF2-40B4-BE49-F238E27FC236}">
              <a16:creationId xmlns:a16="http://schemas.microsoft.com/office/drawing/2014/main" id="{3AC02E57-0A81-4169-8EC9-54D7B79A3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4" name="Text Box 7">
          <a:extLst>
            <a:ext uri="{FF2B5EF4-FFF2-40B4-BE49-F238E27FC236}">
              <a16:creationId xmlns:a16="http://schemas.microsoft.com/office/drawing/2014/main" id="{73705D9E-CC1E-45F2-8324-18C9FE95EC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5" name="Text Box 7">
          <a:extLst>
            <a:ext uri="{FF2B5EF4-FFF2-40B4-BE49-F238E27FC236}">
              <a16:creationId xmlns:a16="http://schemas.microsoft.com/office/drawing/2014/main" id="{6CBEE1C7-28F2-4DD0-A4A1-4B4A48EB71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6" name="Text Box 7">
          <a:extLst>
            <a:ext uri="{FF2B5EF4-FFF2-40B4-BE49-F238E27FC236}">
              <a16:creationId xmlns:a16="http://schemas.microsoft.com/office/drawing/2014/main" id="{6CD5D241-0A28-41AF-8CBF-F6722D1A30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7" name="Text Box 7">
          <a:extLst>
            <a:ext uri="{FF2B5EF4-FFF2-40B4-BE49-F238E27FC236}">
              <a16:creationId xmlns:a16="http://schemas.microsoft.com/office/drawing/2014/main" id="{9D397C52-0B2F-4B2F-9D5A-4A1C43AD2A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8" name="Text Box 7">
          <a:extLst>
            <a:ext uri="{FF2B5EF4-FFF2-40B4-BE49-F238E27FC236}">
              <a16:creationId xmlns:a16="http://schemas.microsoft.com/office/drawing/2014/main" id="{419B7984-3FF7-4437-8CDA-2E388AAFC1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9" name="Text Box 7">
          <a:extLst>
            <a:ext uri="{FF2B5EF4-FFF2-40B4-BE49-F238E27FC236}">
              <a16:creationId xmlns:a16="http://schemas.microsoft.com/office/drawing/2014/main" id="{47251653-8BE6-45D3-B9B9-0E8270E47E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0" name="Text Box 7">
          <a:extLst>
            <a:ext uri="{FF2B5EF4-FFF2-40B4-BE49-F238E27FC236}">
              <a16:creationId xmlns:a16="http://schemas.microsoft.com/office/drawing/2014/main" id="{C7AE17A8-E4ED-4ACB-8F6F-C030C76A9A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1" name="Text Box 7">
          <a:extLst>
            <a:ext uri="{FF2B5EF4-FFF2-40B4-BE49-F238E27FC236}">
              <a16:creationId xmlns:a16="http://schemas.microsoft.com/office/drawing/2014/main" id="{1EB52525-ED5E-490B-A372-30683206DD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2" name="Text Box 7">
          <a:extLst>
            <a:ext uri="{FF2B5EF4-FFF2-40B4-BE49-F238E27FC236}">
              <a16:creationId xmlns:a16="http://schemas.microsoft.com/office/drawing/2014/main" id="{E5B6AD8D-1D9C-4C8A-A82B-86EC7B3649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3" name="Text Box 7">
          <a:extLst>
            <a:ext uri="{FF2B5EF4-FFF2-40B4-BE49-F238E27FC236}">
              <a16:creationId xmlns:a16="http://schemas.microsoft.com/office/drawing/2014/main" id="{D2010A3C-B82F-429A-8110-9063611CDF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4" name="Text Box 7">
          <a:extLst>
            <a:ext uri="{FF2B5EF4-FFF2-40B4-BE49-F238E27FC236}">
              <a16:creationId xmlns:a16="http://schemas.microsoft.com/office/drawing/2014/main" id="{1E071461-55D0-4B6B-9074-B3ABC08C89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5" name="Text Box 7">
          <a:extLst>
            <a:ext uri="{FF2B5EF4-FFF2-40B4-BE49-F238E27FC236}">
              <a16:creationId xmlns:a16="http://schemas.microsoft.com/office/drawing/2014/main" id="{04EAE878-03F1-4F1B-921F-1B975AD10A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6" name="Text Box 7">
          <a:extLst>
            <a:ext uri="{FF2B5EF4-FFF2-40B4-BE49-F238E27FC236}">
              <a16:creationId xmlns:a16="http://schemas.microsoft.com/office/drawing/2014/main" id="{A364B93C-190B-4A46-94D4-3B482BFC29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7" name="Text Box 7">
          <a:extLst>
            <a:ext uri="{FF2B5EF4-FFF2-40B4-BE49-F238E27FC236}">
              <a16:creationId xmlns:a16="http://schemas.microsoft.com/office/drawing/2014/main" id="{CE1E2EC1-6014-47BD-AE48-5F7F7B44EA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8" name="Text Box 7">
          <a:extLst>
            <a:ext uri="{FF2B5EF4-FFF2-40B4-BE49-F238E27FC236}">
              <a16:creationId xmlns:a16="http://schemas.microsoft.com/office/drawing/2014/main" id="{F4339C15-6D59-4B6E-A4E1-850F29ED07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9" name="Text Box 7">
          <a:extLst>
            <a:ext uri="{FF2B5EF4-FFF2-40B4-BE49-F238E27FC236}">
              <a16:creationId xmlns:a16="http://schemas.microsoft.com/office/drawing/2014/main" id="{DDEBCB41-EBF3-4E2A-AF67-9467FA27F0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0" name="Text Box 7">
          <a:extLst>
            <a:ext uri="{FF2B5EF4-FFF2-40B4-BE49-F238E27FC236}">
              <a16:creationId xmlns:a16="http://schemas.microsoft.com/office/drawing/2014/main" id="{43E37681-1CB4-4AE1-AC7C-4AC83FD1CB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1" name="Text Box 7">
          <a:extLst>
            <a:ext uri="{FF2B5EF4-FFF2-40B4-BE49-F238E27FC236}">
              <a16:creationId xmlns:a16="http://schemas.microsoft.com/office/drawing/2014/main" id="{FDCFB777-CC9C-4ADD-87B4-4CB8A1F205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2" name="Text Box 7">
          <a:extLst>
            <a:ext uri="{FF2B5EF4-FFF2-40B4-BE49-F238E27FC236}">
              <a16:creationId xmlns:a16="http://schemas.microsoft.com/office/drawing/2014/main" id="{248DB45D-3E5E-4007-9B59-2B0D32D6FB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3" name="Text Box 7">
          <a:extLst>
            <a:ext uri="{FF2B5EF4-FFF2-40B4-BE49-F238E27FC236}">
              <a16:creationId xmlns:a16="http://schemas.microsoft.com/office/drawing/2014/main" id="{82EAE90C-B02A-4A47-9D8F-BB8AE74274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4" name="Text Box 7">
          <a:extLst>
            <a:ext uri="{FF2B5EF4-FFF2-40B4-BE49-F238E27FC236}">
              <a16:creationId xmlns:a16="http://schemas.microsoft.com/office/drawing/2014/main" id="{2695288B-B267-4D3D-85D4-FC3D34125C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5" name="Text Box 7">
          <a:extLst>
            <a:ext uri="{FF2B5EF4-FFF2-40B4-BE49-F238E27FC236}">
              <a16:creationId xmlns:a16="http://schemas.microsoft.com/office/drawing/2014/main" id="{AE73750B-659C-4CCD-8E1D-88715121AE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6" name="Text Box 7">
          <a:extLst>
            <a:ext uri="{FF2B5EF4-FFF2-40B4-BE49-F238E27FC236}">
              <a16:creationId xmlns:a16="http://schemas.microsoft.com/office/drawing/2014/main" id="{8F643A4A-E640-4225-A0D7-E2E4E2C556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7" name="Text Box 7">
          <a:extLst>
            <a:ext uri="{FF2B5EF4-FFF2-40B4-BE49-F238E27FC236}">
              <a16:creationId xmlns:a16="http://schemas.microsoft.com/office/drawing/2014/main" id="{1A14F305-D8B9-4EE6-B06D-B4999034D7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8" name="Text Box 7">
          <a:extLst>
            <a:ext uri="{FF2B5EF4-FFF2-40B4-BE49-F238E27FC236}">
              <a16:creationId xmlns:a16="http://schemas.microsoft.com/office/drawing/2014/main" id="{4B614382-6174-414E-A28D-F67308A517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9" name="Text Box 7">
          <a:extLst>
            <a:ext uri="{FF2B5EF4-FFF2-40B4-BE49-F238E27FC236}">
              <a16:creationId xmlns:a16="http://schemas.microsoft.com/office/drawing/2014/main" id="{2033F0B6-EC35-4170-B998-8B65A266D0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0" name="Text Box 7">
          <a:extLst>
            <a:ext uri="{FF2B5EF4-FFF2-40B4-BE49-F238E27FC236}">
              <a16:creationId xmlns:a16="http://schemas.microsoft.com/office/drawing/2014/main" id="{920F0551-61FF-4BE9-8E4D-59B9425578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1" name="Text Box 7">
          <a:extLst>
            <a:ext uri="{FF2B5EF4-FFF2-40B4-BE49-F238E27FC236}">
              <a16:creationId xmlns:a16="http://schemas.microsoft.com/office/drawing/2014/main" id="{423054BF-7C3F-42DC-BBB9-E5E8627111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2" name="Text Box 7">
          <a:extLst>
            <a:ext uri="{FF2B5EF4-FFF2-40B4-BE49-F238E27FC236}">
              <a16:creationId xmlns:a16="http://schemas.microsoft.com/office/drawing/2014/main" id="{F3618629-FD6A-44A8-9620-C4D047D595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3" name="Text Box 7">
          <a:extLst>
            <a:ext uri="{FF2B5EF4-FFF2-40B4-BE49-F238E27FC236}">
              <a16:creationId xmlns:a16="http://schemas.microsoft.com/office/drawing/2014/main" id="{337E10F0-EF89-45F6-9D68-65C9C67B20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4" name="Text Box 7">
          <a:extLst>
            <a:ext uri="{FF2B5EF4-FFF2-40B4-BE49-F238E27FC236}">
              <a16:creationId xmlns:a16="http://schemas.microsoft.com/office/drawing/2014/main" id="{168CE755-9524-4E0C-AD16-61735ED54E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5" name="Text Box 7">
          <a:extLst>
            <a:ext uri="{FF2B5EF4-FFF2-40B4-BE49-F238E27FC236}">
              <a16:creationId xmlns:a16="http://schemas.microsoft.com/office/drawing/2014/main" id="{6E248ADB-7064-4B99-B421-4917764D78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6" name="Text Box 7">
          <a:extLst>
            <a:ext uri="{FF2B5EF4-FFF2-40B4-BE49-F238E27FC236}">
              <a16:creationId xmlns:a16="http://schemas.microsoft.com/office/drawing/2014/main" id="{DA70D126-762E-41F3-8C02-FB73CC323C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7" name="Text Box 7">
          <a:extLst>
            <a:ext uri="{FF2B5EF4-FFF2-40B4-BE49-F238E27FC236}">
              <a16:creationId xmlns:a16="http://schemas.microsoft.com/office/drawing/2014/main" id="{C7254CAF-3512-4E2B-BE29-A03039F4F5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8" name="Text Box 7">
          <a:extLst>
            <a:ext uri="{FF2B5EF4-FFF2-40B4-BE49-F238E27FC236}">
              <a16:creationId xmlns:a16="http://schemas.microsoft.com/office/drawing/2014/main" id="{EC9C281F-44F2-4D3B-A350-535837114A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9" name="Text Box 7">
          <a:extLst>
            <a:ext uri="{FF2B5EF4-FFF2-40B4-BE49-F238E27FC236}">
              <a16:creationId xmlns:a16="http://schemas.microsoft.com/office/drawing/2014/main" id="{965AF08F-E046-4457-A023-4EC3B4B124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0" name="Text Box 7">
          <a:extLst>
            <a:ext uri="{FF2B5EF4-FFF2-40B4-BE49-F238E27FC236}">
              <a16:creationId xmlns:a16="http://schemas.microsoft.com/office/drawing/2014/main" id="{31A694D0-282E-4D04-8728-76C69F75A7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1" name="Text Box 7">
          <a:extLst>
            <a:ext uri="{FF2B5EF4-FFF2-40B4-BE49-F238E27FC236}">
              <a16:creationId xmlns:a16="http://schemas.microsoft.com/office/drawing/2014/main" id="{0CBCF813-E23B-4875-87F0-7A9C8A770C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2" name="Text Box 7">
          <a:extLst>
            <a:ext uri="{FF2B5EF4-FFF2-40B4-BE49-F238E27FC236}">
              <a16:creationId xmlns:a16="http://schemas.microsoft.com/office/drawing/2014/main" id="{707EE63D-67D9-4791-B13A-2765C1FE1D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3" name="Text Box 7">
          <a:extLst>
            <a:ext uri="{FF2B5EF4-FFF2-40B4-BE49-F238E27FC236}">
              <a16:creationId xmlns:a16="http://schemas.microsoft.com/office/drawing/2014/main" id="{2F3C5679-0106-49CB-AC6F-C451DBDB4D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4" name="Text Box 7">
          <a:extLst>
            <a:ext uri="{FF2B5EF4-FFF2-40B4-BE49-F238E27FC236}">
              <a16:creationId xmlns:a16="http://schemas.microsoft.com/office/drawing/2014/main" id="{461C00F9-0284-4BF3-A22E-48A90F37F0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5" name="Text Box 7">
          <a:extLst>
            <a:ext uri="{FF2B5EF4-FFF2-40B4-BE49-F238E27FC236}">
              <a16:creationId xmlns:a16="http://schemas.microsoft.com/office/drawing/2014/main" id="{E11C0B38-A899-4E45-A7C2-2DD1CDFF88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6" name="Text Box 7">
          <a:extLst>
            <a:ext uri="{FF2B5EF4-FFF2-40B4-BE49-F238E27FC236}">
              <a16:creationId xmlns:a16="http://schemas.microsoft.com/office/drawing/2014/main" id="{6656A184-8D8D-4079-9F2F-7F65BDE7A5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7" name="Text Box 7">
          <a:extLst>
            <a:ext uri="{FF2B5EF4-FFF2-40B4-BE49-F238E27FC236}">
              <a16:creationId xmlns:a16="http://schemas.microsoft.com/office/drawing/2014/main" id="{81135B34-F8DB-4D86-B530-F026A61139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8" name="Text Box 7">
          <a:extLst>
            <a:ext uri="{FF2B5EF4-FFF2-40B4-BE49-F238E27FC236}">
              <a16:creationId xmlns:a16="http://schemas.microsoft.com/office/drawing/2014/main" id="{E8878B57-A565-49A3-A63E-6A9B5E7BD9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9" name="Text Box 7">
          <a:extLst>
            <a:ext uri="{FF2B5EF4-FFF2-40B4-BE49-F238E27FC236}">
              <a16:creationId xmlns:a16="http://schemas.microsoft.com/office/drawing/2014/main" id="{836E252C-F484-4D7C-B19C-FA934F6457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0" name="Text Box 7">
          <a:extLst>
            <a:ext uri="{FF2B5EF4-FFF2-40B4-BE49-F238E27FC236}">
              <a16:creationId xmlns:a16="http://schemas.microsoft.com/office/drawing/2014/main" id="{6BEB6887-134A-4BEE-AE30-316F43E036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2" name="Text Box 7">
          <a:extLst>
            <a:ext uri="{FF2B5EF4-FFF2-40B4-BE49-F238E27FC236}">
              <a16:creationId xmlns:a16="http://schemas.microsoft.com/office/drawing/2014/main" id="{0A9E9A04-97A0-45DD-A3AD-17CD47CC54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3" name="Text Box 7">
          <a:extLst>
            <a:ext uri="{FF2B5EF4-FFF2-40B4-BE49-F238E27FC236}">
              <a16:creationId xmlns:a16="http://schemas.microsoft.com/office/drawing/2014/main" id="{675A3650-DDD7-4F78-AC25-8FC356E82E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4" name="Text Box 7">
          <a:extLst>
            <a:ext uri="{FF2B5EF4-FFF2-40B4-BE49-F238E27FC236}">
              <a16:creationId xmlns:a16="http://schemas.microsoft.com/office/drawing/2014/main" id="{77A12D38-027D-4B3F-9AA4-23194CDAF9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5" name="Text Box 7">
          <a:extLst>
            <a:ext uri="{FF2B5EF4-FFF2-40B4-BE49-F238E27FC236}">
              <a16:creationId xmlns:a16="http://schemas.microsoft.com/office/drawing/2014/main" id="{1717EC76-95A8-4C80-BBC0-61BF83B474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6" name="Text Box 7">
          <a:extLst>
            <a:ext uri="{FF2B5EF4-FFF2-40B4-BE49-F238E27FC236}">
              <a16:creationId xmlns:a16="http://schemas.microsoft.com/office/drawing/2014/main" id="{76833BEA-1922-44E0-8C7C-FAB4F87184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7" name="Text Box 7">
          <a:extLst>
            <a:ext uri="{FF2B5EF4-FFF2-40B4-BE49-F238E27FC236}">
              <a16:creationId xmlns:a16="http://schemas.microsoft.com/office/drawing/2014/main" id="{6B0BAC44-6DB2-4C9F-B6DE-513BC55C76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8" name="Text Box 7">
          <a:extLst>
            <a:ext uri="{FF2B5EF4-FFF2-40B4-BE49-F238E27FC236}">
              <a16:creationId xmlns:a16="http://schemas.microsoft.com/office/drawing/2014/main" id="{0A21BE7B-BA23-4FBA-BE6C-414BE6C911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9" name="Text Box 7">
          <a:extLst>
            <a:ext uri="{FF2B5EF4-FFF2-40B4-BE49-F238E27FC236}">
              <a16:creationId xmlns:a16="http://schemas.microsoft.com/office/drawing/2014/main" id="{24686C11-6A0E-4E39-90C4-E44AD8B705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0" name="Text Box 7">
          <a:extLst>
            <a:ext uri="{FF2B5EF4-FFF2-40B4-BE49-F238E27FC236}">
              <a16:creationId xmlns:a16="http://schemas.microsoft.com/office/drawing/2014/main" id="{868E1844-29F9-4EAF-AE24-D2CF3EF584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1" name="Text Box 7">
          <a:extLst>
            <a:ext uri="{FF2B5EF4-FFF2-40B4-BE49-F238E27FC236}">
              <a16:creationId xmlns:a16="http://schemas.microsoft.com/office/drawing/2014/main" id="{B0398F01-4797-454A-BABC-826BAAA3DA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2" name="Text Box 7">
          <a:extLst>
            <a:ext uri="{FF2B5EF4-FFF2-40B4-BE49-F238E27FC236}">
              <a16:creationId xmlns:a16="http://schemas.microsoft.com/office/drawing/2014/main" id="{3EADDA6A-EFB9-4302-9BC5-7C500520B1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3" name="Text Box 7">
          <a:extLst>
            <a:ext uri="{FF2B5EF4-FFF2-40B4-BE49-F238E27FC236}">
              <a16:creationId xmlns:a16="http://schemas.microsoft.com/office/drawing/2014/main" id="{DE565287-50CB-48CB-A850-D6F274B904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4" name="Text Box 7">
          <a:extLst>
            <a:ext uri="{FF2B5EF4-FFF2-40B4-BE49-F238E27FC236}">
              <a16:creationId xmlns:a16="http://schemas.microsoft.com/office/drawing/2014/main" id="{7F112CEC-D1C8-4654-8AB1-1F0F7A6269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5" name="Text Box 7">
          <a:extLst>
            <a:ext uri="{FF2B5EF4-FFF2-40B4-BE49-F238E27FC236}">
              <a16:creationId xmlns:a16="http://schemas.microsoft.com/office/drawing/2014/main" id="{C524F1E6-DFBF-4B27-AEAF-F2B706C66C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6" name="Text Box 7">
          <a:extLst>
            <a:ext uri="{FF2B5EF4-FFF2-40B4-BE49-F238E27FC236}">
              <a16:creationId xmlns:a16="http://schemas.microsoft.com/office/drawing/2014/main" id="{C0A4B973-2DD4-474A-8037-E8FCC5E773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7" name="Text Box 7">
          <a:extLst>
            <a:ext uri="{FF2B5EF4-FFF2-40B4-BE49-F238E27FC236}">
              <a16:creationId xmlns:a16="http://schemas.microsoft.com/office/drawing/2014/main" id="{00C5B694-F2FB-4BBD-97ED-31AD53A114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8" name="Text Box 7">
          <a:extLst>
            <a:ext uri="{FF2B5EF4-FFF2-40B4-BE49-F238E27FC236}">
              <a16:creationId xmlns:a16="http://schemas.microsoft.com/office/drawing/2014/main" id="{31C1E12F-9886-4574-9F79-11018864F7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9" name="Text Box 7">
          <a:extLst>
            <a:ext uri="{FF2B5EF4-FFF2-40B4-BE49-F238E27FC236}">
              <a16:creationId xmlns:a16="http://schemas.microsoft.com/office/drawing/2014/main" id="{161C0732-A933-40C3-A341-5BB5B822E7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0" name="Text Box 7">
          <a:extLst>
            <a:ext uri="{FF2B5EF4-FFF2-40B4-BE49-F238E27FC236}">
              <a16:creationId xmlns:a16="http://schemas.microsoft.com/office/drawing/2014/main" id="{10EBCA33-50E1-44FC-A327-7F6030836D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1" name="Text Box 7">
          <a:extLst>
            <a:ext uri="{FF2B5EF4-FFF2-40B4-BE49-F238E27FC236}">
              <a16:creationId xmlns:a16="http://schemas.microsoft.com/office/drawing/2014/main" id="{62CB8169-0AA7-468D-950B-09070AC111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2" name="Text Box 7">
          <a:extLst>
            <a:ext uri="{FF2B5EF4-FFF2-40B4-BE49-F238E27FC236}">
              <a16:creationId xmlns:a16="http://schemas.microsoft.com/office/drawing/2014/main" id="{F19EEE02-BC4E-4F24-A7E1-EE07A1382A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3" name="Text Box 7">
          <a:extLst>
            <a:ext uri="{FF2B5EF4-FFF2-40B4-BE49-F238E27FC236}">
              <a16:creationId xmlns:a16="http://schemas.microsoft.com/office/drawing/2014/main" id="{DD789100-1D7A-40DE-8ECA-CF79F148A0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4" name="Text Box 7">
          <a:extLst>
            <a:ext uri="{FF2B5EF4-FFF2-40B4-BE49-F238E27FC236}">
              <a16:creationId xmlns:a16="http://schemas.microsoft.com/office/drawing/2014/main" id="{32D91287-9B1F-4726-AB0F-4152243164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5" name="Text Box 7">
          <a:extLst>
            <a:ext uri="{FF2B5EF4-FFF2-40B4-BE49-F238E27FC236}">
              <a16:creationId xmlns:a16="http://schemas.microsoft.com/office/drawing/2014/main" id="{50CAEC81-FA75-497A-9CB2-B786EEEE4E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6" name="Text Box 7">
          <a:extLst>
            <a:ext uri="{FF2B5EF4-FFF2-40B4-BE49-F238E27FC236}">
              <a16:creationId xmlns:a16="http://schemas.microsoft.com/office/drawing/2014/main" id="{DC63B4DA-2FCC-46A7-882B-2574EA5476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7" name="Text Box 7">
          <a:extLst>
            <a:ext uri="{FF2B5EF4-FFF2-40B4-BE49-F238E27FC236}">
              <a16:creationId xmlns:a16="http://schemas.microsoft.com/office/drawing/2014/main" id="{0127642B-3D95-44F9-92C2-0EBB1C190D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8" name="Text Box 7">
          <a:extLst>
            <a:ext uri="{FF2B5EF4-FFF2-40B4-BE49-F238E27FC236}">
              <a16:creationId xmlns:a16="http://schemas.microsoft.com/office/drawing/2014/main" id="{DC4C3CC3-37E0-490E-9227-31586F5E9D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9" name="Text Box 7">
          <a:extLst>
            <a:ext uri="{FF2B5EF4-FFF2-40B4-BE49-F238E27FC236}">
              <a16:creationId xmlns:a16="http://schemas.microsoft.com/office/drawing/2014/main" id="{761945BA-7AF8-4CC0-97F2-38F6C365D5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0" name="Text Box 7">
          <a:extLst>
            <a:ext uri="{FF2B5EF4-FFF2-40B4-BE49-F238E27FC236}">
              <a16:creationId xmlns:a16="http://schemas.microsoft.com/office/drawing/2014/main" id="{DA38A578-9390-4301-8758-97F39D7649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1" name="Text Box 7">
          <a:extLst>
            <a:ext uri="{FF2B5EF4-FFF2-40B4-BE49-F238E27FC236}">
              <a16:creationId xmlns:a16="http://schemas.microsoft.com/office/drawing/2014/main" id="{13AE167B-7F26-442A-A0C6-272436F3E7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2" name="Text Box 7">
          <a:extLst>
            <a:ext uri="{FF2B5EF4-FFF2-40B4-BE49-F238E27FC236}">
              <a16:creationId xmlns:a16="http://schemas.microsoft.com/office/drawing/2014/main" id="{7D5239E2-CCAE-4999-9C16-DD86AF7EFC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3" name="Text Box 7">
          <a:extLst>
            <a:ext uri="{FF2B5EF4-FFF2-40B4-BE49-F238E27FC236}">
              <a16:creationId xmlns:a16="http://schemas.microsoft.com/office/drawing/2014/main" id="{6A90D01F-7212-41B2-9444-94DE048545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4" name="Text Box 7">
          <a:extLst>
            <a:ext uri="{FF2B5EF4-FFF2-40B4-BE49-F238E27FC236}">
              <a16:creationId xmlns:a16="http://schemas.microsoft.com/office/drawing/2014/main" id="{C99F8F1D-4EA6-48DC-ACD7-F7B91B70E7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5" name="Text Box 7">
          <a:extLst>
            <a:ext uri="{FF2B5EF4-FFF2-40B4-BE49-F238E27FC236}">
              <a16:creationId xmlns:a16="http://schemas.microsoft.com/office/drawing/2014/main" id="{8C0AC432-A6E2-4CA2-B987-B0FEEC2C5A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6" name="Text Box 7">
          <a:extLst>
            <a:ext uri="{FF2B5EF4-FFF2-40B4-BE49-F238E27FC236}">
              <a16:creationId xmlns:a16="http://schemas.microsoft.com/office/drawing/2014/main" id="{CADAC0BF-4E09-4497-AD73-31C711BE36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7" name="Text Box 7">
          <a:extLst>
            <a:ext uri="{FF2B5EF4-FFF2-40B4-BE49-F238E27FC236}">
              <a16:creationId xmlns:a16="http://schemas.microsoft.com/office/drawing/2014/main" id="{A7C8B3E2-22A9-4469-9B1D-50D9BC09C5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8" name="Text Box 7">
          <a:extLst>
            <a:ext uri="{FF2B5EF4-FFF2-40B4-BE49-F238E27FC236}">
              <a16:creationId xmlns:a16="http://schemas.microsoft.com/office/drawing/2014/main" id="{10537B1F-F681-4F21-B00C-882075F839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9" name="Text Box 7">
          <a:extLst>
            <a:ext uri="{FF2B5EF4-FFF2-40B4-BE49-F238E27FC236}">
              <a16:creationId xmlns:a16="http://schemas.microsoft.com/office/drawing/2014/main" id="{A4477D7C-03DE-4840-9BD9-48F1A61225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0" name="Text Box 7">
          <a:extLst>
            <a:ext uri="{FF2B5EF4-FFF2-40B4-BE49-F238E27FC236}">
              <a16:creationId xmlns:a16="http://schemas.microsoft.com/office/drawing/2014/main" id="{4C763718-E758-4D6D-B322-FF509FD82C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1" name="Text Box 7">
          <a:extLst>
            <a:ext uri="{FF2B5EF4-FFF2-40B4-BE49-F238E27FC236}">
              <a16:creationId xmlns:a16="http://schemas.microsoft.com/office/drawing/2014/main" id="{6E08FD59-00EC-4B1C-94C9-5B561237CA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2" name="Text Box 7">
          <a:extLst>
            <a:ext uri="{FF2B5EF4-FFF2-40B4-BE49-F238E27FC236}">
              <a16:creationId xmlns:a16="http://schemas.microsoft.com/office/drawing/2014/main" id="{3C9BAAB7-5F31-4527-83C7-E1803BBBB9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3" name="Text Box 7">
          <a:extLst>
            <a:ext uri="{FF2B5EF4-FFF2-40B4-BE49-F238E27FC236}">
              <a16:creationId xmlns:a16="http://schemas.microsoft.com/office/drawing/2014/main" id="{5B9EAD98-17E4-43F1-B140-6F444A743A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4" name="Text Box 7">
          <a:extLst>
            <a:ext uri="{FF2B5EF4-FFF2-40B4-BE49-F238E27FC236}">
              <a16:creationId xmlns:a16="http://schemas.microsoft.com/office/drawing/2014/main" id="{E81A49F2-83A8-4DD9-B7A0-2A1644F23B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5" name="Text Box 7">
          <a:extLst>
            <a:ext uri="{FF2B5EF4-FFF2-40B4-BE49-F238E27FC236}">
              <a16:creationId xmlns:a16="http://schemas.microsoft.com/office/drawing/2014/main" id="{7A99F39F-E5FA-4B6D-8D17-982E741062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6" name="Text Box 7">
          <a:extLst>
            <a:ext uri="{FF2B5EF4-FFF2-40B4-BE49-F238E27FC236}">
              <a16:creationId xmlns:a16="http://schemas.microsoft.com/office/drawing/2014/main" id="{4AB1C214-1E03-462A-AFB1-E5B21C6B7F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7" name="Text Box 7">
          <a:extLst>
            <a:ext uri="{FF2B5EF4-FFF2-40B4-BE49-F238E27FC236}">
              <a16:creationId xmlns:a16="http://schemas.microsoft.com/office/drawing/2014/main" id="{A80607C0-F894-4447-9477-B86A08841B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8" name="Text Box 7">
          <a:extLst>
            <a:ext uri="{FF2B5EF4-FFF2-40B4-BE49-F238E27FC236}">
              <a16:creationId xmlns:a16="http://schemas.microsoft.com/office/drawing/2014/main" id="{74A18A60-8D8E-4C46-87DD-F2054B7EDE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9" name="Text Box 7">
          <a:extLst>
            <a:ext uri="{FF2B5EF4-FFF2-40B4-BE49-F238E27FC236}">
              <a16:creationId xmlns:a16="http://schemas.microsoft.com/office/drawing/2014/main" id="{A4469035-AEDE-4B26-A5F0-98290D6BBA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0" name="Text Box 7">
          <a:extLst>
            <a:ext uri="{FF2B5EF4-FFF2-40B4-BE49-F238E27FC236}">
              <a16:creationId xmlns:a16="http://schemas.microsoft.com/office/drawing/2014/main" id="{E04F83E5-7FF7-44D2-A0E1-3174DD31E1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1" name="Text Box 7">
          <a:extLst>
            <a:ext uri="{FF2B5EF4-FFF2-40B4-BE49-F238E27FC236}">
              <a16:creationId xmlns:a16="http://schemas.microsoft.com/office/drawing/2014/main" id="{4E4DEADD-A333-4F58-AC2D-D735D640C6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2" name="Text Box 7">
          <a:extLst>
            <a:ext uri="{FF2B5EF4-FFF2-40B4-BE49-F238E27FC236}">
              <a16:creationId xmlns:a16="http://schemas.microsoft.com/office/drawing/2014/main" id="{B217534D-691E-430E-882F-AFE2AE249B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3" name="Text Box 7">
          <a:extLst>
            <a:ext uri="{FF2B5EF4-FFF2-40B4-BE49-F238E27FC236}">
              <a16:creationId xmlns:a16="http://schemas.microsoft.com/office/drawing/2014/main" id="{CCE78DF5-8527-4CEC-A28D-A746FBE30E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4" name="Text Box 7">
          <a:extLst>
            <a:ext uri="{FF2B5EF4-FFF2-40B4-BE49-F238E27FC236}">
              <a16:creationId xmlns:a16="http://schemas.microsoft.com/office/drawing/2014/main" id="{ABD385E3-A347-458C-9E98-0770470317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5" name="Text Box 7">
          <a:extLst>
            <a:ext uri="{FF2B5EF4-FFF2-40B4-BE49-F238E27FC236}">
              <a16:creationId xmlns:a16="http://schemas.microsoft.com/office/drawing/2014/main" id="{50281DDF-99C7-45E6-9B86-CD0475281A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6" name="Text Box 7">
          <a:extLst>
            <a:ext uri="{FF2B5EF4-FFF2-40B4-BE49-F238E27FC236}">
              <a16:creationId xmlns:a16="http://schemas.microsoft.com/office/drawing/2014/main" id="{65CDBAA4-69FC-476E-95A9-366C320D46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7" name="Text Box 7">
          <a:extLst>
            <a:ext uri="{FF2B5EF4-FFF2-40B4-BE49-F238E27FC236}">
              <a16:creationId xmlns:a16="http://schemas.microsoft.com/office/drawing/2014/main" id="{80136D55-9BFE-40E9-93CE-C9561FD38E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8" name="Text Box 7">
          <a:extLst>
            <a:ext uri="{FF2B5EF4-FFF2-40B4-BE49-F238E27FC236}">
              <a16:creationId xmlns:a16="http://schemas.microsoft.com/office/drawing/2014/main" id="{1987D4DC-95B6-4479-94EC-6B0DE525BB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9" name="Text Box 7">
          <a:extLst>
            <a:ext uri="{FF2B5EF4-FFF2-40B4-BE49-F238E27FC236}">
              <a16:creationId xmlns:a16="http://schemas.microsoft.com/office/drawing/2014/main" id="{D009229D-B636-4C90-833F-C8EA32ED8D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0" name="Text Box 7">
          <a:extLst>
            <a:ext uri="{FF2B5EF4-FFF2-40B4-BE49-F238E27FC236}">
              <a16:creationId xmlns:a16="http://schemas.microsoft.com/office/drawing/2014/main" id="{3A51D8CC-3D38-499A-B94F-007ABD3E68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1" name="Text Box 7">
          <a:extLst>
            <a:ext uri="{FF2B5EF4-FFF2-40B4-BE49-F238E27FC236}">
              <a16:creationId xmlns:a16="http://schemas.microsoft.com/office/drawing/2014/main" id="{76B9FBFC-7CDE-4987-B846-BD06918D2F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2" name="Text Box 7">
          <a:extLst>
            <a:ext uri="{FF2B5EF4-FFF2-40B4-BE49-F238E27FC236}">
              <a16:creationId xmlns:a16="http://schemas.microsoft.com/office/drawing/2014/main" id="{AC07B562-7B80-49D8-84C6-9DA8050469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3" name="Text Box 7">
          <a:extLst>
            <a:ext uri="{FF2B5EF4-FFF2-40B4-BE49-F238E27FC236}">
              <a16:creationId xmlns:a16="http://schemas.microsoft.com/office/drawing/2014/main" id="{1A01641B-5047-4BA1-A1D1-E2BA0496DE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4" name="Text Box 7">
          <a:extLst>
            <a:ext uri="{FF2B5EF4-FFF2-40B4-BE49-F238E27FC236}">
              <a16:creationId xmlns:a16="http://schemas.microsoft.com/office/drawing/2014/main" id="{47766192-40B1-4F34-80F7-05CDEE4EA3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5" name="Text Box 7">
          <a:extLst>
            <a:ext uri="{FF2B5EF4-FFF2-40B4-BE49-F238E27FC236}">
              <a16:creationId xmlns:a16="http://schemas.microsoft.com/office/drawing/2014/main" id="{6BB5DAC6-DD37-4BEC-894D-E5DA380926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6" name="Text Box 7">
          <a:extLst>
            <a:ext uri="{FF2B5EF4-FFF2-40B4-BE49-F238E27FC236}">
              <a16:creationId xmlns:a16="http://schemas.microsoft.com/office/drawing/2014/main" id="{F3AABE71-427C-4849-BB0C-DCCD6C2360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7" name="Text Box 7">
          <a:extLst>
            <a:ext uri="{FF2B5EF4-FFF2-40B4-BE49-F238E27FC236}">
              <a16:creationId xmlns:a16="http://schemas.microsoft.com/office/drawing/2014/main" id="{F1C59A71-0105-4769-B8FF-6DCB94E872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8" name="Text Box 7">
          <a:extLst>
            <a:ext uri="{FF2B5EF4-FFF2-40B4-BE49-F238E27FC236}">
              <a16:creationId xmlns:a16="http://schemas.microsoft.com/office/drawing/2014/main" id="{CC549898-E85E-4A9F-AC43-31FDDCC0BB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9" name="Text Box 7">
          <a:extLst>
            <a:ext uri="{FF2B5EF4-FFF2-40B4-BE49-F238E27FC236}">
              <a16:creationId xmlns:a16="http://schemas.microsoft.com/office/drawing/2014/main" id="{FA448DAA-47E9-44BC-88B6-70D6DF4FFD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0" name="Text Box 7">
          <a:extLst>
            <a:ext uri="{FF2B5EF4-FFF2-40B4-BE49-F238E27FC236}">
              <a16:creationId xmlns:a16="http://schemas.microsoft.com/office/drawing/2014/main" id="{493794AC-8997-42CB-AE9E-92FAD94458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1" name="Text Box 7">
          <a:extLst>
            <a:ext uri="{FF2B5EF4-FFF2-40B4-BE49-F238E27FC236}">
              <a16:creationId xmlns:a16="http://schemas.microsoft.com/office/drawing/2014/main" id="{DEDF2BDA-C223-4629-9A5C-0280AE36F3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2" name="Text Box 7">
          <a:extLst>
            <a:ext uri="{FF2B5EF4-FFF2-40B4-BE49-F238E27FC236}">
              <a16:creationId xmlns:a16="http://schemas.microsoft.com/office/drawing/2014/main" id="{3EDC079D-CA33-47E4-B6FE-92CBAC77E9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3" name="Text Box 7">
          <a:extLst>
            <a:ext uri="{FF2B5EF4-FFF2-40B4-BE49-F238E27FC236}">
              <a16:creationId xmlns:a16="http://schemas.microsoft.com/office/drawing/2014/main" id="{3A70835B-2F82-44E1-BAD4-A35CDADEB7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4" name="Text Box 7">
          <a:extLst>
            <a:ext uri="{FF2B5EF4-FFF2-40B4-BE49-F238E27FC236}">
              <a16:creationId xmlns:a16="http://schemas.microsoft.com/office/drawing/2014/main" id="{90174F87-84D7-4E7B-8A57-37656A301F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5" name="Text Box 7">
          <a:extLst>
            <a:ext uri="{FF2B5EF4-FFF2-40B4-BE49-F238E27FC236}">
              <a16:creationId xmlns:a16="http://schemas.microsoft.com/office/drawing/2014/main" id="{74A0DC93-D673-4039-8B54-D10C1EE25D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6" name="Text Box 7">
          <a:extLst>
            <a:ext uri="{FF2B5EF4-FFF2-40B4-BE49-F238E27FC236}">
              <a16:creationId xmlns:a16="http://schemas.microsoft.com/office/drawing/2014/main" id="{051F948D-9ED2-47A4-8621-AFEDBD58E7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7" name="Text Box 7">
          <a:extLst>
            <a:ext uri="{FF2B5EF4-FFF2-40B4-BE49-F238E27FC236}">
              <a16:creationId xmlns:a16="http://schemas.microsoft.com/office/drawing/2014/main" id="{0673A93A-09FB-4D0C-A157-69E18DDB4E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8" name="Text Box 7">
          <a:extLst>
            <a:ext uri="{FF2B5EF4-FFF2-40B4-BE49-F238E27FC236}">
              <a16:creationId xmlns:a16="http://schemas.microsoft.com/office/drawing/2014/main" id="{F96DA61C-5975-4542-8EBE-299CA04BB5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9" name="Text Box 7">
          <a:extLst>
            <a:ext uri="{FF2B5EF4-FFF2-40B4-BE49-F238E27FC236}">
              <a16:creationId xmlns:a16="http://schemas.microsoft.com/office/drawing/2014/main" id="{7F045627-A00C-417D-BA38-21BCF61E38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0" name="Text Box 7">
          <a:extLst>
            <a:ext uri="{FF2B5EF4-FFF2-40B4-BE49-F238E27FC236}">
              <a16:creationId xmlns:a16="http://schemas.microsoft.com/office/drawing/2014/main" id="{2B427026-9A7B-4FEF-9FE8-D7874C270F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1" name="Text Box 7">
          <a:extLst>
            <a:ext uri="{FF2B5EF4-FFF2-40B4-BE49-F238E27FC236}">
              <a16:creationId xmlns:a16="http://schemas.microsoft.com/office/drawing/2014/main" id="{CCD7BFEB-2D6C-410D-8DB8-2541496123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2" name="Text Box 7">
          <a:extLst>
            <a:ext uri="{FF2B5EF4-FFF2-40B4-BE49-F238E27FC236}">
              <a16:creationId xmlns:a16="http://schemas.microsoft.com/office/drawing/2014/main" id="{DF6F776B-5E67-4CBA-9F91-711E92A7B7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3" name="Text Box 7">
          <a:extLst>
            <a:ext uri="{FF2B5EF4-FFF2-40B4-BE49-F238E27FC236}">
              <a16:creationId xmlns:a16="http://schemas.microsoft.com/office/drawing/2014/main" id="{A4EA1E04-EBDC-4DB5-AC69-16C2966484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4" name="Text Box 7">
          <a:extLst>
            <a:ext uri="{FF2B5EF4-FFF2-40B4-BE49-F238E27FC236}">
              <a16:creationId xmlns:a16="http://schemas.microsoft.com/office/drawing/2014/main" id="{BD3E8BB0-9BF0-4856-BD05-7976B897F7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5" name="Text Box 7">
          <a:extLst>
            <a:ext uri="{FF2B5EF4-FFF2-40B4-BE49-F238E27FC236}">
              <a16:creationId xmlns:a16="http://schemas.microsoft.com/office/drawing/2014/main" id="{2C33E30A-1EF6-4165-9D42-6324B9ED6C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6" name="Text Box 7">
          <a:extLst>
            <a:ext uri="{FF2B5EF4-FFF2-40B4-BE49-F238E27FC236}">
              <a16:creationId xmlns:a16="http://schemas.microsoft.com/office/drawing/2014/main" id="{EE3D7AF5-C2F5-4151-A6B9-08B4EEA328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7" name="Text Box 7">
          <a:extLst>
            <a:ext uri="{FF2B5EF4-FFF2-40B4-BE49-F238E27FC236}">
              <a16:creationId xmlns:a16="http://schemas.microsoft.com/office/drawing/2014/main" id="{3963AF73-2E4F-4DBB-9A43-432337DF3E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8" name="Text Box 7">
          <a:extLst>
            <a:ext uri="{FF2B5EF4-FFF2-40B4-BE49-F238E27FC236}">
              <a16:creationId xmlns:a16="http://schemas.microsoft.com/office/drawing/2014/main" id="{45706021-A620-44B2-9B1F-75F97A6C49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9" name="Text Box 7">
          <a:extLst>
            <a:ext uri="{FF2B5EF4-FFF2-40B4-BE49-F238E27FC236}">
              <a16:creationId xmlns:a16="http://schemas.microsoft.com/office/drawing/2014/main" id="{28376FCA-D295-40C5-9421-0D37E961F1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0" name="Text Box 7">
          <a:extLst>
            <a:ext uri="{FF2B5EF4-FFF2-40B4-BE49-F238E27FC236}">
              <a16:creationId xmlns:a16="http://schemas.microsoft.com/office/drawing/2014/main" id="{87813236-501D-4937-9170-3ECFE334DE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1" name="Text Box 7">
          <a:extLst>
            <a:ext uri="{FF2B5EF4-FFF2-40B4-BE49-F238E27FC236}">
              <a16:creationId xmlns:a16="http://schemas.microsoft.com/office/drawing/2014/main" id="{366605C8-A2DD-477E-8D2D-AF0FE21F4E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2" name="Text Box 7">
          <a:extLst>
            <a:ext uri="{FF2B5EF4-FFF2-40B4-BE49-F238E27FC236}">
              <a16:creationId xmlns:a16="http://schemas.microsoft.com/office/drawing/2014/main" id="{C334675C-B6F3-4A1D-91B0-5E2C412E10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3" name="Text Box 7">
          <a:extLst>
            <a:ext uri="{FF2B5EF4-FFF2-40B4-BE49-F238E27FC236}">
              <a16:creationId xmlns:a16="http://schemas.microsoft.com/office/drawing/2014/main" id="{DDC17900-CD47-4B1F-9AAA-21F6AE4988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4" name="Text Box 7">
          <a:extLst>
            <a:ext uri="{FF2B5EF4-FFF2-40B4-BE49-F238E27FC236}">
              <a16:creationId xmlns:a16="http://schemas.microsoft.com/office/drawing/2014/main" id="{8FB1F238-A6BC-4C88-AD82-BFCAF43177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5" name="Text Box 7">
          <a:extLst>
            <a:ext uri="{FF2B5EF4-FFF2-40B4-BE49-F238E27FC236}">
              <a16:creationId xmlns:a16="http://schemas.microsoft.com/office/drawing/2014/main" id="{61795B6C-3E2C-4E2B-9DE0-7FC7EB347E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6" name="Text Box 7">
          <a:extLst>
            <a:ext uri="{FF2B5EF4-FFF2-40B4-BE49-F238E27FC236}">
              <a16:creationId xmlns:a16="http://schemas.microsoft.com/office/drawing/2014/main" id="{C60AEF92-05A1-42A2-92CB-E895A7EE93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7" name="Text Box 7">
          <a:extLst>
            <a:ext uri="{FF2B5EF4-FFF2-40B4-BE49-F238E27FC236}">
              <a16:creationId xmlns:a16="http://schemas.microsoft.com/office/drawing/2014/main" id="{73105619-90F5-43E6-ABF5-FD7397978A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8" name="Text Box 7">
          <a:extLst>
            <a:ext uri="{FF2B5EF4-FFF2-40B4-BE49-F238E27FC236}">
              <a16:creationId xmlns:a16="http://schemas.microsoft.com/office/drawing/2014/main" id="{D7ED2437-0054-4F10-9F69-DD1396ACA1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9" name="Text Box 7">
          <a:extLst>
            <a:ext uri="{FF2B5EF4-FFF2-40B4-BE49-F238E27FC236}">
              <a16:creationId xmlns:a16="http://schemas.microsoft.com/office/drawing/2014/main" id="{484BA2C0-0388-48C2-A4D2-FE38B49764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0" name="Text Box 7">
          <a:extLst>
            <a:ext uri="{FF2B5EF4-FFF2-40B4-BE49-F238E27FC236}">
              <a16:creationId xmlns:a16="http://schemas.microsoft.com/office/drawing/2014/main" id="{F5655F82-03E5-4DE4-A887-4DA9F83AE2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1" name="Text Box 7">
          <a:extLst>
            <a:ext uri="{FF2B5EF4-FFF2-40B4-BE49-F238E27FC236}">
              <a16:creationId xmlns:a16="http://schemas.microsoft.com/office/drawing/2014/main" id="{3B9BD7C8-24B6-4E79-B487-AE2B8A54A3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2" name="Text Box 7">
          <a:extLst>
            <a:ext uri="{FF2B5EF4-FFF2-40B4-BE49-F238E27FC236}">
              <a16:creationId xmlns:a16="http://schemas.microsoft.com/office/drawing/2014/main" id="{10D2AF70-6528-4B75-8B52-9543C92ABF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3" name="Text Box 7">
          <a:extLst>
            <a:ext uri="{FF2B5EF4-FFF2-40B4-BE49-F238E27FC236}">
              <a16:creationId xmlns:a16="http://schemas.microsoft.com/office/drawing/2014/main" id="{4F912E05-4DB4-44F2-8108-33F45E15EA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4" name="Text Box 7">
          <a:extLst>
            <a:ext uri="{FF2B5EF4-FFF2-40B4-BE49-F238E27FC236}">
              <a16:creationId xmlns:a16="http://schemas.microsoft.com/office/drawing/2014/main" id="{5A717A0A-128B-41BF-9D95-E339B90BF2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5" name="Text Box 7">
          <a:extLst>
            <a:ext uri="{FF2B5EF4-FFF2-40B4-BE49-F238E27FC236}">
              <a16:creationId xmlns:a16="http://schemas.microsoft.com/office/drawing/2014/main" id="{A6717845-3CB5-434D-93B1-FEEAF5FAEA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6" name="Text Box 7">
          <a:extLst>
            <a:ext uri="{FF2B5EF4-FFF2-40B4-BE49-F238E27FC236}">
              <a16:creationId xmlns:a16="http://schemas.microsoft.com/office/drawing/2014/main" id="{9735B823-5C41-4300-A5A7-A22A11E4E3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7" name="Text Box 7">
          <a:extLst>
            <a:ext uri="{FF2B5EF4-FFF2-40B4-BE49-F238E27FC236}">
              <a16:creationId xmlns:a16="http://schemas.microsoft.com/office/drawing/2014/main" id="{E5BA6DCE-6058-4ECF-B973-1F0366E6D0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8" name="Text Box 7">
          <a:extLst>
            <a:ext uri="{FF2B5EF4-FFF2-40B4-BE49-F238E27FC236}">
              <a16:creationId xmlns:a16="http://schemas.microsoft.com/office/drawing/2014/main" id="{AD68F352-78A5-4CC6-A78C-DB46012F01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9" name="Text Box 7">
          <a:extLst>
            <a:ext uri="{FF2B5EF4-FFF2-40B4-BE49-F238E27FC236}">
              <a16:creationId xmlns:a16="http://schemas.microsoft.com/office/drawing/2014/main" id="{AF964D3F-745D-4BC0-ABAC-C8D9DE0779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0" name="Text Box 7">
          <a:extLst>
            <a:ext uri="{FF2B5EF4-FFF2-40B4-BE49-F238E27FC236}">
              <a16:creationId xmlns:a16="http://schemas.microsoft.com/office/drawing/2014/main" id="{0AEA195E-F35A-452C-B285-531A6A6D6B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1" name="Text Box 7">
          <a:extLst>
            <a:ext uri="{FF2B5EF4-FFF2-40B4-BE49-F238E27FC236}">
              <a16:creationId xmlns:a16="http://schemas.microsoft.com/office/drawing/2014/main" id="{3273DC80-5442-41D8-9884-A1F493D79A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2" name="Text Box 7">
          <a:extLst>
            <a:ext uri="{FF2B5EF4-FFF2-40B4-BE49-F238E27FC236}">
              <a16:creationId xmlns:a16="http://schemas.microsoft.com/office/drawing/2014/main" id="{DCD4570E-5223-4190-BD7A-730FA9A846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3" name="Text Box 7">
          <a:extLst>
            <a:ext uri="{FF2B5EF4-FFF2-40B4-BE49-F238E27FC236}">
              <a16:creationId xmlns:a16="http://schemas.microsoft.com/office/drawing/2014/main" id="{40B07353-1EAE-4AAB-B77F-29006026A1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4" name="Text Box 7">
          <a:extLst>
            <a:ext uri="{FF2B5EF4-FFF2-40B4-BE49-F238E27FC236}">
              <a16:creationId xmlns:a16="http://schemas.microsoft.com/office/drawing/2014/main" id="{E0F9AC8F-D25F-4652-A3C4-8DFB0069C2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5" name="Text Box 7">
          <a:extLst>
            <a:ext uri="{FF2B5EF4-FFF2-40B4-BE49-F238E27FC236}">
              <a16:creationId xmlns:a16="http://schemas.microsoft.com/office/drawing/2014/main" id="{D840357B-A50F-4B82-A11B-47932A0C18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6" name="Text Box 7">
          <a:extLst>
            <a:ext uri="{FF2B5EF4-FFF2-40B4-BE49-F238E27FC236}">
              <a16:creationId xmlns:a16="http://schemas.microsoft.com/office/drawing/2014/main" id="{07A901E8-B5D0-4964-82F0-68D4F92175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7" name="Text Box 7">
          <a:extLst>
            <a:ext uri="{FF2B5EF4-FFF2-40B4-BE49-F238E27FC236}">
              <a16:creationId xmlns:a16="http://schemas.microsoft.com/office/drawing/2014/main" id="{418129E8-27BE-42EC-A678-75E533D546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8" name="Text Box 7">
          <a:extLst>
            <a:ext uri="{FF2B5EF4-FFF2-40B4-BE49-F238E27FC236}">
              <a16:creationId xmlns:a16="http://schemas.microsoft.com/office/drawing/2014/main" id="{E209A17D-FE6D-4F03-B137-C3492DA4ED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9" name="Text Box 7">
          <a:extLst>
            <a:ext uri="{FF2B5EF4-FFF2-40B4-BE49-F238E27FC236}">
              <a16:creationId xmlns:a16="http://schemas.microsoft.com/office/drawing/2014/main" id="{67CCD019-1A8A-4E1B-96FB-93D80FA061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0" name="Text Box 7">
          <a:extLst>
            <a:ext uri="{FF2B5EF4-FFF2-40B4-BE49-F238E27FC236}">
              <a16:creationId xmlns:a16="http://schemas.microsoft.com/office/drawing/2014/main" id="{E0F54D0D-9393-438A-88B0-15BB31AD38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1" name="Text Box 7">
          <a:extLst>
            <a:ext uri="{FF2B5EF4-FFF2-40B4-BE49-F238E27FC236}">
              <a16:creationId xmlns:a16="http://schemas.microsoft.com/office/drawing/2014/main" id="{EBF95955-EBEB-4B7A-8B44-B33CB3CC46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2" name="Text Box 7">
          <a:extLst>
            <a:ext uri="{FF2B5EF4-FFF2-40B4-BE49-F238E27FC236}">
              <a16:creationId xmlns:a16="http://schemas.microsoft.com/office/drawing/2014/main" id="{BE790216-BC21-4200-B9AA-E3C69E62C2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3" name="Text Box 7">
          <a:extLst>
            <a:ext uri="{FF2B5EF4-FFF2-40B4-BE49-F238E27FC236}">
              <a16:creationId xmlns:a16="http://schemas.microsoft.com/office/drawing/2014/main" id="{ADF44C1E-74AD-435D-8D2E-47999BC48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4" name="Text Box 7">
          <a:extLst>
            <a:ext uri="{FF2B5EF4-FFF2-40B4-BE49-F238E27FC236}">
              <a16:creationId xmlns:a16="http://schemas.microsoft.com/office/drawing/2014/main" id="{1E71D1BC-9430-44A3-A9A5-EA2B2C74D7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5" name="Text Box 7">
          <a:extLst>
            <a:ext uri="{FF2B5EF4-FFF2-40B4-BE49-F238E27FC236}">
              <a16:creationId xmlns:a16="http://schemas.microsoft.com/office/drawing/2014/main" id="{C3D79EDF-1F70-4AB6-BD0B-6B6C5415C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6" name="Text Box 7">
          <a:extLst>
            <a:ext uri="{FF2B5EF4-FFF2-40B4-BE49-F238E27FC236}">
              <a16:creationId xmlns:a16="http://schemas.microsoft.com/office/drawing/2014/main" id="{D01ED2B9-59EC-4112-956F-9ED356DD5F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7" name="Text Box 7">
          <a:extLst>
            <a:ext uri="{FF2B5EF4-FFF2-40B4-BE49-F238E27FC236}">
              <a16:creationId xmlns:a16="http://schemas.microsoft.com/office/drawing/2014/main" id="{4ED4AD1A-729C-4228-B44F-9F2C16D08A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8" name="Text Box 7">
          <a:extLst>
            <a:ext uri="{FF2B5EF4-FFF2-40B4-BE49-F238E27FC236}">
              <a16:creationId xmlns:a16="http://schemas.microsoft.com/office/drawing/2014/main" id="{54FA192D-6D9D-4ACE-B45A-2DD6452540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9" name="Text Box 7">
          <a:extLst>
            <a:ext uri="{FF2B5EF4-FFF2-40B4-BE49-F238E27FC236}">
              <a16:creationId xmlns:a16="http://schemas.microsoft.com/office/drawing/2014/main" id="{CDBAD2D4-6EBF-4AEF-90EB-38B874FD41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0" name="Text Box 7">
          <a:extLst>
            <a:ext uri="{FF2B5EF4-FFF2-40B4-BE49-F238E27FC236}">
              <a16:creationId xmlns:a16="http://schemas.microsoft.com/office/drawing/2014/main" id="{95A2F87A-FD63-4F8A-8565-7F067BC155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1" name="Text Box 7">
          <a:extLst>
            <a:ext uri="{FF2B5EF4-FFF2-40B4-BE49-F238E27FC236}">
              <a16:creationId xmlns:a16="http://schemas.microsoft.com/office/drawing/2014/main" id="{A4130557-A58B-4236-BE50-FDA0255A8A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2" name="Text Box 7">
          <a:extLst>
            <a:ext uri="{FF2B5EF4-FFF2-40B4-BE49-F238E27FC236}">
              <a16:creationId xmlns:a16="http://schemas.microsoft.com/office/drawing/2014/main" id="{8EBF0DA0-E5B9-4905-A598-1D9E513D2E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3" name="Text Box 7">
          <a:extLst>
            <a:ext uri="{FF2B5EF4-FFF2-40B4-BE49-F238E27FC236}">
              <a16:creationId xmlns:a16="http://schemas.microsoft.com/office/drawing/2014/main" id="{B19A07FA-FDC7-4960-B9B4-5AEFEC314C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4" name="Text Box 7">
          <a:extLst>
            <a:ext uri="{FF2B5EF4-FFF2-40B4-BE49-F238E27FC236}">
              <a16:creationId xmlns:a16="http://schemas.microsoft.com/office/drawing/2014/main" id="{DABF6478-96D9-40BC-AAA8-D89A6DD21C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5" name="Text Box 7">
          <a:extLst>
            <a:ext uri="{FF2B5EF4-FFF2-40B4-BE49-F238E27FC236}">
              <a16:creationId xmlns:a16="http://schemas.microsoft.com/office/drawing/2014/main" id="{2E2AE360-DC04-4B4D-8176-331155543C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6" name="Text Box 7">
          <a:extLst>
            <a:ext uri="{FF2B5EF4-FFF2-40B4-BE49-F238E27FC236}">
              <a16:creationId xmlns:a16="http://schemas.microsoft.com/office/drawing/2014/main" id="{F34B47A8-31C1-4D8B-96F5-43EDC9E696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7" name="Text Box 7">
          <a:extLst>
            <a:ext uri="{FF2B5EF4-FFF2-40B4-BE49-F238E27FC236}">
              <a16:creationId xmlns:a16="http://schemas.microsoft.com/office/drawing/2014/main" id="{A34F78B3-6C47-458A-8D6C-65D0099BD8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8" name="Text Box 7">
          <a:extLst>
            <a:ext uri="{FF2B5EF4-FFF2-40B4-BE49-F238E27FC236}">
              <a16:creationId xmlns:a16="http://schemas.microsoft.com/office/drawing/2014/main" id="{8A92A039-FBD6-43F5-AA8B-199742050B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9" name="Text Box 7">
          <a:extLst>
            <a:ext uri="{FF2B5EF4-FFF2-40B4-BE49-F238E27FC236}">
              <a16:creationId xmlns:a16="http://schemas.microsoft.com/office/drawing/2014/main" id="{B8F05726-1DFF-490F-8940-7D47C2869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0" name="Text Box 7">
          <a:extLst>
            <a:ext uri="{FF2B5EF4-FFF2-40B4-BE49-F238E27FC236}">
              <a16:creationId xmlns:a16="http://schemas.microsoft.com/office/drawing/2014/main" id="{AAE1668E-8697-49E1-BBDA-616642F58A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1" name="Text Box 7">
          <a:extLst>
            <a:ext uri="{FF2B5EF4-FFF2-40B4-BE49-F238E27FC236}">
              <a16:creationId xmlns:a16="http://schemas.microsoft.com/office/drawing/2014/main" id="{CD018DD5-457D-4F29-A387-43F19B4A19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2" name="Text Box 7">
          <a:extLst>
            <a:ext uri="{FF2B5EF4-FFF2-40B4-BE49-F238E27FC236}">
              <a16:creationId xmlns:a16="http://schemas.microsoft.com/office/drawing/2014/main" id="{4348EEDC-607E-4F66-B703-4D8D778980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3" name="Text Box 7">
          <a:extLst>
            <a:ext uri="{FF2B5EF4-FFF2-40B4-BE49-F238E27FC236}">
              <a16:creationId xmlns:a16="http://schemas.microsoft.com/office/drawing/2014/main" id="{6ED06967-7422-46B5-85FC-8C6F519C9F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4" name="Text Box 7">
          <a:extLst>
            <a:ext uri="{FF2B5EF4-FFF2-40B4-BE49-F238E27FC236}">
              <a16:creationId xmlns:a16="http://schemas.microsoft.com/office/drawing/2014/main" id="{45A4BB18-F33D-4673-8C90-E0A2A6F143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5" name="Text Box 7">
          <a:extLst>
            <a:ext uri="{FF2B5EF4-FFF2-40B4-BE49-F238E27FC236}">
              <a16:creationId xmlns:a16="http://schemas.microsoft.com/office/drawing/2014/main" id="{91665EAD-66A0-4A7B-A034-B943382130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6" name="Text Box 7">
          <a:extLst>
            <a:ext uri="{FF2B5EF4-FFF2-40B4-BE49-F238E27FC236}">
              <a16:creationId xmlns:a16="http://schemas.microsoft.com/office/drawing/2014/main" id="{93ABA079-5ECC-4BA4-A19B-66F287ECA8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7" name="Text Box 7">
          <a:extLst>
            <a:ext uri="{FF2B5EF4-FFF2-40B4-BE49-F238E27FC236}">
              <a16:creationId xmlns:a16="http://schemas.microsoft.com/office/drawing/2014/main" id="{5000EA71-7B15-415A-9999-A82F92A40D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8" name="Text Box 7">
          <a:extLst>
            <a:ext uri="{FF2B5EF4-FFF2-40B4-BE49-F238E27FC236}">
              <a16:creationId xmlns:a16="http://schemas.microsoft.com/office/drawing/2014/main" id="{BA0F90D2-5335-456B-986C-88C89FE7E9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9" name="Text Box 7">
          <a:extLst>
            <a:ext uri="{FF2B5EF4-FFF2-40B4-BE49-F238E27FC236}">
              <a16:creationId xmlns:a16="http://schemas.microsoft.com/office/drawing/2014/main" id="{31D81E7C-D63B-4FA8-9204-9379E7C990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0" name="Text Box 7">
          <a:extLst>
            <a:ext uri="{FF2B5EF4-FFF2-40B4-BE49-F238E27FC236}">
              <a16:creationId xmlns:a16="http://schemas.microsoft.com/office/drawing/2014/main" id="{4584A69A-D116-4881-9F3F-C0FDB50DE8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1" name="Text Box 7">
          <a:extLst>
            <a:ext uri="{FF2B5EF4-FFF2-40B4-BE49-F238E27FC236}">
              <a16:creationId xmlns:a16="http://schemas.microsoft.com/office/drawing/2014/main" id="{CECDAD47-3A6A-4E69-A9C4-04DCD47CB1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2" name="Text Box 7">
          <a:extLst>
            <a:ext uri="{FF2B5EF4-FFF2-40B4-BE49-F238E27FC236}">
              <a16:creationId xmlns:a16="http://schemas.microsoft.com/office/drawing/2014/main" id="{7D7AC235-691D-4291-A2B7-B76DF0077F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3" name="Text Box 7">
          <a:extLst>
            <a:ext uri="{FF2B5EF4-FFF2-40B4-BE49-F238E27FC236}">
              <a16:creationId xmlns:a16="http://schemas.microsoft.com/office/drawing/2014/main" id="{CEDAAF6F-A420-4AFE-8307-FE17E64BD2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4" name="Text Box 7">
          <a:extLst>
            <a:ext uri="{FF2B5EF4-FFF2-40B4-BE49-F238E27FC236}">
              <a16:creationId xmlns:a16="http://schemas.microsoft.com/office/drawing/2014/main" id="{12F01160-1C29-4487-B842-6A1F11746E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5" name="Text Box 7">
          <a:extLst>
            <a:ext uri="{FF2B5EF4-FFF2-40B4-BE49-F238E27FC236}">
              <a16:creationId xmlns:a16="http://schemas.microsoft.com/office/drawing/2014/main" id="{84F5A2F6-8E60-47C8-89D6-D22C89F8F3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6" name="Text Box 7">
          <a:extLst>
            <a:ext uri="{FF2B5EF4-FFF2-40B4-BE49-F238E27FC236}">
              <a16:creationId xmlns:a16="http://schemas.microsoft.com/office/drawing/2014/main" id="{D53382A8-CA01-41F8-AEA5-B6A0FB9AF9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7" name="Text Box 7">
          <a:extLst>
            <a:ext uri="{FF2B5EF4-FFF2-40B4-BE49-F238E27FC236}">
              <a16:creationId xmlns:a16="http://schemas.microsoft.com/office/drawing/2014/main" id="{3C8EBB9D-7F70-40F3-815B-0073659C95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8" name="Text Box 7">
          <a:extLst>
            <a:ext uri="{FF2B5EF4-FFF2-40B4-BE49-F238E27FC236}">
              <a16:creationId xmlns:a16="http://schemas.microsoft.com/office/drawing/2014/main" id="{A5BE27E9-67EE-44BB-BB69-ACDF4522C7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9" name="Text Box 7">
          <a:extLst>
            <a:ext uri="{FF2B5EF4-FFF2-40B4-BE49-F238E27FC236}">
              <a16:creationId xmlns:a16="http://schemas.microsoft.com/office/drawing/2014/main" id="{4DC3E027-BF33-40BF-8C77-259E0B4593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0" name="Text Box 7">
          <a:extLst>
            <a:ext uri="{FF2B5EF4-FFF2-40B4-BE49-F238E27FC236}">
              <a16:creationId xmlns:a16="http://schemas.microsoft.com/office/drawing/2014/main" id="{1C8605C4-C21C-41C8-834F-8953C3743B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1" name="Text Box 7">
          <a:extLst>
            <a:ext uri="{FF2B5EF4-FFF2-40B4-BE49-F238E27FC236}">
              <a16:creationId xmlns:a16="http://schemas.microsoft.com/office/drawing/2014/main" id="{58465232-077C-4F0F-803C-D57921B94D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2" name="Text Box 7">
          <a:extLst>
            <a:ext uri="{FF2B5EF4-FFF2-40B4-BE49-F238E27FC236}">
              <a16:creationId xmlns:a16="http://schemas.microsoft.com/office/drawing/2014/main" id="{BFD6DD92-CF87-4108-845E-07A4B1E148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3" name="Text Box 7">
          <a:extLst>
            <a:ext uri="{FF2B5EF4-FFF2-40B4-BE49-F238E27FC236}">
              <a16:creationId xmlns:a16="http://schemas.microsoft.com/office/drawing/2014/main" id="{D44B74D0-E536-4DE8-AD97-0ED27C225B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4" name="Text Box 7">
          <a:extLst>
            <a:ext uri="{FF2B5EF4-FFF2-40B4-BE49-F238E27FC236}">
              <a16:creationId xmlns:a16="http://schemas.microsoft.com/office/drawing/2014/main" id="{EF6C9D2C-8041-4E40-9742-16ED10965E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5" name="Text Box 7">
          <a:extLst>
            <a:ext uri="{FF2B5EF4-FFF2-40B4-BE49-F238E27FC236}">
              <a16:creationId xmlns:a16="http://schemas.microsoft.com/office/drawing/2014/main" id="{CA5460FC-6421-44CA-A7EA-EF0C223C40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6" name="Text Box 7">
          <a:extLst>
            <a:ext uri="{FF2B5EF4-FFF2-40B4-BE49-F238E27FC236}">
              <a16:creationId xmlns:a16="http://schemas.microsoft.com/office/drawing/2014/main" id="{DD4330BD-4F64-4A5D-8DCA-01BC31CED5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7" name="Text Box 7">
          <a:extLst>
            <a:ext uri="{FF2B5EF4-FFF2-40B4-BE49-F238E27FC236}">
              <a16:creationId xmlns:a16="http://schemas.microsoft.com/office/drawing/2014/main" id="{778B951C-2686-4351-83A7-31555336E8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8" name="Text Box 7">
          <a:extLst>
            <a:ext uri="{FF2B5EF4-FFF2-40B4-BE49-F238E27FC236}">
              <a16:creationId xmlns:a16="http://schemas.microsoft.com/office/drawing/2014/main" id="{BA3511E9-553B-4600-9F91-809A416A73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9" name="Text Box 7">
          <a:extLst>
            <a:ext uri="{FF2B5EF4-FFF2-40B4-BE49-F238E27FC236}">
              <a16:creationId xmlns:a16="http://schemas.microsoft.com/office/drawing/2014/main" id="{C5909B92-7F56-4305-A925-ED2EF78CFF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0" name="Text Box 7">
          <a:extLst>
            <a:ext uri="{FF2B5EF4-FFF2-40B4-BE49-F238E27FC236}">
              <a16:creationId xmlns:a16="http://schemas.microsoft.com/office/drawing/2014/main" id="{59451E3A-DD88-48D5-9BFF-1A9F4B2A93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1" name="Text Box 7">
          <a:extLst>
            <a:ext uri="{FF2B5EF4-FFF2-40B4-BE49-F238E27FC236}">
              <a16:creationId xmlns:a16="http://schemas.microsoft.com/office/drawing/2014/main" id="{F212ED79-DF78-47DE-A53D-4919E2CB4C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2" name="Text Box 7">
          <a:extLst>
            <a:ext uri="{FF2B5EF4-FFF2-40B4-BE49-F238E27FC236}">
              <a16:creationId xmlns:a16="http://schemas.microsoft.com/office/drawing/2014/main" id="{793ED36B-33A2-4C78-8735-FEE03AE7C6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3" name="Text Box 7">
          <a:extLst>
            <a:ext uri="{FF2B5EF4-FFF2-40B4-BE49-F238E27FC236}">
              <a16:creationId xmlns:a16="http://schemas.microsoft.com/office/drawing/2014/main" id="{32C4D65B-C52A-4CB4-8E4E-E5F3820F50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4" name="Text Box 7">
          <a:extLst>
            <a:ext uri="{FF2B5EF4-FFF2-40B4-BE49-F238E27FC236}">
              <a16:creationId xmlns:a16="http://schemas.microsoft.com/office/drawing/2014/main" id="{F8648A46-95DA-4AB3-B17A-BECF6D88D8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5" name="Text Box 7">
          <a:extLst>
            <a:ext uri="{FF2B5EF4-FFF2-40B4-BE49-F238E27FC236}">
              <a16:creationId xmlns:a16="http://schemas.microsoft.com/office/drawing/2014/main" id="{4B15B4CA-6D5B-49E2-9394-944BF93C52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6" name="Text Box 7">
          <a:extLst>
            <a:ext uri="{FF2B5EF4-FFF2-40B4-BE49-F238E27FC236}">
              <a16:creationId xmlns:a16="http://schemas.microsoft.com/office/drawing/2014/main" id="{24B34B9F-18EA-4EC5-9736-DF9E480023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7" name="Text Box 7">
          <a:extLst>
            <a:ext uri="{FF2B5EF4-FFF2-40B4-BE49-F238E27FC236}">
              <a16:creationId xmlns:a16="http://schemas.microsoft.com/office/drawing/2014/main" id="{7BCE8915-F6E6-4D27-B6B8-AFAB00D521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8" name="Text Box 7">
          <a:extLst>
            <a:ext uri="{FF2B5EF4-FFF2-40B4-BE49-F238E27FC236}">
              <a16:creationId xmlns:a16="http://schemas.microsoft.com/office/drawing/2014/main" id="{15EF4BD1-8D4A-40FE-B406-BE5F2FABA4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9" name="Text Box 7">
          <a:extLst>
            <a:ext uri="{FF2B5EF4-FFF2-40B4-BE49-F238E27FC236}">
              <a16:creationId xmlns:a16="http://schemas.microsoft.com/office/drawing/2014/main" id="{456620E2-E5B3-4652-915F-D44C66241B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0" name="Text Box 7">
          <a:extLst>
            <a:ext uri="{FF2B5EF4-FFF2-40B4-BE49-F238E27FC236}">
              <a16:creationId xmlns:a16="http://schemas.microsoft.com/office/drawing/2014/main" id="{86C337DF-5CC1-480E-A6C3-ED08EF734F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1" name="Text Box 7">
          <a:extLst>
            <a:ext uri="{FF2B5EF4-FFF2-40B4-BE49-F238E27FC236}">
              <a16:creationId xmlns:a16="http://schemas.microsoft.com/office/drawing/2014/main" id="{CEBF7D2D-2872-4E3B-81F5-BAC0D6A3E7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2" name="Text Box 7">
          <a:extLst>
            <a:ext uri="{FF2B5EF4-FFF2-40B4-BE49-F238E27FC236}">
              <a16:creationId xmlns:a16="http://schemas.microsoft.com/office/drawing/2014/main" id="{271BA0D1-7CF4-44A7-BB98-A2AA9D85E9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3" name="Text Box 7">
          <a:extLst>
            <a:ext uri="{FF2B5EF4-FFF2-40B4-BE49-F238E27FC236}">
              <a16:creationId xmlns:a16="http://schemas.microsoft.com/office/drawing/2014/main" id="{1406FDC5-3538-4526-A190-B346C191FA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4" name="Text Box 7">
          <a:extLst>
            <a:ext uri="{FF2B5EF4-FFF2-40B4-BE49-F238E27FC236}">
              <a16:creationId xmlns:a16="http://schemas.microsoft.com/office/drawing/2014/main" id="{4F81B7B2-9B78-4462-AD3C-593A139C1A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5" name="Text Box 7">
          <a:extLst>
            <a:ext uri="{FF2B5EF4-FFF2-40B4-BE49-F238E27FC236}">
              <a16:creationId xmlns:a16="http://schemas.microsoft.com/office/drawing/2014/main" id="{3C78E56F-FBCE-4B5D-A130-FE51C0C522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6" name="Text Box 7">
          <a:extLst>
            <a:ext uri="{FF2B5EF4-FFF2-40B4-BE49-F238E27FC236}">
              <a16:creationId xmlns:a16="http://schemas.microsoft.com/office/drawing/2014/main" id="{77D64AF3-BEF2-43CD-91C4-F3E8EB07FB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7" name="Text Box 7">
          <a:extLst>
            <a:ext uri="{FF2B5EF4-FFF2-40B4-BE49-F238E27FC236}">
              <a16:creationId xmlns:a16="http://schemas.microsoft.com/office/drawing/2014/main" id="{DE3E1841-FD82-43C6-90A8-94F651CEA5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8" name="Text Box 7">
          <a:extLst>
            <a:ext uri="{FF2B5EF4-FFF2-40B4-BE49-F238E27FC236}">
              <a16:creationId xmlns:a16="http://schemas.microsoft.com/office/drawing/2014/main" id="{2EE8835E-5E3C-4FAC-B147-513396AA91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9" name="Text Box 7">
          <a:extLst>
            <a:ext uri="{FF2B5EF4-FFF2-40B4-BE49-F238E27FC236}">
              <a16:creationId xmlns:a16="http://schemas.microsoft.com/office/drawing/2014/main" id="{DC23C540-7426-4478-99EF-79D6B9365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0" name="Text Box 7">
          <a:extLst>
            <a:ext uri="{FF2B5EF4-FFF2-40B4-BE49-F238E27FC236}">
              <a16:creationId xmlns:a16="http://schemas.microsoft.com/office/drawing/2014/main" id="{4B3A354D-1D92-4D30-80FD-AEE0273C38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1" name="Text Box 7">
          <a:extLst>
            <a:ext uri="{FF2B5EF4-FFF2-40B4-BE49-F238E27FC236}">
              <a16:creationId xmlns:a16="http://schemas.microsoft.com/office/drawing/2014/main" id="{68513B7E-F1A8-4A65-8EE2-A4D2863162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2" name="Text Box 7">
          <a:extLst>
            <a:ext uri="{FF2B5EF4-FFF2-40B4-BE49-F238E27FC236}">
              <a16:creationId xmlns:a16="http://schemas.microsoft.com/office/drawing/2014/main" id="{0D7FA112-9D53-4237-AE29-AC6E1BA13D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3" name="Text Box 7">
          <a:extLst>
            <a:ext uri="{FF2B5EF4-FFF2-40B4-BE49-F238E27FC236}">
              <a16:creationId xmlns:a16="http://schemas.microsoft.com/office/drawing/2014/main" id="{C64032D8-DBAD-4CD9-BD48-5960F8C68A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4" name="Text Box 7">
          <a:extLst>
            <a:ext uri="{FF2B5EF4-FFF2-40B4-BE49-F238E27FC236}">
              <a16:creationId xmlns:a16="http://schemas.microsoft.com/office/drawing/2014/main" id="{B036370E-4AE2-4446-AFFC-0C78BCBBAF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5" name="Text Box 7">
          <a:extLst>
            <a:ext uri="{FF2B5EF4-FFF2-40B4-BE49-F238E27FC236}">
              <a16:creationId xmlns:a16="http://schemas.microsoft.com/office/drawing/2014/main" id="{7C2C048F-7D4C-4F29-B62D-5024375836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6" name="Text Box 7">
          <a:extLst>
            <a:ext uri="{FF2B5EF4-FFF2-40B4-BE49-F238E27FC236}">
              <a16:creationId xmlns:a16="http://schemas.microsoft.com/office/drawing/2014/main" id="{A54CC599-2EB0-4F92-A7AF-9116F142C7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7" name="Text Box 7">
          <a:extLst>
            <a:ext uri="{FF2B5EF4-FFF2-40B4-BE49-F238E27FC236}">
              <a16:creationId xmlns:a16="http://schemas.microsoft.com/office/drawing/2014/main" id="{E56611E2-B19F-439A-9B93-096EE78451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8" name="Text Box 7">
          <a:extLst>
            <a:ext uri="{FF2B5EF4-FFF2-40B4-BE49-F238E27FC236}">
              <a16:creationId xmlns:a16="http://schemas.microsoft.com/office/drawing/2014/main" id="{4B72F711-A1E3-4F1C-A303-4FC5AD739F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9" name="Text Box 7">
          <a:extLst>
            <a:ext uri="{FF2B5EF4-FFF2-40B4-BE49-F238E27FC236}">
              <a16:creationId xmlns:a16="http://schemas.microsoft.com/office/drawing/2014/main" id="{BF8E54B2-1CF0-49EC-9A00-D7AC0D793C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0" name="Text Box 7">
          <a:extLst>
            <a:ext uri="{FF2B5EF4-FFF2-40B4-BE49-F238E27FC236}">
              <a16:creationId xmlns:a16="http://schemas.microsoft.com/office/drawing/2014/main" id="{68E90203-6D64-4C6F-8538-68FD50D3F1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1" name="Text Box 7">
          <a:extLst>
            <a:ext uri="{FF2B5EF4-FFF2-40B4-BE49-F238E27FC236}">
              <a16:creationId xmlns:a16="http://schemas.microsoft.com/office/drawing/2014/main" id="{0E013452-9FE4-4FFE-BC1D-80523B9942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2" name="Text Box 7">
          <a:extLst>
            <a:ext uri="{FF2B5EF4-FFF2-40B4-BE49-F238E27FC236}">
              <a16:creationId xmlns:a16="http://schemas.microsoft.com/office/drawing/2014/main" id="{E8C0AD5E-941E-4CE6-8BE1-0AAEE80089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3" name="Text Box 7">
          <a:extLst>
            <a:ext uri="{FF2B5EF4-FFF2-40B4-BE49-F238E27FC236}">
              <a16:creationId xmlns:a16="http://schemas.microsoft.com/office/drawing/2014/main" id="{408285B5-0B1D-44B6-A78C-239B894A0B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4" name="Text Box 7">
          <a:extLst>
            <a:ext uri="{FF2B5EF4-FFF2-40B4-BE49-F238E27FC236}">
              <a16:creationId xmlns:a16="http://schemas.microsoft.com/office/drawing/2014/main" id="{760B0132-7237-493E-B232-C14C6CC8A0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5" name="Text Box 7">
          <a:extLst>
            <a:ext uri="{FF2B5EF4-FFF2-40B4-BE49-F238E27FC236}">
              <a16:creationId xmlns:a16="http://schemas.microsoft.com/office/drawing/2014/main" id="{FD53D897-ACF6-43BB-8B25-7F54CDCD70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6" name="Text Box 7">
          <a:extLst>
            <a:ext uri="{FF2B5EF4-FFF2-40B4-BE49-F238E27FC236}">
              <a16:creationId xmlns:a16="http://schemas.microsoft.com/office/drawing/2014/main" id="{4B2FAF79-D77D-44FC-8F4E-8E3A35B239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7" name="Text Box 7">
          <a:extLst>
            <a:ext uri="{FF2B5EF4-FFF2-40B4-BE49-F238E27FC236}">
              <a16:creationId xmlns:a16="http://schemas.microsoft.com/office/drawing/2014/main" id="{E54B960D-2EC2-4A88-A3C0-DE9EE9E33F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8" name="Text Box 7">
          <a:extLst>
            <a:ext uri="{FF2B5EF4-FFF2-40B4-BE49-F238E27FC236}">
              <a16:creationId xmlns:a16="http://schemas.microsoft.com/office/drawing/2014/main" id="{89BD12EC-1486-4C11-8278-0DB6DFC48F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9" name="Text Box 7">
          <a:extLst>
            <a:ext uri="{FF2B5EF4-FFF2-40B4-BE49-F238E27FC236}">
              <a16:creationId xmlns:a16="http://schemas.microsoft.com/office/drawing/2014/main" id="{AE7F532E-460D-40A1-A121-7425E2A75D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1" name="Text Box 7">
          <a:extLst>
            <a:ext uri="{FF2B5EF4-FFF2-40B4-BE49-F238E27FC236}">
              <a16:creationId xmlns:a16="http://schemas.microsoft.com/office/drawing/2014/main" id="{AB6B6ED2-D823-4142-BBBC-95D6D18DF3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2" name="Text Box 7">
          <a:extLst>
            <a:ext uri="{FF2B5EF4-FFF2-40B4-BE49-F238E27FC236}">
              <a16:creationId xmlns:a16="http://schemas.microsoft.com/office/drawing/2014/main" id="{A7E6C7B8-08D3-4847-A8A3-C18A62F9E7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3" name="Text Box 7">
          <a:extLst>
            <a:ext uri="{FF2B5EF4-FFF2-40B4-BE49-F238E27FC236}">
              <a16:creationId xmlns:a16="http://schemas.microsoft.com/office/drawing/2014/main" id="{CFF849EF-9AEF-4DFE-B4F2-38D7F676C5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4" name="Text Box 7">
          <a:extLst>
            <a:ext uri="{FF2B5EF4-FFF2-40B4-BE49-F238E27FC236}">
              <a16:creationId xmlns:a16="http://schemas.microsoft.com/office/drawing/2014/main" id="{5F4C35F1-25C2-4F0C-AAB7-7A6824EC2D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5" name="Text Box 7">
          <a:extLst>
            <a:ext uri="{FF2B5EF4-FFF2-40B4-BE49-F238E27FC236}">
              <a16:creationId xmlns:a16="http://schemas.microsoft.com/office/drawing/2014/main" id="{E1FEEC5E-BA65-4252-AA8B-CE8BB66459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6" name="Text Box 7">
          <a:extLst>
            <a:ext uri="{FF2B5EF4-FFF2-40B4-BE49-F238E27FC236}">
              <a16:creationId xmlns:a16="http://schemas.microsoft.com/office/drawing/2014/main" id="{B5B4BC39-55AF-490F-8F69-BBAAEFEB25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7" name="Text Box 7">
          <a:extLst>
            <a:ext uri="{FF2B5EF4-FFF2-40B4-BE49-F238E27FC236}">
              <a16:creationId xmlns:a16="http://schemas.microsoft.com/office/drawing/2014/main" id="{4AE05A51-796B-4542-AF8B-0DDE4C2F83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8" name="Text Box 7">
          <a:extLst>
            <a:ext uri="{FF2B5EF4-FFF2-40B4-BE49-F238E27FC236}">
              <a16:creationId xmlns:a16="http://schemas.microsoft.com/office/drawing/2014/main" id="{3EA696C3-C5C4-482B-87E8-C0D8FD762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9" name="Text Box 7">
          <a:extLst>
            <a:ext uri="{FF2B5EF4-FFF2-40B4-BE49-F238E27FC236}">
              <a16:creationId xmlns:a16="http://schemas.microsoft.com/office/drawing/2014/main" id="{70CF9532-1C7C-4EA5-AC9C-411DB9BB66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0" name="Text Box 7">
          <a:extLst>
            <a:ext uri="{FF2B5EF4-FFF2-40B4-BE49-F238E27FC236}">
              <a16:creationId xmlns:a16="http://schemas.microsoft.com/office/drawing/2014/main" id="{70E1EF06-04E9-4A42-9AB6-171912E651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1" name="Text Box 7">
          <a:extLst>
            <a:ext uri="{FF2B5EF4-FFF2-40B4-BE49-F238E27FC236}">
              <a16:creationId xmlns:a16="http://schemas.microsoft.com/office/drawing/2014/main" id="{85A053FD-DC62-4E5B-8ECC-31F0D5D48A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2" name="Text Box 7">
          <a:extLst>
            <a:ext uri="{FF2B5EF4-FFF2-40B4-BE49-F238E27FC236}">
              <a16:creationId xmlns:a16="http://schemas.microsoft.com/office/drawing/2014/main" id="{73C74EEE-FAA0-4C0A-8B16-21F46C4CB8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3" name="Text Box 7">
          <a:extLst>
            <a:ext uri="{FF2B5EF4-FFF2-40B4-BE49-F238E27FC236}">
              <a16:creationId xmlns:a16="http://schemas.microsoft.com/office/drawing/2014/main" id="{0A5812EE-6204-49AC-8568-0846227FFB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4" name="Text Box 7">
          <a:extLst>
            <a:ext uri="{FF2B5EF4-FFF2-40B4-BE49-F238E27FC236}">
              <a16:creationId xmlns:a16="http://schemas.microsoft.com/office/drawing/2014/main" id="{94CF8582-DCAC-4323-AA84-554497F77B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5" name="Text Box 7">
          <a:extLst>
            <a:ext uri="{FF2B5EF4-FFF2-40B4-BE49-F238E27FC236}">
              <a16:creationId xmlns:a16="http://schemas.microsoft.com/office/drawing/2014/main" id="{C1C02EE9-3B3B-4372-A064-E45EFFE97A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6" name="Text Box 7">
          <a:extLst>
            <a:ext uri="{FF2B5EF4-FFF2-40B4-BE49-F238E27FC236}">
              <a16:creationId xmlns:a16="http://schemas.microsoft.com/office/drawing/2014/main" id="{A8E13AB7-3120-4D89-9BF0-FBDA9B0C7A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7" name="Text Box 7">
          <a:extLst>
            <a:ext uri="{FF2B5EF4-FFF2-40B4-BE49-F238E27FC236}">
              <a16:creationId xmlns:a16="http://schemas.microsoft.com/office/drawing/2014/main" id="{DAFF7034-7038-4922-B14B-374F422F06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8" name="Text Box 7">
          <a:extLst>
            <a:ext uri="{FF2B5EF4-FFF2-40B4-BE49-F238E27FC236}">
              <a16:creationId xmlns:a16="http://schemas.microsoft.com/office/drawing/2014/main" id="{A1F6BECC-9B5D-4A20-9F7E-A062CB42B1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9" name="Text Box 7">
          <a:extLst>
            <a:ext uri="{FF2B5EF4-FFF2-40B4-BE49-F238E27FC236}">
              <a16:creationId xmlns:a16="http://schemas.microsoft.com/office/drawing/2014/main" id="{5D4241C9-CCB0-4E5D-BD69-F249559CD2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0" name="Text Box 7">
          <a:extLst>
            <a:ext uri="{FF2B5EF4-FFF2-40B4-BE49-F238E27FC236}">
              <a16:creationId xmlns:a16="http://schemas.microsoft.com/office/drawing/2014/main" id="{8DA6CC2D-99BE-46EF-B7B6-CFF6BDC2A0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1" name="Text Box 7">
          <a:extLst>
            <a:ext uri="{FF2B5EF4-FFF2-40B4-BE49-F238E27FC236}">
              <a16:creationId xmlns:a16="http://schemas.microsoft.com/office/drawing/2014/main" id="{5DA68EDE-1B4B-4960-8A77-7A10D51733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2" name="Text Box 7">
          <a:extLst>
            <a:ext uri="{FF2B5EF4-FFF2-40B4-BE49-F238E27FC236}">
              <a16:creationId xmlns:a16="http://schemas.microsoft.com/office/drawing/2014/main" id="{F7C29CC3-5628-471C-9FB0-AA6F0A2BE8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3" name="Text Box 7">
          <a:extLst>
            <a:ext uri="{FF2B5EF4-FFF2-40B4-BE49-F238E27FC236}">
              <a16:creationId xmlns:a16="http://schemas.microsoft.com/office/drawing/2014/main" id="{074701A6-791E-4244-BD09-2010674704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4" name="Text Box 7">
          <a:extLst>
            <a:ext uri="{FF2B5EF4-FFF2-40B4-BE49-F238E27FC236}">
              <a16:creationId xmlns:a16="http://schemas.microsoft.com/office/drawing/2014/main" id="{5421047F-C260-4052-8A27-3F40694CB5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5" name="Text Box 7">
          <a:extLst>
            <a:ext uri="{FF2B5EF4-FFF2-40B4-BE49-F238E27FC236}">
              <a16:creationId xmlns:a16="http://schemas.microsoft.com/office/drawing/2014/main" id="{14FC30B8-EE3A-4F4F-A71B-3A2F419A40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6" name="Text Box 7">
          <a:extLst>
            <a:ext uri="{FF2B5EF4-FFF2-40B4-BE49-F238E27FC236}">
              <a16:creationId xmlns:a16="http://schemas.microsoft.com/office/drawing/2014/main" id="{E9F7522A-86C7-4C23-BEA0-71CAC7DA2D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7" name="Text Box 7">
          <a:extLst>
            <a:ext uri="{FF2B5EF4-FFF2-40B4-BE49-F238E27FC236}">
              <a16:creationId xmlns:a16="http://schemas.microsoft.com/office/drawing/2014/main" id="{DB3547FE-3256-4CAF-A428-B261797A85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8" name="Text Box 7">
          <a:extLst>
            <a:ext uri="{FF2B5EF4-FFF2-40B4-BE49-F238E27FC236}">
              <a16:creationId xmlns:a16="http://schemas.microsoft.com/office/drawing/2014/main" id="{6637B1FB-1615-4504-8CBB-C80B7E9C4E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9" name="Text Box 7">
          <a:extLst>
            <a:ext uri="{FF2B5EF4-FFF2-40B4-BE49-F238E27FC236}">
              <a16:creationId xmlns:a16="http://schemas.microsoft.com/office/drawing/2014/main" id="{A37A8E2D-B367-4C74-9409-17697E62D0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0" name="Text Box 7">
          <a:extLst>
            <a:ext uri="{FF2B5EF4-FFF2-40B4-BE49-F238E27FC236}">
              <a16:creationId xmlns:a16="http://schemas.microsoft.com/office/drawing/2014/main" id="{B499CA2C-8AA2-41E8-B82E-7FD299BD4A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1" name="Text Box 7">
          <a:extLst>
            <a:ext uri="{FF2B5EF4-FFF2-40B4-BE49-F238E27FC236}">
              <a16:creationId xmlns:a16="http://schemas.microsoft.com/office/drawing/2014/main" id="{F6A30D77-B3F9-46C3-8ABE-33019214FB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2" name="Text Box 7">
          <a:extLst>
            <a:ext uri="{FF2B5EF4-FFF2-40B4-BE49-F238E27FC236}">
              <a16:creationId xmlns:a16="http://schemas.microsoft.com/office/drawing/2014/main" id="{3FB55200-9557-4EEA-9DB2-DC1C316CC2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3" name="Text Box 7">
          <a:extLst>
            <a:ext uri="{FF2B5EF4-FFF2-40B4-BE49-F238E27FC236}">
              <a16:creationId xmlns:a16="http://schemas.microsoft.com/office/drawing/2014/main" id="{7CF54DC0-7426-4936-9CB8-8FA10E9555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4" name="Text Box 7">
          <a:extLst>
            <a:ext uri="{FF2B5EF4-FFF2-40B4-BE49-F238E27FC236}">
              <a16:creationId xmlns:a16="http://schemas.microsoft.com/office/drawing/2014/main" id="{BBE14FB0-42A7-434C-8E5D-701F965413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5" name="Text Box 7">
          <a:extLst>
            <a:ext uri="{FF2B5EF4-FFF2-40B4-BE49-F238E27FC236}">
              <a16:creationId xmlns:a16="http://schemas.microsoft.com/office/drawing/2014/main" id="{52C34A67-83FE-43D4-AB4E-F90646199D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6" name="Text Box 7">
          <a:extLst>
            <a:ext uri="{FF2B5EF4-FFF2-40B4-BE49-F238E27FC236}">
              <a16:creationId xmlns:a16="http://schemas.microsoft.com/office/drawing/2014/main" id="{A541FFC9-0809-47F3-8D58-48C747D874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7" name="Text Box 7">
          <a:extLst>
            <a:ext uri="{FF2B5EF4-FFF2-40B4-BE49-F238E27FC236}">
              <a16:creationId xmlns:a16="http://schemas.microsoft.com/office/drawing/2014/main" id="{5DA12D05-237C-4A67-9649-7C6B5ADB9A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8" name="Text Box 7">
          <a:extLst>
            <a:ext uri="{FF2B5EF4-FFF2-40B4-BE49-F238E27FC236}">
              <a16:creationId xmlns:a16="http://schemas.microsoft.com/office/drawing/2014/main" id="{05FD25CA-DA0A-48E6-B264-7CC93911C7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9" name="Text Box 7">
          <a:extLst>
            <a:ext uri="{FF2B5EF4-FFF2-40B4-BE49-F238E27FC236}">
              <a16:creationId xmlns:a16="http://schemas.microsoft.com/office/drawing/2014/main" id="{4C1FC3A2-D318-4D42-8B3B-A7D208455F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0" name="Text Box 7">
          <a:extLst>
            <a:ext uri="{FF2B5EF4-FFF2-40B4-BE49-F238E27FC236}">
              <a16:creationId xmlns:a16="http://schemas.microsoft.com/office/drawing/2014/main" id="{C1C23732-E9A3-4719-B7AD-E67BCB1AA3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1" name="Text Box 7">
          <a:extLst>
            <a:ext uri="{FF2B5EF4-FFF2-40B4-BE49-F238E27FC236}">
              <a16:creationId xmlns:a16="http://schemas.microsoft.com/office/drawing/2014/main" id="{261CD626-55A0-449E-9851-1571AB68B2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2" name="Text Box 7">
          <a:extLst>
            <a:ext uri="{FF2B5EF4-FFF2-40B4-BE49-F238E27FC236}">
              <a16:creationId xmlns:a16="http://schemas.microsoft.com/office/drawing/2014/main" id="{64DF1DAD-1A27-4497-93F1-4252826941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3" name="Text Box 7">
          <a:extLst>
            <a:ext uri="{FF2B5EF4-FFF2-40B4-BE49-F238E27FC236}">
              <a16:creationId xmlns:a16="http://schemas.microsoft.com/office/drawing/2014/main" id="{0F245A7A-0776-4E12-A4F6-E8D4CFE5D6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4" name="Text Box 7">
          <a:extLst>
            <a:ext uri="{FF2B5EF4-FFF2-40B4-BE49-F238E27FC236}">
              <a16:creationId xmlns:a16="http://schemas.microsoft.com/office/drawing/2014/main" id="{63BDC002-BF89-486A-8426-0A90EE50BF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5" name="Text Box 7">
          <a:extLst>
            <a:ext uri="{FF2B5EF4-FFF2-40B4-BE49-F238E27FC236}">
              <a16:creationId xmlns:a16="http://schemas.microsoft.com/office/drawing/2014/main" id="{099FEB95-E50D-4422-B1A9-D8D8116751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6" name="Text Box 7">
          <a:extLst>
            <a:ext uri="{FF2B5EF4-FFF2-40B4-BE49-F238E27FC236}">
              <a16:creationId xmlns:a16="http://schemas.microsoft.com/office/drawing/2014/main" id="{29DAB4BC-0612-4936-8281-08BE4B6CDB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7" name="Text Box 7">
          <a:extLst>
            <a:ext uri="{FF2B5EF4-FFF2-40B4-BE49-F238E27FC236}">
              <a16:creationId xmlns:a16="http://schemas.microsoft.com/office/drawing/2014/main" id="{2997D171-A553-4A58-9CA6-6CE81E69C6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8" name="Text Box 7">
          <a:extLst>
            <a:ext uri="{FF2B5EF4-FFF2-40B4-BE49-F238E27FC236}">
              <a16:creationId xmlns:a16="http://schemas.microsoft.com/office/drawing/2014/main" id="{2AF2E6EA-11E7-4EE2-8B0D-89194809DA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9" name="Text Box 7">
          <a:extLst>
            <a:ext uri="{FF2B5EF4-FFF2-40B4-BE49-F238E27FC236}">
              <a16:creationId xmlns:a16="http://schemas.microsoft.com/office/drawing/2014/main" id="{392FFC8F-9AE5-4EAF-9C15-0249D4C902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0" name="Text Box 7">
          <a:extLst>
            <a:ext uri="{FF2B5EF4-FFF2-40B4-BE49-F238E27FC236}">
              <a16:creationId xmlns:a16="http://schemas.microsoft.com/office/drawing/2014/main" id="{0B280EB5-3DAE-43FD-AE00-6E67353B84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1" name="Text Box 7">
          <a:extLst>
            <a:ext uri="{FF2B5EF4-FFF2-40B4-BE49-F238E27FC236}">
              <a16:creationId xmlns:a16="http://schemas.microsoft.com/office/drawing/2014/main" id="{7A3C90E4-EBB3-499F-B6C1-10B39BA32B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2" name="Text Box 7">
          <a:extLst>
            <a:ext uri="{FF2B5EF4-FFF2-40B4-BE49-F238E27FC236}">
              <a16:creationId xmlns:a16="http://schemas.microsoft.com/office/drawing/2014/main" id="{C6C2C4F9-5C87-4D2F-97D7-EBC9F47F97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3" name="Text Box 7">
          <a:extLst>
            <a:ext uri="{FF2B5EF4-FFF2-40B4-BE49-F238E27FC236}">
              <a16:creationId xmlns:a16="http://schemas.microsoft.com/office/drawing/2014/main" id="{24141FA3-1FA0-4590-80D6-CB787C935C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4" name="Text Box 7">
          <a:extLst>
            <a:ext uri="{FF2B5EF4-FFF2-40B4-BE49-F238E27FC236}">
              <a16:creationId xmlns:a16="http://schemas.microsoft.com/office/drawing/2014/main" id="{3881246B-8A25-4C9B-9C51-EFCE881807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5" name="Text Box 7">
          <a:extLst>
            <a:ext uri="{FF2B5EF4-FFF2-40B4-BE49-F238E27FC236}">
              <a16:creationId xmlns:a16="http://schemas.microsoft.com/office/drawing/2014/main" id="{56A0D42A-DE2E-4AD7-A53F-383441E6CD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6" name="Text Box 7">
          <a:extLst>
            <a:ext uri="{FF2B5EF4-FFF2-40B4-BE49-F238E27FC236}">
              <a16:creationId xmlns:a16="http://schemas.microsoft.com/office/drawing/2014/main" id="{5276E508-11C8-4C9F-B796-68023BCC49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7" name="Text Box 7">
          <a:extLst>
            <a:ext uri="{FF2B5EF4-FFF2-40B4-BE49-F238E27FC236}">
              <a16:creationId xmlns:a16="http://schemas.microsoft.com/office/drawing/2014/main" id="{249CD1C7-7D60-4638-8E52-495849ADAD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8" name="Text Box 7">
          <a:extLst>
            <a:ext uri="{FF2B5EF4-FFF2-40B4-BE49-F238E27FC236}">
              <a16:creationId xmlns:a16="http://schemas.microsoft.com/office/drawing/2014/main" id="{DF0C252D-20DA-4D01-B43D-E7DF42CA35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9" name="Text Box 7">
          <a:extLst>
            <a:ext uri="{FF2B5EF4-FFF2-40B4-BE49-F238E27FC236}">
              <a16:creationId xmlns:a16="http://schemas.microsoft.com/office/drawing/2014/main" id="{99377643-6C59-47DF-8E23-68A6B54513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0" name="Text Box 7">
          <a:extLst>
            <a:ext uri="{FF2B5EF4-FFF2-40B4-BE49-F238E27FC236}">
              <a16:creationId xmlns:a16="http://schemas.microsoft.com/office/drawing/2014/main" id="{B8FB0408-403E-4534-9CA1-AB006494BF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1" name="Text Box 7">
          <a:extLst>
            <a:ext uri="{FF2B5EF4-FFF2-40B4-BE49-F238E27FC236}">
              <a16:creationId xmlns:a16="http://schemas.microsoft.com/office/drawing/2014/main" id="{AD63A29A-25B4-4292-9EFE-7422224048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2" name="Text Box 7">
          <a:extLst>
            <a:ext uri="{FF2B5EF4-FFF2-40B4-BE49-F238E27FC236}">
              <a16:creationId xmlns:a16="http://schemas.microsoft.com/office/drawing/2014/main" id="{5C558FB5-5CD4-4790-8BA7-9E14F02834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3" name="Text Box 7">
          <a:extLst>
            <a:ext uri="{FF2B5EF4-FFF2-40B4-BE49-F238E27FC236}">
              <a16:creationId xmlns:a16="http://schemas.microsoft.com/office/drawing/2014/main" id="{D67E7644-27A5-4821-8D5E-01AD52A32A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4" name="Text Box 7">
          <a:extLst>
            <a:ext uri="{FF2B5EF4-FFF2-40B4-BE49-F238E27FC236}">
              <a16:creationId xmlns:a16="http://schemas.microsoft.com/office/drawing/2014/main" id="{EED7B8CC-78C0-4403-A3F0-B015D7A9EE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5" name="Text Box 7">
          <a:extLst>
            <a:ext uri="{FF2B5EF4-FFF2-40B4-BE49-F238E27FC236}">
              <a16:creationId xmlns:a16="http://schemas.microsoft.com/office/drawing/2014/main" id="{ABC544A5-F953-466F-96B2-BE2FF5584F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6" name="Text Box 7">
          <a:extLst>
            <a:ext uri="{FF2B5EF4-FFF2-40B4-BE49-F238E27FC236}">
              <a16:creationId xmlns:a16="http://schemas.microsoft.com/office/drawing/2014/main" id="{B373B652-F9F2-4E52-A195-C86BB26D5A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7" name="Text Box 7">
          <a:extLst>
            <a:ext uri="{FF2B5EF4-FFF2-40B4-BE49-F238E27FC236}">
              <a16:creationId xmlns:a16="http://schemas.microsoft.com/office/drawing/2014/main" id="{B1A35316-E1FB-4B98-9452-9B9F298730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8" name="Text Box 7">
          <a:extLst>
            <a:ext uri="{FF2B5EF4-FFF2-40B4-BE49-F238E27FC236}">
              <a16:creationId xmlns:a16="http://schemas.microsoft.com/office/drawing/2014/main" id="{49C8F67C-5765-4A65-A295-C691B8FBC1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9" name="Text Box 7">
          <a:extLst>
            <a:ext uri="{FF2B5EF4-FFF2-40B4-BE49-F238E27FC236}">
              <a16:creationId xmlns:a16="http://schemas.microsoft.com/office/drawing/2014/main" id="{F2DC9676-FC14-4699-BE48-70920DCAC2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0" name="Text Box 7">
          <a:extLst>
            <a:ext uri="{FF2B5EF4-FFF2-40B4-BE49-F238E27FC236}">
              <a16:creationId xmlns:a16="http://schemas.microsoft.com/office/drawing/2014/main" id="{1BD6F9D2-8D36-4B98-8843-39984BC499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1" name="Text Box 7">
          <a:extLst>
            <a:ext uri="{FF2B5EF4-FFF2-40B4-BE49-F238E27FC236}">
              <a16:creationId xmlns:a16="http://schemas.microsoft.com/office/drawing/2014/main" id="{1D28E904-5F0F-4938-9A59-10472EEBDB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2" name="Text Box 7">
          <a:extLst>
            <a:ext uri="{FF2B5EF4-FFF2-40B4-BE49-F238E27FC236}">
              <a16:creationId xmlns:a16="http://schemas.microsoft.com/office/drawing/2014/main" id="{4D16933D-7096-41A2-BD74-491B4AB3EA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3" name="Text Box 7">
          <a:extLst>
            <a:ext uri="{FF2B5EF4-FFF2-40B4-BE49-F238E27FC236}">
              <a16:creationId xmlns:a16="http://schemas.microsoft.com/office/drawing/2014/main" id="{330248AC-2564-4D96-80C1-BE7F6BCA4A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4" name="Text Box 7">
          <a:extLst>
            <a:ext uri="{FF2B5EF4-FFF2-40B4-BE49-F238E27FC236}">
              <a16:creationId xmlns:a16="http://schemas.microsoft.com/office/drawing/2014/main" id="{4054F518-B214-408D-81D6-46F8386C09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5" name="Text Box 7">
          <a:extLst>
            <a:ext uri="{FF2B5EF4-FFF2-40B4-BE49-F238E27FC236}">
              <a16:creationId xmlns:a16="http://schemas.microsoft.com/office/drawing/2014/main" id="{4D40D3B1-EBE6-4CB3-A6A0-8CF73F317A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6" name="Text Box 7">
          <a:extLst>
            <a:ext uri="{FF2B5EF4-FFF2-40B4-BE49-F238E27FC236}">
              <a16:creationId xmlns:a16="http://schemas.microsoft.com/office/drawing/2014/main" id="{A0953422-C308-4681-8C92-4FE0346EB8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7" name="Text Box 7">
          <a:extLst>
            <a:ext uri="{FF2B5EF4-FFF2-40B4-BE49-F238E27FC236}">
              <a16:creationId xmlns:a16="http://schemas.microsoft.com/office/drawing/2014/main" id="{C8B136EF-B0DD-49DD-AE9D-49E06DF69D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8" name="Text Box 7">
          <a:extLst>
            <a:ext uri="{FF2B5EF4-FFF2-40B4-BE49-F238E27FC236}">
              <a16:creationId xmlns:a16="http://schemas.microsoft.com/office/drawing/2014/main" id="{523B2857-136F-4B23-908E-09070C0ED4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9" name="Text Box 7">
          <a:extLst>
            <a:ext uri="{FF2B5EF4-FFF2-40B4-BE49-F238E27FC236}">
              <a16:creationId xmlns:a16="http://schemas.microsoft.com/office/drawing/2014/main" id="{92D2DF25-AE09-4396-84ED-FBC3E15C2F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0" name="Text Box 7">
          <a:extLst>
            <a:ext uri="{FF2B5EF4-FFF2-40B4-BE49-F238E27FC236}">
              <a16:creationId xmlns:a16="http://schemas.microsoft.com/office/drawing/2014/main" id="{5A246C49-D5A0-4AB1-B68E-4C8599755E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1" name="Text Box 7">
          <a:extLst>
            <a:ext uri="{FF2B5EF4-FFF2-40B4-BE49-F238E27FC236}">
              <a16:creationId xmlns:a16="http://schemas.microsoft.com/office/drawing/2014/main" id="{6BD17BCC-8EE2-4F36-AAB8-206CD14DA2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2" name="Text Box 7">
          <a:extLst>
            <a:ext uri="{FF2B5EF4-FFF2-40B4-BE49-F238E27FC236}">
              <a16:creationId xmlns:a16="http://schemas.microsoft.com/office/drawing/2014/main" id="{D3A46C16-853A-4982-86BC-AD8B8DB4EC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3" name="Text Box 7">
          <a:extLst>
            <a:ext uri="{FF2B5EF4-FFF2-40B4-BE49-F238E27FC236}">
              <a16:creationId xmlns:a16="http://schemas.microsoft.com/office/drawing/2014/main" id="{44F4A8D5-EE2E-4F1A-8F45-83FB58B2B8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4" name="Text Box 7">
          <a:extLst>
            <a:ext uri="{FF2B5EF4-FFF2-40B4-BE49-F238E27FC236}">
              <a16:creationId xmlns:a16="http://schemas.microsoft.com/office/drawing/2014/main" id="{BB4BED9C-2F3B-47D7-8CDC-8775116012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5" name="Text Box 7">
          <a:extLst>
            <a:ext uri="{FF2B5EF4-FFF2-40B4-BE49-F238E27FC236}">
              <a16:creationId xmlns:a16="http://schemas.microsoft.com/office/drawing/2014/main" id="{BE582CE4-2AEE-498F-8A5F-679D7190EC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6" name="Text Box 7">
          <a:extLst>
            <a:ext uri="{FF2B5EF4-FFF2-40B4-BE49-F238E27FC236}">
              <a16:creationId xmlns:a16="http://schemas.microsoft.com/office/drawing/2014/main" id="{6DD07AEB-97A6-4BBB-B01B-B9088DCB43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7" name="Text Box 7">
          <a:extLst>
            <a:ext uri="{FF2B5EF4-FFF2-40B4-BE49-F238E27FC236}">
              <a16:creationId xmlns:a16="http://schemas.microsoft.com/office/drawing/2014/main" id="{ACB7D4E4-606D-4C93-8498-F8E4BCF297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8" name="Text Box 7">
          <a:extLst>
            <a:ext uri="{FF2B5EF4-FFF2-40B4-BE49-F238E27FC236}">
              <a16:creationId xmlns:a16="http://schemas.microsoft.com/office/drawing/2014/main" id="{9ABA3291-E5FD-427A-B9C6-DBDCCFE346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9" name="Text Box 7">
          <a:extLst>
            <a:ext uri="{FF2B5EF4-FFF2-40B4-BE49-F238E27FC236}">
              <a16:creationId xmlns:a16="http://schemas.microsoft.com/office/drawing/2014/main" id="{CEF11A43-EC99-48C9-B7E1-2B7D9CAB2F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0" name="Text Box 7">
          <a:extLst>
            <a:ext uri="{FF2B5EF4-FFF2-40B4-BE49-F238E27FC236}">
              <a16:creationId xmlns:a16="http://schemas.microsoft.com/office/drawing/2014/main" id="{9A3A30F8-2D8D-448C-80C4-2799AC9424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1" name="Text Box 7">
          <a:extLst>
            <a:ext uri="{FF2B5EF4-FFF2-40B4-BE49-F238E27FC236}">
              <a16:creationId xmlns:a16="http://schemas.microsoft.com/office/drawing/2014/main" id="{294D0A42-4B91-4D5A-A4DB-51F4C019B1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2" name="Text Box 7">
          <a:extLst>
            <a:ext uri="{FF2B5EF4-FFF2-40B4-BE49-F238E27FC236}">
              <a16:creationId xmlns:a16="http://schemas.microsoft.com/office/drawing/2014/main" id="{2A9283B6-9EBA-4B60-8BCA-9186B38E5C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3" name="Text Box 7">
          <a:extLst>
            <a:ext uri="{FF2B5EF4-FFF2-40B4-BE49-F238E27FC236}">
              <a16:creationId xmlns:a16="http://schemas.microsoft.com/office/drawing/2014/main" id="{365F1D81-EF8A-4BE9-A57E-93DBFDEE74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4" name="Text Box 7">
          <a:extLst>
            <a:ext uri="{FF2B5EF4-FFF2-40B4-BE49-F238E27FC236}">
              <a16:creationId xmlns:a16="http://schemas.microsoft.com/office/drawing/2014/main" id="{8EF6D4E2-131E-4A1A-B51A-3522EA7C28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5" name="Text Box 7">
          <a:extLst>
            <a:ext uri="{FF2B5EF4-FFF2-40B4-BE49-F238E27FC236}">
              <a16:creationId xmlns:a16="http://schemas.microsoft.com/office/drawing/2014/main" id="{ADEC97D0-51C7-45B1-8162-E776BF8A3F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6" name="Text Box 7">
          <a:extLst>
            <a:ext uri="{FF2B5EF4-FFF2-40B4-BE49-F238E27FC236}">
              <a16:creationId xmlns:a16="http://schemas.microsoft.com/office/drawing/2014/main" id="{11073978-041F-45ED-BBC6-4532823812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7" name="Text Box 7">
          <a:extLst>
            <a:ext uri="{FF2B5EF4-FFF2-40B4-BE49-F238E27FC236}">
              <a16:creationId xmlns:a16="http://schemas.microsoft.com/office/drawing/2014/main" id="{EB330EEC-9F59-440B-AFDC-DC71720863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8" name="Text Box 7">
          <a:extLst>
            <a:ext uri="{FF2B5EF4-FFF2-40B4-BE49-F238E27FC236}">
              <a16:creationId xmlns:a16="http://schemas.microsoft.com/office/drawing/2014/main" id="{888FD556-CAD1-458D-9ADA-3540080C6D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9" name="Text Box 7">
          <a:extLst>
            <a:ext uri="{FF2B5EF4-FFF2-40B4-BE49-F238E27FC236}">
              <a16:creationId xmlns:a16="http://schemas.microsoft.com/office/drawing/2014/main" id="{2D9CAAF7-99A3-4DE6-B2FE-AAE6F00FA9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0" name="Text Box 7">
          <a:extLst>
            <a:ext uri="{FF2B5EF4-FFF2-40B4-BE49-F238E27FC236}">
              <a16:creationId xmlns:a16="http://schemas.microsoft.com/office/drawing/2014/main" id="{B30637C0-733C-4F8D-A487-3AD564EDC8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1" name="Text Box 7">
          <a:extLst>
            <a:ext uri="{FF2B5EF4-FFF2-40B4-BE49-F238E27FC236}">
              <a16:creationId xmlns:a16="http://schemas.microsoft.com/office/drawing/2014/main" id="{C1FAA6BA-7294-41F9-898D-98BD1CBF5E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2" name="Text Box 7">
          <a:extLst>
            <a:ext uri="{FF2B5EF4-FFF2-40B4-BE49-F238E27FC236}">
              <a16:creationId xmlns:a16="http://schemas.microsoft.com/office/drawing/2014/main" id="{EFD8855E-94EB-4602-AC29-E23D72285E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3" name="Text Box 7">
          <a:extLst>
            <a:ext uri="{FF2B5EF4-FFF2-40B4-BE49-F238E27FC236}">
              <a16:creationId xmlns:a16="http://schemas.microsoft.com/office/drawing/2014/main" id="{A2C27458-0CE7-4B93-A4FA-A9CE4E210E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4" name="Text Box 7">
          <a:extLst>
            <a:ext uri="{FF2B5EF4-FFF2-40B4-BE49-F238E27FC236}">
              <a16:creationId xmlns:a16="http://schemas.microsoft.com/office/drawing/2014/main" id="{1A1B49F3-0451-411C-A4D9-D8F43CCA29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5" name="Text Box 7">
          <a:extLst>
            <a:ext uri="{FF2B5EF4-FFF2-40B4-BE49-F238E27FC236}">
              <a16:creationId xmlns:a16="http://schemas.microsoft.com/office/drawing/2014/main" id="{8D1EA5D2-1A83-4B30-9807-38CDFD9027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6" name="Text Box 7">
          <a:extLst>
            <a:ext uri="{FF2B5EF4-FFF2-40B4-BE49-F238E27FC236}">
              <a16:creationId xmlns:a16="http://schemas.microsoft.com/office/drawing/2014/main" id="{1121EB7E-9AD5-45B8-B54F-378EF760B0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7" name="Text Box 7">
          <a:extLst>
            <a:ext uri="{FF2B5EF4-FFF2-40B4-BE49-F238E27FC236}">
              <a16:creationId xmlns:a16="http://schemas.microsoft.com/office/drawing/2014/main" id="{80D36972-7EB2-4CCE-AFAD-90504F60B8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8" name="Text Box 7">
          <a:extLst>
            <a:ext uri="{FF2B5EF4-FFF2-40B4-BE49-F238E27FC236}">
              <a16:creationId xmlns:a16="http://schemas.microsoft.com/office/drawing/2014/main" id="{D3C5B35C-0176-4306-9421-E9A60F584B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9" name="Text Box 7">
          <a:extLst>
            <a:ext uri="{FF2B5EF4-FFF2-40B4-BE49-F238E27FC236}">
              <a16:creationId xmlns:a16="http://schemas.microsoft.com/office/drawing/2014/main" id="{E89AD95E-45E3-442E-A877-03AC0C3D9D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0" name="Text Box 7">
          <a:extLst>
            <a:ext uri="{FF2B5EF4-FFF2-40B4-BE49-F238E27FC236}">
              <a16:creationId xmlns:a16="http://schemas.microsoft.com/office/drawing/2014/main" id="{D06FCEE2-6C78-4209-916D-BB7D15915B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1" name="Text Box 7">
          <a:extLst>
            <a:ext uri="{FF2B5EF4-FFF2-40B4-BE49-F238E27FC236}">
              <a16:creationId xmlns:a16="http://schemas.microsoft.com/office/drawing/2014/main" id="{7B015AB8-E01E-433B-9B16-BB7C1F47C6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2" name="Text Box 7">
          <a:extLst>
            <a:ext uri="{FF2B5EF4-FFF2-40B4-BE49-F238E27FC236}">
              <a16:creationId xmlns:a16="http://schemas.microsoft.com/office/drawing/2014/main" id="{9953E5A4-0A73-452D-8127-E1BE7C1915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3" name="Text Box 7">
          <a:extLst>
            <a:ext uri="{FF2B5EF4-FFF2-40B4-BE49-F238E27FC236}">
              <a16:creationId xmlns:a16="http://schemas.microsoft.com/office/drawing/2014/main" id="{DC2E85F3-22F5-49F5-B824-2C413FAC1F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4" name="Text Box 7">
          <a:extLst>
            <a:ext uri="{FF2B5EF4-FFF2-40B4-BE49-F238E27FC236}">
              <a16:creationId xmlns:a16="http://schemas.microsoft.com/office/drawing/2014/main" id="{A019E851-0366-4658-89FD-D0F2E95710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5" name="Text Box 7">
          <a:extLst>
            <a:ext uri="{FF2B5EF4-FFF2-40B4-BE49-F238E27FC236}">
              <a16:creationId xmlns:a16="http://schemas.microsoft.com/office/drawing/2014/main" id="{4F11E7A9-364B-4689-9D77-AB79C27226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6" name="Text Box 7">
          <a:extLst>
            <a:ext uri="{FF2B5EF4-FFF2-40B4-BE49-F238E27FC236}">
              <a16:creationId xmlns:a16="http://schemas.microsoft.com/office/drawing/2014/main" id="{056805B6-3695-4693-BCF0-DFF65DEE04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7" name="Text Box 7">
          <a:extLst>
            <a:ext uri="{FF2B5EF4-FFF2-40B4-BE49-F238E27FC236}">
              <a16:creationId xmlns:a16="http://schemas.microsoft.com/office/drawing/2014/main" id="{216AF4C7-1698-47F0-ABC7-A4F35DB0E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8" name="Text Box 7">
          <a:extLst>
            <a:ext uri="{FF2B5EF4-FFF2-40B4-BE49-F238E27FC236}">
              <a16:creationId xmlns:a16="http://schemas.microsoft.com/office/drawing/2014/main" id="{2024B241-8477-491F-A48A-BEC2D56828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9" name="Text Box 7">
          <a:extLst>
            <a:ext uri="{FF2B5EF4-FFF2-40B4-BE49-F238E27FC236}">
              <a16:creationId xmlns:a16="http://schemas.microsoft.com/office/drawing/2014/main" id="{F319E80A-C2E4-4F76-933D-2DB823EEED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0" name="Text Box 7">
          <a:extLst>
            <a:ext uri="{FF2B5EF4-FFF2-40B4-BE49-F238E27FC236}">
              <a16:creationId xmlns:a16="http://schemas.microsoft.com/office/drawing/2014/main" id="{F693FEDD-0C9B-427B-97AB-66B59C64D6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1" name="Text Box 7">
          <a:extLst>
            <a:ext uri="{FF2B5EF4-FFF2-40B4-BE49-F238E27FC236}">
              <a16:creationId xmlns:a16="http://schemas.microsoft.com/office/drawing/2014/main" id="{75F0254E-7AAF-435D-B38E-836CC5D130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2" name="Text Box 7">
          <a:extLst>
            <a:ext uri="{FF2B5EF4-FFF2-40B4-BE49-F238E27FC236}">
              <a16:creationId xmlns:a16="http://schemas.microsoft.com/office/drawing/2014/main" id="{AE17B668-E9F3-42F2-BE86-D7A9271862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3" name="Text Box 7">
          <a:extLst>
            <a:ext uri="{FF2B5EF4-FFF2-40B4-BE49-F238E27FC236}">
              <a16:creationId xmlns:a16="http://schemas.microsoft.com/office/drawing/2014/main" id="{3D195F5C-C4FB-438A-8F0E-5094C4C5C6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4" name="Text Box 7">
          <a:extLst>
            <a:ext uri="{FF2B5EF4-FFF2-40B4-BE49-F238E27FC236}">
              <a16:creationId xmlns:a16="http://schemas.microsoft.com/office/drawing/2014/main" id="{4BFB66CD-3668-48FD-A76E-09BC4B3B33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5" name="Text Box 7">
          <a:extLst>
            <a:ext uri="{FF2B5EF4-FFF2-40B4-BE49-F238E27FC236}">
              <a16:creationId xmlns:a16="http://schemas.microsoft.com/office/drawing/2014/main" id="{61A29AE7-D93B-413E-96D1-FB05EFA305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6" name="Text Box 7">
          <a:extLst>
            <a:ext uri="{FF2B5EF4-FFF2-40B4-BE49-F238E27FC236}">
              <a16:creationId xmlns:a16="http://schemas.microsoft.com/office/drawing/2014/main" id="{BD0DDF91-5167-4392-A33B-036B6B366E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7" name="Text Box 7">
          <a:extLst>
            <a:ext uri="{FF2B5EF4-FFF2-40B4-BE49-F238E27FC236}">
              <a16:creationId xmlns:a16="http://schemas.microsoft.com/office/drawing/2014/main" id="{3FDCD69F-D18A-4335-9216-EE3F5EF58A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8" name="Text Box 7">
          <a:extLst>
            <a:ext uri="{FF2B5EF4-FFF2-40B4-BE49-F238E27FC236}">
              <a16:creationId xmlns:a16="http://schemas.microsoft.com/office/drawing/2014/main" id="{6E55D9DE-EF77-421E-9399-CE4A234916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9" name="Text Box 7">
          <a:extLst>
            <a:ext uri="{FF2B5EF4-FFF2-40B4-BE49-F238E27FC236}">
              <a16:creationId xmlns:a16="http://schemas.microsoft.com/office/drawing/2014/main" id="{3727B1A0-7822-4FC2-B7E6-838CEC60CF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0" name="Text Box 7">
          <a:extLst>
            <a:ext uri="{FF2B5EF4-FFF2-40B4-BE49-F238E27FC236}">
              <a16:creationId xmlns:a16="http://schemas.microsoft.com/office/drawing/2014/main" id="{6BC7DD5A-0043-488C-B76F-86B6933EEB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1" name="Text Box 7">
          <a:extLst>
            <a:ext uri="{FF2B5EF4-FFF2-40B4-BE49-F238E27FC236}">
              <a16:creationId xmlns:a16="http://schemas.microsoft.com/office/drawing/2014/main" id="{86DE433E-BF8D-4201-B39C-A985ECB8DA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2" name="Text Box 7">
          <a:extLst>
            <a:ext uri="{FF2B5EF4-FFF2-40B4-BE49-F238E27FC236}">
              <a16:creationId xmlns:a16="http://schemas.microsoft.com/office/drawing/2014/main" id="{10242588-3DAC-42B4-A75E-9AE6B40F75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3" name="Text Box 7">
          <a:extLst>
            <a:ext uri="{FF2B5EF4-FFF2-40B4-BE49-F238E27FC236}">
              <a16:creationId xmlns:a16="http://schemas.microsoft.com/office/drawing/2014/main" id="{2DB72867-AB31-4AB7-9F53-F5360C14BF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4" name="Text Box 7">
          <a:extLst>
            <a:ext uri="{FF2B5EF4-FFF2-40B4-BE49-F238E27FC236}">
              <a16:creationId xmlns:a16="http://schemas.microsoft.com/office/drawing/2014/main" id="{2D695435-D21E-4884-A74F-8512613293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5" name="Text Box 7">
          <a:extLst>
            <a:ext uri="{FF2B5EF4-FFF2-40B4-BE49-F238E27FC236}">
              <a16:creationId xmlns:a16="http://schemas.microsoft.com/office/drawing/2014/main" id="{4AAB6147-4D46-481B-B60F-CA0D2E17E2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6" name="Text Box 7">
          <a:extLst>
            <a:ext uri="{FF2B5EF4-FFF2-40B4-BE49-F238E27FC236}">
              <a16:creationId xmlns:a16="http://schemas.microsoft.com/office/drawing/2014/main" id="{4E9A65D6-9BD5-4A61-8757-3B556B2365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7" name="Text Box 7">
          <a:extLst>
            <a:ext uri="{FF2B5EF4-FFF2-40B4-BE49-F238E27FC236}">
              <a16:creationId xmlns:a16="http://schemas.microsoft.com/office/drawing/2014/main" id="{3C263848-CC31-435B-939C-4822E8CB08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8" name="Text Box 7">
          <a:extLst>
            <a:ext uri="{FF2B5EF4-FFF2-40B4-BE49-F238E27FC236}">
              <a16:creationId xmlns:a16="http://schemas.microsoft.com/office/drawing/2014/main" id="{634B4CDC-9E19-4CDC-BE81-7E173F3F62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9" name="Text Box 7">
          <a:extLst>
            <a:ext uri="{FF2B5EF4-FFF2-40B4-BE49-F238E27FC236}">
              <a16:creationId xmlns:a16="http://schemas.microsoft.com/office/drawing/2014/main" id="{4280BEB6-5BD4-42BD-B6CE-75288E7FEE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0" name="Text Box 7">
          <a:extLst>
            <a:ext uri="{FF2B5EF4-FFF2-40B4-BE49-F238E27FC236}">
              <a16:creationId xmlns:a16="http://schemas.microsoft.com/office/drawing/2014/main" id="{70C2C8C4-5B37-4CCA-96E1-CD877CE5F5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1" name="Text Box 7">
          <a:extLst>
            <a:ext uri="{FF2B5EF4-FFF2-40B4-BE49-F238E27FC236}">
              <a16:creationId xmlns:a16="http://schemas.microsoft.com/office/drawing/2014/main" id="{6469E2CE-34C6-480D-AE02-65A050D74E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2" name="Text Box 7">
          <a:extLst>
            <a:ext uri="{FF2B5EF4-FFF2-40B4-BE49-F238E27FC236}">
              <a16:creationId xmlns:a16="http://schemas.microsoft.com/office/drawing/2014/main" id="{B470B177-49B5-420C-BFE3-050FB151E9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3" name="Text Box 7">
          <a:extLst>
            <a:ext uri="{FF2B5EF4-FFF2-40B4-BE49-F238E27FC236}">
              <a16:creationId xmlns:a16="http://schemas.microsoft.com/office/drawing/2014/main" id="{E373A2BA-67EB-4784-9B3B-03318EAF5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4" name="Text Box 7">
          <a:extLst>
            <a:ext uri="{FF2B5EF4-FFF2-40B4-BE49-F238E27FC236}">
              <a16:creationId xmlns:a16="http://schemas.microsoft.com/office/drawing/2014/main" id="{EE150E17-828E-4226-9405-06817BA232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5" name="Text Box 7">
          <a:extLst>
            <a:ext uri="{FF2B5EF4-FFF2-40B4-BE49-F238E27FC236}">
              <a16:creationId xmlns:a16="http://schemas.microsoft.com/office/drawing/2014/main" id="{E22516D8-9CA3-4EE2-A75D-D637A6051D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6" name="Text Box 7">
          <a:extLst>
            <a:ext uri="{FF2B5EF4-FFF2-40B4-BE49-F238E27FC236}">
              <a16:creationId xmlns:a16="http://schemas.microsoft.com/office/drawing/2014/main" id="{9B03B149-48A2-4950-B5D6-DD0186FE77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7" name="Text Box 7">
          <a:extLst>
            <a:ext uri="{FF2B5EF4-FFF2-40B4-BE49-F238E27FC236}">
              <a16:creationId xmlns:a16="http://schemas.microsoft.com/office/drawing/2014/main" id="{4A3BC9D8-5728-4ADA-813F-07FB39DDA4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8" name="Text Box 7">
          <a:extLst>
            <a:ext uri="{FF2B5EF4-FFF2-40B4-BE49-F238E27FC236}">
              <a16:creationId xmlns:a16="http://schemas.microsoft.com/office/drawing/2014/main" id="{2D80FE5F-DB1A-44DE-8C30-261A9B8581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9" name="Text Box 7">
          <a:extLst>
            <a:ext uri="{FF2B5EF4-FFF2-40B4-BE49-F238E27FC236}">
              <a16:creationId xmlns:a16="http://schemas.microsoft.com/office/drawing/2014/main" id="{42AF5061-5F80-4AF8-A7AC-9FE3E21834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0" name="Text Box 7">
          <a:extLst>
            <a:ext uri="{FF2B5EF4-FFF2-40B4-BE49-F238E27FC236}">
              <a16:creationId xmlns:a16="http://schemas.microsoft.com/office/drawing/2014/main" id="{024AB672-638D-4087-B740-6EAD367B29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1" name="Text Box 7">
          <a:extLst>
            <a:ext uri="{FF2B5EF4-FFF2-40B4-BE49-F238E27FC236}">
              <a16:creationId xmlns:a16="http://schemas.microsoft.com/office/drawing/2014/main" id="{0F9EFC61-354F-4856-AE12-2AB1438914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2" name="Text Box 7">
          <a:extLst>
            <a:ext uri="{FF2B5EF4-FFF2-40B4-BE49-F238E27FC236}">
              <a16:creationId xmlns:a16="http://schemas.microsoft.com/office/drawing/2014/main" id="{8C59274F-B523-4734-9DDE-78905DD7F4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3" name="Text Box 7">
          <a:extLst>
            <a:ext uri="{FF2B5EF4-FFF2-40B4-BE49-F238E27FC236}">
              <a16:creationId xmlns:a16="http://schemas.microsoft.com/office/drawing/2014/main" id="{600CE0AF-0A86-4C47-82F5-84944513DD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4" name="Text Box 7">
          <a:extLst>
            <a:ext uri="{FF2B5EF4-FFF2-40B4-BE49-F238E27FC236}">
              <a16:creationId xmlns:a16="http://schemas.microsoft.com/office/drawing/2014/main" id="{8CE8BA67-72B9-4A26-A01F-3D3AFC090B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5" name="Text Box 7">
          <a:extLst>
            <a:ext uri="{FF2B5EF4-FFF2-40B4-BE49-F238E27FC236}">
              <a16:creationId xmlns:a16="http://schemas.microsoft.com/office/drawing/2014/main" id="{27952504-E44C-47CC-BF8A-434CF67E46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6" name="Text Box 7">
          <a:extLst>
            <a:ext uri="{FF2B5EF4-FFF2-40B4-BE49-F238E27FC236}">
              <a16:creationId xmlns:a16="http://schemas.microsoft.com/office/drawing/2014/main" id="{3E7656C6-0ACD-4678-8DAD-2AAE85E93C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7" name="Text Box 7">
          <a:extLst>
            <a:ext uri="{FF2B5EF4-FFF2-40B4-BE49-F238E27FC236}">
              <a16:creationId xmlns:a16="http://schemas.microsoft.com/office/drawing/2014/main" id="{3A2DB299-EC1B-4AEF-80CA-0A725262FD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8" name="Text Box 7">
          <a:extLst>
            <a:ext uri="{FF2B5EF4-FFF2-40B4-BE49-F238E27FC236}">
              <a16:creationId xmlns:a16="http://schemas.microsoft.com/office/drawing/2014/main" id="{CDB09F48-8D1D-4885-8282-BE07EC9301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9" name="Text Box 7">
          <a:extLst>
            <a:ext uri="{FF2B5EF4-FFF2-40B4-BE49-F238E27FC236}">
              <a16:creationId xmlns:a16="http://schemas.microsoft.com/office/drawing/2014/main" id="{D463F359-96C4-4D19-A731-B69A1F478B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0" name="Text Box 7">
          <a:extLst>
            <a:ext uri="{FF2B5EF4-FFF2-40B4-BE49-F238E27FC236}">
              <a16:creationId xmlns:a16="http://schemas.microsoft.com/office/drawing/2014/main" id="{702E6284-F501-425C-99C0-18A6829915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1" name="Text Box 7">
          <a:extLst>
            <a:ext uri="{FF2B5EF4-FFF2-40B4-BE49-F238E27FC236}">
              <a16:creationId xmlns:a16="http://schemas.microsoft.com/office/drawing/2014/main" id="{90003034-6531-4B8F-B86D-2C1F76A95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2" name="Text Box 7">
          <a:extLst>
            <a:ext uri="{FF2B5EF4-FFF2-40B4-BE49-F238E27FC236}">
              <a16:creationId xmlns:a16="http://schemas.microsoft.com/office/drawing/2014/main" id="{300E02DE-610B-4442-A0A2-93B856ACB2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3" name="Text Box 7">
          <a:extLst>
            <a:ext uri="{FF2B5EF4-FFF2-40B4-BE49-F238E27FC236}">
              <a16:creationId xmlns:a16="http://schemas.microsoft.com/office/drawing/2014/main" id="{1A943B94-29C2-49A4-B2F3-540D4772F9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4" name="Text Box 7">
          <a:extLst>
            <a:ext uri="{FF2B5EF4-FFF2-40B4-BE49-F238E27FC236}">
              <a16:creationId xmlns:a16="http://schemas.microsoft.com/office/drawing/2014/main" id="{6B4FB759-71DF-4155-83E3-204F3DDE05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5" name="Text Box 7">
          <a:extLst>
            <a:ext uri="{FF2B5EF4-FFF2-40B4-BE49-F238E27FC236}">
              <a16:creationId xmlns:a16="http://schemas.microsoft.com/office/drawing/2014/main" id="{918E3A5B-2798-41C8-93DD-D3106E7D22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6" name="Text Box 7">
          <a:extLst>
            <a:ext uri="{FF2B5EF4-FFF2-40B4-BE49-F238E27FC236}">
              <a16:creationId xmlns:a16="http://schemas.microsoft.com/office/drawing/2014/main" id="{740B697E-EB5E-476B-ABB2-0BA8166583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7" name="Text Box 7">
          <a:extLst>
            <a:ext uri="{FF2B5EF4-FFF2-40B4-BE49-F238E27FC236}">
              <a16:creationId xmlns:a16="http://schemas.microsoft.com/office/drawing/2014/main" id="{2F07DD81-C013-42EC-8F50-9F0D527833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8" name="Text Box 7">
          <a:extLst>
            <a:ext uri="{FF2B5EF4-FFF2-40B4-BE49-F238E27FC236}">
              <a16:creationId xmlns:a16="http://schemas.microsoft.com/office/drawing/2014/main" id="{64299E86-1D4D-4B00-86D9-5035552F15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9" name="Text Box 7">
          <a:extLst>
            <a:ext uri="{FF2B5EF4-FFF2-40B4-BE49-F238E27FC236}">
              <a16:creationId xmlns:a16="http://schemas.microsoft.com/office/drawing/2014/main" id="{B069EA55-3420-4757-BCDF-F28679355F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0" name="Text Box 7">
          <a:extLst>
            <a:ext uri="{FF2B5EF4-FFF2-40B4-BE49-F238E27FC236}">
              <a16:creationId xmlns:a16="http://schemas.microsoft.com/office/drawing/2014/main" id="{1944D90D-0397-4AB7-8267-D7B693D4C1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1" name="Text Box 7">
          <a:extLst>
            <a:ext uri="{FF2B5EF4-FFF2-40B4-BE49-F238E27FC236}">
              <a16:creationId xmlns:a16="http://schemas.microsoft.com/office/drawing/2014/main" id="{9E01CA57-E850-4EDC-9EEA-CD4D450781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2" name="Text Box 7">
          <a:extLst>
            <a:ext uri="{FF2B5EF4-FFF2-40B4-BE49-F238E27FC236}">
              <a16:creationId xmlns:a16="http://schemas.microsoft.com/office/drawing/2014/main" id="{E7CBAD30-59C3-4FF5-842F-9E85131FA3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3" name="Text Box 7">
          <a:extLst>
            <a:ext uri="{FF2B5EF4-FFF2-40B4-BE49-F238E27FC236}">
              <a16:creationId xmlns:a16="http://schemas.microsoft.com/office/drawing/2014/main" id="{FF2AD3F4-EEAC-4445-91D1-6119108FAB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4" name="Text Box 7">
          <a:extLst>
            <a:ext uri="{FF2B5EF4-FFF2-40B4-BE49-F238E27FC236}">
              <a16:creationId xmlns:a16="http://schemas.microsoft.com/office/drawing/2014/main" id="{1692CCFB-1145-43BC-801A-1E10B74338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5" name="Text Box 7">
          <a:extLst>
            <a:ext uri="{FF2B5EF4-FFF2-40B4-BE49-F238E27FC236}">
              <a16:creationId xmlns:a16="http://schemas.microsoft.com/office/drawing/2014/main" id="{73BDF968-E68A-485D-8D3B-15814844B9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6" name="Text Box 7">
          <a:extLst>
            <a:ext uri="{FF2B5EF4-FFF2-40B4-BE49-F238E27FC236}">
              <a16:creationId xmlns:a16="http://schemas.microsoft.com/office/drawing/2014/main" id="{CA5AB2B8-7A88-4F8F-B6E4-5A38D1DE35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7" name="Text Box 7">
          <a:extLst>
            <a:ext uri="{FF2B5EF4-FFF2-40B4-BE49-F238E27FC236}">
              <a16:creationId xmlns:a16="http://schemas.microsoft.com/office/drawing/2014/main" id="{1B4E8EE7-EEB6-4ACF-ACAA-939CF074FF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8" name="Text Box 7">
          <a:extLst>
            <a:ext uri="{FF2B5EF4-FFF2-40B4-BE49-F238E27FC236}">
              <a16:creationId xmlns:a16="http://schemas.microsoft.com/office/drawing/2014/main" id="{DA227158-2C76-44E9-9ECC-6E4E3BF57D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9" name="Text Box 7">
          <a:extLst>
            <a:ext uri="{FF2B5EF4-FFF2-40B4-BE49-F238E27FC236}">
              <a16:creationId xmlns:a16="http://schemas.microsoft.com/office/drawing/2014/main" id="{3A0263D6-1AE1-42DD-81AF-376F4A1018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0" name="Text Box 7">
          <a:extLst>
            <a:ext uri="{FF2B5EF4-FFF2-40B4-BE49-F238E27FC236}">
              <a16:creationId xmlns:a16="http://schemas.microsoft.com/office/drawing/2014/main" id="{C28ACFE1-5B29-4643-8D0A-9F6600B715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1" name="Text Box 7">
          <a:extLst>
            <a:ext uri="{FF2B5EF4-FFF2-40B4-BE49-F238E27FC236}">
              <a16:creationId xmlns:a16="http://schemas.microsoft.com/office/drawing/2014/main" id="{BCBB859C-9BFF-4F04-986D-B18A19ACD6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2" name="Text Box 7">
          <a:extLst>
            <a:ext uri="{FF2B5EF4-FFF2-40B4-BE49-F238E27FC236}">
              <a16:creationId xmlns:a16="http://schemas.microsoft.com/office/drawing/2014/main" id="{627BEBE3-8178-49FE-B448-5EF1871447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3" name="Text Box 7">
          <a:extLst>
            <a:ext uri="{FF2B5EF4-FFF2-40B4-BE49-F238E27FC236}">
              <a16:creationId xmlns:a16="http://schemas.microsoft.com/office/drawing/2014/main" id="{0E5C7489-759A-4A65-90CE-E1F77E625D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4" name="Text Box 7">
          <a:extLst>
            <a:ext uri="{FF2B5EF4-FFF2-40B4-BE49-F238E27FC236}">
              <a16:creationId xmlns:a16="http://schemas.microsoft.com/office/drawing/2014/main" id="{FFF73D39-632F-427F-A780-A4F66BF7D7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5" name="Text Box 7">
          <a:extLst>
            <a:ext uri="{FF2B5EF4-FFF2-40B4-BE49-F238E27FC236}">
              <a16:creationId xmlns:a16="http://schemas.microsoft.com/office/drawing/2014/main" id="{6FE4C9A0-BC4F-4462-AEF5-7B77CF9CA3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6" name="Text Box 7">
          <a:extLst>
            <a:ext uri="{FF2B5EF4-FFF2-40B4-BE49-F238E27FC236}">
              <a16:creationId xmlns:a16="http://schemas.microsoft.com/office/drawing/2014/main" id="{9DF0F7D3-632F-48E8-8D4D-D8CC6A47CA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7" name="Text Box 7">
          <a:extLst>
            <a:ext uri="{FF2B5EF4-FFF2-40B4-BE49-F238E27FC236}">
              <a16:creationId xmlns:a16="http://schemas.microsoft.com/office/drawing/2014/main" id="{C84B7065-9E19-4AD6-825F-7EB10984BD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8" name="Text Box 7">
          <a:extLst>
            <a:ext uri="{FF2B5EF4-FFF2-40B4-BE49-F238E27FC236}">
              <a16:creationId xmlns:a16="http://schemas.microsoft.com/office/drawing/2014/main" id="{BA18D015-E2BC-4664-8CA7-E571C6A924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9" name="Text Box 7">
          <a:extLst>
            <a:ext uri="{FF2B5EF4-FFF2-40B4-BE49-F238E27FC236}">
              <a16:creationId xmlns:a16="http://schemas.microsoft.com/office/drawing/2014/main" id="{7D4F744A-5256-407F-8BA2-A2D4C0DFF1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0" name="Text Box 7">
          <a:extLst>
            <a:ext uri="{FF2B5EF4-FFF2-40B4-BE49-F238E27FC236}">
              <a16:creationId xmlns:a16="http://schemas.microsoft.com/office/drawing/2014/main" id="{3970D856-F13D-48F2-A12A-19F26E63FE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1" name="Text Box 7">
          <a:extLst>
            <a:ext uri="{FF2B5EF4-FFF2-40B4-BE49-F238E27FC236}">
              <a16:creationId xmlns:a16="http://schemas.microsoft.com/office/drawing/2014/main" id="{72FBD2B8-13AC-4BE1-8CA8-4DA2F5DF1B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2" name="Text Box 7">
          <a:extLst>
            <a:ext uri="{FF2B5EF4-FFF2-40B4-BE49-F238E27FC236}">
              <a16:creationId xmlns:a16="http://schemas.microsoft.com/office/drawing/2014/main" id="{F99280F9-5815-4592-AB4D-ED585C1E28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3" name="Text Box 7">
          <a:extLst>
            <a:ext uri="{FF2B5EF4-FFF2-40B4-BE49-F238E27FC236}">
              <a16:creationId xmlns:a16="http://schemas.microsoft.com/office/drawing/2014/main" id="{2C70801C-A3ED-4A62-B108-BC7CAC5115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4" name="Text Box 7">
          <a:extLst>
            <a:ext uri="{FF2B5EF4-FFF2-40B4-BE49-F238E27FC236}">
              <a16:creationId xmlns:a16="http://schemas.microsoft.com/office/drawing/2014/main" id="{EAD1DD63-71D9-4D09-AB4B-50ED05D25E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5" name="Text Box 7">
          <a:extLst>
            <a:ext uri="{FF2B5EF4-FFF2-40B4-BE49-F238E27FC236}">
              <a16:creationId xmlns:a16="http://schemas.microsoft.com/office/drawing/2014/main" id="{BC4C6EFF-892A-40C4-B88A-C07B394175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6" name="Text Box 7">
          <a:extLst>
            <a:ext uri="{FF2B5EF4-FFF2-40B4-BE49-F238E27FC236}">
              <a16:creationId xmlns:a16="http://schemas.microsoft.com/office/drawing/2014/main" id="{EDB1BE46-E13E-40D6-B436-0BCAD7E990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7" name="Text Box 7">
          <a:extLst>
            <a:ext uri="{FF2B5EF4-FFF2-40B4-BE49-F238E27FC236}">
              <a16:creationId xmlns:a16="http://schemas.microsoft.com/office/drawing/2014/main" id="{18D31BB3-D9C2-4E5D-A6CE-B51EE9732A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8" name="Text Box 7">
          <a:extLst>
            <a:ext uri="{FF2B5EF4-FFF2-40B4-BE49-F238E27FC236}">
              <a16:creationId xmlns:a16="http://schemas.microsoft.com/office/drawing/2014/main" id="{E8E6CB77-46FF-4C81-9257-8769119C82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9" name="Text Box 7">
          <a:extLst>
            <a:ext uri="{FF2B5EF4-FFF2-40B4-BE49-F238E27FC236}">
              <a16:creationId xmlns:a16="http://schemas.microsoft.com/office/drawing/2014/main" id="{2FD54BAF-0743-4F60-A6BA-BB356B06B8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0" name="Text Box 7">
          <a:extLst>
            <a:ext uri="{FF2B5EF4-FFF2-40B4-BE49-F238E27FC236}">
              <a16:creationId xmlns:a16="http://schemas.microsoft.com/office/drawing/2014/main" id="{C6F33A6D-A237-401E-B0D4-E6049368F7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1" name="Text Box 7">
          <a:extLst>
            <a:ext uri="{FF2B5EF4-FFF2-40B4-BE49-F238E27FC236}">
              <a16:creationId xmlns:a16="http://schemas.microsoft.com/office/drawing/2014/main" id="{7A5ADE73-44D0-4CCD-A668-D8CD1A9753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2" name="Text Box 7">
          <a:extLst>
            <a:ext uri="{FF2B5EF4-FFF2-40B4-BE49-F238E27FC236}">
              <a16:creationId xmlns:a16="http://schemas.microsoft.com/office/drawing/2014/main" id="{AB526930-2FF4-44E6-8930-5125F0362B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3" name="Text Box 7">
          <a:extLst>
            <a:ext uri="{FF2B5EF4-FFF2-40B4-BE49-F238E27FC236}">
              <a16:creationId xmlns:a16="http://schemas.microsoft.com/office/drawing/2014/main" id="{B4B635D8-B60E-4792-B1B7-CCF829D0CE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4" name="Text Box 7">
          <a:extLst>
            <a:ext uri="{FF2B5EF4-FFF2-40B4-BE49-F238E27FC236}">
              <a16:creationId xmlns:a16="http://schemas.microsoft.com/office/drawing/2014/main" id="{D6C9A720-67DB-40EA-85DD-A7A430D781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5" name="Text Box 7">
          <a:extLst>
            <a:ext uri="{FF2B5EF4-FFF2-40B4-BE49-F238E27FC236}">
              <a16:creationId xmlns:a16="http://schemas.microsoft.com/office/drawing/2014/main" id="{B92260D2-B5A7-4730-9CC2-AD1F54B336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6" name="Text Box 7">
          <a:extLst>
            <a:ext uri="{FF2B5EF4-FFF2-40B4-BE49-F238E27FC236}">
              <a16:creationId xmlns:a16="http://schemas.microsoft.com/office/drawing/2014/main" id="{618AA29F-8968-4D9E-BCCA-2795BA8012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7" name="Text Box 7">
          <a:extLst>
            <a:ext uri="{FF2B5EF4-FFF2-40B4-BE49-F238E27FC236}">
              <a16:creationId xmlns:a16="http://schemas.microsoft.com/office/drawing/2014/main" id="{006F6571-098F-4912-9A71-496199EDE0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8" name="Text Box 7">
          <a:extLst>
            <a:ext uri="{FF2B5EF4-FFF2-40B4-BE49-F238E27FC236}">
              <a16:creationId xmlns:a16="http://schemas.microsoft.com/office/drawing/2014/main" id="{0B5C86D1-EDBF-4945-83CB-01DDD7004E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9" name="Text Box 7">
          <a:extLst>
            <a:ext uri="{FF2B5EF4-FFF2-40B4-BE49-F238E27FC236}">
              <a16:creationId xmlns:a16="http://schemas.microsoft.com/office/drawing/2014/main" id="{34783099-0C9A-4A9C-A76B-8BF8EE9B5E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0" name="Text Box 7">
          <a:extLst>
            <a:ext uri="{FF2B5EF4-FFF2-40B4-BE49-F238E27FC236}">
              <a16:creationId xmlns:a16="http://schemas.microsoft.com/office/drawing/2014/main" id="{BA3576EF-6C54-4DAB-ADDD-861AA758F8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1" name="Text Box 7">
          <a:extLst>
            <a:ext uri="{FF2B5EF4-FFF2-40B4-BE49-F238E27FC236}">
              <a16:creationId xmlns:a16="http://schemas.microsoft.com/office/drawing/2014/main" id="{B73BD883-D4F8-4060-8112-2565BF2B62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2" name="Text Box 7">
          <a:extLst>
            <a:ext uri="{FF2B5EF4-FFF2-40B4-BE49-F238E27FC236}">
              <a16:creationId xmlns:a16="http://schemas.microsoft.com/office/drawing/2014/main" id="{293F30E4-4005-486B-A4B2-D442491434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3" name="Text Box 7">
          <a:extLst>
            <a:ext uri="{FF2B5EF4-FFF2-40B4-BE49-F238E27FC236}">
              <a16:creationId xmlns:a16="http://schemas.microsoft.com/office/drawing/2014/main" id="{5E3E8AFE-9540-47E9-AABF-1A0197008E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4" name="Text Box 7">
          <a:extLst>
            <a:ext uri="{FF2B5EF4-FFF2-40B4-BE49-F238E27FC236}">
              <a16:creationId xmlns:a16="http://schemas.microsoft.com/office/drawing/2014/main" id="{9E1B2A62-E852-419F-82CB-CFFD4EC6FD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5" name="Text Box 7">
          <a:extLst>
            <a:ext uri="{FF2B5EF4-FFF2-40B4-BE49-F238E27FC236}">
              <a16:creationId xmlns:a16="http://schemas.microsoft.com/office/drawing/2014/main" id="{00982243-5E8C-409E-B2C7-2750750EB1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6" name="Text Box 7">
          <a:extLst>
            <a:ext uri="{FF2B5EF4-FFF2-40B4-BE49-F238E27FC236}">
              <a16:creationId xmlns:a16="http://schemas.microsoft.com/office/drawing/2014/main" id="{1544E421-BF4D-4C64-A453-6D48ADCB66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7" name="Text Box 7">
          <a:extLst>
            <a:ext uri="{FF2B5EF4-FFF2-40B4-BE49-F238E27FC236}">
              <a16:creationId xmlns:a16="http://schemas.microsoft.com/office/drawing/2014/main" id="{D6C32705-1920-4570-BA90-42F210F8B2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8" name="Text Box 7">
          <a:extLst>
            <a:ext uri="{FF2B5EF4-FFF2-40B4-BE49-F238E27FC236}">
              <a16:creationId xmlns:a16="http://schemas.microsoft.com/office/drawing/2014/main" id="{AE00B488-06DD-49B5-A2CF-43A77FE57B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9" name="Text Box 7">
          <a:extLst>
            <a:ext uri="{FF2B5EF4-FFF2-40B4-BE49-F238E27FC236}">
              <a16:creationId xmlns:a16="http://schemas.microsoft.com/office/drawing/2014/main" id="{EFAEA47F-892A-44DE-98A5-36A656B328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0" name="Text Box 7">
          <a:extLst>
            <a:ext uri="{FF2B5EF4-FFF2-40B4-BE49-F238E27FC236}">
              <a16:creationId xmlns:a16="http://schemas.microsoft.com/office/drawing/2014/main" id="{55E613F4-CBCC-4ACE-8421-84E387AC2C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1" name="Text Box 7">
          <a:extLst>
            <a:ext uri="{FF2B5EF4-FFF2-40B4-BE49-F238E27FC236}">
              <a16:creationId xmlns:a16="http://schemas.microsoft.com/office/drawing/2014/main" id="{6BEAEBAD-BCF1-4931-8C1C-6E0EB5EDA2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2" name="Text Box 7">
          <a:extLst>
            <a:ext uri="{FF2B5EF4-FFF2-40B4-BE49-F238E27FC236}">
              <a16:creationId xmlns:a16="http://schemas.microsoft.com/office/drawing/2014/main" id="{E8EC8311-4AB0-4D6B-8700-C5880875D7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3" name="Text Box 7">
          <a:extLst>
            <a:ext uri="{FF2B5EF4-FFF2-40B4-BE49-F238E27FC236}">
              <a16:creationId xmlns:a16="http://schemas.microsoft.com/office/drawing/2014/main" id="{D8B7DFE9-2FCB-49F9-A2D1-3514E60AAA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4" name="Text Box 7">
          <a:extLst>
            <a:ext uri="{FF2B5EF4-FFF2-40B4-BE49-F238E27FC236}">
              <a16:creationId xmlns:a16="http://schemas.microsoft.com/office/drawing/2014/main" id="{347D334B-32AF-4346-AF12-34ED3437B3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5" name="Text Box 7">
          <a:extLst>
            <a:ext uri="{FF2B5EF4-FFF2-40B4-BE49-F238E27FC236}">
              <a16:creationId xmlns:a16="http://schemas.microsoft.com/office/drawing/2014/main" id="{D425CE98-86A0-4202-9D86-EB4095D7F7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6" name="Text Box 7">
          <a:extLst>
            <a:ext uri="{FF2B5EF4-FFF2-40B4-BE49-F238E27FC236}">
              <a16:creationId xmlns:a16="http://schemas.microsoft.com/office/drawing/2014/main" id="{AC1AE287-70BA-471B-97F5-4085714CE4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7" name="Text Box 7">
          <a:extLst>
            <a:ext uri="{FF2B5EF4-FFF2-40B4-BE49-F238E27FC236}">
              <a16:creationId xmlns:a16="http://schemas.microsoft.com/office/drawing/2014/main" id="{225729AC-3B0B-4DAC-974C-FE0F0FD801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8" name="Text Box 7">
          <a:extLst>
            <a:ext uri="{FF2B5EF4-FFF2-40B4-BE49-F238E27FC236}">
              <a16:creationId xmlns:a16="http://schemas.microsoft.com/office/drawing/2014/main" id="{11CCB259-FBC4-4FB6-9AEB-5B055E67F6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9" name="Text Box 7">
          <a:extLst>
            <a:ext uri="{FF2B5EF4-FFF2-40B4-BE49-F238E27FC236}">
              <a16:creationId xmlns:a16="http://schemas.microsoft.com/office/drawing/2014/main" id="{31101DB9-F9F9-4C86-919E-908AA6BA70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0" name="Text Box 7">
          <a:extLst>
            <a:ext uri="{FF2B5EF4-FFF2-40B4-BE49-F238E27FC236}">
              <a16:creationId xmlns:a16="http://schemas.microsoft.com/office/drawing/2014/main" id="{46D7B2CD-5D15-4975-BD35-3E60A21F31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1" name="Text Box 7">
          <a:extLst>
            <a:ext uri="{FF2B5EF4-FFF2-40B4-BE49-F238E27FC236}">
              <a16:creationId xmlns:a16="http://schemas.microsoft.com/office/drawing/2014/main" id="{994377DC-ECAE-474F-BF22-B53E6DB5BF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2" name="Text Box 7">
          <a:extLst>
            <a:ext uri="{FF2B5EF4-FFF2-40B4-BE49-F238E27FC236}">
              <a16:creationId xmlns:a16="http://schemas.microsoft.com/office/drawing/2014/main" id="{F5085CA5-E6CC-4520-96D0-FD5D2C6466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3" name="Text Box 7">
          <a:extLst>
            <a:ext uri="{FF2B5EF4-FFF2-40B4-BE49-F238E27FC236}">
              <a16:creationId xmlns:a16="http://schemas.microsoft.com/office/drawing/2014/main" id="{2A7DC7F5-94F3-49CA-B579-195F1F53D6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4" name="Text Box 7">
          <a:extLst>
            <a:ext uri="{FF2B5EF4-FFF2-40B4-BE49-F238E27FC236}">
              <a16:creationId xmlns:a16="http://schemas.microsoft.com/office/drawing/2014/main" id="{DC816E75-67FF-4BFB-9BF8-46149208D9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5" name="Text Box 7">
          <a:extLst>
            <a:ext uri="{FF2B5EF4-FFF2-40B4-BE49-F238E27FC236}">
              <a16:creationId xmlns:a16="http://schemas.microsoft.com/office/drawing/2014/main" id="{00185576-E334-495B-A6C3-4AEB494602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6" name="Text Box 7">
          <a:extLst>
            <a:ext uri="{FF2B5EF4-FFF2-40B4-BE49-F238E27FC236}">
              <a16:creationId xmlns:a16="http://schemas.microsoft.com/office/drawing/2014/main" id="{DC258BBA-C67B-400F-A486-45A928EDA0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7" name="Text Box 7">
          <a:extLst>
            <a:ext uri="{FF2B5EF4-FFF2-40B4-BE49-F238E27FC236}">
              <a16:creationId xmlns:a16="http://schemas.microsoft.com/office/drawing/2014/main" id="{B959DE8F-DBE1-4867-A29C-A0B296C9DF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8" name="Text Box 7">
          <a:extLst>
            <a:ext uri="{FF2B5EF4-FFF2-40B4-BE49-F238E27FC236}">
              <a16:creationId xmlns:a16="http://schemas.microsoft.com/office/drawing/2014/main" id="{989E222C-65D9-489E-80C8-881C428A32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9" name="Text Box 7">
          <a:extLst>
            <a:ext uri="{FF2B5EF4-FFF2-40B4-BE49-F238E27FC236}">
              <a16:creationId xmlns:a16="http://schemas.microsoft.com/office/drawing/2014/main" id="{E10D7417-1D2D-4E1B-8157-783E1FBE0F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0" name="Text Box 7">
          <a:extLst>
            <a:ext uri="{FF2B5EF4-FFF2-40B4-BE49-F238E27FC236}">
              <a16:creationId xmlns:a16="http://schemas.microsoft.com/office/drawing/2014/main" id="{BB336A6B-218C-4AD2-B24E-6C29D34B71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1" name="Text Box 7">
          <a:extLst>
            <a:ext uri="{FF2B5EF4-FFF2-40B4-BE49-F238E27FC236}">
              <a16:creationId xmlns:a16="http://schemas.microsoft.com/office/drawing/2014/main" id="{248B47A0-1BD1-43B5-8D02-66AB6B3AFC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2" name="Text Box 7">
          <a:extLst>
            <a:ext uri="{FF2B5EF4-FFF2-40B4-BE49-F238E27FC236}">
              <a16:creationId xmlns:a16="http://schemas.microsoft.com/office/drawing/2014/main" id="{6104EAEA-F635-46A3-BC77-A4C4DF069A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3" name="Text Box 7">
          <a:extLst>
            <a:ext uri="{FF2B5EF4-FFF2-40B4-BE49-F238E27FC236}">
              <a16:creationId xmlns:a16="http://schemas.microsoft.com/office/drawing/2014/main" id="{470BEDBC-5EC9-4088-A986-CEB3A0A06C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4" name="Text Box 7">
          <a:extLst>
            <a:ext uri="{FF2B5EF4-FFF2-40B4-BE49-F238E27FC236}">
              <a16:creationId xmlns:a16="http://schemas.microsoft.com/office/drawing/2014/main" id="{1C35B903-4F15-4D65-894C-0D4816589E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5" name="Text Box 7">
          <a:extLst>
            <a:ext uri="{FF2B5EF4-FFF2-40B4-BE49-F238E27FC236}">
              <a16:creationId xmlns:a16="http://schemas.microsoft.com/office/drawing/2014/main" id="{6724DE48-BF9B-4599-AE31-DF45DCE731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6" name="Text Box 7">
          <a:extLst>
            <a:ext uri="{FF2B5EF4-FFF2-40B4-BE49-F238E27FC236}">
              <a16:creationId xmlns:a16="http://schemas.microsoft.com/office/drawing/2014/main" id="{848D4E27-6221-4E1A-89C7-65666A999A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7" name="Text Box 7">
          <a:extLst>
            <a:ext uri="{FF2B5EF4-FFF2-40B4-BE49-F238E27FC236}">
              <a16:creationId xmlns:a16="http://schemas.microsoft.com/office/drawing/2014/main" id="{67EAD4E7-F8EB-4EC9-B9E1-9D10774041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8" name="Text Box 7">
          <a:extLst>
            <a:ext uri="{FF2B5EF4-FFF2-40B4-BE49-F238E27FC236}">
              <a16:creationId xmlns:a16="http://schemas.microsoft.com/office/drawing/2014/main" id="{180D4062-ABAB-48F3-AEAE-D029D1964F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9" name="Text Box 7">
          <a:extLst>
            <a:ext uri="{FF2B5EF4-FFF2-40B4-BE49-F238E27FC236}">
              <a16:creationId xmlns:a16="http://schemas.microsoft.com/office/drawing/2014/main" id="{374D340C-64A8-404A-9EB1-DCAE823C69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0" name="Text Box 7">
          <a:extLst>
            <a:ext uri="{FF2B5EF4-FFF2-40B4-BE49-F238E27FC236}">
              <a16:creationId xmlns:a16="http://schemas.microsoft.com/office/drawing/2014/main" id="{2DC341FA-0D43-4B5D-9C47-9100707C02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1" name="Text Box 7">
          <a:extLst>
            <a:ext uri="{FF2B5EF4-FFF2-40B4-BE49-F238E27FC236}">
              <a16:creationId xmlns:a16="http://schemas.microsoft.com/office/drawing/2014/main" id="{D10B8913-787D-4C08-99E6-EA67F8499A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2" name="Text Box 7">
          <a:extLst>
            <a:ext uri="{FF2B5EF4-FFF2-40B4-BE49-F238E27FC236}">
              <a16:creationId xmlns:a16="http://schemas.microsoft.com/office/drawing/2014/main" id="{FB6EFA1A-A618-4F03-8065-B593DF5A47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3" name="Text Box 7">
          <a:extLst>
            <a:ext uri="{FF2B5EF4-FFF2-40B4-BE49-F238E27FC236}">
              <a16:creationId xmlns:a16="http://schemas.microsoft.com/office/drawing/2014/main" id="{852E2BEF-22EA-466F-AC80-90490B3889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4" name="Text Box 7">
          <a:extLst>
            <a:ext uri="{FF2B5EF4-FFF2-40B4-BE49-F238E27FC236}">
              <a16:creationId xmlns:a16="http://schemas.microsoft.com/office/drawing/2014/main" id="{28CCC1B6-CB43-4327-8E55-81D9ACBE41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5" name="Text Box 7">
          <a:extLst>
            <a:ext uri="{FF2B5EF4-FFF2-40B4-BE49-F238E27FC236}">
              <a16:creationId xmlns:a16="http://schemas.microsoft.com/office/drawing/2014/main" id="{AE5D5670-F93A-40E7-88FF-D09597AB8D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6" name="Text Box 7">
          <a:extLst>
            <a:ext uri="{FF2B5EF4-FFF2-40B4-BE49-F238E27FC236}">
              <a16:creationId xmlns:a16="http://schemas.microsoft.com/office/drawing/2014/main" id="{D6AA10E6-2CAC-4E41-821A-FF24D4107D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7" name="Text Box 7">
          <a:extLst>
            <a:ext uri="{FF2B5EF4-FFF2-40B4-BE49-F238E27FC236}">
              <a16:creationId xmlns:a16="http://schemas.microsoft.com/office/drawing/2014/main" id="{CFBF4A29-9CA1-4D80-9C43-6EA1524274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8" name="Text Box 7">
          <a:extLst>
            <a:ext uri="{FF2B5EF4-FFF2-40B4-BE49-F238E27FC236}">
              <a16:creationId xmlns:a16="http://schemas.microsoft.com/office/drawing/2014/main" id="{BB48A661-A25A-4D5A-B6A3-A612F91A71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9" name="Text Box 7">
          <a:extLst>
            <a:ext uri="{FF2B5EF4-FFF2-40B4-BE49-F238E27FC236}">
              <a16:creationId xmlns:a16="http://schemas.microsoft.com/office/drawing/2014/main" id="{37BE4E1F-289E-4F77-BA83-91D19300CF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0" name="Text Box 7">
          <a:extLst>
            <a:ext uri="{FF2B5EF4-FFF2-40B4-BE49-F238E27FC236}">
              <a16:creationId xmlns:a16="http://schemas.microsoft.com/office/drawing/2014/main" id="{B30FD973-E534-4DD5-9934-ADCC9B744F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1" name="Text Box 7">
          <a:extLst>
            <a:ext uri="{FF2B5EF4-FFF2-40B4-BE49-F238E27FC236}">
              <a16:creationId xmlns:a16="http://schemas.microsoft.com/office/drawing/2014/main" id="{BB0A7460-D47D-46E9-8644-A6CF367255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2" name="Text Box 7">
          <a:extLst>
            <a:ext uri="{FF2B5EF4-FFF2-40B4-BE49-F238E27FC236}">
              <a16:creationId xmlns:a16="http://schemas.microsoft.com/office/drawing/2014/main" id="{6A5D7384-C27C-4D25-8ECD-D1845394CB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3" name="Text Box 7">
          <a:extLst>
            <a:ext uri="{FF2B5EF4-FFF2-40B4-BE49-F238E27FC236}">
              <a16:creationId xmlns:a16="http://schemas.microsoft.com/office/drawing/2014/main" id="{5A19706C-DF28-48F0-8B1F-3C76B5C6A8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4" name="Text Box 7">
          <a:extLst>
            <a:ext uri="{FF2B5EF4-FFF2-40B4-BE49-F238E27FC236}">
              <a16:creationId xmlns:a16="http://schemas.microsoft.com/office/drawing/2014/main" id="{C3CC2222-86F0-4934-9884-02F1E1C8DB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5" name="Text Box 7">
          <a:extLst>
            <a:ext uri="{FF2B5EF4-FFF2-40B4-BE49-F238E27FC236}">
              <a16:creationId xmlns:a16="http://schemas.microsoft.com/office/drawing/2014/main" id="{5446F8CA-D20A-4D3A-80DB-5DD203EFB3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6" name="Text Box 7">
          <a:extLst>
            <a:ext uri="{FF2B5EF4-FFF2-40B4-BE49-F238E27FC236}">
              <a16:creationId xmlns:a16="http://schemas.microsoft.com/office/drawing/2014/main" id="{C26858EA-3268-4A70-8FD3-70F1706550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7" name="Text Box 7">
          <a:extLst>
            <a:ext uri="{FF2B5EF4-FFF2-40B4-BE49-F238E27FC236}">
              <a16:creationId xmlns:a16="http://schemas.microsoft.com/office/drawing/2014/main" id="{B137B652-2FCB-4287-9C4E-89AABB0E3F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8" name="Text Box 7">
          <a:extLst>
            <a:ext uri="{FF2B5EF4-FFF2-40B4-BE49-F238E27FC236}">
              <a16:creationId xmlns:a16="http://schemas.microsoft.com/office/drawing/2014/main" id="{9BB68C8A-F337-495B-8539-C649D11F01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9" name="Text Box 7">
          <a:extLst>
            <a:ext uri="{FF2B5EF4-FFF2-40B4-BE49-F238E27FC236}">
              <a16:creationId xmlns:a16="http://schemas.microsoft.com/office/drawing/2014/main" id="{D235AFCB-45D7-4292-BA8A-A0B3F8CB4D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0" name="Text Box 7">
          <a:extLst>
            <a:ext uri="{FF2B5EF4-FFF2-40B4-BE49-F238E27FC236}">
              <a16:creationId xmlns:a16="http://schemas.microsoft.com/office/drawing/2014/main" id="{1E3CBA16-270C-40ED-9F5E-3321A3AB07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1" name="Text Box 7">
          <a:extLst>
            <a:ext uri="{FF2B5EF4-FFF2-40B4-BE49-F238E27FC236}">
              <a16:creationId xmlns:a16="http://schemas.microsoft.com/office/drawing/2014/main" id="{7C6FFE6E-C0F3-4A63-A3B2-707C2DB116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2" name="Text Box 7">
          <a:extLst>
            <a:ext uri="{FF2B5EF4-FFF2-40B4-BE49-F238E27FC236}">
              <a16:creationId xmlns:a16="http://schemas.microsoft.com/office/drawing/2014/main" id="{26AC4889-F63F-409E-AFDC-7B00013974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3" name="Text Box 7">
          <a:extLst>
            <a:ext uri="{FF2B5EF4-FFF2-40B4-BE49-F238E27FC236}">
              <a16:creationId xmlns:a16="http://schemas.microsoft.com/office/drawing/2014/main" id="{7601CC56-28F2-4FFE-9491-38106D149C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4" name="Text Box 7">
          <a:extLst>
            <a:ext uri="{FF2B5EF4-FFF2-40B4-BE49-F238E27FC236}">
              <a16:creationId xmlns:a16="http://schemas.microsoft.com/office/drawing/2014/main" id="{E44FE390-E40D-4E43-BFE9-4319764B35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5" name="Text Box 7">
          <a:extLst>
            <a:ext uri="{FF2B5EF4-FFF2-40B4-BE49-F238E27FC236}">
              <a16:creationId xmlns:a16="http://schemas.microsoft.com/office/drawing/2014/main" id="{1BB83DAF-C7EF-4E5F-A2AE-DBBFA222A7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6" name="Text Box 7">
          <a:extLst>
            <a:ext uri="{FF2B5EF4-FFF2-40B4-BE49-F238E27FC236}">
              <a16:creationId xmlns:a16="http://schemas.microsoft.com/office/drawing/2014/main" id="{3FF20A37-351B-4663-A096-3AED1EF296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7" name="Text Box 7">
          <a:extLst>
            <a:ext uri="{FF2B5EF4-FFF2-40B4-BE49-F238E27FC236}">
              <a16:creationId xmlns:a16="http://schemas.microsoft.com/office/drawing/2014/main" id="{2494C938-178B-42DF-8C75-6FCC8E19BB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8" name="Text Box 7">
          <a:extLst>
            <a:ext uri="{FF2B5EF4-FFF2-40B4-BE49-F238E27FC236}">
              <a16:creationId xmlns:a16="http://schemas.microsoft.com/office/drawing/2014/main" id="{0E2CFB18-B928-4E17-A779-A7DEE880E2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9" name="Text Box 7">
          <a:extLst>
            <a:ext uri="{FF2B5EF4-FFF2-40B4-BE49-F238E27FC236}">
              <a16:creationId xmlns:a16="http://schemas.microsoft.com/office/drawing/2014/main" id="{736CBE23-B567-408A-9464-5B36A8AAE7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0" name="Text Box 7">
          <a:extLst>
            <a:ext uri="{FF2B5EF4-FFF2-40B4-BE49-F238E27FC236}">
              <a16:creationId xmlns:a16="http://schemas.microsoft.com/office/drawing/2014/main" id="{E4EE7F40-6744-48B0-B111-CF3F2C7347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1" name="Text Box 7">
          <a:extLst>
            <a:ext uri="{FF2B5EF4-FFF2-40B4-BE49-F238E27FC236}">
              <a16:creationId xmlns:a16="http://schemas.microsoft.com/office/drawing/2014/main" id="{A81A7BA3-3A25-44E8-AEA8-D809108C73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2" name="Text Box 7">
          <a:extLst>
            <a:ext uri="{FF2B5EF4-FFF2-40B4-BE49-F238E27FC236}">
              <a16:creationId xmlns:a16="http://schemas.microsoft.com/office/drawing/2014/main" id="{10A9F414-AA5B-4E23-9353-961AC7ACA6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3" name="Text Box 7">
          <a:extLst>
            <a:ext uri="{FF2B5EF4-FFF2-40B4-BE49-F238E27FC236}">
              <a16:creationId xmlns:a16="http://schemas.microsoft.com/office/drawing/2014/main" id="{A13E0294-024E-4473-8975-ACFAEAC986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4" name="Text Box 7">
          <a:extLst>
            <a:ext uri="{FF2B5EF4-FFF2-40B4-BE49-F238E27FC236}">
              <a16:creationId xmlns:a16="http://schemas.microsoft.com/office/drawing/2014/main" id="{704D93F9-5BF0-4739-995B-AFF415A586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5" name="Text Box 7">
          <a:extLst>
            <a:ext uri="{FF2B5EF4-FFF2-40B4-BE49-F238E27FC236}">
              <a16:creationId xmlns:a16="http://schemas.microsoft.com/office/drawing/2014/main" id="{8CF9C88B-2913-43C1-A2B4-B5F23F3703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6" name="Text Box 7">
          <a:extLst>
            <a:ext uri="{FF2B5EF4-FFF2-40B4-BE49-F238E27FC236}">
              <a16:creationId xmlns:a16="http://schemas.microsoft.com/office/drawing/2014/main" id="{26AC08BB-DD7E-4E7E-BCEE-B70C068962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7" name="Text Box 7">
          <a:extLst>
            <a:ext uri="{FF2B5EF4-FFF2-40B4-BE49-F238E27FC236}">
              <a16:creationId xmlns:a16="http://schemas.microsoft.com/office/drawing/2014/main" id="{F45FA24E-CFD0-4AC3-BC9F-C73053581E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8" name="Text Box 7">
          <a:extLst>
            <a:ext uri="{FF2B5EF4-FFF2-40B4-BE49-F238E27FC236}">
              <a16:creationId xmlns:a16="http://schemas.microsoft.com/office/drawing/2014/main" id="{0E5C427A-DB85-49F6-BF9C-8C1F74BF07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9" name="Text Box 7">
          <a:extLst>
            <a:ext uri="{FF2B5EF4-FFF2-40B4-BE49-F238E27FC236}">
              <a16:creationId xmlns:a16="http://schemas.microsoft.com/office/drawing/2014/main" id="{2D88DB14-80C7-4A82-8D3D-F6CA3D3CD2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0" name="Text Box 7">
          <a:extLst>
            <a:ext uri="{FF2B5EF4-FFF2-40B4-BE49-F238E27FC236}">
              <a16:creationId xmlns:a16="http://schemas.microsoft.com/office/drawing/2014/main" id="{27D3B9EB-F221-45EC-8FF8-7485178EE0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1" name="Text Box 7">
          <a:extLst>
            <a:ext uri="{FF2B5EF4-FFF2-40B4-BE49-F238E27FC236}">
              <a16:creationId xmlns:a16="http://schemas.microsoft.com/office/drawing/2014/main" id="{4FBA731B-467A-451E-AAB9-024BFF2F5E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2" name="Text Box 7">
          <a:extLst>
            <a:ext uri="{FF2B5EF4-FFF2-40B4-BE49-F238E27FC236}">
              <a16:creationId xmlns:a16="http://schemas.microsoft.com/office/drawing/2014/main" id="{3C6BD28A-4F6D-4F96-B128-1D8E058024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3" name="Text Box 7">
          <a:extLst>
            <a:ext uri="{FF2B5EF4-FFF2-40B4-BE49-F238E27FC236}">
              <a16:creationId xmlns:a16="http://schemas.microsoft.com/office/drawing/2014/main" id="{C6BC0668-D6F9-4200-87F7-0728724F24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4" name="Text Box 7">
          <a:extLst>
            <a:ext uri="{FF2B5EF4-FFF2-40B4-BE49-F238E27FC236}">
              <a16:creationId xmlns:a16="http://schemas.microsoft.com/office/drawing/2014/main" id="{4A44215A-F459-48D8-95A5-102B54182D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5" name="Text Box 7">
          <a:extLst>
            <a:ext uri="{FF2B5EF4-FFF2-40B4-BE49-F238E27FC236}">
              <a16:creationId xmlns:a16="http://schemas.microsoft.com/office/drawing/2014/main" id="{6737B301-01E2-44D2-A90C-677AA0A39F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6" name="Text Box 7">
          <a:extLst>
            <a:ext uri="{FF2B5EF4-FFF2-40B4-BE49-F238E27FC236}">
              <a16:creationId xmlns:a16="http://schemas.microsoft.com/office/drawing/2014/main" id="{D061E4B6-9D76-462A-A975-46B03FAB66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7" name="Text Box 7">
          <a:extLst>
            <a:ext uri="{FF2B5EF4-FFF2-40B4-BE49-F238E27FC236}">
              <a16:creationId xmlns:a16="http://schemas.microsoft.com/office/drawing/2014/main" id="{080F229E-20E3-4907-8301-677EF66D0F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8" name="Text Box 7">
          <a:extLst>
            <a:ext uri="{FF2B5EF4-FFF2-40B4-BE49-F238E27FC236}">
              <a16:creationId xmlns:a16="http://schemas.microsoft.com/office/drawing/2014/main" id="{525235DA-2628-412C-B9B3-2D80986E6A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9" name="Text Box 7">
          <a:extLst>
            <a:ext uri="{FF2B5EF4-FFF2-40B4-BE49-F238E27FC236}">
              <a16:creationId xmlns:a16="http://schemas.microsoft.com/office/drawing/2014/main" id="{E6EFDFCB-8E39-4799-BD38-C21F32D30D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0" name="Text Box 7">
          <a:extLst>
            <a:ext uri="{FF2B5EF4-FFF2-40B4-BE49-F238E27FC236}">
              <a16:creationId xmlns:a16="http://schemas.microsoft.com/office/drawing/2014/main" id="{CE76FAEC-9C84-4A15-BB99-F720FDB406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1" name="Text Box 7">
          <a:extLst>
            <a:ext uri="{FF2B5EF4-FFF2-40B4-BE49-F238E27FC236}">
              <a16:creationId xmlns:a16="http://schemas.microsoft.com/office/drawing/2014/main" id="{D01E6610-F889-4E37-81A5-F25758638F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2" name="Text Box 7">
          <a:extLst>
            <a:ext uri="{FF2B5EF4-FFF2-40B4-BE49-F238E27FC236}">
              <a16:creationId xmlns:a16="http://schemas.microsoft.com/office/drawing/2014/main" id="{2738292A-BBC3-428B-91DA-1B79B1622F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3" name="Text Box 7">
          <a:extLst>
            <a:ext uri="{FF2B5EF4-FFF2-40B4-BE49-F238E27FC236}">
              <a16:creationId xmlns:a16="http://schemas.microsoft.com/office/drawing/2014/main" id="{C79283B7-C2EC-4E41-9766-8D296CA59D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4" name="Text Box 7">
          <a:extLst>
            <a:ext uri="{FF2B5EF4-FFF2-40B4-BE49-F238E27FC236}">
              <a16:creationId xmlns:a16="http://schemas.microsoft.com/office/drawing/2014/main" id="{1DFE5207-95A5-4D3C-B0F0-4630C4A7C1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5" name="Text Box 7">
          <a:extLst>
            <a:ext uri="{FF2B5EF4-FFF2-40B4-BE49-F238E27FC236}">
              <a16:creationId xmlns:a16="http://schemas.microsoft.com/office/drawing/2014/main" id="{C34EC043-6BA7-462A-A9AA-B9ED9D84E9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6" name="Text Box 7">
          <a:extLst>
            <a:ext uri="{FF2B5EF4-FFF2-40B4-BE49-F238E27FC236}">
              <a16:creationId xmlns:a16="http://schemas.microsoft.com/office/drawing/2014/main" id="{75F70B98-EF77-4C8D-9806-C2E43EE11E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7" name="Text Box 7">
          <a:extLst>
            <a:ext uri="{FF2B5EF4-FFF2-40B4-BE49-F238E27FC236}">
              <a16:creationId xmlns:a16="http://schemas.microsoft.com/office/drawing/2014/main" id="{09CF5699-539D-4454-8812-9919909F47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8" name="Text Box 7">
          <a:extLst>
            <a:ext uri="{FF2B5EF4-FFF2-40B4-BE49-F238E27FC236}">
              <a16:creationId xmlns:a16="http://schemas.microsoft.com/office/drawing/2014/main" id="{46F5FAD4-FAA6-4F6E-ADDB-5F0A9917C4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9" name="Text Box 7">
          <a:extLst>
            <a:ext uri="{FF2B5EF4-FFF2-40B4-BE49-F238E27FC236}">
              <a16:creationId xmlns:a16="http://schemas.microsoft.com/office/drawing/2014/main" id="{460E7717-623F-4BB3-A099-36216EC7CD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0" name="Text Box 7">
          <a:extLst>
            <a:ext uri="{FF2B5EF4-FFF2-40B4-BE49-F238E27FC236}">
              <a16:creationId xmlns:a16="http://schemas.microsoft.com/office/drawing/2014/main" id="{CFAF40FB-D21B-4968-A04E-72A6CB1091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1" name="Text Box 7">
          <a:extLst>
            <a:ext uri="{FF2B5EF4-FFF2-40B4-BE49-F238E27FC236}">
              <a16:creationId xmlns:a16="http://schemas.microsoft.com/office/drawing/2014/main" id="{3878A8A4-21B2-447F-A6C8-67C989AB1D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2" name="Text Box 7">
          <a:extLst>
            <a:ext uri="{FF2B5EF4-FFF2-40B4-BE49-F238E27FC236}">
              <a16:creationId xmlns:a16="http://schemas.microsoft.com/office/drawing/2014/main" id="{85B1019B-42FF-4DDD-99E7-DBC8CB1069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4" name="Text Box 7">
          <a:extLst>
            <a:ext uri="{FF2B5EF4-FFF2-40B4-BE49-F238E27FC236}">
              <a16:creationId xmlns:a16="http://schemas.microsoft.com/office/drawing/2014/main" id="{8CF1CE22-6F2A-4C93-9EDA-DE6164E8DA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5" name="Text Box 7">
          <a:extLst>
            <a:ext uri="{FF2B5EF4-FFF2-40B4-BE49-F238E27FC236}">
              <a16:creationId xmlns:a16="http://schemas.microsoft.com/office/drawing/2014/main" id="{772A6286-71B3-476E-BFC5-1685633C3F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6" name="Text Box 7">
          <a:extLst>
            <a:ext uri="{FF2B5EF4-FFF2-40B4-BE49-F238E27FC236}">
              <a16:creationId xmlns:a16="http://schemas.microsoft.com/office/drawing/2014/main" id="{6281F15E-61DD-42DE-B9B4-96B8873336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7" name="Text Box 7">
          <a:extLst>
            <a:ext uri="{FF2B5EF4-FFF2-40B4-BE49-F238E27FC236}">
              <a16:creationId xmlns:a16="http://schemas.microsoft.com/office/drawing/2014/main" id="{80A0CC52-40DB-46EB-8A0D-5A1760B725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8" name="Text Box 7">
          <a:extLst>
            <a:ext uri="{FF2B5EF4-FFF2-40B4-BE49-F238E27FC236}">
              <a16:creationId xmlns:a16="http://schemas.microsoft.com/office/drawing/2014/main" id="{E28D77A2-BDFF-4DF5-95A2-4CD6BE6275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9" name="Text Box 7">
          <a:extLst>
            <a:ext uri="{FF2B5EF4-FFF2-40B4-BE49-F238E27FC236}">
              <a16:creationId xmlns:a16="http://schemas.microsoft.com/office/drawing/2014/main" id="{E0AF7D5A-E4BB-4258-9CE6-8CB464CA6C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0" name="Text Box 7">
          <a:extLst>
            <a:ext uri="{FF2B5EF4-FFF2-40B4-BE49-F238E27FC236}">
              <a16:creationId xmlns:a16="http://schemas.microsoft.com/office/drawing/2014/main" id="{7EA19578-C8A4-475C-83D5-C541B26E9E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1" name="Text Box 7">
          <a:extLst>
            <a:ext uri="{FF2B5EF4-FFF2-40B4-BE49-F238E27FC236}">
              <a16:creationId xmlns:a16="http://schemas.microsoft.com/office/drawing/2014/main" id="{E979F178-585D-4071-87E7-6D33A70F8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2" name="Text Box 7">
          <a:extLst>
            <a:ext uri="{FF2B5EF4-FFF2-40B4-BE49-F238E27FC236}">
              <a16:creationId xmlns:a16="http://schemas.microsoft.com/office/drawing/2014/main" id="{51ECD02E-9A35-4715-B8AE-020C7D3300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3" name="Text Box 7">
          <a:extLst>
            <a:ext uri="{FF2B5EF4-FFF2-40B4-BE49-F238E27FC236}">
              <a16:creationId xmlns:a16="http://schemas.microsoft.com/office/drawing/2014/main" id="{17ABAF1E-FD5B-4943-8C45-AEB0F2F338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4" name="Text Box 7">
          <a:extLst>
            <a:ext uri="{FF2B5EF4-FFF2-40B4-BE49-F238E27FC236}">
              <a16:creationId xmlns:a16="http://schemas.microsoft.com/office/drawing/2014/main" id="{62DC1836-07DA-49C0-8D7D-E2302E2221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5" name="Text Box 7">
          <a:extLst>
            <a:ext uri="{FF2B5EF4-FFF2-40B4-BE49-F238E27FC236}">
              <a16:creationId xmlns:a16="http://schemas.microsoft.com/office/drawing/2014/main" id="{AB445113-558A-4F18-BF8E-33189AA1FA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6" name="Text Box 7">
          <a:extLst>
            <a:ext uri="{FF2B5EF4-FFF2-40B4-BE49-F238E27FC236}">
              <a16:creationId xmlns:a16="http://schemas.microsoft.com/office/drawing/2014/main" id="{86550930-5D95-4205-985B-1B7DC13819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7" name="Text Box 7">
          <a:extLst>
            <a:ext uri="{FF2B5EF4-FFF2-40B4-BE49-F238E27FC236}">
              <a16:creationId xmlns:a16="http://schemas.microsoft.com/office/drawing/2014/main" id="{5F5B3333-C5AF-4FCF-88EA-5C4A494C35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8" name="Text Box 7">
          <a:extLst>
            <a:ext uri="{FF2B5EF4-FFF2-40B4-BE49-F238E27FC236}">
              <a16:creationId xmlns:a16="http://schemas.microsoft.com/office/drawing/2014/main" id="{D60DFDF3-E210-485E-A7D0-F44CC57925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9" name="Text Box 7">
          <a:extLst>
            <a:ext uri="{FF2B5EF4-FFF2-40B4-BE49-F238E27FC236}">
              <a16:creationId xmlns:a16="http://schemas.microsoft.com/office/drawing/2014/main" id="{9DD47BB5-75E9-44E9-9D72-9ADCF77C33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0" name="Text Box 7">
          <a:extLst>
            <a:ext uri="{FF2B5EF4-FFF2-40B4-BE49-F238E27FC236}">
              <a16:creationId xmlns:a16="http://schemas.microsoft.com/office/drawing/2014/main" id="{37858F3A-90D4-4C1F-9F9E-F48B55B5D1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1" name="Text Box 7">
          <a:extLst>
            <a:ext uri="{FF2B5EF4-FFF2-40B4-BE49-F238E27FC236}">
              <a16:creationId xmlns:a16="http://schemas.microsoft.com/office/drawing/2014/main" id="{95804A91-8EB0-42F2-A741-5FAD5FD627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2" name="Text Box 7">
          <a:extLst>
            <a:ext uri="{FF2B5EF4-FFF2-40B4-BE49-F238E27FC236}">
              <a16:creationId xmlns:a16="http://schemas.microsoft.com/office/drawing/2014/main" id="{40C42353-101B-4FC7-8671-A7D768DA61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3" name="Text Box 7">
          <a:extLst>
            <a:ext uri="{FF2B5EF4-FFF2-40B4-BE49-F238E27FC236}">
              <a16:creationId xmlns:a16="http://schemas.microsoft.com/office/drawing/2014/main" id="{2BE4E890-4E49-44E8-A010-8BD4BB596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4" name="Text Box 7">
          <a:extLst>
            <a:ext uri="{FF2B5EF4-FFF2-40B4-BE49-F238E27FC236}">
              <a16:creationId xmlns:a16="http://schemas.microsoft.com/office/drawing/2014/main" id="{DFF526CD-439A-4856-A23A-CC5C53EB0C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5" name="Text Box 7">
          <a:extLst>
            <a:ext uri="{FF2B5EF4-FFF2-40B4-BE49-F238E27FC236}">
              <a16:creationId xmlns:a16="http://schemas.microsoft.com/office/drawing/2014/main" id="{8FCFE624-8421-4C8C-AD1B-0DDA2F3A7B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6" name="Text Box 7">
          <a:extLst>
            <a:ext uri="{FF2B5EF4-FFF2-40B4-BE49-F238E27FC236}">
              <a16:creationId xmlns:a16="http://schemas.microsoft.com/office/drawing/2014/main" id="{561215A3-8F4D-46F8-8A3C-A7AA80B42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7" name="Text Box 7">
          <a:extLst>
            <a:ext uri="{FF2B5EF4-FFF2-40B4-BE49-F238E27FC236}">
              <a16:creationId xmlns:a16="http://schemas.microsoft.com/office/drawing/2014/main" id="{0C4E2161-C2BE-4033-A7BA-4CF6F5E970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8" name="Text Box 7">
          <a:extLst>
            <a:ext uri="{FF2B5EF4-FFF2-40B4-BE49-F238E27FC236}">
              <a16:creationId xmlns:a16="http://schemas.microsoft.com/office/drawing/2014/main" id="{1651CE16-0F74-409A-B474-29FDA28068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9" name="Text Box 7">
          <a:extLst>
            <a:ext uri="{FF2B5EF4-FFF2-40B4-BE49-F238E27FC236}">
              <a16:creationId xmlns:a16="http://schemas.microsoft.com/office/drawing/2014/main" id="{26D0C821-892D-4C4A-B020-3B1C677920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20" name="Text Box 7">
          <a:extLst>
            <a:ext uri="{FF2B5EF4-FFF2-40B4-BE49-F238E27FC236}">
              <a16:creationId xmlns:a16="http://schemas.microsoft.com/office/drawing/2014/main" id="{C4C85049-45B8-4C92-A07C-FAEBEC4622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2" name="Text Box 7">
          <a:extLst>
            <a:ext uri="{FF2B5EF4-FFF2-40B4-BE49-F238E27FC236}">
              <a16:creationId xmlns:a16="http://schemas.microsoft.com/office/drawing/2014/main" id="{53F28311-A9C7-4FDA-A560-C4DDFC4289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346365</xdr:colOff>
      <xdr:row>51</xdr:row>
      <xdr:rowOff>19296</xdr:rowOff>
    </xdr:from>
    <xdr:to>
      <xdr:col>45</xdr:col>
      <xdr:colOff>346365</xdr:colOff>
      <xdr:row>51</xdr:row>
      <xdr:rowOff>19296</xdr:rowOff>
    </xdr:to>
    <xdr:sp macro="[1]!mostrarControlesExistentes" textlink="">
      <xdr:nvSpPr>
        <xdr:cNvPr id="14925" name="Text Box 7">
          <a:extLst>
            <a:ext uri="{FF2B5EF4-FFF2-40B4-BE49-F238E27FC236}">
              <a16:creationId xmlns:a16="http://schemas.microsoft.com/office/drawing/2014/main" id="{2B397CA5-2F22-471E-9A9C-EE494C1B32A3}"/>
            </a:ext>
          </a:extLst>
        </xdr:cNvPr>
        <xdr:cNvSpPr txBox="1"/>
      </xdr:nvSpPr>
      <xdr:spPr>
        <a:xfrm rot="9463551">
          <a:off x="33112365" y="117731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endParaRPr lang="es-CO" sz="1800" b="1">
            <a:solidFill>
              <a:schemeClr val="bg1">
                <a:lumMod val="95000"/>
              </a:schemeClr>
            </a:solidFill>
          </a:endParaRP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0" name="Text Box 7">
          <a:extLst>
            <a:ext uri="{FF2B5EF4-FFF2-40B4-BE49-F238E27FC236}">
              <a16:creationId xmlns:a16="http://schemas.microsoft.com/office/drawing/2014/main" id="{65B7BD32-8BFF-4225-BF6C-99061D5DA1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28" name="Text Box 7">
          <a:extLst>
            <a:ext uri="{FF2B5EF4-FFF2-40B4-BE49-F238E27FC236}">
              <a16:creationId xmlns:a16="http://schemas.microsoft.com/office/drawing/2014/main" id="{F947D37C-D983-4849-AB68-FF1593B92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29" name="Text Box 7">
          <a:extLst>
            <a:ext uri="{FF2B5EF4-FFF2-40B4-BE49-F238E27FC236}">
              <a16:creationId xmlns:a16="http://schemas.microsoft.com/office/drawing/2014/main" id="{95A9C750-D1B0-42CC-BAC3-E5EBF10527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1" name="Text Box 7">
          <a:extLst>
            <a:ext uri="{FF2B5EF4-FFF2-40B4-BE49-F238E27FC236}">
              <a16:creationId xmlns:a16="http://schemas.microsoft.com/office/drawing/2014/main" id="{5719C0FA-87E1-4E3C-917B-63ECC47C84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9" name="Text Box 7">
          <a:extLst>
            <a:ext uri="{FF2B5EF4-FFF2-40B4-BE49-F238E27FC236}">
              <a16:creationId xmlns:a16="http://schemas.microsoft.com/office/drawing/2014/main" id="{DDA507A0-BCC1-45E8-A395-7D3EB08F31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2" name="Text Box 7">
          <a:extLst>
            <a:ext uri="{FF2B5EF4-FFF2-40B4-BE49-F238E27FC236}">
              <a16:creationId xmlns:a16="http://schemas.microsoft.com/office/drawing/2014/main" id="{26CC6A90-F783-450C-9DEF-935CBC7BD0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9" name="Text Box 7">
          <a:extLst>
            <a:ext uri="{FF2B5EF4-FFF2-40B4-BE49-F238E27FC236}">
              <a16:creationId xmlns:a16="http://schemas.microsoft.com/office/drawing/2014/main" id="{A439C789-3913-40C3-A8F1-A91CA9130B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6" name="Text Box 7">
          <a:extLst>
            <a:ext uri="{FF2B5EF4-FFF2-40B4-BE49-F238E27FC236}">
              <a16:creationId xmlns:a16="http://schemas.microsoft.com/office/drawing/2014/main" id="{97C53677-AF5B-4325-99C5-853DA8E4A7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4" name="Text Box 7">
          <a:extLst>
            <a:ext uri="{FF2B5EF4-FFF2-40B4-BE49-F238E27FC236}">
              <a16:creationId xmlns:a16="http://schemas.microsoft.com/office/drawing/2014/main" id="{A31F40B7-7A51-454D-BF8D-DEAC13DB71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5" name="Text Box 7">
          <a:extLst>
            <a:ext uri="{FF2B5EF4-FFF2-40B4-BE49-F238E27FC236}">
              <a16:creationId xmlns:a16="http://schemas.microsoft.com/office/drawing/2014/main" id="{A66AF1F3-6D7E-41CC-90F8-EDF6DA5698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6" name="Text Box 7">
          <a:extLst>
            <a:ext uri="{FF2B5EF4-FFF2-40B4-BE49-F238E27FC236}">
              <a16:creationId xmlns:a16="http://schemas.microsoft.com/office/drawing/2014/main" id="{6BBF0D97-D617-4052-8540-BE0C975FBB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3" name="Text Box 7">
          <a:extLst>
            <a:ext uri="{FF2B5EF4-FFF2-40B4-BE49-F238E27FC236}">
              <a16:creationId xmlns:a16="http://schemas.microsoft.com/office/drawing/2014/main" id="{22399AEC-074C-4A51-8A54-2722C1729D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7" name="Text Box 7">
          <a:extLst>
            <a:ext uri="{FF2B5EF4-FFF2-40B4-BE49-F238E27FC236}">
              <a16:creationId xmlns:a16="http://schemas.microsoft.com/office/drawing/2014/main" id="{4280F2CF-FBDD-4F11-BED7-7C0C7C0B2E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8" name="Text Box 7">
          <a:extLst>
            <a:ext uri="{FF2B5EF4-FFF2-40B4-BE49-F238E27FC236}">
              <a16:creationId xmlns:a16="http://schemas.microsoft.com/office/drawing/2014/main" id="{AAD22B9A-A2F2-4EC3-A71D-F76536C663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5" name="Text Box 7">
          <a:extLst>
            <a:ext uri="{FF2B5EF4-FFF2-40B4-BE49-F238E27FC236}">
              <a16:creationId xmlns:a16="http://schemas.microsoft.com/office/drawing/2014/main" id="{9C8B4CA8-4097-461B-94A5-7428D0B6CD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4" name="Text Box 7">
          <a:extLst>
            <a:ext uri="{FF2B5EF4-FFF2-40B4-BE49-F238E27FC236}">
              <a16:creationId xmlns:a16="http://schemas.microsoft.com/office/drawing/2014/main" id="{8305D121-E197-47E0-8F8A-E0D18C403A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7" name="Text Box 7">
          <a:extLst>
            <a:ext uri="{FF2B5EF4-FFF2-40B4-BE49-F238E27FC236}">
              <a16:creationId xmlns:a16="http://schemas.microsoft.com/office/drawing/2014/main" id="{7A64ECCC-CD6A-4849-A1D2-0B09E21D62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8" name="Text Box 7">
          <a:extLst>
            <a:ext uri="{FF2B5EF4-FFF2-40B4-BE49-F238E27FC236}">
              <a16:creationId xmlns:a16="http://schemas.microsoft.com/office/drawing/2014/main" id="{F10A1BF1-4905-4700-9C34-07C8A75DA7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3" name="Text Box 7">
          <a:extLst>
            <a:ext uri="{FF2B5EF4-FFF2-40B4-BE49-F238E27FC236}">
              <a16:creationId xmlns:a16="http://schemas.microsoft.com/office/drawing/2014/main" id="{57ED0FAE-41B4-4AF7-9A1E-1983D6EB5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47" name="Text Box 7">
          <a:extLst>
            <a:ext uri="{FF2B5EF4-FFF2-40B4-BE49-F238E27FC236}">
              <a16:creationId xmlns:a16="http://schemas.microsoft.com/office/drawing/2014/main" id="{D3548BD4-427B-4359-BFB0-EAEB09CAF2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48" name="Text Box 7">
          <a:extLst>
            <a:ext uri="{FF2B5EF4-FFF2-40B4-BE49-F238E27FC236}">
              <a16:creationId xmlns:a16="http://schemas.microsoft.com/office/drawing/2014/main" id="{01706171-1121-4D1B-9345-E7BE0D3ED0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49" name="Text Box 7">
          <a:extLst>
            <a:ext uri="{FF2B5EF4-FFF2-40B4-BE49-F238E27FC236}">
              <a16:creationId xmlns:a16="http://schemas.microsoft.com/office/drawing/2014/main" id="{74D31295-7675-4540-84D3-263EF31124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0" name="Text Box 7">
          <a:extLst>
            <a:ext uri="{FF2B5EF4-FFF2-40B4-BE49-F238E27FC236}">
              <a16:creationId xmlns:a16="http://schemas.microsoft.com/office/drawing/2014/main" id="{D1135574-2D9E-4D62-ABFD-C24C2C37D8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1" name="Text Box 7">
          <a:extLst>
            <a:ext uri="{FF2B5EF4-FFF2-40B4-BE49-F238E27FC236}">
              <a16:creationId xmlns:a16="http://schemas.microsoft.com/office/drawing/2014/main" id="{91C73841-CDFC-46B2-8DE8-48EFED7EB1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2" name="Text Box 7">
          <a:extLst>
            <a:ext uri="{FF2B5EF4-FFF2-40B4-BE49-F238E27FC236}">
              <a16:creationId xmlns:a16="http://schemas.microsoft.com/office/drawing/2014/main" id="{C86EBB2B-5228-48F2-88D0-7E6BE2A54D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3" name="Text Box 7">
          <a:extLst>
            <a:ext uri="{FF2B5EF4-FFF2-40B4-BE49-F238E27FC236}">
              <a16:creationId xmlns:a16="http://schemas.microsoft.com/office/drawing/2014/main" id="{8410F982-FC33-48D1-86A2-187DFBBA47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4" name="Text Box 7">
          <a:extLst>
            <a:ext uri="{FF2B5EF4-FFF2-40B4-BE49-F238E27FC236}">
              <a16:creationId xmlns:a16="http://schemas.microsoft.com/office/drawing/2014/main" id="{794D19F3-8E00-424A-8049-E2189400D7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5" name="Text Box 7">
          <a:extLst>
            <a:ext uri="{FF2B5EF4-FFF2-40B4-BE49-F238E27FC236}">
              <a16:creationId xmlns:a16="http://schemas.microsoft.com/office/drawing/2014/main" id="{4BCA63DD-EC44-48F3-BA23-86C18D4A37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6" name="Text Box 7">
          <a:extLst>
            <a:ext uri="{FF2B5EF4-FFF2-40B4-BE49-F238E27FC236}">
              <a16:creationId xmlns:a16="http://schemas.microsoft.com/office/drawing/2014/main" id="{A4F1C4D8-3DDA-4D9A-9327-5835973950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7" name="Text Box 7">
          <a:extLst>
            <a:ext uri="{FF2B5EF4-FFF2-40B4-BE49-F238E27FC236}">
              <a16:creationId xmlns:a16="http://schemas.microsoft.com/office/drawing/2014/main" id="{F68C7F82-A005-4B9F-9FC5-A62AA847B7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8" name="Text Box 7">
          <a:extLst>
            <a:ext uri="{FF2B5EF4-FFF2-40B4-BE49-F238E27FC236}">
              <a16:creationId xmlns:a16="http://schemas.microsoft.com/office/drawing/2014/main" id="{CF3AFB92-E100-4DA2-AFD8-FFB6356864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9" name="Text Box 7">
          <a:extLst>
            <a:ext uri="{FF2B5EF4-FFF2-40B4-BE49-F238E27FC236}">
              <a16:creationId xmlns:a16="http://schemas.microsoft.com/office/drawing/2014/main" id="{F86FF5AE-5349-4180-932E-22549E5949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0" name="Text Box 7">
          <a:extLst>
            <a:ext uri="{FF2B5EF4-FFF2-40B4-BE49-F238E27FC236}">
              <a16:creationId xmlns:a16="http://schemas.microsoft.com/office/drawing/2014/main" id="{DD4817F0-21E8-4BEA-9CF2-74B8E9D16D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1" name="Text Box 7">
          <a:extLst>
            <a:ext uri="{FF2B5EF4-FFF2-40B4-BE49-F238E27FC236}">
              <a16:creationId xmlns:a16="http://schemas.microsoft.com/office/drawing/2014/main" id="{CFE17EEC-C568-4EDF-A0EE-DCA3F6237D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2" name="Text Box 7">
          <a:extLst>
            <a:ext uri="{FF2B5EF4-FFF2-40B4-BE49-F238E27FC236}">
              <a16:creationId xmlns:a16="http://schemas.microsoft.com/office/drawing/2014/main" id="{0897C4B4-3D17-4C97-939B-3FBBFF2A29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3" name="Text Box 7">
          <a:extLst>
            <a:ext uri="{FF2B5EF4-FFF2-40B4-BE49-F238E27FC236}">
              <a16:creationId xmlns:a16="http://schemas.microsoft.com/office/drawing/2014/main" id="{6D407E65-8D01-49F3-916D-52FAE072A6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4" name="Text Box 7">
          <a:extLst>
            <a:ext uri="{FF2B5EF4-FFF2-40B4-BE49-F238E27FC236}">
              <a16:creationId xmlns:a16="http://schemas.microsoft.com/office/drawing/2014/main" id="{4BA1C5EC-7BDD-4E21-A604-CC19EEBC68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5" name="Text Box 7">
          <a:extLst>
            <a:ext uri="{FF2B5EF4-FFF2-40B4-BE49-F238E27FC236}">
              <a16:creationId xmlns:a16="http://schemas.microsoft.com/office/drawing/2014/main" id="{ABCDED6C-8599-4014-8F5D-392A27FC0E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6" name="Text Box 7">
          <a:extLst>
            <a:ext uri="{FF2B5EF4-FFF2-40B4-BE49-F238E27FC236}">
              <a16:creationId xmlns:a16="http://schemas.microsoft.com/office/drawing/2014/main" id="{86D4D47A-D09E-46E0-AB0F-ECD07AC816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7" name="Text Box 7">
          <a:extLst>
            <a:ext uri="{FF2B5EF4-FFF2-40B4-BE49-F238E27FC236}">
              <a16:creationId xmlns:a16="http://schemas.microsoft.com/office/drawing/2014/main" id="{1FC12CD0-FA23-4192-8F5C-154040C41B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8" name="Text Box 7">
          <a:extLst>
            <a:ext uri="{FF2B5EF4-FFF2-40B4-BE49-F238E27FC236}">
              <a16:creationId xmlns:a16="http://schemas.microsoft.com/office/drawing/2014/main" id="{234BA810-6546-431F-A116-BE03ABE0F5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9" name="Text Box 7">
          <a:extLst>
            <a:ext uri="{FF2B5EF4-FFF2-40B4-BE49-F238E27FC236}">
              <a16:creationId xmlns:a16="http://schemas.microsoft.com/office/drawing/2014/main" id="{D43EEDDC-7CC7-4CBF-B065-D2CF5052D5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0" name="Text Box 7">
          <a:extLst>
            <a:ext uri="{FF2B5EF4-FFF2-40B4-BE49-F238E27FC236}">
              <a16:creationId xmlns:a16="http://schemas.microsoft.com/office/drawing/2014/main" id="{31E525B6-BC7A-4399-BB7E-D7FB958E01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1" name="Text Box 7">
          <a:extLst>
            <a:ext uri="{FF2B5EF4-FFF2-40B4-BE49-F238E27FC236}">
              <a16:creationId xmlns:a16="http://schemas.microsoft.com/office/drawing/2014/main" id="{078EC0F5-56B9-4446-AEED-62CC0557FC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2" name="Text Box 7">
          <a:extLst>
            <a:ext uri="{FF2B5EF4-FFF2-40B4-BE49-F238E27FC236}">
              <a16:creationId xmlns:a16="http://schemas.microsoft.com/office/drawing/2014/main" id="{13D8311B-3666-4269-BE52-2A0644F894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3" name="Text Box 7">
          <a:extLst>
            <a:ext uri="{FF2B5EF4-FFF2-40B4-BE49-F238E27FC236}">
              <a16:creationId xmlns:a16="http://schemas.microsoft.com/office/drawing/2014/main" id="{A8BAF002-95D5-40F2-B647-8C01A47936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4" name="Text Box 7">
          <a:extLst>
            <a:ext uri="{FF2B5EF4-FFF2-40B4-BE49-F238E27FC236}">
              <a16:creationId xmlns:a16="http://schemas.microsoft.com/office/drawing/2014/main" id="{30BC185E-5DEC-416A-BCA1-7AE285DAE8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5" name="Text Box 7">
          <a:extLst>
            <a:ext uri="{FF2B5EF4-FFF2-40B4-BE49-F238E27FC236}">
              <a16:creationId xmlns:a16="http://schemas.microsoft.com/office/drawing/2014/main" id="{6605C1E3-1AAB-46AF-93FB-D02718293C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6" name="Text Box 7">
          <a:extLst>
            <a:ext uri="{FF2B5EF4-FFF2-40B4-BE49-F238E27FC236}">
              <a16:creationId xmlns:a16="http://schemas.microsoft.com/office/drawing/2014/main" id="{B13341AE-C3D2-40CE-9B65-5DC6065810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7" name="Text Box 7">
          <a:extLst>
            <a:ext uri="{FF2B5EF4-FFF2-40B4-BE49-F238E27FC236}">
              <a16:creationId xmlns:a16="http://schemas.microsoft.com/office/drawing/2014/main" id="{45B6BEB3-B9A0-446F-B912-3ADED475C0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8" name="Text Box 7">
          <a:extLst>
            <a:ext uri="{FF2B5EF4-FFF2-40B4-BE49-F238E27FC236}">
              <a16:creationId xmlns:a16="http://schemas.microsoft.com/office/drawing/2014/main" id="{39687F11-1EE5-439E-B0CC-F61E2E7DB1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9" name="Text Box 7">
          <a:extLst>
            <a:ext uri="{FF2B5EF4-FFF2-40B4-BE49-F238E27FC236}">
              <a16:creationId xmlns:a16="http://schemas.microsoft.com/office/drawing/2014/main" id="{A6A5E442-1437-47E0-88A2-4E368BCCC8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0" name="Text Box 7">
          <a:extLst>
            <a:ext uri="{FF2B5EF4-FFF2-40B4-BE49-F238E27FC236}">
              <a16:creationId xmlns:a16="http://schemas.microsoft.com/office/drawing/2014/main" id="{D3867A5E-21DC-4E9D-8844-74295CCFE1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1" name="Text Box 7">
          <a:extLst>
            <a:ext uri="{FF2B5EF4-FFF2-40B4-BE49-F238E27FC236}">
              <a16:creationId xmlns:a16="http://schemas.microsoft.com/office/drawing/2014/main" id="{083FB17C-159B-420A-AF0A-661A028CC9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2" name="Text Box 7">
          <a:extLst>
            <a:ext uri="{FF2B5EF4-FFF2-40B4-BE49-F238E27FC236}">
              <a16:creationId xmlns:a16="http://schemas.microsoft.com/office/drawing/2014/main" id="{44975A13-DBCB-4CBE-B2D9-2CDD9D1DC8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3" name="Text Box 7">
          <a:extLst>
            <a:ext uri="{FF2B5EF4-FFF2-40B4-BE49-F238E27FC236}">
              <a16:creationId xmlns:a16="http://schemas.microsoft.com/office/drawing/2014/main" id="{3E7D28E7-EDC5-4826-A308-21714742D6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4" name="Text Box 7">
          <a:extLst>
            <a:ext uri="{FF2B5EF4-FFF2-40B4-BE49-F238E27FC236}">
              <a16:creationId xmlns:a16="http://schemas.microsoft.com/office/drawing/2014/main" id="{09D3ED97-6974-43EC-88F0-D5AB5537C8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5" name="Text Box 7">
          <a:extLst>
            <a:ext uri="{FF2B5EF4-FFF2-40B4-BE49-F238E27FC236}">
              <a16:creationId xmlns:a16="http://schemas.microsoft.com/office/drawing/2014/main" id="{D96C5BCA-07C0-4FE0-BEEB-5D15698DA4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6" name="Text Box 7">
          <a:extLst>
            <a:ext uri="{FF2B5EF4-FFF2-40B4-BE49-F238E27FC236}">
              <a16:creationId xmlns:a16="http://schemas.microsoft.com/office/drawing/2014/main" id="{6DA633F6-632C-475F-8A23-FC7617ABA3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7" name="Text Box 7">
          <a:extLst>
            <a:ext uri="{FF2B5EF4-FFF2-40B4-BE49-F238E27FC236}">
              <a16:creationId xmlns:a16="http://schemas.microsoft.com/office/drawing/2014/main" id="{08C3BBFC-F1D4-4AC3-8B69-2A72230297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8" name="Text Box 7">
          <a:extLst>
            <a:ext uri="{FF2B5EF4-FFF2-40B4-BE49-F238E27FC236}">
              <a16:creationId xmlns:a16="http://schemas.microsoft.com/office/drawing/2014/main" id="{DEA80727-DE31-48F0-A0F5-379599553B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9" name="Text Box 7">
          <a:extLst>
            <a:ext uri="{FF2B5EF4-FFF2-40B4-BE49-F238E27FC236}">
              <a16:creationId xmlns:a16="http://schemas.microsoft.com/office/drawing/2014/main" id="{05D6F1B9-7789-41C2-B500-9D1817828A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0" name="Text Box 7">
          <a:extLst>
            <a:ext uri="{FF2B5EF4-FFF2-40B4-BE49-F238E27FC236}">
              <a16:creationId xmlns:a16="http://schemas.microsoft.com/office/drawing/2014/main" id="{EAD628EF-0C2F-4278-8CCC-5AFF8BC803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1" name="Text Box 7">
          <a:extLst>
            <a:ext uri="{FF2B5EF4-FFF2-40B4-BE49-F238E27FC236}">
              <a16:creationId xmlns:a16="http://schemas.microsoft.com/office/drawing/2014/main" id="{6D121E42-F619-42DC-9FB3-88E4E8BE57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2" name="Text Box 7">
          <a:extLst>
            <a:ext uri="{FF2B5EF4-FFF2-40B4-BE49-F238E27FC236}">
              <a16:creationId xmlns:a16="http://schemas.microsoft.com/office/drawing/2014/main" id="{9489478F-25B2-4772-B484-EE6B515239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3" name="Text Box 7">
          <a:extLst>
            <a:ext uri="{FF2B5EF4-FFF2-40B4-BE49-F238E27FC236}">
              <a16:creationId xmlns:a16="http://schemas.microsoft.com/office/drawing/2014/main" id="{E85DF174-BD72-40F6-AB30-27DBE97CA1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4" name="Text Box 7">
          <a:extLst>
            <a:ext uri="{FF2B5EF4-FFF2-40B4-BE49-F238E27FC236}">
              <a16:creationId xmlns:a16="http://schemas.microsoft.com/office/drawing/2014/main" id="{5D1053F9-3E8C-466A-82CC-620CB2A901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5" name="Text Box 7">
          <a:extLst>
            <a:ext uri="{FF2B5EF4-FFF2-40B4-BE49-F238E27FC236}">
              <a16:creationId xmlns:a16="http://schemas.microsoft.com/office/drawing/2014/main" id="{01D297C9-C590-4465-BCA4-E0E30CB5D9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6" name="Text Box 7">
          <a:extLst>
            <a:ext uri="{FF2B5EF4-FFF2-40B4-BE49-F238E27FC236}">
              <a16:creationId xmlns:a16="http://schemas.microsoft.com/office/drawing/2014/main" id="{8522C7B6-7599-46CB-BAB8-8417A758B5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7" name="Text Box 7">
          <a:extLst>
            <a:ext uri="{FF2B5EF4-FFF2-40B4-BE49-F238E27FC236}">
              <a16:creationId xmlns:a16="http://schemas.microsoft.com/office/drawing/2014/main" id="{B2C1BC3E-DEAE-4ECF-8E9B-1377C12FD0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8" name="Text Box 7">
          <a:extLst>
            <a:ext uri="{FF2B5EF4-FFF2-40B4-BE49-F238E27FC236}">
              <a16:creationId xmlns:a16="http://schemas.microsoft.com/office/drawing/2014/main" id="{0E88F7CF-FDF2-4E1B-9436-1CB38239C6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9" name="Text Box 7">
          <a:extLst>
            <a:ext uri="{FF2B5EF4-FFF2-40B4-BE49-F238E27FC236}">
              <a16:creationId xmlns:a16="http://schemas.microsoft.com/office/drawing/2014/main" id="{866DF8D5-D200-471A-AF67-C78C344B6D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0" name="Text Box 7">
          <a:extLst>
            <a:ext uri="{FF2B5EF4-FFF2-40B4-BE49-F238E27FC236}">
              <a16:creationId xmlns:a16="http://schemas.microsoft.com/office/drawing/2014/main" id="{66E54747-4579-40FC-8D5B-BEC6E98A7F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1" name="Text Box 7">
          <a:extLst>
            <a:ext uri="{FF2B5EF4-FFF2-40B4-BE49-F238E27FC236}">
              <a16:creationId xmlns:a16="http://schemas.microsoft.com/office/drawing/2014/main" id="{0895D838-7D72-4F71-9765-04ED266700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2" name="Text Box 7">
          <a:extLst>
            <a:ext uri="{FF2B5EF4-FFF2-40B4-BE49-F238E27FC236}">
              <a16:creationId xmlns:a16="http://schemas.microsoft.com/office/drawing/2014/main" id="{ED5C222A-A052-4924-B915-4A742B08E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3" name="Text Box 7">
          <a:extLst>
            <a:ext uri="{FF2B5EF4-FFF2-40B4-BE49-F238E27FC236}">
              <a16:creationId xmlns:a16="http://schemas.microsoft.com/office/drawing/2014/main" id="{6BD67810-8D57-4DE0-946C-82B831F245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4" name="Text Box 7">
          <a:extLst>
            <a:ext uri="{FF2B5EF4-FFF2-40B4-BE49-F238E27FC236}">
              <a16:creationId xmlns:a16="http://schemas.microsoft.com/office/drawing/2014/main" id="{1D45C004-9ACF-40E5-9DB4-F4507D50AD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5" name="Text Box 7">
          <a:extLst>
            <a:ext uri="{FF2B5EF4-FFF2-40B4-BE49-F238E27FC236}">
              <a16:creationId xmlns:a16="http://schemas.microsoft.com/office/drawing/2014/main" id="{75DE3CFF-FB4C-4443-9F39-DA5E39E57B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6" name="Text Box 7">
          <a:extLst>
            <a:ext uri="{FF2B5EF4-FFF2-40B4-BE49-F238E27FC236}">
              <a16:creationId xmlns:a16="http://schemas.microsoft.com/office/drawing/2014/main" id="{A98B1CEC-3D37-4D78-899C-F889CC723A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7" name="Text Box 7">
          <a:extLst>
            <a:ext uri="{FF2B5EF4-FFF2-40B4-BE49-F238E27FC236}">
              <a16:creationId xmlns:a16="http://schemas.microsoft.com/office/drawing/2014/main" id="{786B2EF5-65C5-48B6-86E4-62BE328F61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8" name="Text Box 7">
          <a:extLst>
            <a:ext uri="{FF2B5EF4-FFF2-40B4-BE49-F238E27FC236}">
              <a16:creationId xmlns:a16="http://schemas.microsoft.com/office/drawing/2014/main" id="{26F1693D-6001-493F-B997-D93940FD14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9" name="Text Box 7">
          <a:extLst>
            <a:ext uri="{FF2B5EF4-FFF2-40B4-BE49-F238E27FC236}">
              <a16:creationId xmlns:a16="http://schemas.microsoft.com/office/drawing/2014/main" id="{4FA1D7B8-44B2-49D3-B8AE-BE49F44DC6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0" name="Text Box 7">
          <a:extLst>
            <a:ext uri="{FF2B5EF4-FFF2-40B4-BE49-F238E27FC236}">
              <a16:creationId xmlns:a16="http://schemas.microsoft.com/office/drawing/2014/main" id="{1B6B5EF2-B1C7-4DBC-98FF-473C2A1CEC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1" name="Text Box 7">
          <a:extLst>
            <a:ext uri="{FF2B5EF4-FFF2-40B4-BE49-F238E27FC236}">
              <a16:creationId xmlns:a16="http://schemas.microsoft.com/office/drawing/2014/main" id="{66645449-C7FF-48BF-B547-927DA44C74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2" name="Text Box 7">
          <a:extLst>
            <a:ext uri="{FF2B5EF4-FFF2-40B4-BE49-F238E27FC236}">
              <a16:creationId xmlns:a16="http://schemas.microsoft.com/office/drawing/2014/main" id="{03006645-8496-4BEB-80CD-A36C04D958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3" name="Text Box 7">
          <a:extLst>
            <a:ext uri="{FF2B5EF4-FFF2-40B4-BE49-F238E27FC236}">
              <a16:creationId xmlns:a16="http://schemas.microsoft.com/office/drawing/2014/main" id="{98029799-6E26-465F-9AC7-56CF6CC4D3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4" name="Text Box 7">
          <a:extLst>
            <a:ext uri="{FF2B5EF4-FFF2-40B4-BE49-F238E27FC236}">
              <a16:creationId xmlns:a16="http://schemas.microsoft.com/office/drawing/2014/main" id="{B3A5B141-5C23-4BDD-9595-AF9CA107BB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5" name="Text Box 7">
          <a:extLst>
            <a:ext uri="{FF2B5EF4-FFF2-40B4-BE49-F238E27FC236}">
              <a16:creationId xmlns:a16="http://schemas.microsoft.com/office/drawing/2014/main" id="{ECFFEB67-023E-4F8E-B3BA-8763A8C466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6" name="Text Box 7">
          <a:extLst>
            <a:ext uri="{FF2B5EF4-FFF2-40B4-BE49-F238E27FC236}">
              <a16:creationId xmlns:a16="http://schemas.microsoft.com/office/drawing/2014/main" id="{F14798E8-7716-49E5-BFEA-7BEDF71A98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7" name="Text Box 7">
          <a:extLst>
            <a:ext uri="{FF2B5EF4-FFF2-40B4-BE49-F238E27FC236}">
              <a16:creationId xmlns:a16="http://schemas.microsoft.com/office/drawing/2014/main" id="{C4A1B269-0D50-4ECC-9779-B6CA6C589B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8" name="Text Box 7">
          <a:extLst>
            <a:ext uri="{FF2B5EF4-FFF2-40B4-BE49-F238E27FC236}">
              <a16:creationId xmlns:a16="http://schemas.microsoft.com/office/drawing/2014/main" id="{CF98BCEF-B180-46FD-BD58-AC1F78A3A2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9" name="Text Box 7">
          <a:extLst>
            <a:ext uri="{FF2B5EF4-FFF2-40B4-BE49-F238E27FC236}">
              <a16:creationId xmlns:a16="http://schemas.microsoft.com/office/drawing/2014/main" id="{13C36A04-8428-4618-9829-8D1DE33DD0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0" name="Text Box 7">
          <a:extLst>
            <a:ext uri="{FF2B5EF4-FFF2-40B4-BE49-F238E27FC236}">
              <a16:creationId xmlns:a16="http://schemas.microsoft.com/office/drawing/2014/main" id="{5709BC33-7776-4CEA-BB85-C62544F062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1" name="Text Box 7">
          <a:extLst>
            <a:ext uri="{FF2B5EF4-FFF2-40B4-BE49-F238E27FC236}">
              <a16:creationId xmlns:a16="http://schemas.microsoft.com/office/drawing/2014/main" id="{72479C46-C33F-454F-8F1C-F3804EAC7B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2" name="Text Box 7">
          <a:extLst>
            <a:ext uri="{FF2B5EF4-FFF2-40B4-BE49-F238E27FC236}">
              <a16:creationId xmlns:a16="http://schemas.microsoft.com/office/drawing/2014/main" id="{D5EB70DC-E9C8-4A62-ACC0-CF754D4570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3" name="Text Box 7">
          <a:extLst>
            <a:ext uri="{FF2B5EF4-FFF2-40B4-BE49-F238E27FC236}">
              <a16:creationId xmlns:a16="http://schemas.microsoft.com/office/drawing/2014/main" id="{9DA215E4-525A-4A61-8CDD-354E802D7A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4" name="Text Box 7">
          <a:extLst>
            <a:ext uri="{FF2B5EF4-FFF2-40B4-BE49-F238E27FC236}">
              <a16:creationId xmlns:a16="http://schemas.microsoft.com/office/drawing/2014/main" id="{DBFDEA8A-3C8E-497F-9B53-5870B29323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5" name="Text Box 7">
          <a:extLst>
            <a:ext uri="{FF2B5EF4-FFF2-40B4-BE49-F238E27FC236}">
              <a16:creationId xmlns:a16="http://schemas.microsoft.com/office/drawing/2014/main" id="{857E591E-55CF-46CD-B6B8-FDFEB8F45A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6" name="Text Box 7">
          <a:extLst>
            <a:ext uri="{FF2B5EF4-FFF2-40B4-BE49-F238E27FC236}">
              <a16:creationId xmlns:a16="http://schemas.microsoft.com/office/drawing/2014/main" id="{C972DEE6-C24C-406F-A919-6A93698F4A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7" name="Text Box 7">
          <a:extLst>
            <a:ext uri="{FF2B5EF4-FFF2-40B4-BE49-F238E27FC236}">
              <a16:creationId xmlns:a16="http://schemas.microsoft.com/office/drawing/2014/main" id="{6A47C6EB-5774-463B-B278-6136D1CFA1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8" name="Text Box 7">
          <a:extLst>
            <a:ext uri="{FF2B5EF4-FFF2-40B4-BE49-F238E27FC236}">
              <a16:creationId xmlns:a16="http://schemas.microsoft.com/office/drawing/2014/main" id="{160D1264-F34C-432E-95F2-15D425FDC4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9" name="Text Box 7">
          <a:extLst>
            <a:ext uri="{FF2B5EF4-FFF2-40B4-BE49-F238E27FC236}">
              <a16:creationId xmlns:a16="http://schemas.microsoft.com/office/drawing/2014/main" id="{B23AAB3E-72AE-40F5-9AB2-A7AA792BA0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0" name="Text Box 7">
          <a:extLst>
            <a:ext uri="{FF2B5EF4-FFF2-40B4-BE49-F238E27FC236}">
              <a16:creationId xmlns:a16="http://schemas.microsoft.com/office/drawing/2014/main" id="{3BDCE992-2CD3-408D-856F-B0336A8DDE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1" name="Text Box 7">
          <a:extLst>
            <a:ext uri="{FF2B5EF4-FFF2-40B4-BE49-F238E27FC236}">
              <a16:creationId xmlns:a16="http://schemas.microsoft.com/office/drawing/2014/main" id="{F7D93992-BA73-4D7E-BCA7-22238ED0F6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2" name="Text Box 7">
          <a:extLst>
            <a:ext uri="{FF2B5EF4-FFF2-40B4-BE49-F238E27FC236}">
              <a16:creationId xmlns:a16="http://schemas.microsoft.com/office/drawing/2014/main" id="{C9CDF11B-F861-45F8-9143-401ECCFE75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3" name="Text Box 7">
          <a:extLst>
            <a:ext uri="{FF2B5EF4-FFF2-40B4-BE49-F238E27FC236}">
              <a16:creationId xmlns:a16="http://schemas.microsoft.com/office/drawing/2014/main" id="{E8AD5EA6-2117-4A02-B808-21E932143B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4" name="Text Box 7">
          <a:extLst>
            <a:ext uri="{FF2B5EF4-FFF2-40B4-BE49-F238E27FC236}">
              <a16:creationId xmlns:a16="http://schemas.microsoft.com/office/drawing/2014/main" id="{FB9FA307-E31B-4052-9157-04E0B72FA1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5" name="Text Box 7">
          <a:extLst>
            <a:ext uri="{FF2B5EF4-FFF2-40B4-BE49-F238E27FC236}">
              <a16:creationId xmlns:a16="http://schemas.microsoft.com/office/drawing/2014/main" id="{FF9F8901-4BB4-4684-98E8-168F94A63E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6" name="Text Box 7">
          <a:extLst>
            <a:ext uri="{FF2B5EF4-FFF2-40B4-BE49-F238E27FC236}">
              <a16:creationId xmlns:a16="http://schemas.microsoft.com/office/drawing/2014/main" id="{A25FEAAE-BA5B-4DDE-A672-569ABA31B3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7" name="Text Box 7">
          <a:extLst>
            <a:ext uri="{FF2B5EF4-FFF2-40B4-BE49-F238E27FC236}">
              <a16:creationId xmlns:a16="http://schemas.microsoft.com/office/drawing/2014/main" id="{677D7F57-0323-4527-B9AE-7C94F0F26F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8" name="Text Box 7">
          <a:extLst>
            <a:ext uri="{FF2B5EF4-FFF2-40B4-BE49-F238E27FC236}">
              <a16:creationId xmlns:a16="http://schemas.microsoft.com/office/drawing/2014/main" id="{F84E7603-D59D-4234-925B-17ED2DAC80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9" name="Text Box 7">
          <a:extLst>
            <a:ext uri="{FF2B5EF4-FFF2-40B4-BE49-F238E27FC236}">
              <a16:creationId xmlns:a16="http://schemas.microsoft.com/office/drawing/2014/main" id="{C11AB823-4577-4508-A5C3-B320560823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0" name="Text Box 7">
          <a:extLst>
            <a:ext uri="{FF2B5EF4-FFF2-40B4-BE49-F238E27FC236}">
              <a16:creationId xmlns:a16="http://schemas.microsoft.com/office/drawing/2014/main" id="{982704B7-3279-43DB-BC8A-EF21538021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1" name="Text Box 7">
          <a:extLst>
            <a:ext uri="{FF2B5EF4-FFF2-40B4-BE49-F238E27FC236}">
              <a16:creationId xmlns:a16="http://schemas.microsoft.com/office/drawing/2014/main" id="{8EF8A31F-ED39-4518-AA67-DBF151B6EB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2" name="Text Box 7">
          <a:extLst>
            <a:ext uri="{FF2B5EF4-FFF2-40B4-BE49-F238E27FC236}">
              <a16:creationId xmlns:a16="http://schemas.microsoft.com/office/drawing/2014/main" id="{C8C85CD9-5C0F-416E-890B-2D60700427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3" name="Text Box 7">
          <a:extLst>
            <a:ext uri="{FF2B5EF4-FFF2-40B4-BE49-F238E27FC236}">
              <a16:creationId xmlns:a16="http://schemas.microsoft.com/office/drawing/2014/main" id="{AE83F1FD-D1E2-4EAC-8AD4-CE36B8564E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4" name="Text Box 7">
          <a:extLst>
            <a:ext uri="{FF2B5EF4-FFF2-40B4-BE49-F238E27FC236}">
              <a16:creationId xmlns:a16="http://schemas.microsoft.com/office/drawing/2014/main" id="{7AEB3829-6505-4EE4-B18C-CCC859ADD7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5" name="Text Box 7">
          <a:extLst>
            <a:ext uri="{FF2B5EF4-FFF2-40B4-BE49-F238E27FC236}">
              <a16:creationId xmlns:a16="http://schemas.microsoft.com/office/drawing/2014/main" id="{24BF5746-BB46-4DE9-B760-EC0F07D69D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6" name="Text Box 7">
          <a:extLst>
            <a:ext uri="{FF2B5EF4-FFF2-40B4-BE49-F238E27FC236}">
              <a16:creationId xmlns:a16="http://schemas.microsoft.com/office/drawing/2014/main" id="{2CFCFF39-8816-4BA9-A9F9-461924D133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7" name="Text Box 7">
          <a:extLst>
            <a:ext uri="{FF2B5EF4-FFF2-40B4-BE49-F238E27FC236}">
              <a16:creationId xmlns:a16="http://schemas.microsoft.com/office/drawing/2014/main" id="{390A5627-87EE-4C50-8527-2E9BD3F01D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8" name="Text Box 7">
          <a:extLst>
            <a:ext uri="{FF2B5EF4-FFF2-40B4-BE49-F238E27FC236}">
              <a16:creationId xmlns:a16="http://schemas.microsoft.com/office/drawing/2014/main" id="{46287D6A-31E5-4544-808D-37D01E405E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9" name="Text Box 7">
          <a:extLst>
            <a:ext uri="{FF2B5EF4-FFF2-40B4-BE49-F238E27FC236}">
              <a16:creationId xmlns:a16="http://schemas.microsoft.com/office/drawing/2014/main" id="{02EDC810-A5CC-4C29-AF30-8600EA0712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0" name="Text Box 7">
          <a:extLst>
            <a:ext uri="{FF2B5EF4-FFF2-40B4-BE49-F238E27FC236}">
              <a16:creationId xmlns:a16="http://schemas.microsoft.com/office/drawing/2014/main" id="{9EFC9A42-ADBC-4C32-9CFB-EA78A76C79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1" name="Text Box 7">
          <a:extLst>
            <a:ext uri="{FF2B5EF4-FFF2-40B4-BE49-F238E27FC236}">
              <a16:creationId xmlns:a16="http://schemas.microsoft.com/office/drawing/2014/main" id="{1BE6F741-48A3-4232-9ECE-7C0D993944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2" name="Text Box 7">
          <a:extLst>
            <a:ext uri="{FF2B5EF4-FFF2-40B4-BE49-F238E27FC236}">
              <a16:creationId xmlns:a16="http://schemas.microsoft.com/office/drawing/2014/main" id="{9B22FA56-7F53-420E-9260-8169B7677D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3" name="Text Box 7">
          <a:extLst>
            <a:ext uri="{FF2B5EF4-FFF2-40B4-BE49-F238E27FC236}">
              <a16:creationId xmlns:a16="http://schemas.microsoft.com/office/drawing/2014/main" id="{26A635BD-8BAD-4FE1-8024-9685A099D1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4" name="Text Box 7">
          <a:extLst>
            <a:ext uri="{FF2B5EF4-FFF2-40B4-BE49-F238E27FC236}">
              <a16:creationId xmlns:a16="http://schemas.microsoft.com/office/drawing/2014/main" id="{82559C80-637D-48CC-8119-43A4AEE601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5" name="Text Box 7">
          <a:extLst>
            <a:ext uri="{FF2B5EF4-FFF2-40B4-BE49-F238E27FC236}">
              <a16:creationId xmlns:a16="http://schemas.microsoft.com/office/drawing/2014/main" id="{95DE9152-79A8-4B18-9FBE-8990E00249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6" name="Text Box 7">
          <a:extLst>
            <a:ext uri="{FF2B5EF4-FFF2-40B4-BE49-F238E27FC236}">
              <a16:creationId xmlns:a16="http://schemas.microsoft.com/office/drawing/2014/main" id="{9C719D25-E3FC-4961-9442-85006C05AD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7" name="Text Box 7">
          <a:extLst>
            <a:ext uri="{FF2B5EF4-FFF2-40B4-BE49-F238E27FC236}">
              <a16:creationId xmlns:a16="http://schemas.microsoft.com/office/drawing/2014/main" id="{CADB4E43-FB3F-40FF-8742-D7A7EC12D2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8" name="Text Box 7">
          <a:extLst>
            <a:ext uri="{FF2B5EF4-FFF2-40B4-BE49-F238E27FC236}">
              <a16:creationId xmlns:a16="http://schemas.microsoft.com/office/drawing/2014/main" id="{BF44499E-94A5-4CBE-A357-DD91B614A9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9" name="Text Box 7">
          <a:extLst>
            <a:ext uri="{FF2B5EF4-FFF2-40B4-BE49-F238E27FC236}">
              <a16:creationId xmlns:a16="http://schemas.microsoft.com/office/drawing/2014/main" id="{CBE6CD52-A2BD-4A06-B9C1-1BD654ED68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0" name="Text Box 7">
          <a:extLst>
            <a:ext uri="{FF2B5EF4-FFF2-40B4-BE49-F238E27FC236}">
              <a16:creationId xmlns:a16="http://schemas.microsoft.com/office/drawing/2014/main" id="{EA2BE8E2-A38B-41BA-B231-0EDB1E4670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1" name="Text Box 7">
          <a:extLst>
            <a:ext uri="{FF2B5EF4-FFF2-40B4-BE49-F238E27FC236}">
              <a16:creationId xmlns:a16="http://schemas.microsoft.com/office/drawing/2014/main" id="{9AC9592A-FC16-49AD-9B3C-37520DA6ED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2" name="Text Box 7">
          <a:extLst>
            <a:ext uri="{FF2B5EF4-FFF2-40B4-BE49-F238E27FC236}">
              <a16:creationId xmlns:a16="http://schemas.microsoft.com/office/drawing/2014/main" id="{A2F37671-59C5-43C6-9355-6B24C67FE3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3" name="Text Box 7">
          <a:extLst>
            <a:ext uri="{FF2B5EF4-FFF2-40B4-BE49-F238E27FC236}">
              <a16:creationId xmlns:a16="http://schemas.microsoft.com/office/drawing/2014/main" id="{FAB8C674-068B-44CF-B0D4-B048436E33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4" name="Text Box 7">
          <a:extLst>
            <a:ext uri="{FF2B5EF4-FFF2-40B4-BE49-F238E27FC236}">
              <a16:creationId xmlns:a16="http://schemas.microsoft.com/office/drawing/2014/main" id="{F921092C-A945-41FC-AE93-4DC0B8F153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5" name="Text Box 7">
          <a:extLst>
            <a:ext uri="{FF2B5EF4-FFF2-40B4-BE49-F238E27FC236}">
              <a16:creationId xmlns:a16="http://schemas.microsoft.com/office/drawing/2014/main" id="{E67A23FF-43F8-4544-B7A9-42C541DC47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6" name="Text Box 7">
          <a:extLst>
            <a:ext uri="{FF2B5EF4-FFF2-40B4-BE49-F238E27FC236}">
              <a16:creationId xmlns:a16="http://schemas.microsoft.com/office/drawing/2014/main" id="{72880695-A012-4812-B433-A7B0469C20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7" name="Text Box 7">
          <a:extLst>
            <a:ext uri="{FF2B5EF4-FFF2-40B4-BE49-F238E27FC236}">
              <a16:creationId xmlns:a16="http://schemas.microsoft.com/office/drawing/2014/main" id="{257066D3-34A9-4A55-BDEC-023076EC06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8" name="Text Box 7">
          <a:extLst>
            <a:ext uri="{FF2B5EF4-FFF2-40B4-BE49-F238E27FC236}">
              <a16:creationId xmlns:a16="http://schemas.microsoft.com/office/drawing/2014/main" id="{C9D2E648-34A5-4F6B-8580-BB743D8B1E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9" name="Text Box 7">
          <a:extLst>
            <a:ext uri="{FF2B5EF4-FFF2-40B4-BE49-F238E27FC236}">
              <a16:creationId xmlns:a16="http://schemas.microsoft.com/office/drawing/2014/main" id="{66C1AB46-FE5F-475F-B3A8-EA6C90AB0D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0" name="Text Box 7">
          <a:extLst>
            <a:ext uri="{FF2B5EF4-FFF2-40B4-BE49-F238E27FC236}">
              <a16:creationId xmlns:a16="http://schemas.microsoft.com/office/drawing/2014/main" id="{C5ED6C5F-6AAA-4B2E-8CDC-B9016C7A62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1" name="Text Box 7">
          <a:extLst>
            <a:ext uri="{FF2B5EF4-FFF2-40B4-BE49-F238E27FC236}">
              <a16:creationId xmlns:a16="http://schemas.microsoft.com/office/drawing/2014/main" id="{7DF70AFD-E3A1-4F2F-9471-70D25A3797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2" name="Text Box 7">
          <a:extLst>
            <a:ext uri="{FF2B5EF4-FFF2-40B4-BE49-F238E27FC236}">
              <a16:creationId xmlns:a16="http://schemas.microsoft.com/office/drawing/2014/main" id="{56E6F61B-7EE6-4818-A892-B71099B694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3" name="Text Box 7">
          <a:extLst>
            <a:ext uri="{FF2B5EF4-FFF2-40B4-BE49-F238E27FC236}">
              <a16:creationId xmlns:a16="http://schemas.microsoft.com/office/drawing/2014/main" id="{1BF92101-7717-4C4A-84FE-D28E4F71AE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4" name="Text Box 7">
          <a:extLst>
            <a:ext uri="{FF2B5EF4-FFF2-40B4-BE49-F238E27FC236}">
              <a16:creationId xmlns:a16="http://schemas.microsoft.com/office/drawing/2014/main" id="{F8EEA63D-882A-4564-9E09-E5A586AB7E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5" name="Text Box 7">
          <a:extLst>
            <a:ext uri="{FF2B5EF4-FFF2-40B4-BE49-F238E27FC236}">
              <a16:creationId xmlns:a16="http://schemas.microsoft.com/office/drawing/2014/main" id="{17E52EC3-79F0-47AA-A26F-E033C2BCD7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6" name="Text Box 7">
          <a:extLst>
            <a:ext uri="{FF2B5EF4-FFF2-40B4-BE49-F238E27FC236}">
              <a16:creationId xmlns:a16="http://schemas.microsoft.com/office/drawing/2014/main" id="{7CD76754-5176-4B2E-B366-2521DFCE01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7" name="Text Box 7">
          <a:extLst>
            <a:ext uri="{FF2B5EF4-FFF2-40B4-BE49-F238E27FC236}">
              <a16:creationId xmlns:a16="http://schemas.microsoft.com/office/drawing/2014/main" id="{AD65C48A-3E48-47C5-A57D-E3731FEF06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8" name="Text Box 7">
          <a:extLst>
            <a:ext uri="{FF2B5EF4-FFF2-40B4-BE49-F238E27FC236}">
              <a16:creationId xmlns:a16="http://schemas.microsoft.com/office/drawing/2014/main" id="{2B38ACBC-DB19-4A80-A937-37C395B8D0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9" name="Text Box 7">
          <a:extLst>
            <a:ext uri="{FF2B5EF4-FFF2-40B4-BE49-F238E27FC236}">
              <a16:creationId xmlns:a16="http://schemas.microsoft.com/office/drawing/2014/main" id="{8BFF189B-2896-4643-91FC-DA21408B40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0" name="Text Box 7">
          <a:extLst>
            <a:ext uri="{FF2B5EF4-FFF2-40B4-BE49-F238E27FC236}">
              <a16:creationId xmlns:a16="http://schemas.microsoft.com/office/drawing/2014/main" id="{CD750200-650E-44D1-8F12-37DD1855D5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1" name="Text Box 7">
          <a:extLst>
            <a:ext uri="{FF2B5EF4-FFF2-40B4-BE49-F238E27FC236}">
              <a16:creationId xmlns:a16="http://schemas.microsoft.com/office/drawing/2014/main" id="{6BA9D510-0CBB-416E-9DC2-0C176D79A8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2" name="Text Box 7">
          <a:extLst>
            <a:ext uri="{FF2B5EF4-FFF2-40B4-BE49-F238E27FC236}">
              <a16:creationId xmlns:a16="http://schemas.microsoft.com/office/drawing/2014/main" id="{B9A16556-DA77-49CD-A232-765F558D2B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3" name="Text Box 7">
          <a:extLst>
            <a:ext uri="{FF2B5EF4-FFF2-40B4-BE49-F238E27FC236}">
              <a16:creationId xmlns:a16="http://schemas.microsoft.com/office/drawing/2014/main" id="{6B74E943-5241-45CA-A3E8-77BD5F1F24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4" name="Text Box 7">
          <a:extLst>
            <a:ext uri="{FF2B5EF4-FFF2-40B4-BE49-F238E27FC236}">
              <a16:creationId xmlns:a16="http://schemas.microsoft.com/office/drawing/2014/main" id="{1170DCC4-D3FF-4D3E-B9DE-B135A252F7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5" name="Text Box 7">
          <a:extLst>
            <a:ext uri="{FF2B5EF4-FFF2-40B4-BE49-F238E27FC236}">
              <a16:creationId xmlns:a16="http://schemas.microsoft.com/office/drawing/2014/main" id="{006A6E6D-4651-402E-A2F2-31370472EB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6" name="Text Box 7">
          <a:extLst>
            <a:ext uri="{FF2B5EF4-FFF2-40B4-BE49-F238E27FC236}">
              <a16:creationId xmlns:a16="http://schemas.microsoft.com/office/drawing/2014/main" id="{25D851B6-4CF6-4A46-9055-EC1414D6D3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7" name="Text Box 7">
          <a:extLst>
            <a:ext uri="{FF2B5EF4-FFF2-40B4-BE49-F238E27FC236}">
              <a16:creationId xmlns:a16="http://schemas.microsoft.com/office/drawing/2014/main" id="{3AAB1D2E-40D0-44B5-9B69-D8BCB7F8B5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8" name="Text Box 7">
          <a:extLst>
            <a:ext uri="{FF2B5EF4-FFF2-40B4-BE49-F238E27FC236}">
              <a16:creationId xmlns:a16="http://schemas.microsoft.com/office/drawing/2014/main" id="{ECE062CF-E086-4858-97AD-FB7F831915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9" name="Text Box 7">
          <a:extLst>
            <a:ext uri="{FF2B5EF4-FFF2-40B4-BE49-F238E27FC236}">
              <a16:creationId xmlns:a16="http://schemas.microsoft.com/office/drawing/2014/main" id="{4F74D93E-2218-43AB-9562-9635BF5B1D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0" name="Text Box 7">
          <a:extLst>
            <a:ext uri="{FF2B5EF4-FFF2-40B4-BE49-F238E27FC236}">
              <a16:creationId xmlns:a16="http://schemas.microsoft.com/office/drawing/2014/main" id="{3ACB436C-AE7A-4DE9-8FBA-CC7C3C7379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1" name="Text Box 7">
          <a:extLst>
            <a:ext uri="{FF2B5EF4-FFF2-40B4-BE49-F238E27FC236}">
              <a16:creationId xmlns:a16="http://schemas.microsoft.com/office/drawing/2014/main" id="{1FAE57B7-BAFC-43FF-BD17-91D55F00B7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2" name="Text Box 7">
          <a:extLst>
            <a:ext uri="{FF2B5EF4-FFF2-40B4-BE49-F238E27FC236}">
              <a16:creationId xmlns:a16="http://schemas.microsoft.com/office/drawing/2014/main" id="{957CEB5E-D22D-4BD7-95E1-32921041D2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3" name="Text Box 7">
          <a:extLst>
            <a:ext uri="{FF2B5EF4-FFF2-40B4-BE49-F238E27FC236}">
              <a16:creationId xmlns:a16="http://schemas.microsoft.com/office/drawing/2014/main" id="{E0B54AB7-2E1F-4BB2-BDF2-0A2EF22CAD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4" name="Text Box 7">
          <a:extLst>
            <a:ext uri="{FF2B5EF4-FFF2-40B4-BE49-F238E27FC236}">
              <a16:creationId xmlns:a16="http://schemas.microsoft.com/office/drawing/2014/main" id="{ADCC9CD4-8F2E-4D61-A188-379622A13A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5" name="Text Box 7">
          <a:extLst>
            <a:ext uri="{FF2B5EF4-FFF2-40B4-BE49-F238E27FC236}">
              <a16:creationId xmlns:a16="http://schemas.microsoft.com/office/drawing/2014/main" id="{CD57B17F-2961-48FF-82FE-D8496A18CC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6" name="Text Box 7">
          <a:extLst>
            <a:ext uri="{FF2B5EF4-FFF2-40B4-BE49-F238E27FC236}">
              <a16:creationId xmlns:a16="http://schemas.microsoft.com/office/drawing/2014/main" id="{A200B915-5935-4BA7-A4A1-D98D4E674A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7" name="Text Box 7">
          <a:extLst>
            <a:ext uri="{FF2B5EF4-FFF2-40B4-BE49-F238E27FC236}">
              <a16:creationId xmlns:a16="http://schemas.microsoft.com/office/drawing/2014/main" id="{8609E0E6-A3C2-4F41-BDC7-3245A5B54E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8" name="Text Box 7">
          <a:extLst>
            <a:ext uri="{FF2B5EF4-FFF2-40B4-BE49-F238E27FC236}">
              <a16:creationId xmlns:a16="http://schemas.microsoft.com/office/drawing/2014/main" id="{95AA33F8-E998-4BF5-9CE0-7EE0570486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9" name="Text Box 7">
          <a:extLst>
            <a:ext uri="{FF2B5EF4-FFF2-40B4-BE49-F238E27FC236}">
              <a16:creationId xmlns:a16="http://schemas.microsoft.com/office/drawing/2014/main" id="{4CF49DE5-015D-4246-9ECC-0EF55A4111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0" name="Text Box 7">
          <a:extLst>
            <a:ext uri="{FF2B5EF4-FFF2-40B4-BE49-F238E27FC236}">
              <a16:creationId xmlns:a16="http://schemas.microsoft.com/office/drawing/2014/main" id="{8E39B35C-7A5C-4D55-BD63-10BEF12966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1" name="Text Box 7">
          <a:extLst>
            <a:ext uri="{FF2B5EF4-FFF2-40B4-BE49-F238E27FC236}">
              <a16:creationId xmlns:a16="http://schemas.microsoft.com/office/drawing/2014/main" id="{FB351FA9-4CFC-4303-9C53-210369664E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3" name="Text Box 7">
          <a:extLst>
            <a:ext uri="{FF2B5EF4-FFF2-40B4-BE49-F238E27FC236}">
              <a16:creationId xmlns:a16="http://schemas.microsoft.com/office/drawing/2014/main" id="{259DB29C-CFAA-4B40-B1B4-CF7C238C86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4" name="Text Box 7">
          <a:extLst>
            <a:ext uri="{FF2B5EF4-FFF2-40B4-BE49-F238E27FC236}">
              <a16:creationId xmlns:a16="http://schemas.microsoft.com/office/drawing/2014/main" id="{95A18345-2EC3-4368-AC5B-7C9C436665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5" name="Text Box 7">
          <a:extLst>
            <a:ext uri="{FF2B5EF4-FFF2-40B4-BE49-F238E27FC236}">
              <a16:creationId xmlns:a16="http://schemas.microsoft.com/office/drawing/2014/main" id="{F242F83E-BD52-4463-96DD-876C5AF8E7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6" name="Text Box 7">
          <a:extLst>
            <a:ext uri="{FF2B5EF4-FFF2-40B4-BE49-F238E27FC236}">
              <a16:creationId xmlns:a16="http://schemas.microsoft.com/office/drawing/2014/main" id="{CD48FE65-09F0-4FE5-8523-4323195AB6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7" name="Text Box 7">
          <a:extLst>
            <a:ext uri="{FF2B5EF4-FFF2-40B4-BE49-F238E27FC236}">
              <a16:creationId xmlns:a16="http://schemas.microsoft.com/office/drawing/2014/main" id="{6ADC7BCB-5DA0-4526-B8AE-C6A7C1C339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8" name="Text Box 7">
          <a:extLst>
            <a:ext uri="{FF2B5EF4-FFF2-40B4-BE49-F238E27FC236}">
              <a16:creationId xmlns:a16="http://schemas.microsoft.com/office/drawing/2014/main" id="{AFAF4591-D1CB-4795-9B6E-8C985F1310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9" name="Text Box 7">
          <a:extLst>
            <a:ext uri="{FF2B5EF4-FFF2-40B4-BE49-F238E27FC236}">
              <a16:creationId xmlns:a16="http://schemas.microsoft.com/office/drawing/2014/main" id="{87C99623-0AB9-497A-9075-21165C191D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0" name="Text Box 7">
          <a:extLst>
            <a:ext uri="{FF2B5EF4-FFF2-40B4-BE49-F238E27FC236}">
              <a16:creationId xmlns:a16="http://schemas.microsoft.com/office/drawing/2014/main" id="{26939E8A-B49E-4833-A918-9C4EFAEA76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1" name="Text Box 7">
          <a:extLst>
            <a:ext uri="{FF2B5EF4-FFF2-40B4-BE49-F238E27FC236}">
              <a16:creationId xmlns:a16="http://schemas.microsoft.com/office/drawing/2014/main" id="{362D0ADC-D12C-4A4C-8E5B-562644DA5A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2" name="Text Box 7">
          <a:extLst>
            <a:ext uri="{FF2B5EF4-FFF2-40B4-BE49-F238E27FC236}">
              <a16:creationId xmlns:a16="http://schemas.microsoft.com/office/drawing/2014/main" id="{613FBDA6-7F67-4B47-89ED-14DE2CE357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3" name="Text Box 7">
          <a:extLst>
            <a:ext uri="{FF2B5EF4-FFF2-40B4-BE49-F238E27FC236}">
              <a16:creationId xmlns:a16="http://schemas.microsoft.com/office/drawing/2014/main" id="{910CD38F-DDC2-425C-B6DC-39D87D6368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4" name="Text Box 7">
          <a:extLst>
            <a:ext uri="{FF2B5EF4-FFF2-40B4-BE49-F238E27FC236}">
              <a16:creationId xmlns:a16="http://schemas.microsoft.com/office/drawing/2014/main" id="{826CC00D-4F73-4C10-9A32-97F544DF7E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5" name="Text Box 7">
          <a:extLst>
            <a:ext uri="{FF2B5EF4-FFF2-40B4-BE49-F238E27FC236}">
              <a16:creationId xmlns:a16="http://schemas.microsoft.com/office/drawing/2014/main" id="{D671B584-89BB-4503-A219-F0B30DB713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6" name="Text Box 7">
          <a:extLst>
            <a:ext uri="{FF2B5EF4-FFF2-40B4-BE49-F238E27FC236}">
              <a16:creationId xmlns:a16="http://schemas.microsoft.com/office/drawing/2014/main" id="{D51978E5-3A83-4C9C-A0F6-8A477750B3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7" name="Text Box 7">
          <a:extLst>
            <a:ext uri="{FF2B5EF4-FFF2-40B4-BE49-F238E27FC236}">
              <a16:creationId xmlns:a16="http://schemas.microsoft.com/office/drawing/2014/main" id="{2C47B13C-88DA-4DD6-BBBC-85FC8F810F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8" name="Text Box 7">
          <a:extLst>
            <a:ext uri="{FF2B5EF4-FFF2-40B4-BE49-F238E27FC236}">
              <a16:creationId xmlns:a16="http://schemas.microsoft.com/office/drawing/2014/main" id="{33436E10-A3FA-4E9B-B0F8-B6BE8AEF7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9" name="Text Box 7">
          <a:extLst>
            <a:ext uri="{FF2B5EF4-FFF2-40B4-BE49-F238E27FC236}">
              <a16:creationId xmlns:a16="http://schemas.microsoft.com/office/drawing/2014/main" id="{AEE744C3-7D8B-442F-8961-654BECB95F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0" name="Text Box 7">
          <a:extLst>
            <a:ext uri="{FF2B5EF4-FFF2-40B4-BE49-F238E27FC236}">
              <a16:creationId xmlns:a16="http://schemas.microsoft.com/office/drawing/2014/main" id="{83EA235A-AF5B-4271-B27D-2B12DDFE78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1" name="Text Box 7">
          <a:extLst>
            <a:ext uri="{FF2B5EF4-FFF2-40B4-BE49-F238E27FC236}">
              <a16:creationId xmlns:a16="http://schemas.microsoft.com/office/drawing/2014/main" id="{1FD3D82C-F373-4691-AF16-AB76E0083C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2" name="Text Box 7">
          <a:extLst>
            <a:ext uri="{FF2B5EF4-FFF2-40B4-BE49-F238E27FC236}">
              <a16:creationId xmlns:a16="http://schemas.microsoft.com/office/drawing/2014/main" id="{6BB35DBF-3DD9-4D44-A3E0-6A2489A4A1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3" name="Text Box 7">
          <a:extLst>
            <a:ext uri="{FF2B5EF4-FFF2-40B4-BE49-F238E27FC236}">
              <a16:creationId xmlns:a16="http://schemas.microsoft.com/office/drawing/2014/main" id="{F20C2291-0EE5-4DB0-B9E2-3958E848E5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4" name="Text Box 7">
          <a:extLst>
            <a:ext uri="{FF2B5EF4-FFF2-40B4-BE49-F238E27FC236}">
              <a16:creationId xmlns:a16="http://schemas.microsoft.com/office/drawing/2014/main" id="{F46C7613-444C-474C-A322-89D3215E14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5" name="Text Box 7">
          <a:extLst>
            <a:ext uri="{FF2B5EF4-FFF2-40B4-BE49-F238E27FC236}">
              <a16:creationId xmlns:a16="http://schemas.microsoft.com/office/drawing/2014/main" id="{24A050D9-F810-479D-A1D3-30C681BDC9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6" name="Text Box 7">
          <a:extLst>
            <a:ext uri="{FF2B5EF4-FFF2-40B4-BE49-F238E27FC236}">
              <a16:creationId xmlns:a16="http://schemas.microsoft.com/office/drawing/2014/main" id="{238003E0-6C1F-445C-B108-6CEAF935F6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7" name="Text Box 7">
          <a:extLst>
            <a:ext uri="{FF2B5EF4-FFF2-40B4-BE49-F238E27FC236}">
              <a16:creationId xmlns:a16="http://schemas.microsoft.com/office/drawing/2014/main" id="{555A91CE-8B8B-41C7-917E-018DA450F7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8" name="Text Box 7">
          <a:extLst>
            <a:ext uri="{FF2B5EF4-FFF2-40B4-BE49-F238E27FC236}">
              <a16:creationId xmlns:a16="http://schemas.microsoft.com/office/drawing/2014/main" id="{3D042851-AB24-472B-9058-EE311522BF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9" name="Text Box 7">
          <a:extLst>
            <a:ext uri="{FF2B5EF4-FFF2-40B4-BE49-F238E27FC236}">
              <a16:creationId xmlns:a16="http://schemas.microsoft.com/office/drawing/2014/main" id="{F928C5BF-BBA8-4B15-8919-8BC5C469C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0" name="Text Box 7">
          <a:extLst>
            <a:ext uri="{FF2B5EF4-FFF2-40B4-BE49-F238E27FC236}">
              <a16:creationId xmlns:a16="http://schemas.microsoft.com/office/drawing/2014/main" id="{BA276F0D-4DC5-46F9-8821-8A6E26AB2D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1" name="Text Box 7">
          <a:extLst>
            <a:ext uri="{FF2B5EF4-FFF2-40B4-BE49-F238E27FC236}">
              <a16:creationId xmlns:a16="http://schemas.microsoft.com/office/drawing/2014/main" id="{1686B0F2-D2FA-4805-9299-6B1671D9FE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2" name="Text Box 7">
          <a:extLst>
            <a:ext uri="{FF2B5EF4-FFF2-40B4-BE49-F238E27FC236}">
              <a16:creationId xmlns:a16="http://schemas.microsoft.com/office/drawing/2014/main" id="{3C48C8FA-82F4-47DC-A8E7-53957EB261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3" name="Text Box 7">
          <a:extLst>
            <a:ext uri="{FF2B5EF4-FFF2-40B4-BE49-F238E27FC236}">
              <a16:creationId xmlns:a16="http://schemas.microsoft.com/office/drawing/2014/main" id="{3B32CB75-6CBD-4715-8466-EFE319AADD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4" name="Text Box 7">
          <a:extLst>
            <a:ext uri="{FF2B5EF4-FFF2-40B4-BE49-F238E27FC236}">
              <a16:creationId xmlns:a16="http://schemas.microsoft.com/office/drawing/2014/main" id="{98BF54CD-D4E8-45E3-B0EE-583F927DCD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5" name="Text Box 7">
          <a:extLst>
            <a:ext uri="{FF2B5EF4-FFF2-40B4-BE49-F238E27FC236}">
              <a16:creationId xmlns:a16="http://schemas.microsoft.com/office/drawing/2014/main" id="{B619FC7A-F761-411B-9D58-D266159A0C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6" name="Text Box 7">
          <a:extLst>
            <a:ext uri="{FF2B5EF4-FFF2-40B4-BE49-F238E27FC236}">
              <a16:creationId xmlns:a16="http://schemas.microsoft.com/office/drawing/2014/main" id="{6279B9E5-F06B-46D4-91CD-D0E557F6CD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7" name="Text Box 7">
          <a:extLst>
            <a:ext uri="{FF2B5EF4-FFF2-40B4-BE49-F238E27FC236}">
              <a16:creationId xmlns:a16="http://schemas.microsoft.com/office/drawing/2014/main" id="{103C035F-BB47-4498-9FC6-0BC8F0AA99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8" name="Text Box 7">
          <a:extLst>
            <a:ext uri="{FF2B5EF4-FFF2-40B4-BE49-F238E27FC236}">
              <a16:creationId xmlns:a16="http://schemas.microsoft.com/office/drawing/2014/main" id="{502470C5-3050-4980-9776-8E05FADF0F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9" name="Text Box 7">
          <a:extLst>
            <a:ext uri="{FF2B5EF4-FFF2-40B4-BE49-F238E27FC236}">
              <a16:creationId xmlns:a16="http://schemas.microsoft.com/office/drawing/2014/main" id="{E17C2326-4902-4692-9A0C-BFF2EADD92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0" name="Text Box 7">
          <a:extLst>
            <a:ext uri="{FF2B5EF4-FFF2-40B4-BE49-F238E27FC236}">
              <a16:creationId xmlns:a16="http://schemas.microsoft.com/office/drawing/2014/main" id="{16B1152F-3E33-4C29-BC58-14474C0298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1" name="Text Box 7">
          <a:extLst>
            <a:ext uri="{FF2B5EF4-FFF2-40B4-BE49-F238E27FC236}">
              <a16:creationId xmlns:a16="http://schemas.microsoft.com/office/drawing/2014/main" id="{31D40B6E-3EA4-4491-9A8B-45CC19F41D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2" name="Text Box 7">
          <a:extLst>
            <a:ext uri="{FF2B5EF4-FFF2-40B4-BE49-F238E27FC236}">
              <a16:creationId xmlns:a16="http://schemas.microsoft.com/office/drawing/2014/main" id="{2BE4247C-1485-4F48-8915-7D871B97EF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3" name="Text Box 7">
          <a:extLst>
            <a:ext uri="{FF2B5EF4-FFF2-40B4-BE49-F238E27FC236}">
              <a16:creationId xmlns:a16="http://schemas.microsoft.com/office/drawing/2014/main" id="{610D6167-0F85-4648-873A-C0733A3019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4" name="Text Box 7">
          <a:extLst>
            <a:ext uri="{FF2B5EF4-FFF2-40B4-BE49-F238E27FC236}">
              <a16:creationId xmlns:a16="http://schemas.microsoft.com/office/drawing/2014/main" id="{4F1F07CF-3C79-4E3E-B5E8-D4EB4B9E70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5" name="Text Box 7">
          <a:extLst>
            <a:ext uri="{FF2B5EF4-FFF2-40B4-BE49-F238E27FC236}">
              <a16:creationId xmlns:a16="http://schemas.microsoft.com/office/drawing/2014/main" id="{492D0ED9-B7CD-4A7D-8868-080C6A2806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6" name="Text Box 7">
          <a:extLst>
            <a:ext uri="{FF2B5EF4-FFF2-40B4-BE49-F238E27FC236}">
              <a16:creationId xmlns:a16="http://schemas.microsoft.com/office/drawing/2014/main" id="{E7CBE0C6-8434-4439-9E55-419E30586D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7" name="Text Box 7">
          <a:extLst>
            <a:ext uri="{FF2B5EF4-FFF2-40B4-BE49-F238E27FC236}">
              <a16:creationId xmlns:a16="http://schemas.microsoft.com/office/drawing/2014/main" id="{C80592C0-1721-4F42-9D6B-6327AC0794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8" name="Text Box 7">
          <a:extLst>
            <a:ext uri="{FF2B5EF4-FFF2-40B4-BE49-F238E27FC236}">
              <a16:creationId xmlns:a16="http://schemas.microsoft.com/office/drawing/2014/main" id="{A9EF6D54-2A50-4BAF-BB23-33CCA5607B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9" name="Text Box 7">
          <a:extLst>
            <a:ext uri="{FF2B5EF4-FFF2-40B4-BE49-F238E27FC236}">
              <a16:creationId xmlns:a16="http://schemas.microsoft.com/office/drawing/2014/main" id="{65D6BCD6-53CE-46D6-9103-5B805124B8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0" name="Text Box 7">
          <a:extLst>
            <a:ext uri="{FF2B5EF4-FFF2-40B4-BE49-F238E27FC236}">
              <a16:creationId xmlns:a16="http://schemas.microsoft.com/office/drawing/2014/main" id="{0AF5D176-8862-4152-9C92-0D96794F27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1" name="Text Box 7">
          <a:extLst>
            <a:ext uri="{FF2B5EF4-FFF2-40B4-BE49-F238E27FC236}">
              <a16:creationId xmlns:a16="http://schemas.microsoft.com/office/drawing/2014/main" id="{64BBCC14-14E3-4EFB-B318-D1CA377FDF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2" name="Text Box 7">
          <a:extLst>
            <a:ext uri="{FF2B5EF4-FFF2-40B4-BE49-F238E27FC236}">
              <a16:creationId xmlns:a16="http://schemas.microsoft.com/office/drawing/2014/main" id="{EC100011-DF46-4336-BCDD-87FE62AE9C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3" name="Text Box 7">
          <a:extLst>
            <a:ext uri="{FF2B5EF4-FFF2-40B4-BE49-F238E27FC236}">
              <a16:creationId xmlns:a16="http://schemas.microsoft.com/office/drawing/2014/main" id="{430D90A3-B9DA-4F62-B2ED-A79D29A358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4" name="Text Box 7">
          <a:extLst>
            <a:ext uri="{FF2B5EF4-FFF2-40B4-BE49-F238E27FC236}">
              <a16:creationId xmlns:a16="http://schemas.microsoft.com/office/drawing/2014/main" id="{E18D61BB-097D-49C6-9CC5-E416291059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5" name="Text Box 7">
          <a:extLst>
            <a:ext uri="{FF2B5EF4-FFF2-40B4-BE49-F238E27FC236}">
              <a16:creationId xmlns:a16="http://schemas.microsoft.com/office/drawing/2014/main" id="{C3AE171D-57C5-45FC-AF9A-5E064927C0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6" name="Text Box 7">
          <a:extLst>
            <a:ext uri="{FF2B5EF4-FFF2-40B4-BE49-F238E27FC236}">
              <a16:creationId xmlns:a16="http://schemas.microsoft.com/office/drawing/2014/main" id="{442CE4F3-5A33-450D-954B-BF87DE1602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7" name="Text Box 7">
          <a:extLst>
            <a:ext uri="{FF2B5EF4-FFF2-40B4-BE49-F238E27FC236}">
              <a16:creationId xmlns:a16="http://schemas.microsoft.com/office/drawing/2014/main" id="{CF89172B-7632-4BDB-84B6-DB1056FA25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8" name="Text Box 7">
          <a:extLst>
            <a:ext uri="{FF2B5EF4-FFF2-40B4-BE49-F238E27FC236}">
              <a16:creationId xmlns:a16="http://schemas.microsoft.com/office/drawing/2014/main" id="{2AE1C37B-AB5F-45CB-B153-31069F329A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9" name="Text Box 7">
          <a:extLst>
            <a:ext uri="{FF2B5EF4-FFF2-40B4-BE49-F238E27FC236}">
              <a16:creationId xmlns:a16="http://schemas.microsoft.com/office/drawing/2014/main" id="{5EACB4C4-E737-43C1-AF11-3D9B81868E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0" name="Text Box 7">
          <a:extLst>
            <a:ext uri="{FF2B5EF4-FFF2-40B4-BE49-F238E27FC236}">
              <a16:creationId xmlns:a16="http://schemas.microsoft.com/office/drawing/2014/main" id="{6EF5F66C-7D88-4374-997A-73A4C023B4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1" name="Text Box 7">
          <a:extLst>
            <a:ext uri="{FF2B5EF4-FFF2-40B4-BE49-F238E27FC236}">
              <a16:creationId xmlns:a16="http://schemas.microsoft.com/office/drawing/2014/main" id="{AC4112E0-93F4-4902-A0BB-0BD2251E1A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2" name="Text Box 7">
          <a:extLst>
            <a:ext uri="{FF2B5EF4-FFF2-40B4-BE49-F238E27FC236}">
              <a16:creationId xmlns:a16="http://schemas.microsoft.com/office/drawing/2014/main" id="{0ABCE845-8E53-40C3-B30D-824BB8DC65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3" name="Text Box 7">
          <a:extLst>
            <a:ext uri="{FF2B5EF4-FFF2-40B4-BE49-F238E27FC236}">
              <a16:creationId xmlns:a16="http://schemas.microsoft.com/office/drawing/2014/main" id="{B64213FF-CF55-493B-867A-864CCA5704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4" name="Text Box 7">
          <a:extLst>
            <a:ext uri="{FF2B5EF4-FFF2-40B4-BE49-F238E27FC236}">
              <a16:creationId xmlns:a16="http://schemas.microsoft.com/office/drawing/2014/main" id="{1FCF8DC1-61FF-480D-A3B2-8B9AA55B4A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5" name="Text Box 7">
          <a:extLst>
            <a:ext uri="{FF2B5EF4-FFF2-40B4-BE49-F238E27FC236}">
              <a16:creationId xmlns:a16="http://schemas.microsoft.com/office/drawing/2014/main" id="{EA027692-594F-4B63-A76D-1DD9217A1D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6" name="Text Box 7">
          <a:extLst>
            <a:ext uri="{FF2B5EF4-FFF2-40B4-BE49-F238E27FC236}">
              <a16:creationId xmlns:a16="http://schemas.microsoft.com/office/drawing/2014/main" id="{9FCF3218-3526-4A31-99A9-EC54C7F63C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7" name="Text Box 7">
          <a:extLst>
            <a:ext uri="{FF2B5EF4-FFF2-40B4-BE49-F238E27FC236}">
              <a16:creationId xmlns:a16="http://schemas.microsoft.com/office/drawing/2014/main" id="{A5944BB7-4F71-4077-9A4F-A3799FF3E0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8" name="Text Box 7">
          <a:extLst>
            <a:ext uri="{FF2B5EF4-FFF2-40B4-BE49-F238E27FC236}">
              <a16:creationId xmlns:a16="http://schemas.microsoft.com/office/drawing/2014/main" id="{F2A0EE50-8A32-4229-A9CE-65CFFD4898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9" name="Text Box 7">
          <a:extLst>
            <a:ext uri="{FF2B5EF4-FFF2-40B4-BE49-F238E27FC236}">
              <a16:creationId xmlns:a16="http://schemas.microsoft.com/office/drawing/2014/main" id="{7079F307-3C57-460B-B53C-C509F78CED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0" name="Text Box 7">
          <a:extLst>
            <a:ext uri="{FF2B5EF4-FFF2-40B4-BE49-F238E27FC236}">
              <a16:creationId xmlns:a16="http://schemas.microsoft.com/office/drawing/2014/main" id="{0B8FE513-9EFA-4DD0-A314-D470E7DCDE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1" name="Text Box 7">
          <a:extLst>
            <a:ext uri="{FF2B5EF4-FFF2-40B4-BE49-F238E27FC236}">
              <a16:creationId xmlns:a16="http://schemas.microsoft.com/office/drawing/2014/main" id="{376FEB8B-0DD2-4E34-9BF5-B95D980EF8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2" name="Text Box 7">
          <a:extLst>
            <a:ext uri="{FF2B5EF4-FFF2-40B4-BE49-F238E27FC236}">
              <a16:creationId xmlns:a16="http://schemas.microsoft.com/office/drawing/2014/main" id="{5697CF0B-D0F6-410E-B0EB-08EFFCEE2D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3" name="Text Box 7">
          <a:extLst>
            <a:ext uri="{FF2B5EF4-FFF2-40B4-BE49-F238E27FC236}">
              <a16:creationId xmlns:a16="http://schemas.microsoft.com/office/drawing/2014/main" id="{9AB8A420-8DE0-438A-8624-9FE9D49D0F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4" name="Text Box 7">
          <a:extLst>
            <a:ext uri="{FF2B5EF4-FFF2-40B4-BE49-F238E27FC236}">
              <a16:creationId xmlns:a16="http://schemas.microsoft.com/office/drawing/2014/main" id="{5C14277A-61B1-4DF5-8741-DFEFC8DCFE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5" name="Text Box 7">
          <a:extLst>
            <a:ext uri="{FF2B5EF4-FFF2-40B4-BE49-F238E27FC236}">
              <a16:creationId xmlns:a16="http://schemas.microsoft.com/office/drawing/2014/main" id="{B2F2ABC2-E93E-4C3C-B946-E9EC85D915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6" name="Text Box 7">
          <a:extLst>
            <a:ext uri="{FF2B5EF4-FFF2-40B4-BE49-F238E27FC236}">
              <a16:creationId xmlns:a16="http://schemas.microsoft.com/office/drawing/2014/main" id="{DD3121B7-6772-4555-89E1-3BF4769EF0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7" name="Text Box 7">
          <a:extLst>
            <a:ext uri="{FF2B5EF4-FFF2-40B4-BE49-F238E27FC236}">
              <a16:creationId xmlns:a16="http://schemas.microsoft.com/office/drawing/2014/main" id="{4ED2917C-73E2-4BF2-8B08-4522A8D8C8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8" name="Text Box 7">
          <a:extLst>
            <a:ext uri="{FF2B5EF4-FFF2-40B4-BE49-F238E27FC236}">
              <a16:creationId xmlns:a16="http://schemas.microsoft.com/office/drawing/2014/main" id="{63F4DB7F-9794-490C-9B12-59E62FA647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9" name="Text Box 7">
          <a:extLst>
            <a:ext uri="{FF2B5EF4-FFF2-40B4-BE49-F238E27FC236}">
              <a16:creationId xmlns:a16="http://schemas.microsoft.com/office/drawing/2014/main" id="{67F5F735-87F8-4BED-B8F0-A49A116CC6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0" name="Text Box 7">
          <a:extLst>
            <a:ext uri="{FF2B5EF4-FFF2-40B4-BE49-F238E27FC236}">
              <a16:creationId xmlns:a16="http://schemas.microsoft.com/office/drawing/2014/main" id="{1BF13CCB-9FAF-4740-920B-7B060C8A22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1" name="Text Box 7">
          <a:extLst>
            <a:ext uri="{FF2B5EF4-FFF2-40B4-BE49-F238E27FC236}">
              <a16:creationId xmlns:a16="http://schemas.microsoft.com/office/drawing/2014/main" id="{1C07CA1E-333A-4FD5-BE5C-F3FE331848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2" name="Text Box 7">
          <a:extLst>
            <a:ext uri="{FF2B5EF4-FFF2-40B4-BE49-F238E27FC236}">
              <a16:creationId xmlns:a16="http://schemas.microsoft.com/office/drawing/2014/main" id="{49A74A37-82EB-4189-AE89-F73F33E9E7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3" name="Text Box 7">
          <a:extLst>
            <a:ext uri="{FF2B5EF4-FFF2-40B4-BE49-F238E27FC236}">
              <a16:creationId xmlns:a16="http://schemas.microsoft.com/office/drawing/2014/main" id="{CEDB1320-F38F-4EB6-A9D6-73EE903587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4" name="Text Box 7">
          <a:extLst>
            <a:ext uri="{FF2B5EF4-FFF2-40B4-BE49-F238E27FC236}">
              <a16:creationId xmlns:a16="http://schemas.microsoft.com/office/drawing/2014/main" id="{8F29A237-347B-4BE0-923D-289CCECDB0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5" name="Text Box 7">
          <a:extLst>
            <a:ext uri="{FF2B5EF4-FFF2-40B4-BE49-F238E27FC236}">
              <a16:creationId xmlns:a16="http://schemas.microsoft.com/office/drawing/2014/main" id="{B0031FF7-3C0D-4E8D-BE2D-0594D0E270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6" name="Text Box 7">
          <a:extLst>
            <a:ext uri="{FF2B5EF4-FFF2-40B4-BE49-F238E27FC236}">
              <a16:creationId xmlns:a16="http://schemas.microsoft.com/office/drawing/2014/main" id="{019C40AA-0194-424D-B78B-F9A70EFAF2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7" name="Text Box 7">
          <a:extLst>
            <a:ext uri="{FF2B5EF4-FFF2-40B4-BE49-F238E27FC236}">
              <a16:creationId xmlns:a16="http://schemas.microsoft.com/office/drawing/2014/main" id="{2E3B4E13-D5A1-4A4E-BFFB-6CB9448D8E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8" name="Text Box 7">
          <a:extLst>
            <a:ext uri="{FF2B5EF4-FFF2-40B4-BE49-F238E27FC236}">
              <a16:creationId xmlns:a16="http://schemas.microsoft.com/office/drawing/2014/main" id="{B134585D-96E3-4D33-8373-7937D6D295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9" name="Text Box 7">
          <a:extLst>
            <a:ext uri="{FF2B5EF4-FFF2-40B4-BE49-F238E27FC236}">
              <a16:creationId xmlns:a16="http://schemas.microsoft.com/office/drawing/2014/main" id="{D2A05D55-C3E2-4FC3-9E09-0FAE46D39E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0" name="Text Box 7">
          <a:extLst>
            <a:ext uri="{FF2B5EF4-FFF2-40B4-BE49-F238E27FC236}">
              <a16:creationId xmlns:a16="http://schemas.microsoft.com/office/drawing/2014/main" id="{AFD634FF-F3E2-49C7-8FA3-F69DAA07B6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1" name="Text Box 7">
          <a:extLst>
            <a:ext uri="{FF2B5EF4-FFF2-40B4-BE49-F238E27FC236}">
              <a16:creationId xmlns:a16="http://schemas.microsoft.com/office/drawing/2014/main" id="{EE31BF44-9F1D-43C4-A406-C0DDB778C6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2" name="Text Box 7">
          <a:extLst>
            <a:ext uri="{FF2B5EF4-FFF2-40B4-BE49-F238E27FC236}">
              <a16:creationId xmlns:a16="http://schemas.microsoft.com/office/drawing/2014/main" id="{5080A9EA-2FF8-4E4F-B01E-F0F89EF3B3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3" name="Text Box 7">
          <a:extLst>
            <a:ext uri="{FF2B5EF4-FFF2-40B4-BE49-F238E27FC236}">
              <a16:creationId xmlns:a16="http://schemas.microsoft.com/office/drawing/2014/main" id="{4EF115A5-8E68-469B-AADD-1B7A682A98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4" name="Text Box 7">
          <a:extLst>
            <a:ext uri="{FF2B5EF4-FFF2-40B4-BE49-F238E27FC236}">
              <a16:creationId xmlns:a16="http://schemas.microsoft.com/office/drawing/2014/main" id="{BC95B7DF-9495-49A4-8280-9E74CEA1DF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5" name="Text Box 7">
          <a:extLst>
            <a:ext uri="{FF2B5EF4-FFF2-40B4-BE49-F238E27FC236}">
              <a16:creationId xmlns:a16="http://schemas.microsoft.com/office/drawing/2014/main" id="{364FDE1F-9604-48A5-A90C-F9A8D651D0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6" name="Text Box 7">
          <a:extLst>
            <a:ext uri="{FF2B5EF4-FFF2-40B4-BE49-F238E27FC236}">
              <a16:creationId xmlns:a16="http://schemas.microsoft.com/office/drawing/2014/main" id="{651EF392-C22D-4688-ACF0-6148E46FD4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7" name="Text Box 7">
          <a:extLst>
            <a:ext uri="{FF2B5EF4-FFF2-40B4-BE49-F238E27FC236}">
              <a16:creationId xmlns:a16="http://schemas.microsoft.com/office/drawing/2014/main" id="{F62FA365-BB08-4355-BE61-7473A50A86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8" name="Text Box 7">
          <a:extLst>
            <a:ext uri="{FF2B5EF4-FFF2-40B4-BE49-F238E27FC236}">
              <a16:creationId xmlns:a16="http://schemas.microsoft.com/office/drawing/2014/main" id="{3C3C44FF-E46A-414A-A708-DC44F897ED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9" name="Text Box 7">
          <a:extLst>
            <a:ext uri="{FF2B5EF4-FFF2-40B4-BE49-F238E27FC236}">
              <a16:creationId xmlns:a16="http://schemas.microsoft.com/office/drawing/2014/main" id="{4DF3B821-EB20-47A2-BA9C-6CD1370BA1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0" name="Text Box 7">
          <a:extLst>
            <a:ext uri="{FF2B5EF4-FFF2-40B4-BE49-F238E27FC236}">
              <a16:creationId xmlns:a16="http://schemas.microsoft.com/office/drawing/2014/main" id="{94444397-2A71-4593-A5CC-D56403887D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1" name="Text Box 7">
          <a:extLst>
            <a:ext uri="{FF2B5EF4-FFF2-40B4-BE49-F238E27FC236}">
              <a16:creationId xmlns:a16="http://schemas.microsoft.com/office/drawing/2014/main" id="{70337E66-A2EE-48F5-8BD7-721F1A235B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2" name="Text Box 7">
          <a:extLst>
            <a:ext uri="{FF2B5EF4-FFF2-40B4-BE49-F238E27FC236}">
              <a16:creationId xmlns:a16="http://schemas.microsoft.com/office/drawing/2014/main" id="{375C843E-AA5C-40E3-82C8-4C512FBF7B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3" name="Text Box 7">
          <a:extLst>
            <a:ext uri="{FF2B5EF4-FFF2-40B4-BE49-F238E27FC236}">
              <a16:creationId xmlns:a16="http://schemas.microsoft.com/office/drawing/2014/main" id="{0EBF40BB-BC0F-4DF1-8E5C-B64D52E57A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4" name="Text Box 7">
          <a:extLst>
            <a:ext uri="{FF2B5EF4-FFF2-40B4-BE49-F238E27FC236}">
              <a16:creationId xmlns:a16="http://schemas.microsoft.com/office/drawing/2014/main" id="{C939BB15-903C-4DE4-AFD2-1D2961D9AE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5" name="Text Box 7">
          <a:extLst>
            <a:ext uri="{FF2B5EF4-FFF2-40B4-BE49-F238E27FC236}">
              <a16:creationId xmlns:a16="http://schemas.microsoft.com/office/drawing/2014/main" id="{DEC95CBF-D74F-42FB-B438-AC9F83C589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6" name="Text Box 7">
          <a:extLst>
            <a:ext uri="{FF2B5EF4-FFF2-40B4-BE49-F238E27FC236}">
              <a16:creationId xmlns:a16="http://schemas.microsoft.com/office/drawing/2014/main" id="{045580B4-1495-412E-894B-5601E93478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7" name="Text Box 7">
          <a:extLst>
            <a:ext uri="{FF2B5EF4-FFF2-40B4-BE49-F238E27FC236}">
              <a16:creationId xmlns:a16="http://schemas.microsoft.com/office/drawing/2014/main" id="{07911D08-332C-48BF-8389-49D1F85E3C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8" name="Text Box 7">
          <a:extLst>
            <a:ext uri="{FF2B5EF4-FFF2-40B4-BE49-F238E27FC236}">
              <a16:creationId xmlns:a16="http://schemas.microsoft.com/office/drawing/2014/main" id="{37E573D4-7C94-4E33-8D9D-09C646D347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9" name="Text Box 7">
          <a:extLst>
            <a:ext uri="{FF2B5EF4-FFF2-40B4-BE49-F238E27FC236}">
              <a16:creationId xmlns:a16="http://schemas.microsoft.com/office/drawing/2014/main" id="{3E374DA9-3361-4F3E-9D66-FC1699EAFC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0" name="Text Box 7">
          <a:extLst>
            <a:ext uri="{FF2B5EF4-FFF2-40B4-BE49-F238E27FC236}">
              <a16:creationId xmlns:a16="http://schemas.microsoft.com/office/drawing/2014/main" id="{BAE700DD-EBF5-48E2-9629-BF02FE0CA1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1" name="Text Box 7">
          <a:extLst>
            <a:ext uri="{FF2B5EF4-FFF2-40B4-BE49-F238E27FC236}">
              <a16:creationId xmlns:a16="http://schemas.microsoft.com/office/drawing/2014/main" id="{F31AD31A-0C58-4E85-8229-12A40762AC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2" name="Text Box 7">
          <a:extLst>
            <a:ext uri="{FF2B5EF4-FFF2-40B4-BE49-F238E27FC236}">
              <a16:creationId xmlns:a16="http://schemas.microsoft.com/office/drawing/2014/main" id="{178E2F95-4DF3-4D13-9717-D0D53C8CE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3" name="Text Box 7">
          <a:extLst>
            <a:ext uri="{FF2B5EF4-FFF2-40B4-BE49-F238E27FC236}">
              <a16:creationId xmlns:a16="http://schemas.microsoft.com/office/drawing/2014/main" id="{BE7A7292-72F4-40C1-A748-82E16A9C5D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4" name="Text Box 7">
          <a:extLst>
            <a:ext uri="{FF2B5EF4-FFF2-40B4-BE49-F238E27FC236}">
              <a16:creationId xmlns:a16="http://schemas.microsoft.com/office/drawing/2014/main" id="{2C6A80F0-74FF-4777-B478-A7D0BFE788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5" name="Text Box 7">
          <a:extLst>
            <a:ext uri="{FF2B5EF4-FFF2-40B4-BE49-F238E27FC236}">
              <a16:creationId xmlns:a16="http://schemas.microsoft.com/office/drawing/2014/main" id="{C9DDD20F-4574-4C52-B6E0-B23360600B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6" name="Text Box 7">
          <a:extLst>
            <a:ext uri="{FF2B5EF4-FFF2-40B4-BE49-F238E27FC236}">
              <a16:creationId xmlns:a16="http://schemas.microsoft.com/office/drawing/2014/main" id="{D5895150-BF4D-4072-AFA7-62449E0F8B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7" name="Text Box 7">
          <a:extLst>
            <a:ext uri="{FF2B5EF4-FFF2-40B4-BE49-F238E27FC236}">
              <a16:creationId xmlns:a16="http://schemas.microsoft.com/office/drawing/2014/main" id="{F5363F5F-45A2-40FA-AC3B-0509101692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8" name="Text Box 7">
          <a:extLst>
            <a:ext uri="{FF2B5EF4-FFF2-40B4-BE49-F238E27FC236}">
              <a16:creationId xmlns:a16="http://schemas.microsoft.com/office/drawing/2014/main" id="{DFC3BC18-6552-4654-81E3-0CAED189C3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9" name="Text Box 7">
          <a:extLst>
            <a:ext uri="{FF2B5EF4-FFF2-40B4-BE49-F238E27FC236}">
              <a16:creationId xmlns:a16="http://schemas.microsoft.com/office/drawing/2014/main" id="{85CDDEA9-9C67-44F5-BE37-8BE2A7ACBC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0" name="Text Box 7">
          <a:extLst>
            <a:ext uri="{FF2B5EF4-FFF2-40B4-BE49-F238E27FC236}">
              <a16:creationId xmlns:a16="http://schemas.microsoft.com/office/drawing/2014/main" id="{67C090A7-E69B-48F5-B755-DD97E830A2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1" name="Text Box 7">
          <a:extLst>
            <a:ext uri="{FF2B5EF4-FFF2-40B4-BE49-F238E27FC236}">
              <a16:creationId xmlns:a16="http://schemas.microsoft.com/office/drawing/2014/main" id="{B5F067E4-DA62-421A-9B64-25CF2D4966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2" name="Text Box 7">
          <a:extLst>
            <a:ext uri="{FF2B5EF4-FFF2-40B4-BE49-F238E27FC236}">
              <a16:creationId xmlns:a16="http://schemas.microsoft.com/office/drawing/2014/main" id="{3D262CC3-85BE-448A-B780-ED83250E41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3" name="Text Box 7">
          <a:extLst>
            <a:ext uri="{FF2B5EF4-FFF2-40B4-BE49-F238E27FC236}">
              <a16:creationId xmlns:a16="http://schemas.microsoft.com/office/drawing/2014/main" id="{88F1FF13-8DFB-4BB2-B44C-D59F4139A0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4" name="Text Box 7">
          <a:extLst>
            <a:ext uri="{FF2B5EF4-FFF2-40B4-BE49-F238E27FC236}">
              <a16:creationId xmlns:a16="http://schemas.microsoft.com/office/drawing/2014/main" id="{75A30104-9E5E-4267-85A6-357E5CBD73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5" name="Text Box 7">
          <a:extLst>
            <a:ext uri="{FF2B5EF4-FFF2-40B4-BE49-F238E27FC236}">
              <a16:creationId xmlns:a16="http://schemas.microsoft.com/office/drawing/2014/main" id="{830597E3-8129-4799-AE67-CA769E05AE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6" name="Text Box 7">
          <a:extLst>
            <a:ext uri="{FF2B5EF4-FFF2-40B4-BE49-F238E27FC236}">
              <a16:creationId xmlns:a16="http://schemas.microsoft.com/office/drawing/2014/main" id="{1A398B38-CA58-4161-BB77-7441C59CE9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7" name="Text Box 7">
          <a:extLst>
            <a:ext uri="{FF2B5EF4-FFF2-40B4-BE49-F238E27FC236}">
              <a16:creationId xmlns:a16="http://schemas.microsoft.com/office/drawing/2014/main" id="{C092173C-6B3D-44E7-B932-F56EFB0A08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8" name="Text Box 7">
          <a:extLst>
            <a:ext uri="{FF2B5EF4-FFF2-40B4-BE49-F238E27FC236}">
              <a16:creationId xmlns:a16="http://schemas.microsoft.com/office/drawing/2014/main" id="{A9169DB9-0FB8-437F-8024-0AA8B64A32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9" name="Text Box 7">
          <a:extLst>
            <a:ext uri="{FF2B5EF4-FFF2-40B4-BE49-F238E27FC236}">
              <a16:creationId xmlns:a16="http://schemas.microsoft.com/office/drawing/2014/main" id="{BE9C8D37-ABEA-4A6C-8FAF-1B2F8F88FD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0" name="Text Box 7">
          <a:extLst>
            <a:ext uri="{FF2B5EF4-FFF2-40B4-BE49-F238E27FC236}">
              <a16:creationId xmlns:a16="http://schemas.microsoft.com/office/drawing/2014/main" id="{44D8F517-403B-4A66-94EB-D06CD5E625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1" name="Text Box 7">
          <a:extLst>
            <a:ext uri="{FF2B5EF4-FFF2-40B4-BE49-F238E27FC236}">
              <a16:creationId xmlns:a16="http://schemas.microsoft.com/office/drawing/2014/main" id="{C742359F-BDD7-4AC7-9546-00DAD73C74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2" name="Text Box 7">
          <a:extLst>
            <a:ext uri="{FF2B5EF4-FFF2-40B4-BE49-F238E27FC236}">
              <a16:creationId xmlns:a16="http://schemas.microsoft.com/office/drawing/2014/main" id="{584B614D-B327-4025-A8E1-8F5BCB619A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3" name="Text Box 7">
          <a:extLst>
            <a:ext uri="{FF2B5EF4-FFF2-40B4-BE49-F238E27FC236}">
              <a16:creationId xmlns:a16="http://schemas.microsoft.com/office/drawing/2014/main" id="{46B987B7-5BAE-44DE-86E3-86FBEA3CF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4" name="Text Box 7">
          <a:extLst>
            <a:ext uri="{FF2B5EF4-FFF2-40B4-BE49-F238E27FC236}">
              <a16:creationId xmlns:a16="http://schemas.microsoft.com/office/drawing/2014/main" id="{72F634D9-E7E8-48C7-8B9E-3169EEEFA2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5" name="Text Box 7">
          <a:extLst>
            <a:ext uri="{FF2B5EF4-FFF2-40B4-BE49-F238E27FC236}">
              <a16:creationId xmlns:a16="http://schemas.microsoft.com/office/drawing/2014/main" id="{FB75456B-0A16-42A9-A93C-C4B8FB38AE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6" name="Text Box 7">
          <a:extLst>
            <a:ext uri="{FF2B5EF4-FFF2-40B4-BE49-F238E27FC236}">
              <a16:creationId xmlns:a16="http://schemas.microsoft.com/office/drawing/2014/main" id="{F2F3E39A-9A72-488B-9DCC-07E0F1A321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7" name="Text Box 7">
          <a:extLst>
            <a:ext uri="{FF2B5EF4-FFF2-40B4-BE49-F238E27FC236}">
              <a16:creationId xmlns:a16="http://schemas.microsoft.com/office/drawing/2014/main" id="{3EC36D05-0A13-425D-AE94-AE680F9B16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8" name="Text Box 7">
          <a:extLst>
            <a:ext uri="{FF2B5EF4-FFF2-40B4-BE49-F238E27FC236}">
              <a16:creationId xmlns:a16="http://schemas.microsoft.com/office/drawing/2014/main" id="{BEF911B7-472D-48EE-9668-685C76F2F1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9" name="Text Box 7">
          <a:extLst>
            <a:ext uri="{FF2B5EF4-FFF2-40B4-BE49-F238E27FC236}">
              <a16:creationId xmlns:a16="http://schemas.microsoft.com/office/drawing/2014/main" id="{A945A70D-390F-4E6E-BA59-AE44D42ED9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0" name="Text Box 7">
          <a:extLst>
            <a:ext uri="{FF2B5EF4-FFF2-40B4-BE49-F238E27FC236}">
              <a16:creationId xmlns:a16="http://schemas.microsoft.com/office/drawing/2014/main" id="{9159DD07-6F0D-4F36-A92E-752C545E81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1" name="Text Box 7">
          <a:extLst>
            <a:ext uri="{FF2B5EF4-FFF2-40B4-BE49-F238E27FC236}">
              <a16:creationId xmlns:a16="http://schemas.microsoft.com/office/drawing/2014/main" id="{5766380B-2645-4DB7-865D-D8A10A76A7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2" name="Text Box 7">
          <a:extLst>
            <a:ext uri="{FF2B5EF4-FFF2-40B4-BE49-F238E27FC236}">
              <a16:creationId xmlns:a16="http://schemas.microsoft.com/office/drawing/2014/main" id="{C1079E8A-6D8D-4776-B55D-81FB1F4288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3" name="Text Box 7">
          <a:extLst>
            <a:ext uri="{FF2B5EF4-FFF2-40B4-BE49-F238E27FC236}">
              <a16:creationId xmlns:a16="http://schemas.microsoft.com/office/drawing/2014/main" id="{3A42E015-9F25-40F7-8728-0DF523609D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4" name="Text Box 7">
          <a:extLst>
            <a:ext uri="{FF2B5EF4-FFF2-40B4-BE49-F238E27FC236}">
              <a16:creationId xmlns:a16="http://schemas.microsoft.com/office/drawing/2014/main" id="{90A2BFCC-D9DE-4CCF-9EF9-2B0F64FE75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5" name="Text Box 7">
          <a:extLst>
            <a:ext uri="{FF2B5EF4-FFF2-40B4-BE49-F238E27FC236}">
              <a16:creationId xmlns:a16="http://schemas.microsoft.com/office/drawing/2014/main" id="{A4AFA6EF-359A-457D-BA15-C85EAADD8F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6" name="Text Box 7">
          <a:extLst>
            <a:ext uri="{FF2B5EF4-FFF2-40B4-BE49-F238E27FC236}">
              <a16:creationId xmlns:a16="http://schemas.microsoft.com/office/drawing/2014/main" id="{96024385-C074-4FA3-9038-FC215F6904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7" name="Text Box 7">
          <a:extLst>
            <a:ext uri="{FF2B5EF4-FFF2-40B4-BE49-F238E27FC236}">
              <a16:creationId xmlns:a16="http://schemas.microsoft.com/office/drawing/2014/main" id="{009BC539-6E00-4F15-90BC-FB8796FF12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8" name="Text Box 7">
          <a:extLst>
            <a:ext uri="{FF2B5EF4-FFF2-40B4-BE49-F238E27FC236}">
              <a16:creationId xmlns:a16="http://schemas.microsoft.com/office/drawing/2014/main" id="{C57CDA3B-705C-45F1-A87A-BE75F1D76A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9" name="Text Box 7">
          <a:extLst>
            <a:ext uri="{FF2B5EF4-FFF2-40B4-BE49-F238E27FC236}">
              <a16:creationId xmlns:a16="http://schemas.microsoft.com/office/drawing/2014/main" id="{DFE3D8B5-93A1-45CC-9EAA-1C2F845C13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0" name="Text Box 7">
          <a:extLst>
            <a:ext uri="{FF2B5EF4-FFF2-40B4-BE49-F238E27FC236}">
              <a16:creationId xmlns:a16="http://schemas.microsoft.com/office/drawing/2014/main" id="{3904F42C-8657-449F-AFFE-1AF55069C8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1" name="Text Box 7">
          <a:extLst>
            <a:ext uri="{FF2B5EF4-FFF2-40B4-BE49-F238E27FC236}">
              <a16:creationId xmlns:a16="http://schemas.microsoft.com/office/drawing/2014/main" id="{5E14DDA8-AAF3-4174-B45D-11054F9542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2" name="Text Box 7">
          <a:extLst>
            <a:ext uri="{FF2B5EF4-FFF2-40B4-BE49-F238E27FC236}">
              <a16:creationId xmlns:a16="http://schemas.microsoft.com/office/drawing/2014/main" id="{0E7BC4B4-E541-4B7F-880D-7377ED190F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3" name="Text Box 7">
          <a:extLst>
            <a:ext uri="{FF2B5EF4-FFF2-40B4-BE49-F238E27FC236}">
              <a16:creationId xmlns:a16="http://schemas.microsoft.com/office/drawing/2014/main" id="{C10BE9F8-3FFA-4F38-82C6-585E889A31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4" name="Text Box 7">
          <a:extLst>
            <a:ext uri="{FF2B5EF4-FFF2-40B4-BE49-F238E27FC236}">
              <a16:creationId xmlns:a16="http://schemas.microsoft.com/office/drawing/2014/main" id="{0549D8D2-6F07-46E8-B9A5-1122CF8C5C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5" name="Text Box 7">
          <a:extLst>
            <a:ext uri="{FF2B5EF4-FFF2-40B4-BE49-F238E27FC236}">
              <a16:creationId xmlns:a16="http://schemas.microsoft.com/office/drawing/2014/main" id="{3FE3FEC4-3775-4E18-B42E-77271E1B54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6" name="Text Box 7">
          <a:extLst>
            <a:ext uri="{FF2B5EF4-FFF2-40B4-BE49-F238E27FC236}">
              <a16:creationId xmlns:a16="http://schemas.microsoft.com/office/drawing/2014/main" id="{B485A5DC-4CCC-4E83-8C9C-E0A03F2EBD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7" name="Text Box 7">
          <a:extLst>
            <a:ext uri="{FF2B5EF4-FFF2-40B4-BE49-F238E27FC236}">
              <a16:creationId xmlns:a16="http://schemas.microsoft.com/office/drawing/2014/main" id="{84AAD152-B363-4DB6-B70F-127A79357F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8" name="Text Box 7">
          <a:extLst>
            <a:ext uri="{FF2B5EF4-FFF2-40B4-BE49-F238E27FC236}">
              <a16:creationId xmlns:a16="http://schemas.microsoft.com/office/drawing/2014/main" id="{51596CA1-6513-4988-A5F8-F7FA18B8F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9" name="Text Box 7">
          <a:extLst>
            <a:ext uri="{FF2B5EF4-FFF2-40B4-BE49-F238E27FC236}">
              <a16:creationId xmlns:a16="http://schemas.microsoft.com/office/drawing/2014/main" id="{D31D53E9-6D95-437B-AD97-BD90DDC635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0" name="Text Box 7">
          <a:extLst>
            <a:ext uri="{FF2B5EF4-FFF2-40B4-BE49-F238E27FC236}">
              <a16:creationId xmlns:a16="http://schemas.microsoft.com/office/drawing/2014/main" id="{C8FE8425-F9BC-4311-8C81-A039501D21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1" name="Text Box 7">
          <a:extLst>
            <a:ext uri="{FF2B5EF4-FFF2-40B4-BE49-F238E27FC236}">
              <a16:creationId xmlns:a16="http://schemas.microsoft.com/office/drawing/2014/main" id="{92C5A679-DFCD-403A-AFF0-680EA402AB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2" name="Text Box 7">
          <a:extLst>
            <a:ext uri="{FF2B5EF4-FFF2-40B4-BE49-F238E27FC236}">
              <a16:creationId xmlns:a16="http://schemas.microsoft.com/office/drawing/2014/main" id="{5D385F53-9979-4711-94C0-DE452F69A3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3" name="Text Box 7">
          <a:extLst>
            <a:ext uri="{FF2B5EF4-FFF2-40B4-BE49-F238E27FC236}">
              <a16:creationId xmlns:a16="http://schemas.microsoft.com/office/drawing/2014/main" id="{25CA2AAA-54E3-4295-BEE3-CD838F761A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4" name="Text Box 7">
          <a:extLst>
            <a:ext uri="{FF2B5EF4-FFF2-40B4-BE49-F238E27FC236}">
              <a16:creationId xmlns:a16="http://schemas.microsoft.com/office/drawing/2014/main" id="{4FDAF350-D363-4B59-B9EA-41B204B2DA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5" name="Text Box 7">
          <a:extLst>
            <a:ext uri="{FF2B5EF4-FFF2-40B4-BE49-F238E27FC236}">
              <a16:creationId xmlns:a16="http://schemas.microsoft.com/office/drawing/2014/main" id="{6C2C6A4B-09CE-4517-8309-E007136D96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6" name="Text Box 7">
          <a:extLst>
            <a:ext uri="{FF2B5EF4-FFF2-40B4-BE49-F238E27FC236}">
              <a16:creationId xmlns:a16="http://schemas.microsoft.com/office/drawing/2014/main" id="{9D846793-9AD2-4714-A1D3-DF58500A0B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7" name="Text Box 7">
          <a:extLst>
            <a:ext uri="{FF2B5EF4-FFF2-40B4-BE49-F238E27FC236}">
              <a16:creationId xmlns:a16="http://schemas.microsoft.com/office/drawing/2014/main" id="{F3DB71D7-6332-447D-A2B6-7CD11257A3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8" name="Text Box 7">
          <a:extLst>
            <a:ext uri="{FF2B5EF4-FFF2-40B4-BE49-F238E27FC236}">
              <a16:creationId xmlns:a16="http://schemas.microsoft.com/office/drawing/2014/main" id="{E4969DEE-7E29-4E6D-9AA8-169DC44CF0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9" name="Text Box 7">
          <a:extLst>
            <a:ext uri="{FF2B5EF4-FFF2-40B4-BE49-F238E27FC236}">
              <a16:creationId xmlns:a16="http://schemas.microsoft.com/office/drawing/2014/main" id="{DE6ADBB2-C239-4F8E-8850-FB4C0F38CD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0" name="Text Box 7">
          <a:extLst>
            <a:ext uri="{FF2B5EF4-FFF2-40B4-BE49-F238E27FC236}">
              <a16:creationId xmlns:a16="http://schemas.microsoft.com/office/drawing/2014/main" id="{DEC0BE58-98C2-4815-9D0C-4B7B039454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1" name="Text Box 7">
          <a:extLst>
            <a:ext uri="{FF2B5EF4-FFF2-40B4-BE49-F238E27FC236}">
              <a16:creationId xmlns:a16="http://schemas.microsoft.com/office/drawing/2014/main" id="{2923911F-59F9-4EFC-A509-7F546AF41D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2" name="Text Box 7">
          <a:extLst>
            <a:ext uri="{FF2B5EF4-FFF2-40B4-BE49-F238E27FC236}">
              <a16:creationId xmlns:a16="http://schemas.microsoft.com/office/drawing/2014/main" id="{202A3472-3F94-4044-8A61-2F588E23CE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3" name="Text Box 7">
          <a:extLst>
            <a:ext uri="{FF2B5EF4-FFF2-40B4-BE49-F238E27FC236}">
              <a16:creationId xmlns:a16="http://schemas.microsoft.com/office/drawing/2014/main" id="{F5F961A0-9C06-4220-8146-FCDFF1EB8B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4" name="Text Box 7">
          <a:extLst>
            <a:ext uri="{FF2B5EF4-FFF2-40B4-BE49-F238E27FC236}">
              <a16:creationId xmlns:a16="http://schemas.microsoft.com/office/drawing/2014/main" id="{B16D9AC2-272B-4AD0-8A23-DDE387019D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5" name="Text Box 7">
          <a:extLst>
            <a:ext uri="{FF2B5EF4-FFF2-40B4-BE49-F238E27FC236}">
              <a16:creationId xmlns:a16="http://schemas.microsoft.com/office/drawing/2014/main" id="{91FEF12E-7F94-4186-B749-F11683F554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6" name="Text Box 7">
          <a:extLst>
            <a:ext uri="{FF2B5EF4-FFF2-40B4-BE49-F238E27FC236}">
              <a16:creationId xmlns:a16="http://schemas.microsoft.com/office/drawing/2014/main" id="{9BAA3239-C292-4216-9C66-6BE90280E9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7" name="Text Box 7">
          <a:extLst>
            <a:ext uri="{FF2B5EF4-FFF2-40B4-BE49-F238E27FC236}">
              <a16:creationId xmlns:a16="http://schemas.microsoft.com/office/drawing/2014/main" id="{DA04EB83-440C-4B54-8EAE-47B8C96726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8" name="Text Box 7">
          <a:extLst>
            <a:ext uri="{FF2B5EF4-FFF2-40B4-BE49-F238E27FC236}">
              <a16:creationId xmlns:a16="http://schemas.microsoft.com/office/drawing/2014/main" id="{1A211CCB-C555-4996-BCDE-C4D42FEEE8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9" name="Text Box 7">
          <a:extLst>
            <a:ext uri="{FF2B5EF4-FFF2-40B4-BE49-F238E27FC236}">
              <a16:creationId xmlns:a16="http://schemas.microsoft.com/office/drawing/2014/main" id="{DD2E2CEE-6638-41DA-82A3-4A1D40A563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0" name="Text Box 7">
          <a:extLst>
            <a:ext uri="{FF2B5EF4-FFF2-40B4-BE49-F238E27FC236}">
              <a16:creationId xmlns:a16="http://schemas.microsoft.com/office/drawing/2014/main" id="{05AFC14B-3276-4F8F-A530-C417229CC0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1" name="Text Box 7">
          <a:extLst>
            <a:ext uri="{FF2B5EF4-FFF2-40B4-BE49-F238E27FC236}">
              <a16:creationId xmlns:a16="http://schemas.microsoft.com/office/drawing/2014/main" id="{6ABF21E4-22DB-44DD-AAA2-EC34C995AC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2" name="Text Box 7">
          <a:extLst>
            <a:ext uri="{FF2B5EF4-FFF2-40B4-BE49-F238E27FC236}">
              <a16:creationId xmlns:a16="http://schemas.microsoft.com/office/drawing/2014/main" id="{A6C9A8DB-359B-4732-9137-10F3721845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3" name="Text Box 7">
          <a:extLst>
            <a:ext uri="{FF2B5EF4-FFF2-40B4-BE49-F238E27FC236}">
              <a16:creationId xmlns:a16="http://schemas.microsoft.com/office/drawing/2014/main" id="{BEFC9730-5BA1-4E94-A328-AED860BCAB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4" name="Text Box 7">
          <a:extLst>
            <a:ext uri="{FF2B5EF4-FFF2-40B4-BE49-F238E27FC236}">
              <a16:creationId xmlns:a16="http://schemas.microsoft.com/office/drawing/2014/main" id="{3A3B8706-95EF-4E6A-BA3B-9164053FF4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5" name="Text Box 7">
          <a:extLst>
            <a:ext uri="{FF2B5EF4-FFF2-40B4-BE49-F238E27FC236}">
              <a16:creationId xmlns:a16="http://schemas.microsoft.com/office/drawing/2014/main" id="{9B8EBE53-A4CF-47A5-876F-1D0D9340BF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6" name="Text Box 7">
          <a:extLst>
            <a:ext uri="{FF2B5EF4-FFF2-40B4-BE49-F238E27FC236}">
              <a16:creationId xmlns:a16="http://schemas.microsoft.com/office/drawing/2014/main" id="{6CEB1EFD-F444-4D07-89E7-8287ACDB33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7" name="Text Box 7">
          <a:extLst>
            <a:ext uri="{FF2B5EF4-FFF2-40B4-BE49-F238E27FC236}">
              <a16:creationId xmlns:a16="http://schemas.microsoft.com/office/drawing/2014/main" id="{18E7359F-088F-4216-8629-32FE34F4B3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8" name="Text Box 7">
          <a:extLst>
            <a:ext uri="{FF2B5EF4-FFF2-40B4-BE49-F238E27FC236}">
              <a16:creationId xmlns:a16="http://schemas.microsoft.com/office/drawing/2014/main" id="{6F83D0D7-C1E2-405F-8339-58D8735D80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9" name="Text Box 7">
          <a:extLst>
            <a:ext uri="{FF2B5EF4-FFF2-40B4-BE49-F238E27FC236}">
              <a16:creationId xmlns:a16="http://schemas.microsoft.com/office/drawing/2014/main" id="{B9DBF8E7-7CFC-46B5-A350-F3CDCDB23D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0" name="Text Box 7">
          <a:extLst>
            <a:ext uri="{FF2B5EF4-FFF2-40B4-BE49-F238E27FC236}">
              <a16:creationId xmlns:a16="http://schemas.microsoft.com/office/drawing/2014/main" id="{A36E52ED-1F0C-4B8D-8FE9-43EFDFDD05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1" name="Text Box 7">
          <a:extLst>
            <a:ext uri="{FF2B5EF4-FFF2-40B4-BE49-F238E27FC236}">
              <a16:creationId xmlns:a16="http://schemas.microsoft.com/office/drawing/2014/main" id="{3FB8C69C-DE28-4399-B9DD-9A671B11B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2" name="Text Box 7">
          <a:extLst>
            <a:ext uri="{FF2B5EF4-FFF2-40B4-BE49-F238E27FC236}">
              <a16:creationId xmlns:a16="http://schemas.microsoft.com/office/drawing/2014/main" id="{DA2645A2-B5E8-49CB-B379-5285531138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3" name="Text Box 7">
          <a:extLst>
            <a:ext uri="{FF2B5EF4-FFF2-40B4-BE49-F238E27FC236}">
              <a16:creationId xmlns:a16="http://schemas.microsoft.com/office/drawing/2014/main" id="{181CB4CC-A98B-4E4C-94C5-38110D66B0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4" name="Text Box 7">
          <a:extLst>
            <a:ext uri="{FF2B5EF4-FFF2-40B4-BE49-F238E27FC236}">
              <a16:creationId xmlns:a16="http://schemas.microsoft.com/office/drawing/2014/main" id="{25EE9004-43D4-41D6-942C-B9DD8F2A22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5" name="Text Box 7">
          <a:extLst>
            <a:ext uri="{FF2B5EF4-FFF2-40B4-BE49-F238E27FC236}">
              <a16:creationId xmlns:a16="http://schemas.microsoft.com/office/drawing/2014/main" id="{205DBD18-E77C-45A6-A790-DA63775507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6" name="Text Box 7">
          <a:extLst>
            <a:ext uri="{FF2B5EF4-FFF2-40B4-BE49-F238E27FC236}">
              <a16:creationId xmlns:a16="http://schemas.microsoft.com/office/drawing/2014/main" id="{F6BDE7F0-311E-402B-B201-D4108D2C9F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7" name="Text Box 7">
          <a:extLst>
            <a:ext uri="{FF2B5EF4-FFF2-40B4-BE49-F238E27FC236}">
              <a16:creationId xmlns:a16="http://schemas.microsoft.com/office/drawing/2014/main" id="{90057CD3-D2CE-4BF9-952A-C98FD1D255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8" name="Text Box 7">
          <a:extLst>
            <a:ext uri="{FF2B5EF4-FFF2-40B4-BE49-F238E27FC236}">
              <a16:creationId xmlns:a16="http://schemas.microsoft.com/office/drawing/2014/main" id="{452528F1-4CAC-4B9A-8C65-D3D9FACB13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9" name="Text Box 7">
          <a:extLst>
            <a:ext uri="{FF2B5EF4-FFF2-40B4-BE49-F238E27FC236}">
              <a16:creationId xmlns:a16="http://schemas.microsoft.com/office/drawing/2014/main" id="{79172C5B-6185-4084-95C7-458CFDEA32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0" name="Text Box 7">
          <a:extLst>
            <a:ext uri="{FF2B5EF4-FFF2-40B4-BE49-F238E27FC236}">
              <a16:creationId xmlns:a16="http://schemas.microsoft.com/office/drawing/2014/main" id="{4A8625FE-7574-463B-B563-03F0E54DB3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1" name="Text Box 7">
          <a:extLst>
            <a:ext uri="{FF2B5EF4-FFF2-40B4-BE49-F238E27FC236}">
              <a16:creationId xmlns:a16="http://schemas.microsoft.com/office/drawing/2014/main" id="{6746788B-50A8-4D06-8B99-22D9D6053E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2" name="Text Box 7">
          <a:extLst>
            <a:ext uri="{FF2B5EF4-FFF2-40B4-BE49-F238E27FC236}">
              <a16:creationId xmlns:a16="http://schemas.microsoft.com/office/drawing/2014/main" id="{9BE313D6-0D10-4CC8-9696-867F1424BE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3" name="Text Box 7">
          <a:extLst>
            <a:ext uri="{FF2B5EF4-FFF2-40B4-BE49-F238E27FC236}">
              <a16:creationId xmlns:a16="http://schemas.microsoft.com/office/drawing/2014/main" id="{6BB94EAD-02DB-4B19-8BAE-9A9C1852B2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4" name="Text Box 7">
          <a:extLst>
            <a:ext uri="{FF2B5EF4-FFF2-40B4-BE49-F238E27FC236}">
              <a16:creationId xmlns:a16="http://schemas.microsoft.com/office/drawing/2014/main" id="{5C992BB8-B866-4F9A-959B-D8D1562C29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5" name="Text Box 7">
          <a:extLst>
            <a:ext uri="{FF2B5EF4-FFF2-40B4-BE49-F238E27FC236}">
              <a16:creationId xmlns:a16="http://schemas.microsoft.com/office/drawing/2014/main" id="{26E40EA5-F126-4A82-86AA-54533614DB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6" name="Text Box 7">
          <a:extLst>
            <a:ext uri="{FF2B5EF4-FFF2-40B4-BE49-F238E27FC236}">
              <a16:creationId xmlns:a16="http://schemas.microsoft.com/office/drawing/2014/main" id="{D117D0E4-288D-4131-990C-0EC95EEE0B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7" name="Text Box 7">
          <a:extLst>
            <a:ext uri="{FF2B5EF4-FFF2-40B4-BE49-F238E27FC236}">
              <a16:creationId xmlns:a16="http://schemas.microsoft.com/office/drawing/2014/main" id="{D3460CEC-F512-4831-8188-35EB4A5987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8" name="Text Box 7">
          <a:extLst>
            <a:ext uri="{FF2B5EF4-FFF2-40B4-BE49-F238E27FC236}">
              <a16:creationId xmlns:a16="http://schemas.microsoft.com/office/drawing/2014/main" id="{8A458CDC-8D34-45D6-BEF8-D5E1BEA363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9" name="Text Box 7">
          <a:extLst>
            <a:ext uri="{FF2B5EF4-FFF2-40B4-BE49-F238E27FC236}">
              <a16:creationId xmlns:a16="http://schemas.microsoft.com/office/drawing/2014/main" id="{FA8CE713-FF00-458F-8381-570F23CE74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0" name="Text Box 7">
          <a:extLst>
            <a:ext uri="{FF2B5EF4-FFF2-40B4-BE49-F238E27FC236}">
              <a16:creationId xmlns:a16="http://schemas.microsoft.com/office/drawing/2014/main" id="{D7D1250B-0B5C-440F-A91E-201084362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2" name="Text Box 7">
          <a:extLst>
            <a:ext uri="{FF2B5EF4-FFF2-40B4-BE49-F238E27FC236}">
              <a16:creationId xmlns:a16="http://schemas.microsoft.com/office/drawing/2014/main" id="{D30DEAE4-F50D-4205-ABE5-DD219246F5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3" name="Text Box 7">
          <a:extLst>
            <a:ext uri="{FF2B5EF4-FFF2-40B4-BE49-F238E27FC236}">
              <a16:creationId xmlns:a16="http://schemas.microsoft.com/office/drawing/2014/main" id="{BEF49C82-8A89-4D4C-9D64-931ECD74AF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4" name="Text Box 7">
          <a:extLst>
            <a:ext uri="{FF2B5EF4-FFF2-40B4-BE49-F238E27FC236}">
              <a16:creationId xmlns:a16="http://schemas.microsoft.com/office/drawing/2014/main" id="{0E5ABA1F-5F05-4202-82C0-DAC098F631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5" name="Text Box 7">
          <a:extLst>
            <a:ext uri="{FF2B5EF4-FFF2-40B4-BE49-F238E27FC236}">
              <a16:creationId xmlns:a16="http://schemas.microsoft.com/office/drawing/2014/main" id="{F903461F-4E8F-425F-BA55-EC8F5A2E23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6" name="Text Box 7">
          <a:extLst>
            <a:ext uri="{FF2B5EF4-FFF2-40B4-BE49-F238E27FC236}">
              <a16:creationId xmlns:a16="http://schemas.microsoft.com/office/drawing/2014/main" id="{ADC3A1E5-ED58-4E43-8C10-1694683DC8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7" name="Text Box 7">
          <a:extLst>
            <a:ext uri="{FF2B5EF4-FFF2-40B4-BE49-F238E27FC236}">
              <a16:creationId xmlns:a16="http://schemas.microsoft.com/office/drawing/2014/main" id="{284D6C61-C225-4687-822C-565EDF6BF1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8" name="Text Box 7">
          <a:extLst>
            <a:ext uri="{FF2B5EF4-FFF2-40B4-BE49-F238E27FC236}">
              <a16:creationId xmlns:a16="http://schemas.microsoft.com/office/drawing/2014/main" id="{C299A4EF-FE24-44F4-8410-007B45AAF9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9" name="Text Box 7">
          <a:extLst>
            <a:ext uri="{FF2B5EF4-FFF2-40B4-BE49-F238E27FC236}">
              <a16:creationId xmlns:a16="http://schemas.microsoft.com/office/drawing/2014/main" id="{01C29412-F0E7-4A6A-9E79-69708478C4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0" name="Text Box 7">
          <a:extLst>
            <a:ext uri="{FF2B5EF4-FFF2-40B4-BE49-F238E27FC236}">
              <a16:creationId xmlns:a16="http://schemas.microsoft.com/office/drawing/2014/main" id="{ECF726C5-C524-43C8-8944-9B6E895CBF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1" name="Text Box 7">
          <a:extLst>
            <a:ext uri="{FF2B5EF4-FFF2-40B4-BE49-F238E27FC236}">
              <a16:creationId xmlns:a16="http://schemas.microsoft.com/office/drawing/2014/main" id="{DA663423-F142-4F73-804B-3F09BCB03C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2" name="Text Box 7">
          <a:extLst>
            <a:ext uri="{FF2B5EF4-FFF2-40B4-BE49-F238E27FC236}">
              <a16:creationId xmlns:a16="http://schemas.microsoft.com/office/drawing/2014/main" id="{CAB93254-CD4B-4DF8-A38E-AC10069624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3" name="Text Box 7">
          <a:extLst>
            <a:ext uri="{FF2B5EF4-FFF2-40B4-BE49-F238E27FC236}">
              <a16:creationId xmlns:a16="http://schemas.microsoft.com/office/drawing/2014/main" id="{5FBEDC9B-CFB2-4AD2-9F64-0BBFB668E0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4" name="Text Box 7">
          <a:extLst>
            <a:ext uri="{FF2B5EF4-FFF2-40B4-BE49-F238E27FC236}">
              <a16:creationId xmlns:a16="http://schemas.microsoft.com/office/drawing/2014/main" id="{548EBF8B-AFCE-4F96-931A-6E974014B6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5" name="Text Box 7">
          <a:extLst>
            <a:ext uri="{FF2B5EF4-FFF2-40B4-BE49-F238E27FC236}">
              <a16:creationId xmlns:a16="http://schemas.microsoft.com/office/drawing/2014/main" id="{3EF891CA-733E-4251-84E7-8864D560A6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6" name="Text Box 7">
          <a:extLst>
            <a:ext uri="{FF2B5EF4-FFF2-40B4-BE49-F238E27FC236}">
              <a16:creationId xmlns:a16="http://schemas.microsoft.com/office/drawing/2014/main" id="{E3B501FB-E508-4C7F-AE11-F5A41401C7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7" name="Text Box 7">
          <a:extLst>
            <a:ext uri="{FF2B5EF4-FFF2-40B4-BE49-F238E27FC236}">
              <a16:creationId xmlns:a16="http://schemas.microsoft.com/office/drawing/2014/main" id="{63CF045D-18FB-4183-A849-F1473D5764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8" name="Text Box 7">
          <a:extLst>
            <a:ext uri="{FF2B5EF4-FFF2-40B4-BE49-F238E27FC236}">
              <a16:creationId xmlns:a16="http://schemas.microsoft.com/office/drawing/2014/main" id="{A5B5AFE8-5D67-4DF4-AC9F-D745216238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9" name="Text Box 7">
          <a:extLst>
            <a:ext uri="{FF2B5EF4-FFF2-40B4-BE49-F238E27FC236}">
              <a16:creationId xmlns:a16="http://schemas.microsoft.com/office/drawing/2014/main" id="{60F3781F-3937-4C35-9FA7-3BB946C317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0" name="Text Box 7">
          <a:extLst>
            <a:ext uri="{FF2B5EF4-FFF2-40B4-BE49-F238E27FC236}">
              <a16:creationId xmlns:a16="http://schemas.microsoft.com/office/drawing/2014/main" id="{845F3984-57AF-47A2-ABE3-7848B0243E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1" name="Text Box 7">
          <a:extLst>
            <a:ext uri="{FF2B5EF4-FFF2-40B4-BE49-F238E27FC236}">
              <a16:creationId xmlns:a16="http://schemas.microsoft.com/office/drawing/2014/main" id="{BCA86FAA-4E2C-4FB9-A96B-99B0D3D29D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2" name="Text Box 7">
          <a:extLst>
            <a:ext uri="{FF2B5EF4-FFF2-40B4-BE49-F238E27FC236}">
              <a16:creationId xmlns:a16="http://schemas.microsoft.com/office/drawing/2014/main" id="{606D8A8E-BF77-45A4-A2CD-B3B6DEBFAF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3" name="Text Box 7">
          <a:extLst>
            <a:ext uri="{FF2B5EF4-FFF2-40B4-BE49-F238E27FC236}">
              <a16:creationId xmlns:a16="http://schemas.microsoft.com/office/drawing/2014/main" id="{788B4BD9-F05F-4EEC-96E1-F3212FEF1E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4" name="Text Box 7">
          <a:extLst>
            <a:ext uri="{FF2B5EF4-FFF2-40B4-BE49-F238E27FC236}">
              <a16:creationId xmlns:a16="http://schemas.microsoft.com/office/drawing/2014/main" id="{CF041A3A-4164-4041-BA09-0F1AA55A98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5" name="Text Box 7">
          <a:extLst>
            <a:ext uri="{FF2B5EF4-FFF2-40B4-BE49-F238E27FC236}">
              <a16:creationId xmlns:a16="http://schemas.microsoft.com/office/drawing/2014/main" id="{DBEA6B16-D692-45CE-93CD-A999FBF76D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6" name="Text Box 7">
          <a:extLst>
            <a:ext uri="{FF2B5EF4-FFF2-40B4-BE49-F238E27FC236}">
              <a16:creationId xmlns:a16="http://schemas.microsoft.com/office/drawing/2014/main" id="{CFE3C352-0340-46C1-909F-6F710DABB7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7" name="Text Box 7">
          <a:extLst>
            <a:ext uri="{FF2B5EF4-FFF2-40B4-BE49-F238E27FC236}">
              <a16:creationId xmlns:a16="http://schemas.microsoft.com/office/drawing/2014/main" id="{11B3DC86-E3EE-408F-81E6-64BE852311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8" name="Text Box 7">
          <a:extLst>
            <a:ext uri="{FF2B5EF4-FFF2-40B4-BE49-F238E27FC236}">
              <a16:creationId xmlns:a16="http://schemas.microsoft.com/office/drawing/2014/main" id="{0A17A9AF-07E3-43B9-9B6D-00B927CBCD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9" name="Text Box 7">
          <a:extLst>
            <a:ext uri="{FF2B5EF4-FFF2-40B4-BE49-F238E27FC236}">
              <a16:creationId xmlns:a16="http://schemas.microsoft.com/office/drawing/2014/main" id="{951D591B-3030-474B-8B6C-2D9F812515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0" name="Text Box 7">
          <a:extLst>
            <a:ext uri="{FF2B5EF4-FFF2-40B4-BE49-F238E27FC236}">
              <a16:creationId xmlns:a16="http://schemas.microsoft.com/office/drawing/2014/main" id="{A12A3597-9534-43CE-B097-6AD5693A21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1" name="Text Box 7">
          <a:extLst>
            <a:ext uri="{FF2B5EF4-FFF2-40B4-BE49-F238E27FC236}">
              <a16:creationId xmlns:a16="http://schemas.microsoft.com/office/drawing/2014/main" id="{D62B2382-9C9A-4CF4-974D-D5AC0B5CC1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2" name="Text Box 7">
          <a:extLst>
            <a:ext uri="{FF2B5EF4-FFF2-40B4-BE49-F238E27FC236}">
              <a16:creationId xmlns:a16="http://schemas.microsoft.com/office/drawing/2014/main" id="{9E16BE51-D946-4883-A961-35D280A40C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3" name="Text Box 7">
          <a:extLst>
            <a:ext uri="{FF2B5EF4-FFF2-40B4-BE49-F238E27FC236}">
              <a16:creationId xmlns:a16="http://schemas.microsoft.com/office/drawing/2014/main" id="{13A75BF3-6290-4125-9EDB-B3B1FD7195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4" name="Text Box 7">
          <a:extLst>
            <a:ext uri="{FF2B5EF4-FFF2-40B4-BE49-F238E27FC236}">
              <a16:creationId xmlns:a16="http://schemas.microsoft.com/office/drawing/2014/main" id="{A231CF9F-F262-4721-8049-92C8614959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5" name="Text Box 7">
          <a:extLst>
            <a:ext uri="{FF2B5EF4-FFF2-40B4-BE49-F238E27FC236}">
              <a16:creationId xmlns:a16="http://schemas.microsoft.com/office/drawing/2014/main" id="{8733BD9D-D174-46A3-8122-74789C21F1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6" name="Text Box 7">
          <a:extLst>
            <a:ext uri="{FF2B5EF4-FFF2-40B4-BE49-F238E27FC236}">
              <a16:creationId xmlns:a16="http://schemas.microsoft.com/office/drawing/2014/main" id="{B3F42080-5325-4B16-A6EE-5AAF3E864C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7" name="Text Box 7">
          <a:extLst>
            <a:ext uri="{FF2B5EF4-FFF2-40B4-BE49-F238E27FC236}">
              <a16:creationId xmlns:a16="http://schemas.microsoft.com/office/drawing/2014/main" id="{20643955-2CC1-4050-AF91-8B63ABAA93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8" name="Text Box 7">
          <a:extLst>
            <a:ext uri="{FF2B5EF4-FFF2-40B4-BE49-F238E27FC236}">
              <a16:creationId xmlns:a16="http://schemas.microsoft.com/office/drawing/2014/main" id="{BB98DE16-4FC2-408D-99BB-95037B3643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9" name="Text Box 7">
          <a:extLst>
            <a:ext uri="{FF2B5EF4-FFF2-40B4-BE49-F238E27FC236}">
              <a16:creationId xmlns:a16="http://schemas.microsoft.com/office/drawing/2014/main" id="{46355AB3-F690-4E19-94F8-B9B17BB3FD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0" name="Text Box 7">
          <a:extLst>
            <a:ext uri="{FF2B5EF4-FFF2-40B4-BE49-F238E27FC236}">
              <a16:creationId xmlns:a16="http://schemas.microsoft.com/office/drawing/2014/main" id="{2F76841C-CEEA-4310-8489-F297373B79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1" name="Text Box 7">
          <a:extLst>
            <a:ext uri="{FF2B5EF4-FFF2-40B4-BE49-F238E27FC236}">
              <a16:creationId xmlns:a16="http://schemas.microsoft.com/office/drawing/2014/main" id="{3799DB0E-2D63-46B1-94F2-7106ABD2A6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2" name="Text Box 7">
          <a:extLst>
            <a:ext uri="{FF2B5EF4-FFF2-40B4-BE49-F238E27FC236}">
              <a16:creationId xmlns:a16="http://schemas.microsoft.com/office/drawing/2014/main" id="{453694A8-58BA-41AB-85FB-9422086D1D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3" name="Text Box 7">
          <a:extLst>
            <a:ext uri="{FF2B5EF4-FFF2-40B4-BE49-F238E27FC236}">
              <a16:creationId xmlns:a16="http://schemas.microsoft.com/office/drawing/2014/main" id="{9B89F8E6-D68C-4A01-9929-74297E8EFC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4" name="Text Box 7">
          <a:extLst>
            <a:ext uri="{FF2B5EF4-FFF2-40B4-BE49-F238E27FC236}">
              <a16:creationId xmlns:a16="http://schemas.microsoft.com/office/drawing/2014/main" id="{9D82F9AC-8161-4F2B-9892-7804AC7C37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5" name="Text Box 7">
          <a:extLst>
            <a:ext uri="{FF2B5EF4-FFF2-40B4-BE49-F238E27FC236}">
              <a16:creationId xmlns:a16="http://schemas.microsoft.com/office/drawing/2014/main" id="{6CF7E9D5-F4B0-4926-B76A-77D37C2DA8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6" name="Text Box 7">
          <a:extLst>
            <a:ext uri="{FF2B5EF4-FFF2-40B4-BE49-F238E27FC236}">
              <a16:creationId xmlns:a16="http://schemas.microsoft.com/office/drawing/2014/main" id="{2543EE7C-77F5-4C69-97B9-BCB82AF98C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7" name="Text Box 7">
          <a:extLst>
            <a:ext uri="{FF2B5EF4-FFF2-40B4-BE49-F238E27FC236}">
              <a16:creationId xmlns:a16="http://schemas.microsoft.com/office/drawing/2014/main" id="{1326177C-E3A2-4DD1-8D20-02B866A320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8" name="Text Box 7">
          <a:extLst>
            <a:ext uri="{FF2B5EF4-FFF2-40B4-BE49-F238E27FC236}">
              <a16:creationId xmlns:a16="http://schemas.microsoft.com/office/drawing/2014/main" id="{DC356F55-592E-4818-A37B-5D23C7B41C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9" name="Text Box 7">
          <a:extLst>
            <a:ext uri="{FF2B5EF4-FFF2-40B4-BE49-F238E27FC236}">
              <a16:creationId xmlns:a16="http://schemas.microsoft.com/office/drawing/2014/main" id="{6BDEC28C-C6E5-410B-8BE5-B6C9A898C4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0" name="Text Box 7">
          <a:extLst>
            <a:ext uri="{FF2B5EF4-FFF2-40B4-BE49-F238E27FC236}">
              <a16:creationId xmlns:a16="http://schemas.microsoft.com/office/drawing/2014/main" id="{BBB8F9A8-F5F4-4DDB-8AFE-C1D5392161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1" name="Text Box 7">
          <a:extLst>
            <a:ext uri="{FF2B5EF4-FFF2-40B4-BE49-F238E27FC236}">
              <a16:creationId xmlns:a16="http://schemas.microsoft.com/office/drawing/2014/main" id="{22D3B552-D067-488F-B159-5AE344EF5E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2" name="Text Box 7">
          <a:extLst>
            <a:ext uri="{FF2B5EF4-FFF2-40B4-BE49-F238E27FC236}">
              <a16:creationId xmlns:a16="http://schemas.microsoft.com/office/drawing/2014/main" id="{8AF895D8-B8FD-4ED5-B080-860FDF9329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3" name="Text Box 7">
          <a:extLst>
            <a:ext uri="{FF2B5EF4-FFF2-40B4-BE49-F238E27FC236}">
              <a16:creationId xmlns:a16="http://schemas.microsoft.com/office/drawing/2014/main" id="{39F3C430-AEC1-4A14-8351-C72D625290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4" name="Text Box 7">
          <a:extLst>
            <a:ext uri="{FF2B5EF4-FFF2-40B4-BE49-F238E27FC236}">
              <a16:creationId xmlns:a16="http://schemas.microsoft.com/office/drawing/2014/main" id="{AD35AAEE-7E1F-4A39-AE37-06E884DE58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5" name="Text Box 7">
          <a:extLst>
            <a:ext uri="{FF2B5EF4-FFF2-40B4-BE49-F238E27FC236}">
              <a16:creationId xmlns:a16="http://schemas.microsoft.com/office/drawing/2014/main" id="{91F8AAD6-A9D8-44C2-A6F0-308527599C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6" name="Text Box 7">
          <a:extLst>
            <a:ext uri="{FF2B5EF4-FFF2-40B4-BE49-F238E27FC236}">
              <a16:creationId xmlns:a16="http://schemas.microsoft.com/office/drawing/2014/main" id="{27157F2B-4486-4F99-BDB4-C973A7BD9F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7" name="Text Box 7">
          <a:extLst>
            <a:ext uri="{FF2B5EF4-FFF2-40B4-BE49-F238E27FC236}">
              <a16:creationId xmlns:a16="http://schemas.microsoft.com/office/drawing/2014/main" id="{D8203AAF-ADDD-4AEB-AC94-090FB75281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8" name="Text Box 7">
          <a:extLst>
            <a:ext uri="{FF2B5EF4-FFF2-40B4-BE49-F238E27FC236}">
              <a16:creationId xmlns:a16="http://schemas.microsoft.com/office/drawing/2014/main" id="{D4963FE9-A46E-4A09-9F30-52C26A09A5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9" name="Text Box 7">
          <a:extLst>
            <a:ext uri="{FF2B5EF4-FFF2-40B4-BE49-F238E27FC236}">
              <a16:creationId xmlns:a16="http://schemas.microsoft.com/office/drawing/2014/main" id="{E67FBEF6-3B24-4683-AEE4-85539AC080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0" name="Text Box 7">
          <a:extLst>
            <a:ext uri="{FF2B5EF4-FFF2-40B4-BE49-F238E27FC236}">
              <a16:creationId xmlns:a16="http://schemas.microsoft.com/office/drawing/2014/main" id="{7F28FAE2-8AC6-4F4F-A5FB-5506297006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1" name="Text Box 7">
          <a:extLst>
            <a:ext uri="{FF2B5EF4-FFF2-40B4-BE49-F238E27FC236}">
              <a16:creationId xmlns:a16="http://schemas.microsoft.com/office/drawing/2014/main" id="{ACA9FB04-4E50-4A20-B566-7B2FE7EBF9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2" name="Text Box 7">
          <a:extLst>
            <a:ext uri="{FF2B5EF4-FFF2-40B4-BE49-F238E27FC236}">
              <a16:creationId xmlns:a16="http://schemas.microsoft.com/office/drawing/2014/main" id="{1C17D7B9-D6E4-450B-9A71-08E8C7EBAB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3" name="Text Box 7">
          <a:extLst>
            <a:ext uri="{FF2B5EF4-FFF2-40B4-BE49-F238E27FC236}">
              <a16:creationId xmlns:a16="http://schemas.microsoft.com/office/drawing/2014/main" id="{B2660E35-9073-4BA0-9E2C-B06EE4A1D9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4" name="Text Box 7">
          <a:extLst>
            <a:ext uri="{FF2B5EF4-FFF2-40B4-BE49-F238E27FC236}">
              <a16:creationId xmlns:a16="http://schemas.microsoft.com/office/drawing/2014/main" id="{90A83C83-963F-4D67-B491-0ADA6AD50E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5" name="Text Box 7">
          <a:extLst>
            <a:ext uri="{FF2B5EF4-FFF2-40B4-BE49-F238E27FC236}">
              <a16:creationId xmlns:a16="http://schemas.microsoft.com/office/drawing/2014/main" id="{9E5145C9-A04D-4439-990A-C5658D5EA3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6" name="Text Box 7">
          <a:extLst>
            <a:ext uri="{FF2B5EF4-FFF2-40B4-BE49-F238E27FC236}">
              <a16:creationId xmlns:a16="http://schemas.microsoft.com/office/drawing/2014/main" id="{71E0675F-421C-4394-8477-4F7DABFA52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7" name="Text Box 7">
          <a:extLst>
            <a:ext uri="{FF2B5EF4-FFF2-40B4-BE49-F238E27FC236}">
              <a16:creationId xmlns:a16="http://schemas.microsoft.com/office/drawing/2014/main" id="{F8342ACD-0DDA-4F4B-B15C-0731F1D098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8" name="Text Box 7">
          <a:extLst>
            <a:ext uri="{FF2B5EF4-FFF2-40B4-BE49-F238E27FC236}">
              <a16:creationId xmlns:a16="http://schemas.microsoft.com/office/drawing/2014/main" id="{9342D2F6-357A-464A-B59D-9B6B53A730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9" name="Text Box 7">
          <a:extLst>
            <a:ext uri="{FF2B5EF4-FFF2-40B4-BE49-F238E27FC236}">
              <a16:creationId xmlns:a16="http://schemas.microsoft.com/office/drawing/2014/main" id="{A8BA6204-CC93-4311-90A4-64B7471417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0" name="Text Box 7">
          <a:extLst>
            <a:ext uri="{FF2B5EF4-FFF2-40B4-BE49-F238E27FC236}">
              <a16:creationId xmlns:a16="http://schemas.microsoft.com/office/drawing/2014/main" id="{9C7C6521-7338-4C87-8545-49CF607435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1" name="Text Box 7">
          <a:extLst>
            <a:ext uri="{FF2B5EF4-FFF2-40B4-BE49-F238E27FC236}">
              <a16:creationId xmlns:a16="http://schemas.microsoft.com/office/drawing/2014/main" id="{04B467E4-5C11-4EA3-AA9A-5782F34EBE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2" name="Text Box 7">
          <a:extLst>
            <a:ext uri="{FF2B5EF4-FFF2-40B4-BE49-F238E27FC236}">
              <a16:creationId xmlns:a16="http://schemas.microsoft.com/office/drawing/2014/main" id="{D99BB033-7926-4643-9CAE-D00F6540F3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3" name="Text Box 7">
          <a:extLst>
            <a:ext uri="{FF2B5EF4-FFF2-40B4-BE49-F238E27FC236}">
              <a16:creationId xmlns:a16="http://schemas.microsoft.com/office/drawing/2014/main" id="{8A50C446-0D1A-4869-97FE-96F01A3C72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4" name="Text Box 7">
          <a:extLst>
            <a:ext uri="{FF2B5EF4-FFF2-40B4-BE49-F238E27FC236}">
              <a16:creationId xmlns:a16="http://schemas.microsoft.com/office/drawing/2014/main" id="{C44515BF-97CF-4241-B2E9-C5322384C3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5" name="Text Box 7">
          <a:extLst>
            <a:ext uri="{FF2B5EF4-FFF2-40B4-BE49-F238E27FC236}">
              <a16:creationId xmlns:a16="http://schemas.microsoft.com/office/drawing/2014/main" id="{5B8B91DA-DCE3-4458-9547-F09C77845A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6" name="Text Box 7">
          <a:extLst>
            <a:ext uri="{FF2B5EF4-FFF2-40B4-BE49-F238E27FC236}">
              <a16:creationId xmlns:a16="http://schemas.microsoft.com/office/drawing/2014/main" id="{6BD30F55-117C-4649-B049-32520BB881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7" name="Text Box 7">
          <a:extLst>
            <a:ext uri="{FF2B5EF4-FFF2-40B4-BE49-F238E27FC236}">
              <a16:creationId xmlns:a16="http://schemas.microsoft.com/office/drawing/2014/main" id="{DF2F4CB1-A47F-4CC9-98DD-A83A9D6AFA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8" name="Text Box 7">
          <a:extLst>
            <a:ext uri="{FF2B5EF4-FFF2-40B4-BE49-F238E27FC236}">
              <a16:creationId xmlns:a16="http://schemas.microsoft.com/office/drawing/2014/main" id="{B40C0989-28B9-4368-9C89-129D94503E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9" name="Text Box 7">
          <a:extLst>
            <a:ext uri="{FF2B5EF4-FFF2-40B4-BE49-F238E27FC236}">
              <a16:creationId xmlns:a16="http://schemas.microsoft.com/office/drawing/2014/main" id="{CCC72354-AF6B-4EEF-871D-8A45CF02C9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0" name="Text Box 7">
          <a:extLst>
            <a:ext uri="{FF2B5EF4-FFF2-40B4-BE49-F238E27FC236}">
              <a16:creationId xmlns:a16="http://schemas.microsoft.com/office/drawing/2014/main" id="{41ACBE6E-A23A-4E97-B8AB-A394E9CD42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1" name="Text Box 7">
          <a:extLst>
            <a:ext uri="{FF2B5EF4-FFF2-40B4-BE49-F238E27FC236}">
              <a16:creationId xmlns:a16="http://schemas.microsoft.com/office/drawing/2014/main" id="{CA516E0D-96AA-483A-98B1-13057AA4F8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2" name="Text Box 7">
          <a:extLst>
            <a:ext uri="{FF2B5EF4-FFF2-40B4-BE49-F238E27FC236}">
              <a16:creationId xmlns:a16="http://schemas.microsoft.com/office/drawing/2014/main" id="{1DFFDC88-8A0D-41A6-88CB-B12AC2DCF1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3" name="Text Box 7">
          <a:extLst>
            <a:ext uri="{FF2B5EF4-FFF2-40B4-BE49-F238E27FC236}">
              <a16:creationId xmlns:a16="http://schemas.microsoft.com/office/drawing/2014/main" id="{2A5F72C5-39F9-449A-85F4-07F4DE0879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4" name="Text Box 7">
          <a:extLst>
            <a:ext uri="{FF2B5EF4-FFF2-40B4-BE49-F238E27FC236}">
              <a16:creationId xmlns:a16="http://schemas.microsoft.com/office/drawing/2014/main" id="{598E2E81-B656-4BFD-B732-44CFFB3439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5" name="Text Box 7">
          <a:extLst>
            <a:ext uri="{FF2B5EF4-FFF2-40B4-BE49-F238E27FC236}">
              <a16:creationId xmlns:a16="http://schemas.microsoft.com/office/drawing/2014/main" id="{3FDA4B37-82F0-4D4B-A2BD-6DAF03F46B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6" name="Text Box 7">
          <a:extLst>
            <a:ext uri="{FF2B5EF4-FFF2-40B4-BE49-F238E27FC236}">
              <a16:creationId xmlns:a16="http://schemas.microsoft.com/office/drawing/2014/main" id="{4D4DC569-E1EA-4AA1-8EB1-4BAD50F71D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7" name="Text Box 7">
          <a:extLst>
            <a:ext uri="{FF2B5EF4-FFF2-40B4-BE49-F238E27FC236}">
              <a16:creationId xmlns:a16="http://schemas.microsoft.com/office/drawing/2014/main" id="{7CE136C0-0629-4617-A8DA-CABE958512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8" name="Text Box 7">
          <a:extLst>
            <a:ext uri="{FF2B5EF4-FFF2-40B4-BE49-F238E27FC236}">
              <a16:creationId xmlns:a16="http://schemas.microsoft.com/office/drawing/2014/main" id="{33A6CC7C-BF2C-4493-965F-B5FED49C88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9" name="Text Box 7">
          <a:extLst>
            <a:ext uri="{FF2B5EF4-FFF2-40B4-BE49-F238E27FC236}">
              <a16:creationId xmlns:a16="http://schemas.microsoft.com/office/drawing/2014/main" id="{6F494571-1205-4E69-9499-28708DC69A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0" name="Text Box 7">
          <a:extLst>
            <a:ext uri="{FF2B5EF4-FFF2-40B4-BE49-F238E27FC236}">
              <a16:creationId xmlns:a16="http://schemas.microsoft.com/office/drawing/2014/main" id="{CA579832-7ACC-4669-947F-1F7FE21AF0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1" name="Text Box 7">
          <a:extLst>
            <a:ext uri="{FF2B5EF4-FFF2-40B4-BE49-F238E27FC236}">
              <a16:creationId xmlns:a16="http://schemas.microsoft.com/office/drawing/2014/main" id="{0433EF9A-F0F7-4653-B628-72314A38DD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2" name="Text Box 7">
          <a:extLst>
            <a:ext uri="{FF2B5EF4-FFF2-40B4-BE49-F238E27FC236}">
              <a16:creationId xmlns:a16="http://schemas.microsoft.com/office/drawing/2014/main" id="{C10F5BCE-2B96-4A3F-8027-F0F1A7FDBA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3" name="Text Box 7">
          <a:extLst>
            <a:ext uri="{FF2B5EF4-FFF2-40B4-BE49-F238E27FC236}">
              <a16:creationId xmlns:a16="http://schemas.microsoft.com/office/drawing/2014/main" id="{88E2F23D-8E46-4082-A4D3-488D552414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4" name="Text Box 7">
          <a:extLst>
            <a:ext uri="{FF2B5EF4-FFF2-40B4-BE49-F238E27FC236}">
              <a16:creationId xmlns:a16="http://schemas.microsoft.com/office/drawing/2014/main" id="{50E0FB6A-88CC-4C38-B532-ED50589EF5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5" name="Text Box 7">
          <a:extLst>
            <a:ext uri="{FF2B5EF4-FFF2-40B4-BE49-F238E27FC236}">
              <a16:creationId xmlns:a16="http://schemas.microsoft.com/office/drawing/2014/main" id="{71D3B1DE-BDB3-4C23-8F2A-3A136CA33A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6" name="Text Box 7">
          <a:extLst>
            <a:ext uri="{FF2B5EF4-FFF2-40B4-BE49-F238E27FC236}">
              <a16:creationId xmlns:a16="http://schemas.microsoft.com/office/drawing/2014/main" id="{525AEEEF-93B2-4F6B-B7B7-5CD4B9E273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7" name="Text Box 7">
          <a:extLst>
            <a:ext uri="{FF2B5EF4-FFF2-40B4-BE49-F238E27FC236}">
              <a16:creationId xmlns:a16="http://schemas.microsoft.com/office/drawing/2014/main" id="{CB3D1A47-928D-4CE7-AFF3-AF5B239982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8" name="Text Box 7">
          <a:extLst>
            <a:ext uri="{FF2B5EF4-FFF2-40B4-BE49-F238E27FC236}">
              <a16:creationId xmlns:a16="http://schemas.microsoft.com/office/drawing/2014/main" id="{102CFCDC-53D1-4C99-99D5-9A2C3B973C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9" name="Text Box 7">
          <a:extLst>
            <a:ext uri="{FF2B5EF4-FFF2-40B4-BE49-F238E27FC236}">
              <a16:creationId xmlns:a16="http://schemas.microsoft.com/office/drawing/2014/main" id="{5F52F4D0-DE6E-4854-BF1D-86EE30737A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0" name="Text Box 7">
          <a:extLst>
            <a:ext uri="{FF2B5EF4-FFF2-40B4-BE49-F238E27FC236}">
              <a16:creationId xmlns:a16="http://schemas.microsoft.com/office/drawing/2014/main" id="{FBC755D9-7DC5-4262-B663-D5128E89E0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1" name="Text Box 7">
          <a:extLst>
            <a:ext uri="{FF2B5EF4-FFF2-40B4-BE49-F238E27FC236}">
              <a16:creationId xmlns:a16="http://schemas.microsoft.com/office/drawing/2014/main" id="{853F7E9E-C899-4C92-9DB7-B3DC392593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2" name="Text Box 7">
          <a:extLst>
            <a:ext uri="{FF2B5EF4-FFF2-40B4-BE49-F238E27FC236}">
              <a16:creationId xmlns:a16="http://schemas.microsoft.com/office/drawing/2014/main" id="{8B364A10-2668-4786-B31E-D03EE49FE3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3" name="Text Box 7">
          <a:extLst>
            <a:ext uri="{FF2B5EF4-FFF2-40B4-BE49-F238E27FC236}">
              <a16:creationId xmlns:a16="http://schemas.microsoft.com/office/drawing/2014/main" id="{0BD041E6-1FCD-4096-B2DA-3F6902A9D6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4" name="Text Box 7">
          <a:extLst>
            <a:ext uri="{FF2B5EF4-FFF2-40B4-BE49-F238E27FC236}">
              <a16:creationId xmlns:a16="http://schemas.microsoft.com/office/drawing/2014/main" id="{7CAF576F-963E-43E7-972B-15A56C3370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5" name="Text Box 7">
          <a:extLst>
            <a:ext uri="{FF2B5EF4-FFF2-40B4-BE49-F238E27FC236}">
              <a16:creationId xmlns:a16="http://schemas.microsoft.com/office/drawing/2014/main" id="{8614AFEB-B6D8-45BB-976B-133C2D93D0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6" name="Text Box 7">
          <a:extLst>
            <a:ext uri="{FF2B5EF4-FFF2-40B4-BE49-F238E27FC236}">
              <a16:creationId xmlns:a16="http://schemas.microsoft.com/office/drawing/2014/main" id="{8A683A27-204F-4A53-BD09-9B0578181C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7" name="Text Box 7">
          <a:extLst>
            <a:ext uri="{FF2B5EF4-FFF2-40B4-BE49-F238E27FC236}">
              <a16:creationId xmlns:a16="http://schemas.microsoft.com/office/drawing/2014/main" id="{2FF82A81-B658-4239-8147-A565A027A5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8" name="Text Box 7">
          <a:extLst>
            <a:ext uri="{FF2B5EF4-FFF2-40B4-BE49-F238E27FC236}">
              <a16:creationId xmlns:a16="http://schemas.microsoft.com/office/drawing/2014/main" id="{B6C99AEC-D874-4214-8FCC-A4F90445F5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9" name="Text Box 7">
          <a:extLst>
            <a:ext uri="{FF2B5EF4-FFF2-40B4-BE49-F238E27FC236}">
              <a16:creationId xmlns:a16="http://schemas.microsoft.com/office/drawing/2014/main" id="{A196C99E-42EE-4A74-9205-98BACAD22A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0" name="Text Box 7">
          <a:extLst>
            <a:ext uri="{FF2B5EF4-FFF2-40B4-BE49-F238E27FC236}">
              <a16:creationId xmlns:a16="http://schemas.microsoft.com/office/drawing/2014/main" id="{8AE1A42D-DAD3-4429-990B-CF4E516E2B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1" name="Text Box 7">
          <a:extLst>
            <a:ext uri="{FF2B5EF4-FFF2-40B4-BE49-F238E27FC236}">
              <a16:creationId xmlns:a16="http://schemas.microsoft.com/office/drawing/2014/main" id="{7E991ABA-B85A-4604-890F-BFC33D44AC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2" name="Text Box 7">
          <a:extLst>
            <a:ext uri="{FF2B5EF4-FFF2-40B4-BE49-F238E27FC236}">
              <a16:creationId xmlns:a16="http://schemas.microsoft.com/office/drawing/2014/main" id="{A5208B4D-7C66-4D80-A7FB-C84B1A4C3C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3" name="Text Box 7">
          <a:extLst>
            <a:ext uri="{FF2B5EF4-FFF2-40B4-BE49-F238E27FC236}">
              <a16:creationId xmlns:a16="http://schemas.microsoft.com/office/drawing/2014/main" id="{6BF967D9-E280-49E0-9DE6-FACFCBCD97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4" name="Text Box 7">
          <a:extLst>
            <a:ext uri="{FF2B5EF4-FFF2-40B4-BE49-F238E27FC236}">
              <a16:creationId xmlns:a16="http://schemas.microsoft.com/office/drawing/2014/main" id="{21169021-B945-4DBE-8F4D-C90359A3EF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5" name="Text Box 7">
          <a:extLst>
            <a:ext uri="{FF2B5EF4-FFF2-40B4-BE49-F238E27FC236}">
              <a16:creationId xmlns:a16="http://schemas.microsoft.com/office/drawing/2014/main" id="{3227093B-CE78-487E-A2C9-693CDAB4C5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6" name="Text Box 7">
          <a:extLst>
            <a:ext uri="{FF2B5EF4-FFF2-40B4-BE49-F238E27FC236}">
              <a16:creationId xmlns:a16="http://schemas.microsoft.com/office/drawing/2014/main" id="{10D56CA4-DF68-44AA-8942-7AF3F711B4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7" name="Text Box 7">
          <a:extLst>
            <a:ext uri="{FF2B5EF4-FFF2-40B4-BE49-F238E27FC236}">
              <a16:creationId xmlns:a16="http://schemas.microsoft.com/office/drawing/2014/main" id="{FF404F9C-D043-4618-B396-178EB5C516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8" name="Text Box 7">
          <a:extLst>
            <a:ext uri="{FF2B5EF4-FFF2-40B4-BE49-F238E27FC236}">
              <a16:creationId xmlns:a16="http://schemas.microsoft.com/office/drawing/2014/main" id="{2CCC5B99-2522-4392-919F-03D20D712A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9" name="Text Box 7">
          <a:extLst>
            <a:ext uri="{FF2B5EF4-FFF2-40B4-BE49-F238E27FC236}">
              <a16:creationId xmlns:a16="http://schemas.microsoft.com/office/drawing/2014/main" id="{3E8C5F72-6E05-44F6-8FD7-1DF6F504EC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0" name="Text Box 7">
          <a:extLst>
            <a:ext uri="{FF2B5EF4-FFF2-40B4-BE49-F238E27FC236}">
              <a16:creationId xmlns:a16="http://schemas.microsoft.com/office/drawing/2014/main" id="{7889BB2C-A86F-4AEA-BC0D-216CFD0111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1" name="Text Box 7">
          <a:extLst>
            <a:ext uri="{FF2B5EF4-FFF2-40B4-BE49-F238E27FC236}">
              <a16:creationId xmlns:a16="http://schemas.microsoft.com/office/drawing/2014/main" id="{0060B692-AE3C-47BD-B90A-CFD7122397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2" name="Text Box 7">
          <a:extLst>
            <a:ext uri="{FF2B5EF4-FFF2-40B4-BE49-F238E27FC236}">
              <a16:creationId xmlns:a16="http://schemas.microsoft.com/office/drawing/2014/main" id="{54F15583-2937-41A5-A1EB-43F366DD00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3" name="Text Box 7">
          <a:extLst>
            <a:ext uri="{FF2B5EF4-FFF2-40B4-BE49-F238E27FC236}">
              <a16:creationId xmlns:a16="http://schemas.microsoft.com/office/drawing/2014/main" id="{0085214F-BE1D-43CE-A53F-61435F6850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4" name="Text Box 7">
          <a:extLst>
            <a:ext uri="{FF2B5EF4-FFF2-40B4-BE49-F238E27FC236}">
              <a16:creationId xmlns:a16="http://schemas.microsoft.com/office/drawing/2014/main" id="{563CC724-BC9D-41D2-8CB0-51DD3403FF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5" name="Text Box 7">
          <a:extLst>
            <a:ext uri="{FF2B5EF4-FFF2-40B4-BE49-F238E27FC236}">
              <a16:creationId xmlns:a16="http://schemas.microsoft.com/office/drawing/2014/main" id="{778F680A-87C1-4765-B1C2-05C9B828AE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6" name="Text Box 7">
          <a:extLst>
            <a:ext uri="{FF2B5EF4-FFF2-40B4-BE49-F238E27FC236}">
              <a16:creationId xmlns:a16="http://schemas.microsoft.com/office/drawing/2014/main" id="{CE9A9F90-40E8-4E1B-8737-154B684DE3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7" name="Text Box 7">
          <a:extLst>
            <a:ext uri="{FF2B5EF4-FFF2-40B4-BE49-F238E27FC236}">
              <a16:creationId xmlns:a16="http://schemas.microsoft.com/office/drawing/2014/main" id="{A27A6968-12CD-4488-87A0-EC17E332D7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8" name="Text Box 7">
          <a:extLst>
            <a:ext uri="{FF2B5EF4-FFF2-40B4-BE49-F238E27FC236}">
              <a16:creationId xmlns:a16="http://schemas.microsoft.com/office/drawing/2014/main" id="{987296CA-CD01-406B-B842-1D3B23DF63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9" name="Text Box 7">
          <a:extLst>
            <a:ext uri="{FF2B5EF4-FFF2-40B4-BE49-F238E27FC236}">
              <a16:creationId xmlns:a16="http://schemas.microsoft.com/office/drawing/2014/main" id="{24CC2AB7-7E3B-4FF8-8A91-625065FF52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0" name="Text Box 7">
          <a:extLst>
            <a:ext uri="{FF2B5EF4-FFF2-40B4-BE49-F238E27FC236}">
              <a16:creationId xmlns:a16="http://schemas.microsoft.com/office/drawing/2014/main" id="{A951C490-58E1-43AA-B6D2-AE3614CAE1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1" name="Text Box 7">
          <a:extLst>
            <a:ext uri="{FF2B5EF4-FFF2-40B4-BE49-F238E27FC236}">
              <a16:creationId xmlns:a16="http://schemas.microsoft.com/office/drawing/2014/main" id="{79025D7C-55E9-44F5-B377-3333A67B0F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2" name="Text Box 7">
          <a:extLst>
            <a:ext uri="{FF2B5EF4-FFF2-40B4-BE49-F238E27FC236}">
              <a16:creationId xmlns:a16="http://schemas.microsoft.com/office/drawing/2014/main" id="{CDA14ABE-CD08-4B8B-B055-07E963518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3" name="Text Box 7">
          <a:extLst>
            <a:ext uri="{FF2B5EF4-FFF2-40B4-BE49-F238E27FC236}">
              <a16:creationId xmlns:a16="http://schemas.microsoft.com/office/drawing/2014/main" id="{C9337211-9838-40E0-AE25-DC1396FBCE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4" name="Text Box 7">
          <a:extLst>
            <a:ext uri="{FF2B5EF4-FFF2-40B4-BE49-F238E27FC236}">
              <a16:creationId xmlns:a16="http://schemas.microsoft.com/office/drawing/2014/main" id="{B6792320-1742-4A5A-8FE2-91FB0A5839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5" name="Text Box 7">
          <a:extLst>
            <a:ext uri="{FF2B5EF4-FFF2-40B4-BE49-F238E27FC236}">
              <a16:creationId xmlns:a16="http://schemas.microsoft.com/office/drawing/2014/main" id="{185A6D72-466E-473C-B056-0F1F3ABAF0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6" name="Text Box 7">
          <a:extLst>
            <a:ext uri="{FF2B5EF4-FFF2-40B4-BE49-F238E27FC236}">
              <a16:creationId xmlns:a16="http://schemas.microsoft.com/office/drawing/2014/main" id="{38EB769A-D62E-4ED7-9AE3-6D979F9029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7" name="Text Box 7">
          <a:extLst>
            <a:ext uri="{FF2B5EF4-FFF2-40B4-BE49-F238E27FC236}">
              <a16:creationId xmlns:a16="http://schemas.microsoft.com/office/drawing/2014/main" id="{945AF89B-0421-483B-B8B1-4EFF9FA122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8" name="Text Box 7">
          <a:extLst>
            <a:ext uri="{FF2B5EF4-FFF2-40B4-BE49-F238E27FC236}">
              <a16:creationId xmlns:a16="http://schemas.microsoft.com/office/drawing/2014/main" id="{C104F95F-D41A-4313-8AE6-E4F9CEB436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9" name="Text Box 7">
          <a:extLst>
            <a:ext uri="{FF2B5EF4-FFF2-40B4-BE49-F238E27FC236}">
              <a16:creationId xmlns:a16="http://schemas.microsoft.com/office/drawing/2014/main" id="{04355BAC-B447-45E3-8F30-88FE21164C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0" name="Text Box 7">
          <a:extLst>
            <a:ext uri="{FF2B5EF4-FFF2-40B4-BE49-F238E27FC236}">
              <a16:creationId xmlns:a16="http://schemas.microsoft.com/office/drawing/2014/main" id="{394618A7-2EAC-484F-9956-D5E42347B0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1" name="Text Box 7">
          <a:extLst>
            <a:ext uri="{FF2B5EF4-FFF2-40B4-BE49-F238E27FC236}">
              <a16:creationId xmlns:a16="http://schemas.microsoft.com/office/drawing/2014/main" id="{EFFE56CD-7948-4583-B425-6EB18DBB9E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2" name="Text Box 7">
          <a:extLst>
            <a:ext uri="{FF2B5EF4-FFF2-40B4-BE49-F238E27FC236}">
              <a16:creationId xmlns:a16="http://schemas.microsoft.com/office/drawing/2014/main" id="{FB7CF174-7CCE-4C43-8A71-6E6E50E92A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3" name="Text Box 7">
          <a:extLst>
            <a:ext uri="{FF2B5EF4-FFF2-40B4-BE49-F238E27FC236}">
              <a16:creationId xmlns:a16="http://schemas.microsoft.com/office/drawing/2014/main" id="{4DAD94C6-0C7B-4D51-93BD-35F4ED7402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4" name="Text Box 7">
          <a:extLst>
            <a:ext uri="{FF2B5EF4-FFF2-40B4-BE49-F238E27FC236}">
              <a16:creationId xmlns:a16="http://schemas.microsoft.com/office/drawing/2014/main" id="{7CC77936-0991-4219-A617-BC6B64AFDB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5" name="Text Box 7">
          <a:extLst>
            <a:ext uri="{FF2B5EF4-FFF2-40B4-BE49-F238E27FC236}">
              <a16:creationId xmlns:a16="http://schemas.microsoft.com/office/drawing/2014/main" id="{54A565FA-CDDB-4187-889E-89E512085E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6" name="Text Box 7">
          <a:extLst>
            <a:ext uri="{FF2B5EF4-FFF2-40B4-BE49-F238E27FC236}">
              <a16:creationId xmlns:a16="http://schemas.microsoft.com/office/drawing/2014/main" id="{96733A76-6425-4DFC-B993-D54623D366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7" name="Text Box 7">
          <a:extLst>
            <a:ext uri="{FF2B5EF4-FFF2-40B4-BE49-F238E27FC236}">
              <a16:creationId xmlns:a16="http://schemas.microsoft.com/office/drawing/2014/main" id="{34E18DEF-54B6-483C-BA0D-48ABBA4E4F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8" name="Text Box 7">
          <a:extLst>
            <a:ext uri="{FF2B5EF4-FFF2-40B4-BE49-F238E27FC236}">
              <a16:creationId xmlns:a16="http://schemas.microsoft.com/office/drawing/2014/main" id="{F067BC11-C52F-41A0-839F-3887A42EF6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9" name="Text Box 7">
          <a:extLst>
            <a:ext uri="{FF2B5EF4-FFF2-40B4-BE49-F238E27FC236}">
              <a16:creationId xmlns:a16="http://schemas.microsoft.com/office/drawing/2014/main" id="{D302C272-5B47-4400-A9CE-93B3FF42F5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0" name="Text Box 7">
          <a:extLst>
            <a:ext uri="{FF2B5EF4-FFF2-40B4-BE49-F238E27FC236}">
              <a16:creationId xmlns:a16="http://schemas.microsoft.com/office/drawing/2014/main" id="{1F290BAC-FB2D-45CA-B393-FDE5995941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1" name="Text Box 7">
          <a:extLst>
            <a:ext uri="{FF2B5EF4-FFF2-40B4-BE49-F238E27FC236}">
              <a16:creationId xmlns:a16="http://schemas.microsoft.com/office/drawing/2014/main" id="{4C841882-12EE-4FAA-996E-464002C05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2" name="Text Box 7">
          <a:extLst>
            <a:ext uri="{FF2B5EF4-FFF2-40B4-BE49-F238E27FC236}">
              <a16:creationId xmlns:a16="http://schemas.microsoft.com/office/drawing/2014/main" id="{9FE91577-C68B-4B57-ABEE-FC51C9B762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3" name="Text Box 7">
          <a:extLst>
            <a:ext uri="{FF2B5EF4-FFF2-40B4-BE49-F238E27FC236}">
              <a16:creationId xmlns:a16="http://schemas.microsoft.com/office/drawing/2014/main" id="{55F24C7B-756E-4322-80E6-9EEFC2730E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4" name="Text Box 7">
          <a:extLst>
            <a:ext uri="{FF2B5EF4-FFF2-40B4-BE49-F238E27FC236}">
              <a16:creationId xmlns:a16="http://schemas.microsoft.com/office/drawing/2014/main" id="{BBB8DA74-565D-440D-AA14-9FC0FD5794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5" name="Text Box 7">
          <a:extLst>
            <a:ext uri="{FF2B5EF4-FFF2-40B4-BE49-F238E27FC236}">
              <a16:creationId xmlns:a16="http://schemas.microsoft.com/office/drawing/2014/main" id="{DD60437C-B9AE-44FC-B380-0DA51EB24E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6" name="Text Box 7">
          <a:extLst>
            <a:ext uri="{FF2B5EF4-FFF2-40B4-BE49-F238E27FC236}">
              <a16:creationId xmlns:a16="http://schemas.microsoft.com/office/drawing/2014/main" id="{964B6B51-E888-45AF-89CB-74256DF90B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7" name="Text Box 7">
          <a:extLst>
            <a:ext uri="{FF2B5EF4-FFF2-40B4-BE49-F238E27FC236}">
              <a16:creationId xmlns:a16="http://schemas.microsoft.com/office/drawing/2014/main" id="{1E61AFDF-30E5-42E9-9356-CFFD3FB564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8" name="Text Box 7">
          <a:extLst>
            <a:ext uri="{FF2B5EF4-FFF2-40B4-BE49-F238E27FC236}">
              <a16:creationId xmlns:a16="http://schemas.microsoft.com/office/drawing/2014/main" id="{AE7A1AA5-9B16-4F2E-BD5F-90E5A4881E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9" name="Text Box 7">
          <a:extLst>
            <a:ext uri="{FF2B5EF4-FFF2-40B4-BE49-F238E27FC236}">
              <a16:creationId xmlns:a16="http://schemas.microsoft.com/office/drawing/2014/main" id="{A1455034-803E-45BD-BAA6-7F3992612D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0" name="Text Box 7">
          <a:extLst>
            <a:ext uri="{FF2B5EF4-FFF2-40B4-BE49-F238E27FC236}">
              <a16:creationId xmlns:a16="http://schemas.microsoft.com/office/drawing/2014/main" id="{920A8A90-3EEA-451E-ADE6-5744C780CB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1" name="Text Box 7">
          <a:extLst>
            <a:ext uri="{FF2B5EF4-FFF2-40B4-BE49-F238E27FC236}">
              <a16:creationId xmlns:a16="http://schemas.microsoft.com/office/drawing/2014/main" id="{2CCA50CA-9865-4ABE-AFD6-A60BEBAD3B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2" name="Text Box 7">
          <a:extLst>
            <a:ext uri="{FF2B5EF4-FFF2-40B4-BE49-F238E27FC236}">
              <a16:creationId xmlns:a16="http://schemas.microsoft.com/office/drawing/2014/main" id="{9A3949E1-6447-41CB-BB66-506B980884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3" name="Text Box 7">
          <a:extLst>
            <a:ext uri="{FF2B5EF4-FFF2-40B4-BE49-F238E27FC236}">
              <a16:creationId xmlns:a16="http://schemas.microsoft.com/office/drawing/2014/main" id="{52A03762-98DD-4591-840B-1C4403B76E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4" name="Text Box 7">
          <a:extLst>
            <a:ext uri="{FF2B5EF4-FFF2-40B4-BE49-F238E27FC236}">
              <a16:creationId xmlns:a16="http://schemas.microsoft.com/office/drawing/2014/main" id="{3FDF6A4C-13F5-497F-B976-14E452BAF8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5" name="Text Box 7">
          <a:extLst>
            <a:ext uri="{FF2B5EF4-FFF2-40B4-BE49-F238E27FC236}">
              <a16:creationId xmlns:a16="http://schemas.microsoft.com/office/drawing/2014/main" id="{CA3DE065-32B9-4077-BF6D-2DF710DA64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6" name="Text Box 7">
          <a:extLst>
            <a:ext uri="{FF2B5EF4-FFF2-40B4-BE49-F238E27FC236}">
              <a16:creationId xmlns:a16="http://schemas.microsoft.com/office/drawing/2014/main" id="{F97E2EA2-5508-4C81-826E-681B16B20C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7" name="Text Box 7">
          <a:extLst>
            <a:ext uri="{FF2B5EF4-FFF2-40B4-BE49-F238E27FC236}">
              <a16:creationId xmlns:a16="http://schemas.microsoft.com/office/drawing/2014/main" id="{28B74B6E-A5C2-4C5B-AE13-F247F4A1AC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8" name="Text Box 7">
          <a:extLst>
            <a:ext uri="{FF2B5EF4-FFF2-40B4-BE49-F238E27FC236}">
              <a16:creationId xmlns:a16="http://schemas.microsoft.com/office/drawing/2014/main" id="{B64D36E1-63F8-4AA6-B1EB-50322AF7E8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9" name="Text Box 7">
          <a:extLst>
            <a:ext uri="{FF2B5EF4-FFF2-40B4-BE49-F238E27FC236}">
              <a16:creationId xmlns:a16="http://schemas.microsoft.com/office/drawing/2014/main" id="{7D943369-26E6-481E-A7CD-810D831A82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0" name="Text Box 7">
          <a:extLst>
            <a:ext uri="{FF2B5EF4-FFF2-40B4-BE49-F238E27FC236}">
              <a16:creationId xmlns:a16="http://schemas.microsoft.com/office/drawing/2014/main" id="{52DF0D8A-0C2C-4AB8-B382-F3700F92E5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1" name="Text Box 7">
          <a:extLst>
            <a:ext uri="{FF2B5EF4-FFF2-40B4-BE49-F238E27FC236}">
              <a16:creationId xmlns:a16="http://schemas.microsoft.com/office/drawing/2014/main" id="{EB4ABC37-5D78-4B95-A88D-C0E2DE430D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2" name="Text Box 7">
          <a:extLst>
            <a:ext uri="{FF2B5EF4-FFF2-40B4-BE49-F238E27FC236}">
              <a16:creationId xmlns:a16="http://schemas.microsoft.com/office/drawing/2014/main" id="{801A5948-DE26-42AF-A703-6C43A3EE43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3" name="Text Box 7">
          <a:extLst>
            <a:ext uri="{FF2B5EF4-FFF2-40B4-BE49-F238E27FC236}">
              <a16:creationId xmlns:a16="http://schemas.microsoft.com/office/drawing/2014/main" id="{F6FA4D36-D1F5-4F09-AE4C-35F9E0709C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4" name="Text Box 7">
          <a:extLst>
            <a:ext uri="{FF2B5EF4-FFF2-40B4-BE49-F238E27FC236}">
              <a16:creationId xmlns:a16="http://schemas.microsoft.com/office/drawing/2014/main" id="{71B7A83B-B0FE-4DA0-91B7-D8ADEBB02C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5" name="Text Box 7">
          <a:extLst>
            <a:ext uri="{FF2B5EF4-FFF2-40B4-BE49-F238E27FC236}">
              <a16:creationId xmlns:a16="http://schemas.microsoft.com/office/drawing/2014/main" id="{A05D5DCB-55C8-4DCC-B685-42854E01C5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6" name="Text Box 7">
          <a:extLst>
            <a:ext uri="{FF2B5EF4-FFF2-40B4-BE49-F238E27FC236}">
              <a16:creationId xmlns:a16="http://schemas.microsoft.com/office/drawing/2014/main" id="{1A669C31-EB23-4493-AEFA-CFEB5DDBF4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7" name="Text Box 7">
          <a:extLst>
            <a:ext uri="{FF2B5EF4-FFF2-40B4-BE49-F238E27FC236}">
              <a16:creationId xmlns:a16="http://schemas.microsoft.com/office/drawing/2014/main" id="{4BA97475-897C-4A71-B1E3-275B0E4B69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8" name="Text Box 7">
          <a:extLst>
            <a:ext uri="{FF2B5EF4-FFF2-40B4-BE49-F238E27FC236}">
              <a16:creationId xmlns:a16="http://schemas.microsoft.com/office/drawing/2014/main" id="{2A1C70C0-05D7-4D7B-A20D-37F67773C9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9" name="Text Box 7">
          <a:extLst>
            <a:ext uri="{FF2B5EF4-FFF2-40B4-BE49-F238E27FC236}">
              <a16:creationId xmlns:a16="http://schemas.microsoft.com/office/drawing/2014/main" id="{4A5BDCF6-2C52-4CD6-B109-FEC21F7D6C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0" name="Text Box 7">
          <a:extLst>
            <a:ext uri="{FF2B5EF4-FFF2-40B4-BE49-F238E27FC236}">
              <a16:creationId xmlns:a16="http://schemas.microsoft.com/office/drawing/2014/main" id="{91D1C771-5AEA-4CD0-B1D8-EBF2EF3E5B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1" name="Text Box 7">
          <a:extLst>
            <a:ext uri="{FF2B5EF4-FFF2-40B4-BE49-F238E27FC236}">
              <a16:creationId xmlns:a16="http://schemas.microsoft.com/office/drawing/2014/main" id="{3ACDEFE3-7B57-4BCB-AE00-1A78C18233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2" name="Text Box 7">
          <a:extLst>
            <a:ext uri="{FF2B5EF4-FFF2-40B4-BE49-F238E27FC236}">
              <a16:creationId xmlns:a16="http://schemas.microsoft.com/office/drawing/2014/main" id="{4FABF6C5-5F30-4D8C-AA82-E252E7ACBF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3" name="Text Box 7">
          <a:extLst>
            <a:ext uri="{FF2B5EF4-FFF2-40B4-BE49-F238E27FC236}">
              <a16:creationId xmlns:a16="http://schemas.microsoft.com/office/drawing/2014/main" id="{94700135-3E58-4822-8019-393922711F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4" name="Text Box 7">
          <a:extLst>
            <a:ext uri="{FF2B5EF4-FFF2-40B4-BE49-F238E27FC236}">
              <a16:creationId xmlns:a16="http://schemas.microsoft.com/office/drawing/2014/main" id="{95DF3A27-3D80-4542-941A-716D2800C7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5" name="Text Box 7">
          <a:extLst>
            <a:ext uri="{FF2B5EF4-FFF2-40B4-BE49-F238E27FC236}">
              <a16:creationId xmlns:a16="http://schemas.microsoft.com/office/drawing/2014/main" id="{F677721F-5E5A-4D20-A228-EC5007A6F6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6" name="Text Box 7">
          <a:extLst>
            <a:ext uri="{FF2B5EF4-FFF2-40B4-BE49-F238E27FC236}">
              <a16:creationId xmlns:a16="http://schemas.microsoft.com/office/drawing/2014/main" id="{7DF7A4AF-CCC4-4681-989B-59EF672102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7" name="Text Box 7">
          <a:extLst>
            <a:ext uri="{FF2B5EF4-FFF2-40B4-BE49-F238E27FC236}">
              <a16:creationId xmlns:a16="http://schemas.microsoft.com/office/drawing/2014/main" id="{EC912DD7-2806-46EF-97DD-AEA5DC1DBF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8" name="Text Box 7">
          <a:extLst>
            <a:ext uri="{FF2B5EF4-FFF2-40B4-BE49-F238E27FC236}">
              <a16:creationId xmlns:a16="http://schemas.microsoft.com/office/drawing/2014/main" id="{30B10F4E-DD13-4C88-B0E3-2F98F69F38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9" name="Text Box 7">
          <a:extLst>
            <a:ext uri="{FF2B5EF4-FFF2-40B4-BE49-F238E27FC236}">
              <a16:creationId xmlns:a16="http://schemas.microsoft.com/office/drawing/2014/main" id="{E21A327B-4586-4926-B829-0D69257C3A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0" name="Text Box 7">
          <a:extLst>
            <a:ext uri="{FF2B5EF4-FFF2-40B4-BE49-F238E27FC236}">
              <a16:creationId xmlns:a16="http://schemas.microsoft.com/office/drawing/2014/main" id="{A7B503E5-6066-45F9-8F9A-F20E0A4DF7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1" name="Text Box 7">
          <a:extLst>
            <a:ext uri="{FF2B5EF4-FFF2-40B4-BE49-F238E27FC236}">
              <a16:creationId xmlns:a16="http://schemas.microsoft.com/office/drawing/2014/main" id="{6C14D9DE-F48A-4F55-8226-7FA91FACE6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2" name="Text Box 7">
          <a:extLst>
            <a:ext uri="{FF2B5EF4-FFF2-40B4-BE49-F238E27FC236}">
              <a16:creationId xmlns:a16="http://schemas.microsoft.com/office/drawing/2014/main" id="{B6CFBBD2-2538-479F-A3BA-C1F6CF6EB2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3" name="Text Box 7">
          <a:extLst>
            <a:ext uri="{FF2B5EF4-FFF2-40B4-BE49-F238E27FC236}">
              <a16:creationId xmlns:a16="http://schemas.microsoft.com/office/drawing/2014/main" id="{8CA7EA3F-C6FE-40B4-A673-DAE3A1F352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4" name="Text Box 7">
          <a:extLst>
            <a:ext uri="{FF2B5EF4-FFF2-40B4-BE49-F238E27FC236}">
              <a16:creationId xmlns:a16="http://schemas.microsoft.com/office/drawing/2014/main" id="{56AE50EA-FFE4-4E69-BB7E-4531223485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5" name="Text Box 7">
          <a:extLst>
            <a:ext uri="{FF2B5EF4-FFF2-40B4-BE49-F238E27FC236}">
              <a16:creationId xmlns:a16="http://schemas.microsoft.com/office/drawing/2014/main" id="{960F29B5-E042-4534-8D85-8F7E6E4A92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6" name="Text Box 7">
          <a:extLst>
            <a:ext uri="{FF2B5EF4-FFF2-40B4-BE49-F238E27FC236}">
              <a16:creationId xmlns:a16="http://schemas.microsoft.com/office/drawing/2014/main" id="{0344B69C-1232-456A-9472-4159E0CE99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7" name="Text Box 7">
          <a:extLst>
            <a:ext uri="{FF2B5EF4-FFF2-40B4-BE49-F238E27FC236}">
              <a16:creationId xmlns:a16="http://schemas.microsoft.com/office/drawing/2014/main" id="{30B9172F-F2EB-4AF6-816E-E0AD2C2C8A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8" name="Text Box 7">
          <a:extLst>
            <a:ext uri="{FF2B5EF4-FFF2-40B4-BE49-F238E27FC236}">
              <a16:creationId xmlns:a16="http://schemas.microsoft.com/office/drawing/2014/main" id="{581948FA-EB89-4280-B06A-3F464ACEAA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9" name="Text Box 7">
          <a:extLst>
            <a:ext uri="{FF2B5EF4-FFF2-40B4-BE49-F238E27FC236}">
              <a16:creationId xmlns:a16="http://schemas.microsoft.com/office/drawing/2014/main" id="{CD815F4C-984F-48C3-9807-1C6A629A82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0" name="Text Box 7">
          <a:extLst>
            <a:ext uri="{FF2B5EF4-FFF2-40B4-BE49-F238E27FC236}">
              <a16:creationId xmlns:a16="http://schemas.microsoft.com/office/drawing/2014/main" id="{C540A263-DAC6-4EA5-B3B4-9151B98887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1" name="Text Box 7">
          <a:extLst>
            <a:ext uri="{FF2B5EF4-FFF2-40B4-BE49-F238E27FC236}">
              <a16:creationId xmlns:a16="http://schemas.microsoft.com/office/drawing/2014/main" id="{D4873858-D453-480F-8CFD-606C9225F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2" name="Text Box 7">
          <a:extLst>
            <a:ext uri="{FF2B5EF4-FFF2-40B4-BE49-F238E27FC236}">
              <a16:creationId xmlns:a16="http://schemas.microsoft.com/office/drawing/2014/main" id="{7B70547C-DE60-4DA4-BBD6-862017840F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3" name="Text Box 7">
          <a:extLst>
            <a:ext uri="{FF2B5EF4-FFF2-40B4-BE49-F238E27FC236}">
              <a16:creationId xmlns:a16="http://schemas.microsoft.com/office/drawing/2014/main" id="{57F632B4-37C3-49DE-8721-7B2A67E690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4" name="Text Box 7">
          <a:extLst>
            <a:ext uri="{FF2B5EF4-FFF2-40B4-BE49-F238E27FC236}">
              <a16:creationId xmlns:a16="http://schemas.microsoft.com/office/drawing/2014/main" id="{612831BB-7C7F-43EA-B9DB-5F7E0857B4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5" name="Text Box 7">
          <a:extLst>
            <a:ext uri="{FF2B5EF4-FFF2-40B4-BE49-F238E27FC236}">
              <a16:creationId xmlns:a16="http://schemas.microsoft.com/office/drawing/2014/main" id="{92F283AB-2CCD-4519-AAE3-F15C4EB88D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6" name="Text Box 7">
          <a:extLst>
            <a:ext uri="{FF2B5EF4-FFF2-40B4-BE49-F238E27FC236}">
              <a16:creationId xmlns:a16="http://schemas.microsoft.com/office/drawing/2014/main" id="{347506C4-DFF6-4E90-BB26-7970A5D886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7" name="Text Box 7">
          <a:extLst>
            <a:ext uri="{FF2B5EF4-FFF2-40B4-BE49-F238E27FC236}">
              <a16:creationId xmlns:a16="http://schemas.microsoft.com/office/drawing/2014/main" id="{5403418C-827D-45A4-A52F-96563E729A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8" name="Text Box 7">
          <a:extLst>
            <a:ext uri="{FF2B5EF4-FFF2-40B4-BE49-F238E27FC236}">
              <a16:creationId xmlns:a16="http://schemas.microsoft.com/office/drawing/2014/main" id="{4405CFED-16D3-4191-8B64-4A21F7AC20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9" name="Text Box 7">
          <a:extLst>
            <a:ext uri="{FF2B5EF4-FFF2-40B4-BE49-F238E27FC236}">
              <a16:creationId xmlns:a16="http://schemas.microsoft.com/office/drawing/2014/main" id="{946177A0-2430-4F7E-BA1A-035DB31407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1" name="Text Box 7">
          <a:extLst>
            <a:ext uri="{FF2B5EF4-FFF2-40B4-BE49-F238E27FC236}">
              <a16:creationId xmlns:a16="http://schemas.microsoft.com/office/drawing/2014/main" id="{CCEF1E9F-F922-42A3-8ECE-25344719AD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2" name="Text Box 7">
          <a:extLst>
            <a:ext uri="{FF2B5EF4-FFF2-40B4-BE49-F238E27FC236}">
              <a16:creationId xmlns:a16="http://schemas.microsoft.com/office/drawing/2014/main" id="{6C1F5E76-D621-4419-A32A-4A756EDFBD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3" name="Text Box 7">
          <a:extLst>
            <a:ext uri="{FF2B5EF4-FFF2-40B4-BE49-F238E27FC236}">
              <a16:creationId xmlns:a16="http://schemas.microsoft.com/office/drawing/2014/main" id="{CD3A0E66-612B-43B5-8215-512A842979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4" name="Text Box 7">
          <a:extLst>
            <a:ext uri="{FF2B5EF4-FFF2-40B4-BE49-F238E27FC236}">
              <a16:creationId xmlns:a16="http://schemas.microsoft.com/office/drawing/2014/main" id="{5EDDA1FF-7889-4728-A5FA-96B84CD953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5" name="Text Box 7">
          <a:extLst>
            <a:ext uri="{FF2B5EF4-FFF2-40B4-BE49-F238E27FC236}">
              <a16:creationId xmlns:a16="http://schemas.microsoft.com/office/drawing/2014/main" id="{56285FBE-A300-4042-823B-BD2AC2C128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6" name="Text Box 7">
          <a:extLst>
            <a:ext uri="{FF2B5EF4-FFF2-40B4-BE49-F238E27FC236}">
              <a16:creationId xmlns:a16="http://schemas.microsoft.com/office/drawing/2014/main" id="{F92CCDD6-6B87-4129-977E-97BD6081BF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7" name="Text Box 7">
          <a:extLst>
            <a:ext uri="{FF2B5EF4-FFF2-40B4-BE49-F238E27FC236}">
              <a16:creationId xmlns:a16="http://schemas.microsoft.com/office/drawing/2014/main" id="{06ECA27C-DBC9-4243-923C-6E39ABFC2D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8" name="Text Box 7">
          <a:extLst>
            <a:ext uri="{FF2B5EF4-FFF2-40B4-BE49-F238E27FC236}">
              <a16:creationId xmlns:a16="http://schemas.microsoft.com/office/drawing/2014/main" id="{BB273FD0-9022-40FD-AA89-99CD18EEAB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9" name="Text Box 7">
          <a:extLst>
            <a:ext uri="{FF2B5EF4-FFF2-40B4-BE49-F238E27FC236}">
              <a16:creationId xmlns:a16="http://schemas.microsoft.com/office/drawing/2014/main" id="{A3E9FD7F-C0B2-44CB-8669-4844D25396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0" name="Text Box 7">
          <a:extLst>
            <a:ext uri="{FF2B5EF4-FFF2-40B4-BE49-F238E27FC236}">
              <a16:creationId xmlns:a16="http://schemas.microsoft.com/office/drawing/2014/main" id="{563AA8E0-092C-4E5C-8776-E68B3CC42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1" name="Text Box 7">
          <a:extLst>
            <a:ext uri="{FF2B5EF4-FFF2-40B4-BE49-F238E27FC236}">
              <a16:creationId xmlns:a16="http://schemas.microsoft.com/office/drawing/2014/main" id="{B8C83A13-D580-4007-94A7-A8DADA2A50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2" name="Text Box 7">
          <a:extLst>
            <a:ext uri="{FF2B5EF4-FFF2-40B4-BE49-F238E27FC236}">
              <a16:creationId xmlns:a16="http://schemas.microsoft.com/office/drawing/2014/main" id="{16CD7CF7-AEA0-496D-9359-75D5702399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3" name="Text Box 7">
          <a:extLst>
            <a:ext uri="{FF2B5EF4-FFF2-40B4-BE49-F238E27FC236}">
              <a16:creationId xmlns:a16="http://schemas.microsoft.com/office/drawing/2014/main" id="{E6025FDC-966D-48C8-B043-D8837DC824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4" name="Text Box 7">
          <a:extLst>
            <a:ext uri="{FF2B5EF4-FFF2-40B4-BE49-F238E27FC236}">
              <a16:creationId xmlns:a16="http://schemas.microsoft.com/office/drawing/2014/main" id="{70688F89-B28B-4C90-9552-30BC0CC741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5" name="Text Box 7">
          <a:extLst>
            <a:ext uri="{FF2B5EF4-FFF2-40B4-BE49-F238E27FC236}">
              <a16:creationId xmlns:a16="http://schemas.microsoft.com/office/drawing/2014/main" id="{D623DB75-6AA5-49F6-B953-622BF7028D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6" name="Text Box 7">
          <a:extLst>
            <a:ext uri="{FF2B5EF4-FFF2-40B4-BE49-F238E27FC236}">
              <a16:creationId xmlns:a16="http://schemas.microsoft.com/office/drawing/2014/main" id="{7CB1AFB7-D1C9-482F-8040-6C795F7297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7" name="Text Box 7">
          <a:extLst>
            <a:ext uri="{FF2B5EF4-FFF2-40B4-BE49-F238E27FC236}">
              <a16:creationId xmlns:a16="http://schemas.microsoft.com/office/drawing/2014/main" id="{07DACF05-29B2-40AB-8EA1-5298CF23F8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8" name="Text Box 7">
          <a:extLst>
            <a:ext uri="{FF2B5EF4-FFF2-40B4-BE49-F238E27FC236}">
              <a16:creationId xmlns:a16="http://schemas.microsoft.com/office/drawing/2014/main" id="{3462910D-336A-407F-AC34-4E26A0BD88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9" name="Text Box 7">
          <a:extLst>
            <a:ext uri="{FF2B5EF4-FFF2-40B4-BE49-F238E27FC236}">
              <a16:creationId xmlns:a16="http://schemas.microsoft.com/office/drawing/2014/main" id="{CBAD4BAC-48EB-40B5-859A-452AFDA031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0" name="Text Box 7">
          <a:extLst>
            <a:ext uri="{FF2B5EF4-FFF2-40B4-BE49-F238E27FC236}">
              <a16:creationId xmlns:a16="http://schemas.microsoft.com/office/drawing/2014/main" id="{562BE898-A6F2-47D8-BD6C-51C2CF4815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1" name="Text Box 7">
          <a:extLst>
            <a:ext uri="{FF2B5EF4-FFF2-40B4-BE49-F238E27FC236}">
              <a16:creationId xmlns:a16="http://schemas.microsoft.com/office/drawing/2014/main" id="{E631C033-F484-4C13-B57E-D4D7FDFC91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2" name="Text Box 7">
          <a:extLst>
            <a:ext uri="{FF2B5EF4-FFF2-40B4-BE49-F238E27FC236}">
              <a16:creationId xmlns:a16="http://schemas.microsoft.com/office/drawing/2014/main" id="{2105D380-493A-4E99-87E7-3E5B638BF8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3" name="Text Box 7">
          <a:extLst>
            <a:ext uri="{FF2B5EF4-FFF2-40B4-BE49-F238E27FC236}">
              <a16:creationId xmlns:a16="http://schemas.microsoft.com/office/drawing/2014/main" id="{52E16654-7BB1-4FD3-A27C-058A025BCC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4" name="Text Box 7">
          <a:extLst>
            <a:ext uri="{FF2B5EF4-FFF2-40B4-BE49-F238E27FC236}">
              <a16:creationId xmlns:a16="http://schemas.microsoft.com/office/drawing/2014/main" id="{1ACA5403-5867-4ED9-9D32-6429E732E1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5" name="Text Box 7">
          <a:extLst>
            <a:ext uri="{FF2B5EF4-FFF2-40B4-BE49-F238E27FC236}">
              <a16:creationId xmlns:a16="http://schemas.microsoft.com/office/drawing/2014/main" id="{4EE44D93-ABF9-43AB-9097-1ACF6774E4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6" name="Text Box 7">
          <a:extLst>
            <a:ext uri="{FF2B5EF4-FFF2-40B4-BE49-F238E27FC236}">
              <a16:creationId xmlns:a16="http://schemas.microsoft.com/office/drawing/2014/main" id="{4D6CFD9C-9E10-4F8F-8B59-132F7E5594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7" name="Text Box 7">
          <a:extLst>
            <a:ext uri="{FF2B5EF4-FFF2-40B4-BE49-F238E27FC236}">
              <a16:creationId xmlns:a16="http://schemas.microsoft.com/office/drawing/2014/main" id="{CA7EF3FB-F6EA-44C6-BFFB-1B742545F7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8" name="Text Box 7">
          <a:extLst>
            <a:ext uri="{FF2B5EF4-FFF2-40B4-BE49-F238E27FC236}">
              <a16:creationId xmlns:a16="http://schemas.microsoft.com/office/drawing/2014/main" id="{73096266-7A07-4B0E-9F1D-77A9D2B0E2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9" name="Text Box 7">
          <a:extLst>
            <a:ext uri="{FF2B5EF4-FFF2-40B4-BE49-F238E27FC236}">
              <a16:creationId xmlns:a16="http://schemas.microsoft.com/office/drawing/2014/main" id="{CC32E0CB-1661-425B-A7F7-3FAF89DCC1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0" name="Text Box 7">
          <a:extLst>
            <a:ext uri="{FF2B5EF4-FFF2-40B4-BE49-F238E27FC236}">
              <a16:creationId xmlns:a16="http://schemas.microsoft.com/office/drawing/2014/main" id="{A3F46769-8A00-4E65-A3FE-4E3DB8DB17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1" name="Text Box 7">
          <a:extLst>
            <a:ext uri="{FF2B5EF4-FFF2-40B4-BE49-F238E27FC236}">
              <a16:creationId xmlns:a16="http://schemas.microsoft.com/office/drawing/2014/main" id="{44046BD6-A3D7-4F39-9783-1E166C75D4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2" name="Text Box 7">
          <a:extLst>
            <a:ext uri="{FF2B5EF4-FFF2-40B4-BE49-F238E27FC236}">
              <a16:creationId xmlns:a16="http://schemas.microsoft.com/office/drawing/2014/main" id="{4E2D49E1-5999-440D-AF39-A598BD08BE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3" name="Text Box 7">
          <a:extLst>
            <a:ext uri="{FF2B5EF4-FFF2-40B4-BE49-F238E27FC236}">
              <a16:creationId xmlns:a16="http://schemas.microsoft.com/office/drawing/2014/main" id="{952A33D4-C04C-408E-8A3A-215E29D037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4" name="Text Box 7">
          <a:extLst>
            <a:ext uri="{FF2B5EF4-FFF2-40B4-BE49-F238E27FC236}">
              <a16:creationId xmlns:a16="http://schemas.microsoft.com/office/drawing/2014/main" id="{86668D7B-2B45-4A04-BE05-05C2FBD2C6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5" name="Text Box 7">
          <a:extLst>
            <a:ext uri="{FF2B5EF4-FFF2-40B4-BE49-F238E27FC236}">
              <a16:creationId xmlns:a16="http://schemas.microsoft.com/office/drawing/2014/main" id="{9353FAC9-8BB0-40A2-A554-F432FAA32D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6" name="Text Box 7">
          <a:extLst>
            <a:ext uri="{FF2B5EF4-FFF2-40B4-BE49-F238E27FC236}">
              <a16:creationId xmlns:a16="http://schemas.microsoft.com/office/drawing/2014/main" id="{3C43E5F8-E5A1-4AB2-9453-F3852DE5FD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7" name="Text Box 7">
          <a:extLst>
            <a:ext uri="{FF2B5EF4-FFF2-40B4-BE49-F238E27FC236}">
              <a16:creationId xmlns:a16="http://schemas.microsoft.com/office/drawing/2014/main" id="{B4DFB457-A662-42B1-B1E3-B59E94AB2F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8" name="Text Box 7">
          <a:extLst>
            <a:ext uri="{FF2B5EF4-FFF2-40B4-BE49-F238E27FC236}">
              <a16:creationId xmlns:a16="http://schemas.microsoft.com/office/drawing/2014/main" id="{53778A21-A7EA-4CFA-BEEC-C7EA8E251D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9" name="Text Box 7">
          <a:extLst>
            <a:ext uri="{FF2B5EF4-FFF2-40B4-BE49-F238E27FC236}">
              <a16:creationId xmlns:a16="http://schemas.microsoft.com/office/drawing/2014/main" id="{74F3BDFE-9021-49EE-8157-7169E39505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0" name="Text Box 7">
          <a:extLst>
            <a:ext uri="{FF2B5EF4-FFF2-40B4-BE49-F238E27FC236}">
              <a16:creationId xmlns:a16="http://schemas.microsoft.com/office/drawing/2014/main" id="{B88A4226-49E0-4C35-86E0-A1ACA81DDD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1" name="Text Box 7">
          <a:extLst>
            <a:ext uri="{FF2B5EF4-FFF2-40B4-BE49-F238E27FC236}">
              <a16:creationId xmlns:a16="http://schemas.microsoft.com/office/drawing/2014/main" id="{99636141-2D16-4836-8EED-EEB9EFA246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2" name="Text Box 7">
          <a:extLst>
            <a:ext uri="{FF2B5EF4-FFF2-40B4-BE49-F238E27FC236}">
              <a16:creationId xmlns:a16="http://schemas.microsoft.com/office/drawing/2014/main" id="{2FB4055C-0A11-4293-BF4B-B2C57C257C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3" name="Text Box 7">
          <a:extLst>
            <a:ext uri="{FF2B5EF4-FFF2-40B4-BE49-F238E27FC236}">
              <a16:creationId xmlns:a16="http://schemas.microsoft.com/office/drawing/2014/main" id="{65D70C5A-21DC-4F2A-BEF0-A243BE11AE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4" name="Text Box 7">
          <a:extLst>
            <a:ext uri="{FF2B5EF4-FFF2-40B4-BE49-F238E27FC236}">
              <a16:creationId xmlns:a16="http://schemas.microsoft.com/office/drawing/2014/main" id="{B9C22649-810E-4064-8B0A-05FE109854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5" name="Text Box 7">
          <a:extLst>
            <a:ext uri="{FF2B5EF4-FFF2-40B4-BE49-F238E27FC236}">
              <a16:creationId xmlns:a16="http://schemas.microsoft.com/office/drawing/2014/main" id="{DA342542-FB2F-4A58-BEC2-1B840500C8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6" name="Text Box 7">
          <a:extLst>
            <a:ext uri="{FF2B5EF4-FFF2-40B4-BE49-F238E27FC236}">
              <a16:creationId xmlns:a16="http://schemas.microsoft.com/office/drawing/2014/main" id="{91755523-60E3-4822-A485-1959F2507B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7" name="Text Box 7">
          <a:extLst>
            <a:ext uri="{FF2B5EF4-FFF2-40B4-BE49-F238E27FC236}">
              <a16:creationId xmlns:a16="http://schemas.microsoft.com/office/drawing/2014/main" id="{C5423742-5170-44BB-BA14-7DF28067BB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8" name="Text Box 7">
          <a:extLst>
            <a:ext uri="{FF2B5EF4-FFF2-40B4-BE49-F238E27FC236}">
              <a16:creationId xmlns:a16="http://schemas.microsoft.com/office/drawing/2014/main" id="{690D912F-AACF-4D96-9D93-E5BD355694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9" name="Text Box 7">
          <a:extLst>
            <a:ext uri="{FF2B5EF4-FFF2-40B4-BE49-F238E27FC236}">
              <a16:creationId xmlns:a16="http://schemas.microsoft.com/office/drawing/2014/main" id="{F4676A45-D405-4A6B-8FC5-13ECDA8F0C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0" name="Text Box 7">
          <a:extLst>
            <a:ext uri="{FF2B5EF4-FFF2-40B4-BE49-F238E27FC236}">
              <a16:creationId xmlns:a16="http://schemas.microsoft.com/office/drawing/2014/main" id="{229AEBF7-92AF-43D8-AC86-3D5C07B5D1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1" name="Text Box 7">
          <a:extLst>
            <a:ext uri="{FF2B5EF4-FFF2-40B4-BE49-F238E27FC236}">
              <a16:creationId xmlns:a16="http://schemas.microsoft.com/office/drawing/2014/main" id="{DD293605-6838-4B26-B854-E022A0D2BF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2" name="Text Box 7">
          <a:extLst>
            <a:ext uri="{FF2B5EF4-FFF2-40B4-BE49-F238E27FC236}">
              <a16:creationId xmlns:a16="http://schemas.microsoft.com/office/drawing/2014/main" id="{E3C5CF8B-F6DA-4617-AB60-AC7857E438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3" name="Text Box 7">
          <a:extLst>
            <a:ext uri="{FF2B5EF4-FFF2-40B4-BE49-F238E27FC236}">
              <a16:creationId xmlns:a16="http://schemas.microsoft.com/office/drawing/2014/main" id="{C9C06092-C662-4204-A668-48217E456E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4" name="Text Box 7">
          <a:extLst>
            <a:ext uri="{FF2B5EF4-FFF2-40B4-BE49-F238E27FC236}">
              <a16:creationId xmlns:a16="http://schemas.microsoft.com/office/drawing/2014/main" id="{4498E0EB-0F60-4E59-B7A6-D638632D42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5" name="Text Box 7">
          <a:extLst>
            <a:ext uri="{FF2B5EF4-FFF2-40B4-BE49-F238E27FC236}">
              <a16:creationId xmlns:a16="http://schemas.microsoft.com/office/drawing/2014/main" id="{4F2C1154-E980-4132-A0DE-DF5F623E53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6" name="Text Box 7">
          <a:extLst>
            <a:ext uri="{FF2B5EF4-FFF2-40B4-BE49-F238E27FC236}">
              <a16:creationId xmlns:a16="http://schemas.microsoft.com/office/drawing/2014/main" id="{359DCEA9-8CD6-435B-A77B-177B7D0438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7" name="Text Box 7">
          <a:extLst>
            <a:ext uri="{FF2B5EF4-FFF2-40B4-BE49-F238E27FC236}">
              <a16:creationId xmlns:a16="http://schemas.microsoft.com/office/drawing/2014/main" id="{5FE679C6-9F02-43BA-969A-818C7E16C4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8" name="Text Box 7">
          <a:extLst>
            <a:ext uri="{FF2B5EF4-FFF2-40B4-BE49-F238E27FC236}">
              <a16:creationId xmlns:a16="http://schemas.microsoft.com/office/drawing/2014/main" id="{B73CB0A2-8889-4304-BC9A-9AB6CFFDE3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9" name="Text Box 7">
          <a:extLst>
            <a:ext uri="{FF2B5EF4-FFF2-40B4-BE49-F238E27FC236}">
              <a16:creationId xmlns:a16="http://schemas.microsoft.com/office/drawing/2014/main" id="{661300EE-2B04-40DA-AAC2-9817CD888F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0" name="Text Box 7">
          <a:extLst>
            <a:ext uri="{FF2B5EF4-FFF2-40B4-BE49-F238E27FC236}">
              <a16:creationId xmlns:a16="http://schemas.microsoft.com/office/drawing/2014/main" id="{DE6B9B21-C9A4-4818-852A-141E33FD03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1" name="Text Box 7">
          <a:extLst>
            <a:ext uri="{FF2B5EF4-FFF2-40B4-BE49-F238E27FC236}">
              <a16:creationId xmlns:a16="http://schemas.microsoft.com/office/drawing/2014/main" id="{603176F4-057B-4936-AF7A-717320D868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2" name="Text Box 7">
          <a:extLst>
            <a:ext uri="{FF2B5EF4-FFF2-40B4-BE49-F238E27FC236}">
              <a16:creationId xmlns:a16="http://schemas.microsoft.com/office/drawing/2014/main" id="{7048B72D-C928-419F-AA77-91FAAEAA54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3" name="Text Box 7">
          <a:extLst>
            <a:ext uri="{FF2B5EF4-FFF2-40B4-BE49-F238E27FC236}">
              <a16:creationId xmlns:a16="http://schemas.microsoft.com/office/drawing/2014/main" id="{9D982FDE-D41E-473A-9293-F5FA3164F6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4" name="Text Box 7">
          <a:extLst>
            <a:ext uri="{FF2B5EF4-FFF2-40B4-BE49-F238E27FC236}">
              <a16:creationId xmlns:a16="http://schemas.microsoft.com/office/drawing/2014/main" id="{04C044E5-3F88-40EC-9E38-44A739683D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5" name="Text Box 7">
          <a:extLst>
            <a:ext uri="{FF2B5EF4-FFF2-40B4-BE49-F238E27FC236}">
              <a16:creationId xmlns:a16="http://schemas.microsoft.com/office/drawing/2014/main" id="{36FA4555-9FF1-4247-994D-458E064F27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6" name="Text Box 7">
          <a:extLst>
            <a:ext uri="{FF2B5EF4-FFF2-40B4-BE49-F238E27FC236}">
              <a16:creationId xmlns:a16="http://schemas.microsoft.com/office/drawing/2014/main" id="{BBBD9A90-74F1-49F5-A480-2591D3CAC0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7" name="Text Box 7">
          <a:extLst>
            <a:ext uri="{FF2B5EF4-FFF2-40B4-BE49-F238E27FC236}">
              <a16:creationId xmlns:a16="http://schemas.microsoft.com/office/drawing/2014/main" id="{4D4516A3-296A-4F55-8549-A93BBB5EB3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8" name="Text Box 7">
          <a:extLst>
            <a:ext uri="{FF2B5EF4-FFF2-40B4-BE49-F238E27FC236}">
              <a16:creationId xmlns:a16="http://schemas.microsoft.com/office/drawing/2014/main" id="{1082C336-9183-4E62-A9B0-3F0A06C934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9" name="Text Box 7">
          <a:extLst>
            <a:ext uri="{FF2B5EF4-FFF2-40B4-BE49-F238E27FC236}">
              <a16:creationId xmlns:a16="http://schemas.microsoft.com/office/drawing/2014/main" id="{0F24525A-7B2E-4DF4-98A6-D6B7DA0EE1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0" name="Text Box 7">
          <a:extLst>
            <a:ext uri="{FF2B5EF4-FFF2-40B4-BE49-F238E27FC236}">
              <a16:creationId xmlns:a16="http://schemas.microsoft.com/office/drawing/2014/main" id="{3B5A0E26-FACD-4374-9B53-BAD40982B9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1" name="Text Box 7">
          <a:extLst>
            <a:ext uri="{FF2B5EF4-FFF2-40B4-BE49-F238E27FC236}">
              <a16:creationId xmlns:a16="http://schemas.microsoft.com/office/drawing/2014/main" id="{017F95CD-E389-4D33-8891-975F3F39ED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2" name="Text Box 7">
          <a:extLst>
            <a:ext uri="{FF2B5EF4-FFF2-40B4-BE49-F238E27FC236}">
              <a16:creationId xmlns:a16="http://schemas.microsoft.com/office/drawing/2014/main" id="{5D07EC39-7F97-49D5-83E4-6C70391857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3" name="Text Box 7">
          <a:extLst>
            <a:ext uri="{FF2B5EF4-FFF2-40B4-BE49-F238E27FC236}">
              <a16:creationId xmlns:a16="http://schemas.microsoft.com/office/drawing/2014/main" id="{6C12837F-0309-4587-8063-C973F12A4C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4" name="Text Box 7">
          <a:extLst>
            <a:ext uri="{FF2B5EF4-FFF2-40B4-BE49-F238E27FC236}">
              <a16:creationId xmlns:a16="http://schemas.microsoft.com/office/drawing/2014/main" id="{D8F3380C-42DF-422B-B9AB-6742472B2E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5" name="Text Box 7">
          <a:extLst>
            <a:ext uri="{FF2B5EF4-FFF2-40B4-BE49-F238E27FC236}">
              <a16:creationId xmlns:a16="http://schemas.microsoft.com/office/drawing/2014/main" id="{905DF387-9C4F-4809-8AD6-DBD482EF79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6" name="Text Box 7">
          <a:extLst>
            <a:ext uri="{FF2B5EF4-FFF2-40B4-BE49-F238E27FC236}">
              <a16:creationId xmlns:a16="http://schemas.microsoft.com/office/drawing/2014/main" id="{78F1E046-5BF4-4661-A1B3-E4EE42AEDD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7" name="Text Box 7">
          <a:extLst>
            <a:ext uri="{FF2B5EF4-FFF2-40B4-BE49-F238E27FC236}">
              <a16:creationId xmlns:a16="http://schemas.microsoft.com/office/drawing/2014/main" id="{AD1ABA83-BBDA-4A9A-AFCB-18F83C150F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8" name="Text Box 7">
          <a:extLst>
            <a:ext uri="{FF2B5EF4-FFF2-40B4-BE49-F238E27FC236}">
              <a16:creationId xmlns:a16="http://schemas.microsoft.com/office/drawing/2014/main" id="{A90E94AF-C253-4240-9750-AF42BA782E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9" name="Text Box 7">
          <a:extLst>
            <a:ext uri="{FF2B5EF4-FFF2-40B4-BE49-F238E27FC236}">
              <a16:creationId xmlns:a16="http://schemas.microsoft.com/office/drawing/2014/main" id="{D56091CA-185E-4C6B-90D7-E17273E38C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0" name="Text Box 7">
          <a:extLst>
            <a:ext uri="{FF2B5EF4-FFF2-40B4-BE49-F238E27FC236}">
              <a16:creationId xmlns:a16="http://schemas.microsoft.com/office/drawing/2014/main" id="{64D15017-541C-4681-8D2B-6418A9B9DB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1" name="Text Box 7">
          <a:extLst>
            <a:ext uri="{FF2B5EF4-FFF2-40B4-BE49-F238E27FC236}">
              <a16:creationId xmlns:a16="http://schemas.microsoft.com/office/drawing/2014/main" id="{5CEC75C7-F52C-4900-A214-4F10D7432B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2" name="Text Box 7">
          <a:extLst>
            <a:ext uri="{FF2B5EF4-FFF2-40B4-BE49-F238E27FC236}">
              <a16:creationId xmlns:a16="http://schemas.microsoft.com/office/drawing/2014/main" id="{CB224CD9-ADCD-4050-BCD7-E5028F7935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3" name="Text Box 7">
          <a:extLst>
            <a:ext uri="{FF2B5EF4-FFF2-40B4-BE49-F238E27FC236}">
              <a16:creationId xmlns:a16="http://schemas.microsoft.com/office/drawing/2014/main" id="{5ADEF3B1-2465-4E60-BBF2-4EC00F3FFA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4" name="Text Box 7">
          <a:extLst>
            <a:ext uri="{FF2B5EF4-FFF2-40B4-BE49-F238E27FC236}">
              <a16:creationId xmlns:a16="http://schemas.microsoft.com/office/drawing/2014/main" id="{A505DE04-07A7-4C7C-AFC1-AC92263E2C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5" name="Text Box 7">
          <a:extLst>
            <a:ext uri="{FF2B5EF4-FFF2-40B4-BE49-F238E27FC236}">
              <a16:creationId xmlns:a16="http://schemas.microsoft.com/office/drawing/2014/main" id="{45E958E5-A979-49D4-B8DA-FF53EF38F5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6" name="Text Box 7">
          <a:extLst>
            <a:ext uri="{FF2B5EF4-FFF2-40B4-BE49-F238E27FC236}">
              <a16:creationId xmlns:a16="http://schemas.microsoft.com/office/drawing/2014/main" id="{D23597B6-3F8D-40FA-A3ED-99701B2B9D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7" name="Text Box 7">
          <a:extLst>
            <a:ext uri="{FF2B5EF4-FFF2-40B4-BE49-F238E27FC236}">
              <a16:creationId xmlns:a16="http://schemas.microsoft.com/office/drawing/2014/main" id="{11D68B8E-A9B1-48C2-B4AC-B2D34D4BB8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8" name="Text Box 7">
          <a:extLst>
            <a:ext uri="{FF2B5EF4-FFF2-40B4-BE49-F238E27FC236}">
              <a16:creationId xmlns:a16="http://schemas.microsoft.com/office/drawing/2014/main" id="{8DDE2C9B-4347-4770-AA19-CE293301E3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9" name="Text Box 7">
          <a:extLst>
            <a:ext uri="{FF2B5EF4-FFF2-40B4-BE49-F238E27FC236}">
              <a16:creationId xmlns:a16="http://schemas.microsoft.com/office/drawing/2014/main" id="{82820505-B681-49DC-9C5D-EA72BBCA84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0" name="Text Box 7">
          <a:extLst>
            <a:ext uri="{FF2B5EF4-FFF2-40B4-BE49-F238E27FC236}">
              <a16:creationId xmlns:a16="http://schemas.microsoft.com/office/drawing/2014/main" id="{72D51A87-D2EB-40C2-A7C1-3F2E0FE01F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1" name="Text Box 7">
          <a:extLst>
            <a:ext uri="{FF2B5EF4-FFF2-40B4-BE49-F238E27FC236}">
              <a16:creationId xmlns:a16="http://schemas.microsoft.com/office/drawing/2014/main" id="{680D794B-02B9-43C3-9418-5ECF087904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2" name="Text Box 7">
          <a:extLst>
            <a:ext uri="{FF2B5EF4-FFF2-40B4-BE49-F238E27FC236}">
              <a16:creationId xmlns:a16="http://schemas.microsoft.com/office/drawing/2014/main" id="{0EB8F46C-9B1E-4D58-8B65-719B7DBD69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3" name="Text Box 7">
          <a:extLst>
            <a:ext uri="{FF2B5EF4-FFF2-40B4-BE49-F238E27FC236}">
              <a16:creationId xmlns:a16="http://schemas.microsoft.com/office/drawing/2014/main" id="{A3F497A0-F298-4339-BBB5-17AF924DA0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4" name="Text Box 7">
          <a:extLst>
            <a:ext uri="{FF2B5EF4-FFF2-40B4-BE49-F238E27FC236}">
              <a16:creationId xmlns:a16="http://schemas.microsoft.com/office/drawing/2014/main" id="{E1A4260C-B7E4-4619-804D-10E6B66DEA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5" name="Text Box 7">
          <a:extLst>
            <a:ext uri="{FF2B5EF4-FFF2-40B4-BE49-F238E27FC236}">
              <a16:creationId xmlns:a16="http://schemas.microsoft.com/office/drawing/2014/main" id="{F2A37F27-2FCF-42CF-8B2F-2879324D44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6" name="Text Box 7">
          <a:extLst>
            <a:ext uri="{FF2B5EF4-FFF2-40B4-BE49-F238E27FC236}">
              <a16:creationId xmlns:a16="http://schemas.microsoft.com/office/drawing/2014/main" id="{BD36BC01-6E15-4C78-9C23-0C9FE252F0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7" name="Text Box 7">
          <a:extLst>
            <a:ext uri="{FF2B5EF4-FFF2-40B4-BE49-F238E27FC236}">
              <a16:creationId xmlns:a16="http://schemas.microsoft.com/office/drawing/2014/main" id="{DFBC4A25-9FCB-48A2-AE71-CD00201D5B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8" name="Text Box 7">
          <a:extLst>
            <a:ext uri="{FF2B5EF4-FFF2-40B4-BE49-F238E27FC236}">
              <a16:creationId xmlns:a16="http://schemas.microsoft.com/office/drawing/2014/main" id="{8C3E55E6-ACFF-4B8F-B3EE-3B48F063CD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9" name="Text Box 7">
          <a:extLst>
            <a:ext uri="{FF2B5EF4-FFF2-40B4-BE49-F238E27FC236}">
              <a16:creationId xmlns:a16="http://schemas.microsoft.com/office/drawing/2014/main" id="{2DB7E181-F0D5-40B7-9A07-187873F344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0" name="Text Box 7">
          <a:extLst>
            <a:ext uri="{FF2B5EF4-FFF2-40B4-BE49-F238E27FC236}">
              <a16:creationId xmlns:a16="http://schemas.microsoft.com/office/drawing/2014/main" id="{729D8471-8891-493C-ADBC-95ADCBC378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1" name="Text Box 7">
          <a:extLst>
            <a:ext uri="{FF2B5EF4-FFF2-40B4-BE49-F238E27FC236}">
              <a16:creationId xmlns:a16="http://schemas.microsoft.com/office/drawing/2014/main" id="{77ABD70A-21E2-4402-8E51-6CC50D75F0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2" name="Text Box 7">
          <a:extLst>
            <a:ext uri="{FF2B5EF4-FFF2-40B4-BE49-F238E27FC236}">
              <a16:creationId xmlns:a16="http://schemas.microsoft.com/office/drawing/2014/main" id="{4F4F32F8-74D0-4B6C-BA84-D11AB85FE5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3" name="Text Box 7">
          <a:extLst>
            <a:ext uri="{FF2B5EF4-FFF2-40B4-BE49-F238E27FC236}">
              <a16:creationId xmlns:a16="http://schemas.microsoft.com/office/drawing/2014/main" id="{A37AF1BC-3CBB-4475-A6C3-0F85C0A702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4" name="Text Box 7">
          <a:extLst>
            <a:ext uri="{FF2B5EF4-FFF2-40B4-BE49-F238E27FC236}">
              <a16:creationId xmlns:a16="http://schemas.microsoft.com/office/drawing/2014/main" id="{62E007FB-84AC-453D-ADA9-376C04D714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5" name="Text Box 7">
          <a:extLst>
            <a:ext uri="{FF2B5EF4-FFF2-40B4-BE49-F238E27FC236}">
              <a16:creationId xmlns:a16="http://schemas.microsoft.com/office/drawing/2014/main" id="{3CC9D689-3242-4DDB-9684-A6A02088F6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6" name="Text Box 7">
          <a:extLst>
            <a:ext uri="{FF2B5EF4-FFF2-40B4-BE49-F238E27FC236}">
              <a16:creationId xmlns:a16="http://schemas.microsoft.com/office/drawing/2014/main" id="{87E2BEA6-2845-48A3-AAD9-01BDE994E5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7" name="Text Box 7">
          <a:extLst>
            <a:ext uri="{FF2B5EF4-FFF2-40B4-BE49-F238E27FC236}">
              <a16:creationId xmlns:a16="http://schemas.microsoft.com/office/drawing/2014/main" id="{DBCAC87A-B121-4747-A0B8-8AB19546E4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8" name="Text Box 7">
          <a:extLst>
            <a:ext uri="{FF2B5EF4-FFF2-40B4-BE49-F238E27FC236}">
              <a16:creationId xmlns:a16="http://schemas.microsoft.com/office/drawing/2014/main" id="{9809F7C1-BE5E-4FC2-ABEF-A356AC25EA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9" name="Text Box 7">
          <a:extLst>
            <a:ext uri="{FF2B5EF4-FFF2-40B4-BE49-F238E27FC236}">
              <a16:creationId xmlns:a16="http://schemas.microsoft.com/office/drawing/2014/main" id="{2DCCFF19-8069-425D-9D75-05642D0497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0" name="Text Box 7">
          <a:extLst>
            <a:ext uri="{FF2B5EF4-FFF2-40B4-BE49-F238E27FC236}">
              <a16:creationId xmlns:a16="http://schemas.microsoft.com/office/drawing/2014/main" id="{9D7FB9B0-976C-45A1-84A7-AE0F27BAD7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1" name="Text Box 7">
          <a:extLst>
            <a:ext uri="{FF2B5EF4-FFF2-40B4-BE49-F238E27FC236}">
              <a16:creationId xmlns:a16="http://schemas.microsoft.com/office/drawing/2014/main" id="{6CAB3DA1-6E4B-4E18-ACCB-A055AA5202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2" name="Text Box 7">
          <a:extLst>
            <a:ext uri="{FF2B5EF4-FFF2-40B4-BE49-F238E27FC236}">
              <a16:creationId xmlns:a16="http://schemas.microsoft.com/office/drawing/2014/main" id="{4D9B94C7-90A2-4D68-B9F9-CAA2931708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3" name="Text Box 7">
          <a:extLst>
            <a:ext uri="{FF2B5EF4-FFF2-40B4-BE49-F238E27FC236}">
              <a16:creationId xmlns:a16="http://schemas.microsoft.com/office/drawing/2014/main" id="{EE52D948-87B0-489E-BEBE-0597F363AE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4" name="Text Box 7">
          <a:extLst>
            <a:ext uri="{FF2B5EF4-FFF2-40B4-BE49-F238E27FC236}">
              <a16:creationId xmlns:a16="http://schemas.microsoft.com/office/drawing/2014/main" id="{74FE9798-5FF2-4BD7-B858-C4BBE8B281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5" name="Text Box 7">
          <a:extLst>
            <a:ext uri="{FF2B5EF4-FFF2-40B4-BE49-F238E27FC236}">
              <a16:creationId xmlns:a16="http://schemas.microsoft.com/office/drawing/2014/main" id="{F3A38329-62C2-4813-9EFB-27ABB52733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6" name="Text Box 7">
          <a:extLst>
            <a:ext uri="{FF2B5EF4-FFF2-40B4-BE49-F238E27FC236}">
              <a16:creationId xmlns:a16="http://schemas.microsoft.com/office/drawing/2014/main" id="{AABF772D-6DB1-425F-88E7-C2F6EDA257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7" name="Text Box 7">
          <a:extLst>
            <a:ext uri="{FF2B5EF4-FFF2-40B4-BE49-F238E27FC236}">
              <a16:creationId xmlns:a16="http://schemas.microsoft.com/office/drawing/2014/main" id="{3D15548F-AA72-41B5-B000-4E4B479855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8" name="Text Box 7">
          <a:extLst>
            <a:ext uri="{FF2B5EF4-FFF2-40B4-BE49-F238E27FC236}">
              <a16:creationId xmlns:a16="http://schemas.microsoft.com/office/drawing/2014/main" id="{2EA3147C-7194-49FD-AFE2-F3F97D61B0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9" name="Text Box 7">
          <a:extLst>
            <a:ext uri="{FF2B5EF4-FFF2-40B4-BE49-F238E27FC236}">
              <a16:creationId xmlns:a16="http://schemas.microsoft.com/office/drawing/2014/main" id="{4CF74446-7A41-479B-A4AC-AAB1661DA1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0" name="Text Box 7">
          <a:extLst>
            <a:ext uri="{FF2B5EF4-FFF2-40B4-BE49-F238E27FC236}">
              <a16:creationId xmlns:a16="http://schemas.microsoft.com/office/drawing/2014/main" id="{D8626F91-A5E9-438C-A6B1-16D403E9C7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1" name="Text Box 7">
          <a:extLst>
            <a:ext uri="{FF2B5EF4-FFF2-40B4-BE49-F238E27FC236}">
              <a16:creationId xmlns:a16="http://schemas.microsoft.com/office/drawing/2014/main" id="{78DDE687-AE23-4B9B-B3B9-5D7C696608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2" name="Text Box 7">
          <a:extLst>
            <a:ext uri="{FF2B5EF4-FFF2-40B4-BE49-F238E27FC236}">
              <a16:creationId xmlns:a16="http://schemas.microsoft.com/office/drawing/2014/main" id="{BE6B4DC9-D308-40D9-8708-E10EACECDD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3" name="Text Box 7">
          <a:extLst>
            <a:ext uri="{FF2B5EF4-FFF2-40B4-BE49-F238E27FC236}">
              <a16:creationId xmlns:a16="http://schemas.microsoft.com/office/drawing/2014/main" id="{9AF798A8-48E4-465B-A23A-E34A3643BE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4" name="Text Box 7">
          <a:extLst>
            <a:ext uri="{FF2B5EF4-FFF2-40B4-BE49-F238E27FC236}">
              <a16:creationId xmlns:a16="http://schemas.microsoft.com/office/drawing/2014/main" id="{D4274681-13E5-411A-9478-2AB554341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5" name="Text Box 7">
          <a:extLst>
            <a:ext uri="{FF2B5EF4-FFF2-40B4-BE49-F238E27FC236}">
              <a16:creationId xmlns:a16="http://schemas.microsoft.com/office/drawing/2014/main" id="{E14BADA2-E69D-443E-8B73-C9DC7BDD1C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6" name="Text Box 7">
          <a:extLst>
            <a:ext uri="{FF2B5EF4-FFF2-40B4-BE49-F238E27FC236}">
              <a16:creationId xmlns:a16="http://schemas.microsoft.com/office/drawing/2014/main" id="{A47FA523-1FD8-4DBA-ACEF-9E957DC9D7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7" name="Text Box 7">
          <a:extLst>
            <a:ext uri="{FF2B5EF4-FFF2-40B4-BE49-F238E27FC236}">
              <a16:creationId xmlns:a16="http://schemas.microsoft.com/office/drawing/2014/main" id="{118C0503-78BE-4E19-B28E-C41D6017DB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8" name="Text Box 7">
          <a:extLst>
            <a:ext uri="{FF2B5EF4-FFF2-40B4-BE49-F238E27FC236}">
              <a16:creationId xmlns:a16="http://schemas.microsoft.com/office/drawing/2014/main" id="{AB0C4CAA-284C-4119-B3DA-F5BE63A0B0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9" name="Text Box 7">
          <a:extLst>
            <a:ext uri="{FF2B5EF4-FFF2-40B4-BE49-F238E27FC236}">
              <a16:creationId xmlns:a16="http://schemas.microsoft.com/office/drawing/2014/main" id="{7A193FE7-EEFC-43C8-B944-F0EB1AF8D6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0" name="Text Box 7">
          <a:extLst>
            <a:ext uri="{FF2B5EF4-FFF2-40B4-BE49-F238E27FC236}">
              <a16:creationId xmlns:a16="http://schemas.microsoft.com/office/drawing/2014/main" id="{732BEC4D-A5C1-4A99-B715-1663280AEE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1" name="Text Box 7">
          <a:extLst>
            <a:ext uri="{FF2B5EF4-FFF2-40B4-BE49-F238E27FC236}">
              <a16:creationId xmlns:a16="http://schemas.microsoft.com/office/drawing/2014/main" id="{615D2CAB-B9A7-4C4A-9711-E9335B9E1D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2" name="Text Box 7">
          <a:extLst>
            <a:ext uri="{FF2B5EF4-FFF2-40B4-BE49-F238E27FC236}">
              <a16:creationId xmlns:a16="http://schemas.microsoft.com/office/drawing/2014/main" id="{42B099F7-26A8-4B8C-8DBB-35B986E1AD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3" name="Text Box 7">
          <a:extLst>
            <a:ext uri="{FF2B5EF4-FFF2-40B4-BE49-F238E27FC236}">
              <a16:creationId xmlns:a16="http://schemas.microsoft.com/office/drawing/2014/main" id="{F3DC16BD-0806-4810-80D8-625A29EB12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4" name="Text Box 7">
          <a:extLst>
            <a:ext uri="{FF2B5EF4-FFF2-40B4-BE49-F238E27FC236}">
              <a16:creationId xmlns:a16="http://schemas.microsoft.com/office/drawing/2014/main" id="{68FF571C-FD37-4B8D-B3B8-FAC2AEB867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5" name="Text Box 7">
          <a:extLst>
            <a:ext uri="{FF2B5EF4-FFF2-40B4-BE49-F238E27FC236}">
              <a16:creationId xmlns:a16="http://schemas.microsoft.com/office/drawing/2014/main" id="{6E0E39C7-14D9-4ECE-B8A9-A93299A0D9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6" name="Text Box 7">
          <a:extLst>
            <a:ext uri="{FF2B5EF4-FFF2-40B4-BE49-F238E27FC236}">
              <a16:creationId xmlns:a16="http://schemas.microsoft.com/office/drawing/2014/main" id="{DEF08C3F-D726-4C34-8A92-89B0F4CD24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7" name="Text Box 7">
          <a:extLst>
            <a:ext uri="{FF2B5EF4-FFF2-40B4-BE49-F238E27FC236}">
              <a16:creationId xmlns:a16="http://schemas.microsoft.com/office/drawing/2014/main" id="{C3D612B8-4E07-434F-A300-C4090A0B7C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8" name="Text Box 7">
          <a:extLst>
            <a:ext uri="{FF2B5EF4-FFF2-40B4-BE49-F238E27FC236}">
              <a16:creationId xmlns:a16="http://schemas.microsoft.com/office/drawing/2014/main" id="{1F64BA34-077A-49F8-B0C2-67EC9DAD91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9" name="Text Box 7">
          <a:extLst>
            <a:ext uri="{FF2B5EF4-FFF2-40B4-BE49-F238E27FC236}">
              <a16:creationId xmlns:a16="http://schemas.microsoft.com/office/drawing/2014/main" id="{B2C53277-15F5-44E1-B878-FF1DEFA6D3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0" name="Text Box 7">
          <a:extLst>
            <a:ext uri="{FF2B5EF4-FFF2-40B4-BE49-F238E27FC236}">
              <a16:creationId xmlns:a16="http://schemas.microsoft.com/office/drawing/2014/main" id="{4C3F2095-F932-4C6A-9CD0-4469588798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1" name="Text Box 7">
          <a:extLst>
            <a:ext uri="{FF2B5EF4-FFF2-40B4-BE49-F238E27FC236}">
              <a16:creationId xmlns:a16="http://schemas.microsoft.com/office/drawing/2014/main" id="{7E72B41C-628B-4DAF-9D45-1A9ABB39B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2" name="Text Box 7">
          <a:extLst>
            <a:ext uri="{FF2B5EF4-FFF2-40B4-BE49-F238E27FC236}">
              <a16:creationId xmlns:a16="http://schemas.microsoft.com/office/drawing/2014/main" id="{1C807B9F-3DEB-4440-9A3A-85070005CB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3" name="Text Box 7">
          <a:extLst>
            <a:ext uri="{FF2B5EF4-FFF2-40B4-BE49-F238E27FC236}">
              <a16:creationId xmlns:a16="http://schemas.microsoft.com/office/drawing/2014/main" id="{511AAE90-6EAF-4D80-AC1A-C4BF608149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4" name="Text Box 7">
          <a:extLst>
            <a:ext uri="{FF2B5EF4-FFF2-40B4-BE49-F238E27FC236}">
              <a16:creationId xmlns:a16="http://schemas.microsoft.com/office/drawing/2014/main" id="{1570A7C7-1E81-42F4-B26E-FD03298EB8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5" name="Text Box 7">
          <a:extLst>
            <a:ext uri="{FF2B5EF4-FFF2-40B4-BE49-F238E27FC236}">
              <a16:creationId xmlns:a16="http://schemas.microsoft.com/office/drawing/2014/main" id="{53A91F13-A1EA-46A3-B266-52C906C15F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6" name="Text Box 7">
          <a:extLst>
            <a:ext uri="{FF2B5EF4-FFF2-40B4-BE49-F238E27FC236}">
              <a16:creationId xmlns:a16="http://schemas.microsoft.com/office/drawing/2014/main" id="{3C215F34-F03F-4E70-B247-4F634E2A15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7" name="Text Box 7">
          <a:extLst>
            <a:ext uri="{FF2B5EF4-FFF2-40B4-BE49-F238E27FC236}">
              <a16:creationId xmlns:a16="http://schemas.microsoft.com/office/drawing/2014/main" id="{D5903D39-9BFF-4BA8-98FA-6DE414A46D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8" name="Text Box 7">
          <a:extLst>
            <a:ext uri="{FF2B5EF4-FFF2-40B4-BE49-F238E27FC236}">
              <a16:creationId xmlns:a16="http://schemas.microsoft.com/office/drawing/2014/main" id="{55DF29AA-1696-4FC6-8E8B-64521144BD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9" name="Text Box 7">
          <a:extLst>
            <a:ext uri="{FF2B5EF4-FFF2-40B4-BE49-F238E27FC236}">
              <a16:creationId xmlns:a16="http://schemas.microsoft.com/office/drawing/2014/main" id="{5F402134-9647-4CCC-84BF-EA736CF4E6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0" name="Text Box 7">
          <a:extLst>
            <a:ext uri="{FF2B5EF4-FFF2-40B4-BE49-F238E27FC236}">
              <a16:creationId xmlns:a16="http://schemas.microsoft.com/office/drawing/2014/main" id="{A018F822-A6D2-4FB1-9DE4-3A44C04DFC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1" name="Text Box 7">
          <a:extLst>
            <a:ext uri="{FF2B5EF4-FFF2-40B4-BE49-F238E27FC236}">
              <a16:creationId xmlns:a16="http://schemas.microsoft.com/office/drawing/2014/main" id="{0AA9FA67-9415-4AF4-B9CE-D317496523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2" name="Text Box 7">
          <a:extLst>
            <a:ext uri="{FF2B5EF4-FFF2-40B4-BE49-F238E27FC236}">
              <a16:creationId xmlns:a16="http://schemas.microsoft.com/office/drawing/2014/main" id="{EC72FE56-A07B-4DAE-B84E-A82DD9F46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3" name="Text Box 7">
          <a:extLst>
            <a:ext uri="{FF2B5EF4-FFF2-40B4-BE49-F238E27FC236}">
              <a16:creationId xmlns:a16="http://schemas.microsoft.com/office/drawing/2014/main" id="{0B5A024F-6603-4B69-AE31-4B3E093371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4" name="Text Box 7">
          <a:extLst>
            <a:ext uri="{FF2B5EF4-FFF2-40B4-BE49-F238E27FC236}">
              <a16:creationId xmlns:a16="http://schemas.microsoft.com/office/drawing/2014/main" id="{DCCEF0B5-6A50-4671-9A51-0B94C36A47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5" name="Text Box 7">
          <a:extLst>
            <a:ext uri="{FF2B5EF4-FFF2-40B4-BE49-F238E27FC236}">
              <a16:creationId xmlns:a16="http://schemas.microsoft.com/office/drawing/2014/main" id="{F8431152-EE56-4E6A-8911-9EB9E26929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6" name="Text Box 7">
          <a:extLst>
            <a:ext uri="{FF2B5EF4-FFF2-40B4-BE49-F238E27FC236}">
              <a16:creationId xmlns:a16="http://schemas.microsoft.com/office/drawing/2014/main" id="{5C49F788-1A47-4DD3-B24B-E1552A9EC1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7" name="Text Box 7">
          <a:extLst>
            <a:ext uri="{FF2B5EF4-FFF2-40B4-BE49-F238E27FC236}">
              <a16:creationId xmlns:a16="http://schemas.microsoft.com/office/drawing/2014/main" id="{B2155593-3F89-49C5-8F01-30EB89F4A2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8" name="Text Box 7">
          <a:extLst>
            <a:ext uri="{FF2B5EF4-FFF2-40B4-BE49-F238E27FC236}">
              <a16:creationId xmlns:a16="http://schemas.microsoft.com/office/drawing/2014/main" id="{E9ADE72F-0C6D-4EA6-8360-D7C880A00B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9" name="Text Box 7">
          <a:extLst>
            <a:ext uri="{FF2B5EF4-FFF2-40B4-BE49-F238E27FC236}">
              <a16:creationId xmlns:a16="http://schemas.microsoft.com/office/drawing/2014/main" id="{79F837F1-6508-454A-AD9D-AA5F694DD7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0" name="Text Box 7">
          <a:extLst>
            <a:ext uri="{FF2B5EF4-FFF2-40B4-BE49-F238E27FC236}">
              <a16:creationId xmlns:a16="http://schemas.microsoft.com/office/drawing/2014/main" id="{4BDCD530-A4B1-4337-94C7-5CFB5077E1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1" name="Text Box 7">
          <a:extLst>
            <a:ext uri="{FF2B5EF4-FFF2-40B4-BE49-F238E27FC236}">
              <a16:creationId xmlns:a16="http://schemas.microsoft.com/office/drawing/2014/main" id="{DB3F3C43-658B-4712-BAB7-392E32529E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2" name="Text Box 7">
          <a:extLst>
            <a:ext uri="{FF2B5EF4-FFF2-40B4-BE49-F238E27FC236}">
              <a16:creationId xmlns:a16="http://schemas.microsoft.com/office/drawing/2014/main" id="{B564B01C-09AC-4EFC-B6CC-05D3D59219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3" name="Text Box 7">
          <a:extLst>
            <a:ext uri="{FF2B5EF4-FFF2-40B4-BE49-F238E27FC236}">
              <a16:creationId xmlns:a16="http://schemas.microsoft.com/office/drawing/2014/main" id="{AA606902-AA5B-4F41-912C-8217CC65C8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4" name="Text Box 7">
          <a:extLst>
            <a:ext uri="{FF2B5EF4-FFF2-40B4-BE49-F238E27FC236}">
              <a16:creationId xmlns:a16="http://schemas.microsoft.com/office/drawing/2014/main" id="{C3896E64-08F9-43B8-A90E-44C026912A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5" name="Text Box 7">
          <a:extLst>
            <a:ext uri="{FF2B5EF4-FFF2-40B4-BE49-F238E27FC236}">
              <a16:creationId xmlns:a16="http://schemas.microsoft.com/office/drawing/2014/main" id="{5402636B-776B-4619-A83E-2486538292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6" name="Text Box 7">
          <a:extLst>
            <a:ext uri="{FF2B5EF4-FFF2-40B4-BE49-F238E27FC236}">
              <a16:creationId xmlns:a16="http://schemas.microsoft.com/office/drawing/2014/main" id="{882C718D-1963-4ACA-AA58-76D06E3217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7" name="Text Box 7">
          <a:extLst>
            <a:ext uri="{FF2B5EF4-FFF2-40B4-BE49-F238E27FC236}">
              <a16:creationId xmlns:a16="http://schemas.microsoft.com/office/drawing/2014/main" id="{FDF00C2D-70C4-44B2-9332-A96B7D86B2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8" name="Text Box 7">
          <a:extLst>
            <a:ext uri="{FF2B5EF4-FFF2-40B4-BE49-F238E27FC236}">
              <a16:creationId xmlns:a16="http://schemas.microsoft.com/office/drawing/2014/main" id="{5231738A-3741-41B3-9814-F58118AB77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9" name="Text Box 7">
          <a:extLst>
            <a:ext uri="{FF2B5EF4-FFF2-40B4-BE49-F238E27FC236}">
              <a16:creationId xmlns:a16="http://schemas.microsoft.com/office/drawing/2014/main" id="{2C70EE56-9999-46D0-ABDB-FA74A262D8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0" name="Text Box 7">
          <a:extLst>
            <a:ext uri="{FF2B5EF4-FFF2-40B4-BE49-F238E27FC236}">
              <a16:creationId xmlns:a16="http://schemas.microsoft.com/office/drawing/2014/main" id="{2B533BD6-2E0D-4761-A326-DB71424049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1" name="Text Box 7">
          <a:extLst>
            <a:ext uri="{FF2B5EF4-FFF2-40B4-BE49-F238E27FC236}">
              <a16:creationId xmlns:a16="http://schemas.microsoft.com/office/drawing/2014/main" id="{290F6200-13FA-455F-9680-307EEEC372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2" name="Text Box 7">
          <a:extLst>
            <a:ext uri="{FF2B5EF4-FFF2-40B4-BE49-F238E27FC236}">
              <a16:creationId xmlns:a16="http://schemas.microsoft.com/office/drawing/2014/main" id="{8CB2BEF7-5BD2-4E6A-8459-633A64CD5F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3" name="Text Box 7">
          <a:extLst>
            <a:ext uri="{FF2B5EF4-FFF2-40B4-BE49-F238E27FC236}">
              <a16:creationId xmlns:a16="http://schemas.microsoft.com/office/drawing/2014/main" id="{511175E5-3F19-44B8-B95C-EB4EF65CC2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4" name="Text Box 7">
          <a:extLst>
            <a:ext uri="{FF2B5EF4-FFF2-40B4-BE49-F238E27FC236}">
              <a16:creationId xmlns:a16="http://schemas.microsoft.com/office/drawing/2014/main" id="{93D7A2F8-50EB-439B-87B4-7A8DE5437D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5" name="Text Box 7">
          <a:extLst>
            <a:ext uri="{FF2B5EF4-FFF2-40B4-BE49-F238E27FC236}">
              <a16:creationId xmlns:a16="http://schemas.microsoft.com/office/drawing/2014/main" id="{99FB45F5-F6E7-4DEB-98ED-230E22D91A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6" name="Text Box 7">
          <a:extLst>
            <a:ext uri="{FF2B5EF4-FFF2-40B4-BE49-F238E27FC236}">
              <a16:creationId xmlns:a16="http://schemas.microsoft.com/office/drawing/2014/main" id="{D1E4A01E-8CF9-430C-93A2-1E5BFB2856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7" name="Text Box 7">
          <a:extLst>
            <a:ext uri="{FF2B5EF4-FFF2-40B4-BE49-F238E27FC236}">
              <a16:creationId xmlns:a16="http://schemas.microsoft.com/office/drawing/2014/main" id="{B886CD77-3813-4438-A28B-8D1F0D3B1F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8" name="Text Box 7">
          <a:extLst>
            <a:ext uri="{FF2B5EF4-FFF2-40B4-BE49-F238E27FC236}">
              <a16:creationId xmlns:a16="http://schemas.microsoft.com/office/drawing/2014/main" id="{922FED87-0B9B-48CE-A590-B1FD8A387B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9" name="Text Box 7">
          <a:extLst>
            <a:ext uri="{FF2B5EF4-FFF2-40B4-BE49-F238E27FC236}">
              <a16:creationId xmlns:a16="http://schemas.microsoft.com/office/drawing/2014/main" id="{74CF1D21-4A68-4025-AF8B-B1172AFF80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0" name="Text Box 7">
          <a:extLst>
            <a:ext uri="{FF2B5EF4-FFF2-40B4-BE49-F238E27FC236}">
              <a16:creationId xmlns:a16="http://schemas.microsoft.com/office/drawing/2014/main" id="{1CA7FCCB-9AA4-4C03-B997-5BC1A05A1B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1" name="Text Box 7">
          <a:extLst>
            <a:ext uri="{FF2B5EF4-FFF2-40B4-BE49-F238E27FC236}">
              <a16:creationId xmlns:a16="http://schemas.microsoft.com/office/drawing/2014/main" id="{9035BFFB-2BBE-4656-8B3B-C0B5B17296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2" name="Text Box 7">
          <a:extLst>
            <a:ext uri="{FF2B5EF4-FFF2-40B4-BE49-F238E27FC236}">
              <a16:creationId xmlns:a16="http://schemas.microsoft.com/office/drawing/2014/main" id="{1E111F92-B11E-4863-90C7-88EFF82895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3" name="Text Box 7">
          <a:extLst>
            <a:ext uri="{FF2B5EF4-FFF2-40B4-BE49-F238E27FC236}">
              <a16:creationId xmlns:a16="http://schemas.microsoft.com/office/drawing/2014/main" id="{67B97575-5C73-4755-A7F1-AE7C85CBB0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4" name="Text Box 7">
          <a:extLst>
            <a:ext uri="{FF2B5EF4-FFF2-40B4-BE49-F238E27FC236}">
              <a16:creationId xmlns:a16="http://schemas.microsoft.com/office/drawing/2014/main" id="{58F35359-5CB9-47F2-9001-FE8402B9F2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5" name="Text Box 7">
          <a:extLst>
            <a:ext uri="{FF2B5EF4-FFF2-40B4-BE49-F238E27FC236}">
              <a16:creationId xmlns:a16="http://schemas.microsoft.com/office/drawing/2014/main" id="{25595AF5-00D7-4135-AED5-3F7F21B63C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6" name="Text Box 7">
          <a:extLst>
            <a:ext uri="{FF2B5EF4-FFF2-40B4-BE49-F238E27FC236}">
              <a16:creationId xmlns:a16="http://schemas.microsoft.com/office/drawing/2014/main" id="{8F26812B-AF82-4E12-B529-6741BA34B8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7" name="Text Box 7">
          <a:extLst>
            <a:ext uri="{FF2B5EF4-FFF2-40B4-BE49-F238E27FC236}">
              <a16:creationId xmlns:a16="http://schemas.microsoft.com/office/drawing/2014/main" id="{DCFF4C83-358B-417E-BBA6-E58800F099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8" name="Text Box 7">
          <a:extLst>
            <a:ext uri="{FF2B5EF4-FFF2-40B4-BE49-F238E27FC236}">
              <a16:creationId xmlns:a16="http://schemas.microsoft.com/office/drawing/2014/main" id="{DE1593BB-C7B8-4AF0-9309-E2914D919F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9" name="Text Box 7">
          <a:extLst>
            <a:ext uri="{FF2B5EF4-FFF2-40B4-BE49-F238E27FC236}">
              <a16:creationId xmlns:a16="http://schemas.microsoft.com/office/drawing/2014/main" id="{2D455150-9FCD-4E0A-98F6-BF68E18641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0" name="Text Box 7">
          <a:extLst>
            <a:ext uri="{FF2B5EF4-FFF2-40B4-BE49-F238E27FC236}">
              <a16:creationId xmlns:a16="http://schemas.microsoft.com/office/drawing/2014/main" id="{3C486ED2-874A-440B-BA31-B1B9ABF6DA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1" name="Text Box 7">
          <a:extLst>
            <a:ext uri="{FF2B5EF4-FFF2-40B4-BE49-F238E27FC236}">
              <a16:creationId xmlns:a16="http://schemas.microsoft.com/office/drawing/2014/main" id="{1439DF55-CA6C-4E0D-B708-5604BB9C56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2" name="Text Box 7">
          <a:extLst>
            <a:ext uri="{FF2B5EF4-FFF2-40B4-BE49-F238E27FC236}">
              <a16:creationId xmlns:a16="http://schemas.microsoft.com/office/drawing/2014/main" id="{083E1D79-09AA-4EED-94CC-4648E08E9C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3" name="Text Box 7">
          <a:extLst>
            <a:ext uri="{FF2B5EF4-FFF2-40B4-BE49-F238E27FC236}">
              <a16:creationId xmlns:a16="http://schemas.microsoft.com/office/drawing/2014/main" id="{0E721033-C3AF-4AD0-AB09-1CCAEA48D4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4" name="Text Box 7">
          <a:extLst>
            <a:ext uri="{FF2B5EF4-FFF2-40B4-BE49-F238E27FC236}">
              <a16:creationId xmlns:a16="http://schemas.microsoft.com/office/drawing/2014/main" id="{BBA18EF9-D99F-4CA2-8FEE-66D3472DC6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5" name="Text Box 7">
          <a:extLst>
            <a:ext uri="{FF2B5EF4-FFF2-40B4-BE49-F238E27FC236}">
              <a16:creationId xmlns:a16="http://schemas.microsoft.com/office/drawing/2014/main" id="{5D6F1F7E-7A7F-498B-B2AF-D28F0AD10C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6" name="Text Box 7">
          <a:extLst>
            <a:ext uri="{FF2B5EF4-FFF2-40B4-BE49-F238E27FC236}">
              <a16:creationId xmlns:a16="http://schemas.microsoft.com/office/drawing/2014/main" id="{E008C46D-6A3B-43DB-800B-11F61E8961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7" name="Text Box 7">
          <a:extLst>
            <a:ext uri="{FF2B5EF4-FFF2-40B4-BE49-F238E27FC236}">
              <a16:creationId xmlns:a16="http://schemas.microsoft.com/office/drawing/2014/main" id="{167A439D-E3AF-4179-B23B-DF26FA9DF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8" name="Text Box 7">
          <a:extLst>
            <a:ext uri="{FF2B5EF4-FFF2-40B4-BE49-F238E27FC236}">
              <a16:creationId xmlns:a16="http://schemas.microsoft.com/office/drawing/2014/main" id="{C8EF1F19-2FFA-4764-B8B7-74193D9660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9" name="Text Box 7">
          <a:extLst>
            <a:ext uri="{FF2B5EF4-FFF2-40B4-BE49-F238E27FC236}">
              <a16:creationId xmlns:a16="http://schemas.microsoft.com/office/drawing/2014/main" id="{DF631887-7DA0-4A7C-9F9C-2791337725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0" name="Text Box 7">
          <a:extLst>
            <a:ext uri="{FF2B5EF4-FFF2-40B4-BE49-F238E27FC236}">
              <a16:creationId xmlns:a16="http://schemas.microsoft.com/office/drawing/2014/main" id="{02753CA8-C6E3-4FD7-85E8-B5E1473C4A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1" name="Text Box 7">
          <a:extLst>
            <a:ext uri="{FF2B5EF4-FFF2-40B4-BE49-F238E27FC236}">
              <a16:creationId xmlns:a16="http://schemas.microsoft.com/office/drawing/2014/main" id="{9D15879F-CA4D-4EA1-B2CF-B6A56BB25B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2" name="Text Box 7">
          <a:extLst>
            <a:ext uri="{FF2B5EF4-FFF2-40B4-BE49-F238E27FC236}">
              <a16:creationId xmlns:a16="http://schemas.microsoft.com/office/drawing/2014/main" id="{36ED3BD8-2362-455C-9770-08419D3743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3" name="Text Box 7">
          <a:extLst>
            <a:ext uri="{FF2B5EF4-FFF2-40B4-BE49-F238E27FC236}">
              <a16:creationId xmlns:a16="http://schemas.microsoft.com/office/drawing/2014/main" id="{3B55372D-DEA3-4466-83A9-2E222B25DD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4" name="Text Box 7">
          <a:extLst>
            <a:ext uri="{FF2B5EF4-FFF2-40B4-BE49-F238E27FC236}">
              <a16:creationId xmlns:a16="http://schemas.microsoft.com/office/drawing/2014/main" id="{BC90612D-A645-44CC-85DA-227EB20F00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5" name="Text Box 7">
          <a:extLst>
            <a:ext uri="{FF2B5EF4-FFF2-40B4-BE49-F238E27FC236}">
              <a16:creationId xmlns:a16="http://schemas.microsoft.com/office/drawing/2014/main" id="{87ABA2B0-E386-421F-B43D-5C1522E50A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6" name="Text Box 7">
          <a:extLst>
            <a:ext uri="{FF2B5EF4-FFF2-40B4-BE49-F238E27FC236}">
              <a16:creationId xmlns:a16="http://schemas.microsoft.com/office/drawing/2014/main" id="{77862D6B-B14C-4FCC-A8CF-0782EADEA8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7" name="Text Box 7">
          <a:extLst>
            <a:ext uri="{FF2B5EF4-FFF2-40B4-BE49-F238E27FC236}">
              <a16:creationId xmlns:a16="http://schemas.microsoft.com/office/drawing/2014/main" id="{58195CA5-2E06-416E-8FEA-96ADE2E0CA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8" name="Text Box 7">
          <a:extLst>
            <a:ext uri="{FF2B5EF4-FFF2-40B4-BE49-F238E27FC236}">
              <a16:creationId xmlns:a16="http://schemas.microsoft.com/office/drawing/2014/main" id="{05AE7E1D-8B68-494C-99E1-2F04B8BF71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9" name="Text Box 7">
          <a:extLst>
            <a:ext uri="{FF2B5EF4-FFF2-40B4-BE49-F238E27FC236}">
              <a16:creationId xmlns:a16="http://schemas.microsoft.com/office/drawing/2014/main" id="{42B748AE-EE5A-41EC-B3D2-C00A8ACF13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0" name="Text Box 7">
          <a:extLst>
            <a:ext uri="{FF2B5EF4-FFF2-40B4-BE49-F238E27FC236}">
              <a16:creationId xmlns:a16="http://schemas.microsoft.com/office/drawing/2014/main" id="{24B85C2D-59A3-4CE4-93B6-CDA8B4A69B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1" name="Text Box 7">
          <a:extLst>
            <a:ext uri="{FF2B5EF4-FFF2-40B4-BE49-F238E27FC236}">
              <a16:creationId xmlns:a16="http://schemas.microsoft.com/office/drawing/2014/main" id="{68FCF284-D227-4F0C-98D7-93C19DD2E1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2" name="Text Box 7">
          <a:extLst>
            <a:ext uri="{FF2B5EF4-FFF2-40B4-BE49-F238E27FC236}">
              <a16:creationId xmlns:a16="http://schemas.microsoft.com/office/drawing/2014/main" id="{A8A48AF7-D264-4CFF-9E21-621490EEC5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3" name="Text Box 7">
          <a:extLst>
            <a:ext uri="{FF2B5EF4-FFF2-40B4-BE49-F238E27FC236}">
              <a16:creationId xmlns:a16="http://schemas.microsoft.com/office/drawing/2014/main" id="{D15FFE66-2318-4CBF-A7C2-4FBD5066AA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4" name="Text Box 7">
          <a:extLst>
            <a:ext uri="{FF2B5EF4-FFF2-40B4-BE49-F238E27FC236}">
              <a16:creationId xmlns:a16="http://schemas.microsoft.com/office/drawing/2014/main" id="{87280785-980C-4E33-AC05-B4CC3FAB9E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5" name="Text Box 7">
          <a:extLst>
            <a:ext uri="{FF2B5EF4-FFF2-40B4-BE49-F238E27FC236}">
              <a16:creationId xmlns:a16="http://schemas.microsoft.com/office/drawing/2014/main" id="{AE81DE17-F7C9-44C1-B395-6B0309883D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6" name="Text Box 7">
          <a:extLst>
            <a:ext uri="{FF2B5EF4-FFF2-40B4-BE49-F238E27FC236}">
              <a16:creationId xmlns:a16="http://schemas.microsoft.com/office/drawing/2014/main" id="{E5E7E069-16C2-4617-8912-8B388D56E2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7" name="Text Box 7">
          <a:extLst>
            <a:ext uri="{FF2B5EF4-FFF2-40B4-BE49-F238E27FC236}">
              <a16:creationId xmlns:a16="http://schemas.microsoft.com/office/drawing/2014/main" id="{18AE531B-C227-402C-9E78-08E986FB8E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8" name="Text Box 7">
          <a:extLst>
            <a:ext uri="{FF2B5EF4-FFF2-40B4-BE49-F238E27FC236}">
              <a16:creationId xmlns:a16="http://schemas.microsoft.com/office/drawing/2014/main" id="{E1BDEF63-1E5C-4A2B-A246-4551BCA16E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9" name="Text Box 7">
          <a:extLst>
            <a:ext uri="{FF2B5EF4-FFF2-40B4-BE49-F238E27FC236}">
              <a16:creationId xmlns:a16="http://schemas.microsoft.com/office/drawing/2014/main" id="{36430887-E9FF-48A4-8AB5-EB1AA03F1B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0" name="Text Box 7">
          <a:extLst>
            <a:ext uri="{FF2B5EF4-FFF2-40B4-BE49-F238E27FC236}">
              <a16:creationId xmlns:a16="http://schemas.microsoft.com/office/drawing/2014/main" id="{5F50A888-3971-47A4-8C08-EEB6D393A5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1" name="Text Box 7">
          <a:extLst>
            <a:ext uri="{FF2B5EF4-FFF2-40B4-BE49-F238E27FC236}">
              <a16:creationId xmlns:a16="http://schemas.microsoft.com/office/drawing/2014/main" id="{C671904E-A075-453C-8170-D0C6ED1839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2" name="Text Box 7">
          <a:extLst>
            <a:ext uri="{FF2B5EF4-FFF2-40B4-BE49-F238E27FC236}">
              <a16:creationId xmlns:a16="http://schemas.microsoft.com/office/drawing/2014/main" id="{95A6BA85-EB70-4FBA-B079-5B8BFE5033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3" name="Text Box 7">
          <a:extLst>
            <a:ext uri="{FF2B5EF4-FFF2-40B4-BE49-F238E27FC236}">
              <a16:creationId xmlns:a16="http://schemas.microsoft.com/office/drawing/2014/main" id="{F7287214-9A7C-4BD3-88F8-A9CF99E538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4" name="Text Box 7">
          <a:extLst>
            <a:ext uri="{FF2B5EF4-FFF2-40B4-BE49-F238E27FC236}">
              <a16:creationId xmlns:a16="http://schemas.microsoft.com/office/drawing/2014/main" id="{E72206EF-067D-4B97-B76F-80D78D4EC9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5" name="Text Box 7">
          <a:extLst>
            <a:ext uri="{FF2B5EF4-FFF2-40B4-BE49-F238E27FC236}">
              <a16:creationId xmlns:a16="http://schemas.microsoft.com/office/drawing/2014/main" id="{EBB3D8B8-FD88-4DDA-845F-2B401A2826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6" name="Text Box 7">
          <a:extLst>
            <a:ext uri="{FF2B5EF4-FFF2-40B4-BE49-F238E27FC236}">
              <a16:creationId xmlns:a16="http://schemas.microsoft.com/office/drawing/2014/main" id="{E2CA736D-9C7D-47CF-89D8-6B96462458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7" name="Text Box 7">
          <a:extLst>
            <a:ext uri="{FF2B5EF4-FFF2-40B4-BE49-F238E27FC236}">
              <a16:creationId xmlns:a16="http://schemas.microsoft.com/office/drawing/2014/main" id="{8343FBCA-9D21-4628-89FB-B00FB20F77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8" name="Text Box 7">
          <a:extLst>
            <a:ext uri="{FF2B5EF4-FFF2-40B4-BE49-F238E27FC236}">
              <a16:creationId xmlns:a16="http://schemas.microsoft.com/office/drawing/2014/main" id="{497B22A9-B412-48A9-88DC-8CCB4E6076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9" name="Text Box 7">
          <a:extLst>
            <a:ext uri="{FF2B5EF4-FFF2-40B4-BE49-F238E27FC236}">
              <a16:creationId xmlns:a16="http://schemas.microsoft.com/office/drawing/2014/main" id="{9268177D-6DBA-4AA1-B7F7-F2A46448FF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0" name="Text Box 7">
          <a:extLst>
            <a:ext uri="{FF2B5EF4-FFF2-40B4-BE49-F238E27FC236}">
              <a16:creationId xmlns:a16="http://schemas.microsoft.com/office/drawing/2014/main" id="{C210996B-8911-4DE4-A7C0-3F21BBA916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1" name="Text Box 7">
          <a:extLst>
            <a:ext uri="{FF2B5EF4-FFF2-40B4-BE49-F238E27FC236}">
              <a16:creationId xmlns:a16="http://schemas.microsoft.com/office/drawing/2014/main" id="{0F7BBE5B-63C4-4587-850B-2B2B85FD81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2" name="Text Box 7">
          <a:extLst>
            <a:ext uri="{FF2B5EF4-FFF2-40B4-BE49-F238E27FC236}">
              <a16:creationId xmlns:a16="http://schemas.microsoft.com/office/drawing/2014/main" id="{2D133A18-445F-43F3-ADF2-5AA4112868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3" name="Text Box 7">
          <a:extLst>
            <a:ext uri="{FF2B5EF4-FFF2-40B4-BE49-F238E27FC236}">
              <a16:creationId xmlns:a16="http://schemas.microsoft.com/office/drawing/2014/main" id="{B8B611AC-812C-4CCE-A84E-C2039A9F13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4" name="Text Box 7">
          <a:extLst>
            <a:ext uri="{FF2B5EF4-FFF2-40B4-BE49-F238E27FC236}">
              <a16:creationId xmlns:a16="http://schemas.microsoft.com/office/drawing/2014/main" id="{2B7454DA-38DA-46AA-B1EF-D200D2B938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5" name="Text Box 7">
          <a:extLst>
            <a:ext uri="{FF2B5EF4-FFF2-40B4-BE49-F238E27FC236}">
              <a16:creationId xmlns:a16="http://schemas.microsoft.com/office/drawing/2014/main" id="{65DF5F45-88A6-46CA-8325-67F542B3FE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6" name="Text Box 7">
          <a:extLst>
            <a:ext uri="{FF2B5EF4-FFF2-40B4-BE49-F238E27FC236}">
              <a16:creationId xmlns:a16="http://schemas.microsoft.com/office/drawing/2014/main" id="{3291E940-782D-4EBD-91F4-57643AE21E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7" name="Text Box 7">
          <a:extLst>
            <a:ext uri="{FF2B5EF4-FFF2-40B4-BE49-F238E27FC236}">
              <a16:creationId xmlns:a16="http://schemas.microsoft.com/office/drawing/2014/main" id="{0011F374-1193-4460-A8CF-912FE026B7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8" name="Text Box 7">
          <a:extLst>
            <a:ext uri="{FF2B5EF4-FFF2-40B4-BE49-F238E27FC236}">
              <a16:creationId xmlns:a16="http://schemas.microsoft.com/office/drawing/2014/main" id="{124C4245-811F-4147-A78E-47E258C5E4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9" name="Text Box 7">
          <a:extLst>
            <a:ext uri="{FF2B5EF4-FFF2-40B4-BE49-F238E27FC236}">
              <a16:creationId xmlns:a16="http://schemas.microsoft.com/office/drawing/2014/main" id="{71C128FB-8569-40D9-914D-B30559F6BD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0" name="Text Box 7">
          <a:extLst>
            <a:ext uri="{FF2B5EF4-FFF2-40B4-BE49-F238E27FC236}">
              <a16:creationId xmlns:a16="http://schemas.microsoft.com/office/drawing/2014/main" id="{C7B47BB2-B799-4E56-8C2A-E353DBBEC2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1" name="Text Box 7">
          <a:extLst>
            <a:ext uri="{FF2B5EF4-FFF2-40B4-BE49-F238E27FC236}">
              <a16:creationId xmlns:a16="http://schemas.microsoft.com/office/drawing/2014/main" id="{785FD889-332C-4DA4-9B8F-ADAB899F0F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2" name="Text Box 7">
          <a:extLst>
            <a:ext uri="{FF2B5EF4-FFF2-40B4-BE49-F238E27FC236}">
              <a16:creationId xmlns:a16="http://schemas.microsoft.com/office/drawing/2014/main" id="{BDE6D428-B1F7-4324-8D0E-0FE38C9606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3" name="Text Box 7">
          <a:extLst>
            <a:ext uri="{FF2B5EF4-FFF2-40B4-BE49-F238E27FC236}">
              <a16:creationId xmlns:a16="http://schemas.microsoft.com/office/drawing/2014/main" id="{0258F570-7382-47B3-9FE2-310E5EC870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4" name="Text Box 7">
          <a:extLst>
            <a:ext uri="{FF2B5EF4-FFF2-40B4-BE49-F238E27FC236}">
              <a16:creationId xmlns:a16="http://schemas.microsoft.com/office/drawing/2014/main" id="{0C5F11DA-D588-429B-A91B-DD7CC26864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5" name="Text Box 7">
          <a:extLst>
            <a:ext uri="{FF2B5EF4-FFF2-40B4-BE49-F238E27FC236}">
              <a16:creationId xmlns:a16="http://schemas.microsoft.com/office/drawing/2014/main" id="{E4F98121-EDD6-4D5B-85FB-25A162D64A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6" name="Text Box 7">
          <a:extLst>
            <a:ext uri="{FF2B5EF4-FFF2-40B4-BE49-F238E27FC236}">
              <a16:creationId xmlns:a16="http://schemas.microsoft.com/office/drawing/2014/main" id="{16E36226-84A0-48D4-A121-4E62455980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7" name="Text Box 7">
          <a:extLst>
            <a:ext uri="{FF2B5EF4-FFF2-40B4-BE49-F238E27FC236}">
              <a16:creationId xmlns:a16="http://schemas.microsoft.com/office/drawing/2014/main" id="{2A7D7E07-3353-4187-8CAE-8A5F474AF4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8" name="Text Box 7">
          <a:extLst>
            <a:ext uri="{FF2B5EF4-FFF2-40B4-BE49-F238E27FC236}">
              <a16:creationId xmlns:a16="http://schemas.microsoft.com/office/drawing/2014/main" id="{9ACD557B-8EC9-495A-B407-F9667D7E19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9" name="Text Box 7">
          <a:extLst>
            <a:ext uri="{FF2B5EF4-FFF2-40B4-BE49-F238E27FC236}">
              <a16:creationId xmlns:a16="http://schemas.microsoft.com/office/drawing/2014/main" id="{DFE61919-0227-4689-A8CD-A95D192F0F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0" name="Text Box 7">
          <a:extLst>
            <a:ext uri="{FF2B5EF4-FFF2-40B4-BE49-F238E27FC236}">
              <a16:creationId xmlns:a16="http://schemas.microsoft.com/office/drawing/2014/main" id="{4356D7EF-FBAF-4C6C-AD38-B46C8AF812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1" name="Text Box 7">
          <a:extLst>
            <a:ext uri="{FF2B5EF4-FFF2-40B4-BE49-F238E27FC236}">
              <a16:creationId xmlns:a16="http://schemas.microsoft.com/office/drawing/2014/main" id="{21D210E0-4FEA-4189-B302-64DDB6DC6F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2" name="Text Box 7">
          <a:extLst>
            <a:ext uri="{FF2B5EF4-FFF2-40B4-BE49-F238E27FC236}">
              <a16:creationId xmlns:a16="http://schemas.microsoft.com/office/drawing/2014/main" id="{26354298-FA5D-494C-8DD1-832386DCD1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3" name="Text Box 7">
          <a:extLst>
            <a:ext uri="{FF2B5EF4-FFF2-40B4-BE49-F238E27FC236}">
              <a16:creationId xmlns:a16="http://schemas.microsoft.com/office/drawing/2014/main" id="{1740A90A-B3C6-430C-B18F-5FE61A8F51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4" name="Text Box 7">
          <a:extLst>
            <a:ext uri="{FF2B5EF4-FFF2-40B4-BE49-F238E27FC236}">
              <a16:creationId xmlns:a16="http://schemas.microsoft.com/office/drawing/2014/main" id="{586AD9A9-A7BB-4D3A-B250-F31DC0122E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5" name="Text Box 7">
          <a:extLst>
            <a:ext uri="{FF2B5EF4-FFF2-40B4-BE49-F238E27FC236}">
              <a16:creationId xmlns:a16="http://schemas.microsoft.com/office/drawing/2014/main" id="{D1E866E9-585F-403E-80FF-8764569D0F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6" name="Text Box 7">
          <a:extLst>
            <a:ext uri="{FF2B5EF4-FFF2-40B4-BE49-F238E27FC236}">
              <a16:creationId xmlns:a16="http://schemas.microsoft.com/office/drawing/2014/main" id="{818CA378-5978-4EA1-8010-0E1AD144E8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7" name="Text Box 7">
          <a:extLst>
            <a:ext uri="{FF2B5EF4-FFF2-40B4-BE49-F238E27FC236}">
              <a16:creationId xmlns:a16="http://schemas.microsoft.com/office/drawing/2014/main" id="{64A369CC-EDF9-4DDF-9774-FDBEC8A33B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8" name="Text Box 7">
          <a:extLst>
            <a:ext uri="{FF2B5EF4-FFF2-40B4-BE49-F238E27FC236}">
              <a16:creationId xmlns:a16="http://schemas.microsoft.com/office/drawing/2014/main" id="{92981648-86DA-42F6-A9BA-F7AAB02EEA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9" name="Text Box 7">
          <a:extLst>
            <a:ext uri="{FF2B5EF4-FFF2-40B4-BE49-F238E27FC236}">
              <a16:creationId xmlns:a16="http://schemas.microsoft.com/office/drawing/2014/main" id="{214710E7-0E05-4978-9B17-AF56C1173E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0" name="Text Box 7">
          <a:extLst>
            <a:ext uri="{FF2B5EF4-FFF2-40B4-BE49-F238E27FC236}">
              <a16:creationId xmlns:a16="http://schemas.microsoft.com/office/drawing/2014/main" id="{A99583CE-FF0E-4591-893C-040181CAE2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1" name="Text Box 7">
          <a:extLst>
            <a:ext uri="{FF2B5EF4-FFF2-40B4-BE49-F238E27FC236}">
              <a16:creationId xmlns:a16="http://schemas.microsoft.com/office/drawing/2014/main" id="{82C7BCA6-7280-4BB5-A807-5F7B2527BB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2" name="Text Box 7">
          <a:extLst>
            <a:ext uri="{FF2B5EF4-FFF2-40B4-BE49-F238E27FC236}">
              <a16:creationId xmlns:a16="http://schemas.microsoft.com/office/drawing/2014/main" id="{1A9482AA-3D3D-44EA-8810-3B2269D21C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3" name="Text Box 7">
          <a:extLst>
            <a:ext uri="{FF2B5EF4-FFF2-40B4-BE49-F238E27FC236}">
              <a16:creationId xmlns:a16="http://schemas.microsoft.com/office/drawing/2014/main" id="{F0225BAD-E4FE-494C-BBBE-2C6CF9F4B3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4" name="Text Box 7">
          <a:extLst>
            <a:ext uri="{FF2B5EF4-FFF2-40B4-BE49-F238E27FC236}">
              <a16:creationId xmlns:a16="http://schemas.microsoft.com/office/drawing/2014/main" id="{4CE0CBE9-0DD3-44EF-A562-2B8C77F324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5" name="Text Box 7">
          <a:extLst>
            <a:ext uri="{FF2B5EF4-FFF2-40B4-BE49-F238E27FC236}">
              <a16:creationId xmlns:a16="http://schemas.microsoft.com/office/drawing/2014/main" id="{874F35DF-6DA1-45D9-AF36-43A270ECD2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6" name="Text Box 7">
          <a:extLst>
            <a:ext uri="{FF2B5EF4-FFF2-40B4-BE49-F238E27FC236}">
              <a16:creationId xmlns:a16="http://schemas.microsoft.com/office/drawing/2014/main" id="{B9E19E8D-890C-47CD-9B6C-EC832CD9DE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7" name="Text Box 7">
          <a:extLst>
            <a:ext uri="{FF2B5EF4-FFF2-40B4-BE49-F238E27FC236}">
              <a16:creationId xmlns:a16="http://schemas.microsoft.com/office/drawing/2014/main" id="{322980B9-C0FC-4974-A509-10D8242F6D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8" name="Text Box 7">
          <a:extLst>
            <a:ext uri="{FF2B5EF4-FFF2-40B4-BE49-F238E27FC236}">
              <a16:creationId xmlns:a16="http://schemas.microsoft.com/office/drawing/2014/main" id="{7868AEFC-190C-43A4-B0DF-91F1C5B55A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9" name="Text Box 7">
          <a:extLst>
            <a:ext uri="{FF2B5EF4-FFF2-40B4-BE49-F238E27FC236}">
              <a16:creationId xmlns:a16="http://schemas.microsoft.com/office/drawing/2014/main" id="{2DDD4F9C-2AC3-4663-913D-A5F005EEB9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0" name="Text Box 7">
          <a:extLst>
            <a:ext uri="{FF2B5EF4-FFF2-40B4-BE49-F238E27FC236}">
              <a16:creationId xmlns:a16="http://schemas.microsoft.com/office/drawing/2014/main" id="{154C051A-FE6E-499C-97C7-14C5B0CAF3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1" name="Text Box 7">
          <a:extLst>
            <a:ext uri="{FF2B5EF4-FFF2-40B4-BE49-F238E27FC236}">
              <a16:creationId xmlns:a16="http://schemas.microsoft.com/office/drawing/2014/main" id="{C8FF62ED-D323-4C5F-891C-813D05989B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2" name="Text Box 7">
          <a:extLst>
            <a:ext uri="{FF2B5EF4-FFF2-40B4-BE49-F238E27FC236}">
              <a16:creationId xmlns:a16="http://schemas.microsoft.com/office/drawing/2014/main" id="{2C8127D9-EF7C-4EA6-BD96-41BF4FC05E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3" name="Text Box 7">
          <a:extLst>
            <a:ext uri="{FF2B5EF4-FFF2-40B4-BE49-F238E27FC236}">
              <a16:creationId xmlns:a16="http://schemas.microsoft.com/office/drawing/2014/main" id="{67043EAB-5E45-46C8-B4F9-7BF99FE62E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4" name="Text Box 7">
          <a:extLst>
            <a:ext uri="{FF2B5EF4-FFF2-40B4-BE49-F238E27FC236}">
              <a16:creationId xmlns:a16="http://schemas.microsoft.com/office/drawing/2014/main" id="{7BE86EEC-6047-40E2-9FC8-970DF0E89C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5" name="Text Box 7">
          <a:extLst>
            <a:ext uri="{FF2B5EF4-FFF2-40B4-BE49-F238E27FC236}">
              <a16:creationId xmlns:a16="http://schemas.microsoft.com/office/drawing/2014/main" id="{DC1FA0C7-6E03-4F2D-9200-AAA854759C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6" name="Text Box 7">
          <a:extLst>
            <a:ext uri="{FF2B5EF4-FFF2-40B4-BE49-F238E27FC236}">
              <a16:creationId xmlns:a16="http://schemas.microsoft.com/office/drawing/2014/main" id="{D4DF6626-985F-44F5-842B-C56849429D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7" name="Text Box 7">
          <a:extLst>
            <a:ext uri="{FF2B5EF4-FFF2-40B4-BE49-F238E27FC236}">
              <a16:creationId xmlns:a16="http://schemas.microsoft.com/office/drawing/2014/main" id="{CCB2294D-7138-496E-B1DF-4E7625309C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8" name="Text Box 7">
          <a:extLst>
            <a:ext uri="{FF2B5EF4-FFF2-40B4-BE49-F238E27FC236}">
              <a16:creationId xmlns:a16="http://schemas.microsoft.com/office/drawing/2014/main" id="{0231C274-8729-4C8D-8746-80D15CADCC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9" name="Text Box 7">
          <a:extLst>
            <a:ext uri="{FF2B5EF4-FFF2-40B4-BE49-F238E27FC236}">
              <a16:creationId xmlns:a16="http://schemas.microsoft.com/office/drawing/2014/main" id="{FDD994BA-A823-4350-B274-7BA5C27145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0" name="Text Box 7">
          <a:extLst>
            <a:ext uri="{FF2B5EF4-FFF2-40B4-BE49-F238E27FC236}">
              <a16:creationId xmlns:a16="http://schemas.microsoft.com/office/drawing/2014/main" id="{E7F26EA5-CB07-4E40-9C74-21318D54DF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1" name="Text Box 7">
          <a:extLst>
            <a:ext uri="{FF2B5EF4-FFF2-40B4-BE49-F238E27FC236}">
              <a16:creationId xmlns:a16="http://schemas.microsoft.com/office/drawing/2014/main" id="{61DCCE69-CC95-4FBF-877E-7E767712C2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2" name="Text Box 7">
          <a:extLst>
            <a:ext uri="{FF2B5EF4-FFF2-40B4-BE49-F238E27FC236}">
              <a16:creationId xmlns:a16="http://schemas.microsoft.com/office/drawing/2014/main" id="{81A2C00E-9ACB-4CA1-8271-9CD171EB30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3" name="Text Box 7">
          <a:extLst>
            <a:ext uri="{FF2B5EF4-FFF2-40B4-BE49-F238E27FC236}">
              <a16:creationId xmlns:a16="http://schemas.microsoft.com/office/drawing/2014/main" id="{7A4A304F-F997-4AA9-90B1-047CCC62C5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4" name="Text Box 7">
          <a:extLst>
            <a:ext uri="{FF2B5EF4-FFF2-40B4-BE49-F238E27FC236}">
              <a16:creationId xmlns:a16="http://schemas.microsoft.com/office/drawing/2014/main" id="{F4C058EB-BB86-4136-8A48-EB62CBDE6B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5" name="Text Box 7">
          <a:extLst>
            <a:ext uri="{FF2B5EF4-FFF2-40B4-BE49-F238E27FC236}">
              <a16:creationId xmlns:a16="http://schemas.microsoft.com/office/drawing/2014/main" id="{B4306406-5DAB-42D4-8B6E-9AEDA217D7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6" name="Text Box 7">
          <a:extLst>
            <a:ext uri="{FF2B5EF4-FFF2-40B4-BE49-F238E27FC236}">
              <a16:creationId xmlns:a16="http://schemas.microsoft.com/office/drawing/2014/main" id="{A730D8ED-13B7-4093-B468-228805CFC9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7" name="Text Box 7">
          <a:extLst>
            <a:ext uri="{FF2B5EF4-FFF2-40B4-BE49-F238E27FC236}">
              <a16:creationId xmlns:a16="http://schemas.microsoft.com/office/drawing/2014/main" id="{CEE7EFC3-2598-4BFF-A077-9711C8F2DB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8" name="Text Box 7">
          <a:extLst>
            <a:ext uri="{FF2B5EF4-FFF2-40B4-BE49-F238E27FC236}">
              <a16:creationId xmlns:a16="http://schemas.microsoft.com/office/drawing/2014/main" id="{261A6069-BF4D-4142-BA0F-5A4F87AF19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9" name="Text Box 7">
          <a:extLst>
            <a:ext uri="{FF2B5EF4-FFF2-40B4-BE49-F238E27FC236}">
              <a16:creationId xmlns:a16="http://schemas.microsoft.com/office/drawing/2014/main" id="{C5E0B95F-BE26-4F20-BFAB-FBA8C37498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0" name="Text Box 7">
          <a:extLst>
            <a:ext uri="{FF2B5EF4-FFF2-40B4-BE49-F238E27FC236}">
              <a16:creationId xmlns:a16="http://schemas.microsoft.com/office/drawing/2014/main" id="{4DDA55D5-0B7D-4606-8458-B7E8B9D06A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1" name="Text Box 7">
          <a:extLst>
            <a:ext uri="{FF2B5EF4-FFF2-40B4-BE49-F238E27FC236}">
              <a16:creationId xmlns:a16="http://schemas.microsoft.com/office/drawing/2014/main" id="{C3ADE2CB-47A6-4015-9FB1-6C2E2FDBDC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2" name="Text Box 7">
          <a:extLst>
            <a:ext uri="{FF2B5EF4-FFF2-40B4-BE49-F238E27FC236}">
              <a16:creationId xmlns:a16="http://schemas.microsoft.com/office/drawing/2014/main" id="{4873D131-BD64-4103-B6E8-6F5B99C958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3" name="Text Box 7">
          <a:extLst>
            <a:ext uri="{FF2B5EF4-FFF2-40B4-BE49-F238E27FC236}">
              <a16:creationId xmlns:a16="http://schemas.microsoft.com/office/drawing/2014/main" id="{26DDE879-ABAE-4C28-AA73-D8FA350F75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4" name="Text Box 7">
          <a:extLst>
            <a:ext uri="{FF2B5EF4-FFF2-40B4-BE49-F238E27FC236}">
              <a16:creationId xmlns:a16="http://schemas.microsoft.com/office/drawing/2014/main" id="{D039C771-F777-42EA-A00C-15F8753D53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5" name="Text Box 7">
          <a:extLst>
            <a:ext uri="{FF2B5EF4-FFF2-40B4-BE49-F238E27FC236}">
              <a16:creationId xmlns:a16="http://schemas.microsoft.com/office/drawing/2014/main" id="{EFBA7AA9-91DF-4760-9703-2304C2759E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6" name="Text Box 7">
          <a:extLst>
            <a:ext uri="{FF2B5EF4-FFF2-40B4-BE49-F238E27FC236}">
              <a16:creationId xmlns:a16="http://schemas.microsoft.com/office/drawing/2014/main" id="{085E7110-9639-4914-8F45-ABC7086C0E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7" name="Text Box 7">
          <a:extLst>
            <a:ext uri="{FF2B5EF4-FFF2-40B4-BE49-F238E27FC236}">
              <a16:creationId xmlns:a16="http://schemas.microsoft.com/office/drawing/2014/main" id="{127DB5F5-53C4-4426-BA55-3060DD6CA7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8" name="Text Box 7">
          <a:extLst>
            <a:ext uri="{FF2B5EF4-FFF2-40B4-BE49-F238E27FC236}">
              <a16:creationId xmlns:a16="http://schemas.microsoft.com/office/drawing/2014/main" id="{586C67FD-150A-4A76-B1F5-C3C4DB6549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9" name="Text Box 7">
          <a:extLst>
            <a:ext uri="{FF2B5EF4-FFF2-40B4-BE49-F238E27FC236}">
              <a16:creationId xmlns:a16="http://schemas.microsoft.com/office/drawing/2014/main" id="{D82EA65E-6B7F-43ED-8B82-A0A24D1579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0" name="Text Box 7">
          <a:extLst>
            <a:ext uri="{FF2B5EF4-FFF2-40B4-BE49-F238E27FC236}">
              <a16:creationId xmlns:a16="http://schemas.microsoft.com/office/drawing/2014/main" id="{FE43EC52-E060-4E8B-B16F-25FA5C3FAF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1" name="Text Box 7">
          <a:extLst>
            <a:ext uri="{FF2B5EF4-FFF2-40B4-BE49-F238E27FC236}">
              <a16:creationId xmlns:a16="http://schemas.microsoft.com/office/drawing/2014/main" id="{D07E8F4D-C083-41FF-ACC6-E03E846BFE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2" name="Text Box 7">
          <a:extLst>
            <a:ext uri="{FF2B5EF4-FFF2-40B4-BE49-F238E27FC236}">
              <a16:creationId xmlns:a16="http://schemas.microsoft.com/office/drawing/2014/main" id="{A6117F43-B2ED-44BF-9C4A-E92EDC04B3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3" name="Text Box 7">
          <a:extLst>
            <a:ext uri="{FF2B5EF4-FFF2-40B4-BE49-F238E27FC236}">
              <a16:creationId xmlns:a16="http://schemas.microsoft.com/office/drawing/2014/main" id="{350EA7E7-4D8F-4E7B-9B1C-9F173699FD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4" name="Text Box 7">
          <a:extLst>
            <a:ext uri="{FF2B5EF4-FFF2-40B4-BE49-F238E27FC236}">
              <a16:creationId xmlns:a16="http://schemas.microsoft.com/office/drawing/2014/main" id="{087A9E80-3052-4D98-B7C9-277CA23F1E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5" name="Text Box 7">
          <a:extLst>
            <a:ext uri="{FF2B5EF4-FFF2-40B4-BE49-F238E27FC236}">
              <a16:creationId xmlns:a16="http://schemas.microsoft.com/office/drawing/2014/main" id="{E49ED8F3-E2E4-41EC-8CCB-72921EAAEA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6" name="Text Box 7">
          <a:extLst>
            <a:ext uri="{FF2B5EF4-FFF2-40B4-BE49-F238E27FC236}">
              <a16:creationId xmlns:a16="http://schemas.microsoft.com/office/drawing/2014/main" id="{4B6339F7-0A0A-41DD-82A1-B0BF7D02BA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7" name="Text Box 7">
          <a:extLst>
            <a:ext uri="{FF2B5EF4-FFF2-40B4-BE49-F238E27FC236}">
              <a16:creationId xmlns:a16="http://schemas.microsoft.com/office/drawing/2014/main" id="{2A9D9FB2-E088-4844-A560-09158A9B84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8" name="Text Box 7">
          <a:extLst>
            <a:ext uri="{FF2B5EF4-FFF2-40B4-BE49-F238E27FC236}">
              <a16:creationId xmlns:a16="http://schemas.microsoft.com/office/drawing/2014/main" id="{DC85D6CC-57BC-4FFC-B673-57F16AB538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9" name="Text Box 7">
          <a:extLst>
            <a:ext uri="{FF2B5EF4-FFF2-40B4-BE49-F238E27FC236}">
              <a16:creationId xmlns:a16="http://schemas.microsoft.com/office/drawing/2014/main" id="{CDEB630B-01E3-428E-8A78-D22F18E8BD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0" name="Text Box 7">
          <a:extLst>
            <a:ext uri="{FF2B5EF4-FFF2-40B4-BE49-F238E27FC236}">
              <a16:creationId xmlns:a16="http://schemas.microsoft.com/office/drawing/2014/main" id="{D071C208-5B6B-4F8A-92A0-3F7BB52549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1" name="Text Box 7">
          <a:extLst>
            <a:ext uri="{FF2B5EF4-FFF2-40B4-BE49-F238E27FC236}">
              <a16:creationId xmlns:a16="http://schemas.microsoft.com/office/drawing/2014/main" id="{11EC1396-0A66-473D-8586-2231896761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2" name="Text Box 7">
          <a:extLst>
            <a:ext uri="{FF2B5EF4-FFF2-40B4-BE49-F238E27FC236}">
              <a16:creationId xmlns:a16="http://schemas.microsoft.com/office/drawing/2014/main" id="{FF0FA393-3341-4E2D-AE6D-338F8DE5D4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3" name="Text Box 7">
          <a:extLst>
            <a:ext uri="{FF2B5EF4-FFF2-40B4-BE49-F238E27FC236}">
              <a16:creationId xmlns:a16="http://schemas.microsoft.com/office/drawing/2014/main" id="{DAB3C235-CDD4-4CBD-88DD-841B68FA39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4" name="Text Box 7">
          <a:extLst>
            <a:ext uri="{FF2B5EF4-FFF2-40B4-BE49-F238E27FC236}">
              <a16:creationId xmlns:a16="http://schemas.microsoft.com/office/drawing/2014/main" id="{4486704E-97D7-43F4-9414-367DDAECFD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5" name="Text Box 7">
          <a:extLst>
            <a:ext uri="{FF2B5EF4-FFF2-40B4-BE49-F238E27FC236}">
              <a16:creationId xmlns:a16="http://schemas.microsoft.com/office/drawing/2014/main" id="{B4B1EDC2-1D93-4452-8C80-6C4CBAFE36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6" name="Text Box 7">
          <a:extLst>
            <a:ext uri="{FF2B5EF4-FFF2-40B4-BE49-F238E27FC236}">
              <a16:creationId xmlns:a16="http://schemas.microsoft.com/office/drawing/2014/main" id="{F2DE0EC7-8C70-46FC-B6D6-1FC27C314A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7" name="Text Box 7">
          <a:extLst>
            <a:ext uri="{FF2B5EF4-FFF2-40B4-BE49-F238E27FC236}">
              <a16:creationId xmlns:a16="http://schemas.microsoft.com/office/drawing/2014/main" id="{4AA9E9A2-8D70-4C16-B5A8-DF9BAEA2BB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8" name="Text Box 7">
          <a:extLst>
            <a:ext uri="{FF2B5EF4-FFF2-40B4-BE49-F238E27FC236}">
              <a16:creationId xmlns:a16="http://schemas.microsoft.com/office/drawing/2014/main" id="{737FC23B-C373-4BEC-8CFB-4F42B3E0C9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9" name="Text Box 7">
          <a:extLst>
            <a:ext uri="{FF2B5EF4-FFF2-40B4-BE49-F238E27FC236}">
              <a16:creationId xmlns:a16="http://schemas.microsoft.com/office/drawing/2014/main" id="{D11BD092-0619-482E-A90B-E71A5566FF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0" name="Text Box 7">
          <a:extLst>
            <a:ext uri="{FF2B5EF4-FFF2-40B4-BE49-F238E27FC236}">
              <a16:creationId xmlns:a16="http://schemas.microsoft.com/office/drawing/2014/main" id="{E751D34B-EC1A-4A76-85C6-2B71B6CE9E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1" name="Text Box 7">
          <a:extLst>
            <a:ext uri="{FF2B5EF4-FFF2-40B4-BE49-F238E27FC236}">
              <a16:creationId xmlns:a16="http://schemas.microsoft.com/office/drawing/2014/main" id="{6A5EB47C-4AEE-4C36-B29A-D12BC220D7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2" name="Text Box 7">
          <a:extLst>
            <a:ext uri="{FF2B5EF4-FFF2-40B4-BE49-F238E27FC236}">
              <a16:creationId xmlns:a16="http://schemas.microsoft.com/office/drawing/2014/main" id="{D99E6F1B-6EFB-4FE9-AF00-C60033341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3" name="Text Box 7">
          <a:extLst>
            <a:ext uri="{FF2B5EF4-FFF2-40B4-BE49-F238E27FC236}">
              <a16:creationId xmlns:a16="http://schemas.microsoft.com/office/drawing/2014/main" id="{2004F5D4-02B3-4F52-A5EF-E50640929A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4" name="Text Box 7">
          <a:extLst>
            <a:ext uri="{FF2B5EF4-FFF2-40B4-BE49-F238E27FC236}">
              <a16:creationId xmlns:a16="http://schemas.microsoft.com/office/drawing/2014/main" id="{87A4CAFC-B3D9-4EAD-9A65-1E2EDB65D5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5" name="Text Box 7">
          <a:extLst>
            <a:ext uri="{FF2B5EF4-FFF2-40B4-BE49-F238E27FC236}">
              <a16:creationId xmlns:a16="http://schemas.microsoft.com/office/drawing/2014/main" id="{FF672B3C-C6C8-4096-8AE3-7D0DF69062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6" name="Text Box 7">
          <a:extLst>
            <a:ext uri="{FF2B5EF4-FFF2-40B4-BE49-F238E27FC236}">
              <a16:creationId xmlns:a16="http://schemas.microsoft.com/office/drawing/2014/main" id="{B0652481-CD3C-44A0-A6D2-C6DB031A7A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7" name="Text Box 7">
          <a:extLst>
            <a:ext uri="{FF2B5EF4-FFF2-40B4-BE49-F238E27FC236}">
              <a16:creationId xmlns:a16="http://schemas.microsoft.com/office/drawing/2014/main" id="{B0972659-E6F1-4024-99C7-855C49E548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8" name="Text Box 7">
          <a:extLst>
            <a:ext uri="{FF2B5EF4-FFF2-40B4-BE49-F238E27FC236}">
              <a16:creationId xmlns:a16="http://schemas.microsoft.com/office/drawing/2014/main" id="{AAA786D4-0D00-462E-A417-917E649070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9" name="Text Box 7">
          <a:extLst>
            <a:ext uri="{FF2B5EF4-FFF2-40B4-BE49-F238E27FC236}">
              <a16:creationId xmlns:a16="http://schemas.microsoft.com/office/drawing/2014/main" id="{F9CC9161-94A2-4F71-8ABC-12673A0BBF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0" name="Text Box 7">
          <a:extLst>
            <a:ext uri="{FF2B5EF4-FFF2-40B4-BE49-F238E27FC236}">
              <a16:creationId xmlns:a16="http://schemas.microsoft.com/office/drawing/2014/main" id="{AEC20B29-9162-4E32-A6B7-8FA45E49B1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1" name="Text Box 7">
          <a:extLst>
            <a:ext uri="{FF2B5EF4-FFF2-40B4-BE49-F238E27FC236}">
              <a16:creationId xmlns:a16="http://schemas.microsoft.com/office/drawing/2014/main" id="{C9248C54-543B-4CA9-A286-979F24BE00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2" name="Text Box 7">
          <a:extLst>
            <a:ext uri="{FF2B5EF4-FFF2-40B4-BE49-F238E27FC236}">
              <a16:creationId xmlns:a16="http://schemas.microsoft.com/office/drawing/2014/main" id="{8AD2FFAA-55DD-4249-8E5B-8AA1CF119E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3" name="Text Box 7">
          <a:extLst>
            <a:ext uri="{FF2B5EF4-FFF2-40B4-BE49-F238E27FC236}">
              <a16:creationId xmlns:a16="http://schemas.microsoft.com/office/drawing/2014/main" id="{E4D2E189-F8D7-4CE7-B16F-F7DD909976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4" name="Text Box 7">
          <a:extLst>
            <a:ext uri="{FF2B5EF4-FFF2-40B4-BE49-F238E27FC236}">
              <a16:creationId xmlns:a16="http://schemas.microsoft.com/office/drawing/2014/main" id="{7B8EDDB9-88F5-4F8D-B4FD-F25DC6CFD1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5" name="Text Box 7">
          <a:extLst>
            <a:ext uri="{FF2B5EF4-FFF2-40B4-BE49-F238E27FC236}">
              <a16:creationId xmlns:a16="http://schemas.microsoft.com/office/drawing/2014/main" id="{414D82CE-F4FC-46FD-ACBA-87BA18BA21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6" name="Text Box 7">
          <a:extLst>
            <a:ext uri="{FF2B5EF4-FFF2-40B4-BE49-F238E27FC236}">
              <a16:creationId xmlns:a16="http://schemas.microsoft.com/office/drawing/2014/main" id="{561E4F74-3CD1-41E0-AD73-7CD382C610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7" name="Text Box 7">
          <a:extLst>
            <a:ext uri="{FF2B5EF4-FFF2-40B4-BE49-F238E27FC236}">
              <a16:creationId xmlns:a16="http://schemas.microsoft.com/office/drawing/2014/main" id="{3D2B5B53-4D5B-42F1-8C47-D081A1D8BE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8" name="Text Box 7">
          <a:extLst>
            <a:ext uri="{FF2B5EF4-FFF2-40B4-BE49-F238E27FC236}">
              <a16:creationId xmlns:a16="http://schemas.microsoft.com/office/drawing/2014/main" id="{A6CBD5CE-C02E-4CDC-8599-57F4CA9C7E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9" name="Text Box 7">
          <a:extLst>
            <a:ext uri="{FF2B5EF4-FFF2-40B4-BE49-F238E27FC236}">
              <a16:creationId xmlns:a16="http://schemas.microsoft.com/office/drawing/2014/main" id="{74B73F31-CEE6-4AD9-B84B-14503AB66C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0" name="Text Box 7">
          <a:extLst>
            <a:ext uri="{FF2B5EF4-FFF2-40B4-BE49-F238E27FC236}">
              <a16:creationId xmlns:a16="http://schemas.microsoft.com/office/drawing/2014/main" id="{09465CAD-061F-4CE8-8E5C-0197120D7D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1" name="Text Box 7">
          <a:extLst>
            <a:ext uri="{FF2B5EF4-FFF2-40B4-BE49-F238E27FC236}">
              <a16:creationId xmlns:a16="http://schemas.microsoft.com/office/drawing/2014/main" id="{CB37E9C5-14A9-4396-BDDB-1C14F7C7D4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2" name="Text Box 7">
          <a:extLst>
            <a:ext uri="{FF2B5EF4-FFF2-40B4-BE49-F238E27FC236}">
              <a16:creationId xmlns:a16="http://schemas.microsoft.com/office/drawing/2014/main" id="{15B171F6-5CE0-4BED-B234-4C19D8C34C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3" name="Text Box 7">
          <a:extLst>
            <a:ext uri="{FF2B5EF4-FFF2-40B4-BE49-F238E27FC236}">
              <a16:creationId xmlns:a16="http://schemas.microsoft.com/office/drawing/2014/main" id="{E4852176-5E4C-41F5-9B18-F59AEA6455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4" name="Text Box 7">
          <a:extLst>
            <a:ext uri="{FF2B5EF4-FFF2-40B4-BE49-F238E27FC236}">
              <a16:creationId xmlns:a16="http://schemas.microsoft.com/office/drawing/2014/main" id="{DFD16F9A-9BB3-471F-92CE-36A30510BF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5" name="Text Box 7">
          <a:extLst>
            <a:ext uri="{FF2B5EF4-FFF2-40B4-BE49-F238E27FC236}">
              <a16:creationId xmlns:a16="http://schemas.microsoft.com/office/drawing/2014/main" id="{D054AF2F-98F3-4025-A866-D7FAD2DB4F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6" name="Text Box 7">
          <a:extLst>
            <a:ext uri="{FF2B5EF4-FFF2-40B4-BE49-F238E27FC236}">
              <a16:creationId xmlns:a16="http://schemas.microsoft.com/office/drawing/2014/main" id="{5CF7B209-240C-48E0-AB9D-722B2B6555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7" name="Text Box 7">
          <a:extLst>
            <a:ext uri="{FF2B5EF4-FFF2-40B4-BE49-F238E27FC236}">
              <a16:creationId xmlns:a16="http://schemas.microsoft.com/office/drawing/2014/main" id="{10D52E02-3AEA-4375-B078-6FD515F83B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8" name="Text Box 7">
          <a:extLst>
            <a:ext uri="{FF2B5EF4-FFF2-40B4-BE49-F238E27FC236}">
              <a16:creationId xmlns:a16="http://schemas.microsoft.com/office/drawing/2014/main" id="{B2164744-68E9-4FE0-911F-87D0EEE4C5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9" name="Text Box 7">
          <a:extLst>
            <a:ext uri="{FF2B5EF4-FFF2-40B4-BE49-F238E27FC236}">
              <a16:creationId xmlns:a16="http://schemas.microsoft.com/office/drawing/2014/main" id="{4B16273D-475D-4DD2-B41A-28AA748001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0" name="Text Box 7">
          <a:extLst>
            <a:ext uri="{FF2B5EF4-FFF2-40B4-BE49-F238E27FC236}">
              <a16:creationId xmlns:a16="http://schemas.microsoft.com/office/drawing/2014/main" id="{D4E0F6A5-6799-467D-BD1D-1B7F882D00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1" name="Text Box 7">
          <a:extLst>
            <a:ext uri="{FF2B5EF4-FFF2-40B4-BE49-F238E27FC236}">
              <a16:creationId xmlns:a16="http://schemas.microsoft.com/office/drawing/2014/main" id="{460DE072-0FE9-43D6-A812-E4D093B365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2" name="Text Box 7">
          <a:extLst>
            <a:ext uri="{FF2B5EF4-FFF2-40B4-BE49-F238E27FC236}">
              <a16:creationId xmlns:a16="http://schemas.microsoft.com/office/drawing/2014/main" id="{9FE5980C-C85C-49EA-B8D4-D206FCCE81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3" name="Text Box 7">
          <a:extLst>
            <a:ext uri="{FF2B5EF4-FFF2-40B4-BE49-F238E27FC236}">
              <a16:creationId xmlns:a16="http://schemas.microsoft.com/office/drawing/2014/main" id="{DBFC20B9-435C-4BB1-821C-75B288C7B7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4" name="Text Box 7">
          <a:extLst>
            <a:ext uri="{FF2B5EF4-FFF2-40B4-BE49-F238E27FC236}">
              <a16:creationId xmlns:a16="http://schemas.microsoft.com/office/drawing/2014/main" id="{40A11FC2-5BAB-480C-B731-00B2405379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5" name="Text Box 7">
          <a:extLst>
            <a:ext uri="{FF2B5EF4-FFF2-40B4-BE49-F238E27FC236}">
              <a16:creationId xmlns:a16="http://schemas.microsoft.com/office/drawing/2014/main" id="{7D294474-FD9E-459C-8C2F-E59EF635F2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6" name="Text Box 7">
          <a:extLst>
            <a:ext uri="{FF2B5EF4-FFF2-40B4-BE49-F238E27FC236}">
              <a16:creationId xmlns:a16="http://schemas.microsoft.com/office/drawing/2014/main" id="{E3D1C490-FDC4-46E0-9F14-7785D599EA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7" name="Text Box 7">
          <a:extLst>
            <a:ext uri="{FF2B5EF4-FFF2-40B4-BE49-F238E27FC236}">
              <a16:creationId xmlns:a16="http://schemas.microsoft.com/office/drawing/2014/main" id="{0D82D69D-CC22-4B15-AF67-3D7EF2BEBC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8" name="Text Box 7">
          <a:extLst>
            <a:ext uri="{FF2B5EF4-FFF2-40B4-BE49-F238E27FC236}">
              <a16:creationId xmlns:a16="http://schemas.microsoft.com/office/drawing/2014/main" id="{6F490378-1CDB-4EFD-A750-03A59B7E74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9" name="Text Box 7">
          <a:extLst>
            <a:ext uri="{FF2B5EF4-FFF2-40B4-BE49-F238E27FC236}">
              <a16:creationId xmlns:a16="http://schemas.microsoft.com/office/drawing/2014/main" id="{38154801-D850-4B6A-A9E8-1C2D5CE4AA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0" name="Text Box 7">
          <a:extLst>
            <a:ext uri="{FF2B5EF4-FFF2-40B4-BE49-F238E27FC236}">
              <a16:creationId xmlns:a16="http://schemas.microsoft.com/office/drawing/2014/main" id="{C5620628-924B-4054-A3AE-CFF9EFC28E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1" name="Text Box 7">
          <a:extLst>
            <a:ext uri="{FF2B5EF4-FFF2-40B4-BE49-F238E27FC236}">
              <a16:creationId xmlns:a16="http://schemas.microsoft.com/office/drawing/2014/main" id="{3B076738-5146-4A7D-97DB-F5F6233C1B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2" name="Text Box 7">
          <a:extLst>
            <a:ext uri="{FF2B5EF4-FFF2-40B4-BE49-F238E27FC236}">
              <a16:creationId xmlns:a16="http://schemas.microsoft.com/office/drawing/2014/main" id="{D3E4C75C-607A-4A55-9A6D-3FB19E0E46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3" name="Text Box 7">
          <a:extLst>
            <a:ext uri="{FF2B5EF4-FFF2-40B4-BE49-F238E27FC236}">
              <a16:creationId xmlns:a16="http://schemas.microsoft.com/office/drawing/2014/main" id="{49147E02-13FF-4D3A-9664-4B6F44756C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4" name="Text Box 7">
          <a:extLst>
            <a:ext uri="{FF2B5EF4-FFF2-40B4-BE49-F238E27FC236}">
              <a16:creationId xmlns:a16="http://schemas.microsoft.com/office/drawing/2014/main" id="{DC8C6894-F4FE-4109-A971-41FC5C3650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5" name="Text Box 7">
          <a:extLst>
            <a:ext uri="{FF2B5EF4-FFF2-40B4-BE49-F238E27FC236}">
              <a16:creationId xmlns:a16="http://schemas.microsoft.com/office/drawing/2014/main" id="{D3983265-ACB0-43B8-B959-71E511D365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6" name="Text Box 7">
          <a:extLst>
            <a:ext uri="{FF2B5EF4-FFF2-40B4-BE49-F238E27FC236}">
              <a16:creationId xmlns:a16="http://schemas.microsoft.com/office/drawing/2014/main" id="{9264084A-3C95-43F6-A701-ACC7C8A7F5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7" name="Text Box 7">
          <a:extLst>
            <a:ext uri="{FF2B5EF4-FFF2-40B4-BE49-F238E27FC236}">
              <a16:creationId xmlns:a16="http://schemas.microsoft.com/office/drawing/2014/main" id="{B8982132-019B-4C5A-A949-5287B68DCC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8" name="Text Box 7">
          <a:extLst>
            <a:ext uri="{FF2B5EF4-FFF2-40B4-BE49-F238E27FC236}">
              <a16:creationId xmlns:a16="http://schemas.microsoft.com/office/drawing/2014/main" id="{12EC2503-7A7E-436A-AFDA-6EFCD2FBD7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9" name="Text Box 7">
          <a:extLst>
            <a:ext uri="{FF2B5EF4-FFF2-40B4-BE49-F238E27FC236}">
              <a16:creationId xmlns:a16="http://schemas.microsoft.com/office/drawing/2014/main" id="{CE48B230-3F6F-48DD-94AC-12E944DDF7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0" name="Text Box 7">
          <a:extLst>
            <a:ext uri="{FF2B5EF4-FFF2-40B4-BE49-F238E27FC236}">
              <a16:creationId xmlns:a16="http://schemas.microsoft.com/office/drawing/2014/main" id="{75AFA2D8-1C15-4B3F-AFE4-9D3CAB9363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1" name="Text Box 7">
          <a:extLst>
            <a:ext uri="{FF2B5EF4-FFF2-40B4-BE49-F238E27FC236}">
              <a16:creationId xmlns:a16="http://schemas.microsoft.com/office/drawing/2014/main" id="{040447FA-608B-46AB-BD65-419948DB9A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2" name="Text Box 7">
          <a:extLst>
            <a:ext uri="{FF2B5EF4-FFF2-40B4-BE49-F238E27FC236}">
              <a16:creationId xmlns:a16="http://schemas.microsoft.com/office/drawing/2014/main" id="{F16ED90E-747C-48C0-8AEB-41124427B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3" name="Text Box 7">
          <a:extLst>
            <a:ext uri="{FF2B5EF4-FFF2-40B4-BE49-F238E27FC236}">
              <a16:creationId xmlns:a16="http://schemas.microsoft.com/office/drawing/2014/main" id="{9ABFD9A1-F657-4D9D-8D45-BDA13A350D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4" name="Text Box 7">
          <a:extLst>
            <a:ext uri="{FF2B5EF4-FFF2-40B4-BE49-F238E27FC236}">
              <a16:creationId xmlns:a16="http://schemas.microsoft.com/office/drawing/2014/main" id="{2BC8A98B-3022-485D-AB67-B58B8946E5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5" name="Text Box 7">
          <a:extLst>
            <a:ext uri="{FF2B5EF4-FFF2-40B4-BE49-F238E27FC236}">
              <a16:creationId xmlns:a16="http://schemas.microsoft.com/office/drawing/2014/main" id="{ACEF5D96-13CA-4E4F-A881-748BF47C69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6" name="Text Box 7">
          <a:extLst>
            <a:ext uri="{FF2B5EF4-FFF2-40B4-BE49-F238E27FC236}">
              <a16:creationId xmlns:a16="http://schemas.microsoft.com/office/drawing/2014/main" id="{07018C9D-45C6-413C-9D3E-A62B874369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7" name="Text Box 7">
          <a:extLst>
            <a:ext uri="{FF2B5EF4-FFF2-40B4-BE49-F238E27FC236}">
              <a16:creationId xmlns:a16="http://schemas.microsoft.com/office/drawing/2014/main" id="{43F3F239-3517-4B36-B10F-EB96B50DAB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8" name="Text Box 7">
          <a:extLst>
            <a:ext uri="{FF2B5EF4-FFF2-40B4-BE49-F238E27FC236}">
              <a16:creationId xmlns:a16="http://schemas.microsoft.com/office/drawing/2014/main" id="{02D21E8C-80B8-4A7D-9A50-034E6A00C9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9" name="Text Box 7">
          <a:extLst>
            <a:ext uri="{FF2B5EF4-FFF2-40B4-BE49-F238E27FC236}">
              <a16:creationId xmlns:a16="http://schemas.microsoft.com/office/drawing/2014/main" id="{32F6EB77-02EB-4733-B416-374CF815B9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0" name="Text Box 7">
          <a:extLst>
            <a:ext uri="{FF2B5EF4-FFF2-40B4-BE49-F238E27FC236}">
              <a16:creationId xmlns:a16="http://schemas.microsoft.com/office/drawing/2014/main" id="{1DA0B253-761A-4C88-B10B-20273613BE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1" name="Text Box 7">
          <a:extLst>
            <a:ext uri="{FF2B5EF4-FFF2-40B4-BE49-F238E27FC236}">
              <a16:creationId xmlns:a16="http://schemas.microsoft.com/office/drawing/2014/main" id="{388EE051-6AE4-497E-8B6C-1C811FA83C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2" name="Text Box 7">
          <a:extLst>
            <a:ext uri="{FF2B5EF4-FFF2-40B4-BE49-F238E27FC236}">
              <a16:creationId xmlns:a16="http://schemas.microsoft.com/office/drawing/2014/main" id="{74D0069D-5470-4B03-8643-7C7BFC2614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3" name="Text Box 7">
          <a:extLst>
            <a:ext uri="{FF2B5EF4-FFF2-40B4-BE49-F238E27FC236}">
              <a16:creationId xmlns:a16="http://schemas.microsoft.com/office/drawing/2014/main" id="{E590B7C1-5F82-4CDF-9C0A-2D64859A97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4" name="Text Box 7">
          <a:extLst>
            <a:ext uri="{FF2B5EF4-FFF2-40B4-BE49-F238E27FC236}">
              <a16:creationId xmlns:a16="http://schemas.microsoft.com/office/drawing/2014/main" id="{5B321D99-FC9B-4BC5-848E-B47EE9B696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5" name="Text Box 7">
          <a:extLst>
            <a:ext uri="{FF2B5EF4-FFF2-40B4-BE49-F238E27FC236}">
              <a16:creationId xmlns:a16="http://schemas.microsoft.com/office/drawing/2014/main" id="{80A0C7DF-79F2-455D-88D2-F17204B1A7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6" name="Text Box 7">
          <a:extLst>
            <a:ext uri="{FF2B5EF4-FFF2-40B4-BE49-F238E27FC236}">
              <a16:creationId xmlns:a16="http://schemas.microsoft.com/office/drawing/2014/main" id="{25BCC031-EEF4-43B3-A773-21A1D3AC58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7" name="Text Box 7">
          <a:extLst>
            <a:ext uri="{FF2B5EF4-FFF2-40B4-BE49-F238E27FC236}">
              <a16:creationId xmlns:a16="http://schemas.microsoft.com/office/drawing/2014/main" id="{F84E0820-01F2-4D94-BAC9-0FB673E85B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8" name="Text Box 7">
          <a:extLst>
            <a:ext uri="{FF2B5EF4-FFF2-40B4-BE49-F238E27FC236}">
              <a16:creationId xmlns:a16="http://schemas.microsoft.com/office/drawing/2014/main" id="{C36DFAA7-8F86-4603-B76A-2A4B97CC88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9" name="Text Box 7">
          <a:extLst>
            <a:ext uri="{FF2B5EF4-FFF2-40B4-BE49-F238E27FC236}">
              <a16:creationId xmlns:a16="http://schemas.microsoft.com/office/drawing/2014/main" id="{0E0751B4-5B63-44AC-92FC-2C037AE6FD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0" name="Text Box 7">
          <a:extLst>
            <a:ext uri="{FF2B5EF4-FFF2-40B4-BE49-F238E27FC236}">
              <a16:creationId xmlns:a16="http://schemas.microsoft.com/office/drawing/2014/main" id="{1B406C65-EB73-4149-A49B-59566F8508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1" name="Text Box 7">
          <a:extLst>
            <a:ext uri="{FF2B5EF4-FFF2-40B4-BE49-F238E27FC236}">
              <a16:creationId xmlns:a16="http://schemas.microsoft.com/office/drawing/2014/main" id="{5DBF5218-0C92-4F21-8218-54B154AFC6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2" name="Text Box 7">
          <a:extLst>
            <a:ext uri="{FF2B5EF4-FFF2-40B4-BE49-F238E27FC236}">
              <a16:creationId xmlns:a16="http://schemas.microsoft.com/office/drawing/2014/main" id="{0740B329-6DB6-4788-AE4D-9AA5793E12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3" name="Text Box 7">
          <a:extLst>
            <a:ext uri="{FF2B5EF4-FFF2-40B4-BE49-F238E27FC236}">
              <a16:creationId xmlns:a16="http://schemas.microsoft.com/office/drawing/2014/main" id="{9A831819-14F2-4B7C-85ED-6F626A02F7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4" name="Text Box 7">
          <a:extLst>
            <a:ext uri="{FF2B5EF4-FFF2-40B4-BE49-F238E27FC236}">
              <a16:creationId xmlns:a16="http://schemas.microsoft.com/office/drawing/2014/main" id="{D5A78281-884D-4796-A662-8C0C9E44C5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5" name="Text Box 7">
          <a:extLst>
            <a:ext uri="{FF2B5EF4-FFF2-40B4-BE49-F238E27FC236}">
              <a16:creationId xmlns:a16="http://schemas.microsoft.com/office/drawing/2014/main" id="{30239960-DB37-4E9E-AAB9-2275F0AF4D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6" name="Text Box 7">
          <a:extLst>
            <a:ext uri="{FF2B5EF4-FFF2-40B4-BE49-F238E27FC236}">
              <a16:creationId xmlns:a16="http://schemas.microsoft.com/office/drawing/2014/main" id="{C85902D3-B65C-40A7-A80E-0DA234447D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7" name="Text Box 7">
          <a:extLst>
            <a:ext uri="{FF2B5EF4-FFF2-40B4-BE49-F238E27FC236}">
              <a16:creationId xmlns:a16="http://schemas.microsoft.com/office/drawing/2014/main" id="{9D1845C6-6BED-4B92-BF81-BCD71BB5A0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8" name="Text Box 7">
          <a:extLst>
            <a:ext uri="{FF2B5EF4-FFF2-40B4-BE49-F238E27FC236}">
              <a16:creationId xmlns:a16="http://schemas.microsoft.com/office/drawing/2014/main" id="{04DE4EC9-0E0E-477E-B347-307E9649CB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9" name="Text Box 7">
          <a:extLst>
            <a:ext uri="{FF2B5EF4-FFF2-40B4-BE49-F238E27FC236}">
              <a16:creationId xmlns:a16="http://schemas.microsoft.com/office/drawing/2014/main" id="{933BB51E-5D5C-46C0-A6D5-BB1E3CD0B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0" name="Text Box 7">
          <a:extLst>
            <a:ext uri="{FF2B5EF4-FFF2-40B4-BE49-F238E27FC236}">
              <a16:creationId xmlns:a16="http://schemas.microsoft.com/office/drawing/2014/main" id="{C5C833C1-B63E-4C53-A036-53BD639BD9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1" name="Text Box 7">
          <a:extLst>
            <a:ext uri="{FF2B5EF4-FFF2-40B4-BE49-F238E27FC236}">
              <a16:creationId xmlns:a16="http://schemas.microsoft.com/office/drawing/2014/main" id="{838C657C-FD96-4D53-9CFB-4C0D50376E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2" name="Text Box 7">
          <a:extLst>
            <a:ext uri="{FF2B5EF4-FFF2-40B4-BE49-F238E27FC236}">
              <a16:creationId xmlns:a16="http://schemas.microsoft.com/office/drawing/2014/main" id="{49A7780B-11D7-4D42-9988-5640991347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3" name="Text Box 7">
          <a:extLst>
            <a:ext uri="{FF2B5EF4-FFF2-40B4-BE49-F238E27FC236}">
              <a16:creationId xmlns:a16="http://schemas.microsoft.com/office/drawing/2014/main" id="{B47019B4-670B-47A7-A49E-92D7ABBF6C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4" name="Text Box 7">
          <a:extLst>
            <a:ext uri="{FF2B5EF4-FFF2-40B4-BE49-F238E27FC236}">
              <a16:creationId xmlns:a16="http://schemas.microsoft.com/office/drawing/2014/main" id="{1C5252B2-5A58-402D-9689-85603F8AC9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5" name="Text Box 7">
          <a:extLst>
            <a:ext uri="{FF2B5EF4-FFF2-40B4-BE49-F238E27FC236}">
              <a16:creationId xmlns:a16="http://schemas.microsoft.com/office/drawing/2014/main" id="{D5106A97-1FFD-4913-8D11-F8D429F4F3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6" name="Text Box 7">
          <a:extLst>
            <a:ext uri="{FF2B5EF4-FFF2-40B4-BE49-F238E27FC236}">
              <a16:creationId xmlns:a16="http://schemas.microsoft.com/office/drawing/2014/main" id="{8CFEDA19-8A09-4C31-B915-918E6A169E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7" name="Text Box 7">
          <a:extLst>
            <a:ext uri="{FF2B5EF4-FFF2-40B4-BE49-F238E27FC236}">
              <a16:creationId xmlns:a16="http://schemas.microsoft.com/office/drawing/2014/main" id="{9C3354B3-8698-4357-AA16-2D38634259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8" name="Text Box 7">
          <a:extLst>
            <a:ext uri="{FF2B5EF4-FFF2-40B4-BE49-F238E27FC236}">
              <a16:creationId xmlns:a16="http://schemas.microsoft.com/office/drawing/2014/main" id="{5134D84B-D004-4FD4-8D00-4CE17C7E05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9" name="Text Box 7">
          <a:extLst>
            <a:ext uri="{FF2B5EF4-FFF2-40B4-BE49-F238E27FC236}">
              <a16:creationId xmlns:a16="http://schemas.microsoft.com/office/drawing/2014/main" id="{FED4508B-1278-4919-865A-C7F28AAA6F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0" name="Text Box 7">
          <a:extLst>
            <a:ext uri="{FF2B5EF4-FFF2-40B4-BE49-F238E27FC236}">
              <a16:creationId xmlns:a16="http://schemas.microsoft.com/office/drawing/2014/main" id="{C1CA4372-9E34-46D3-8FFF-5C04FF3EF8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1" name="Text Box 7">
          <a:extLst>
            <a:ext uri="{FF2B5EF4-FFF2-40B4-BE49-F238E27FC236}">
              <a16:creationId xmlns:a16="http://schemas.microsoft.com/office/drawing/2014/main" id="{23DBE3FE-B2B7-4EFE-8347-8B1722967B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2" name="Text Box 7">
          <a:extLst>
            <a:ext uri="{FF2B5EF4-FFF2-40B4-BE49-F238E27FC236}">
              <a16:creationId xmlns:a16="http://schemas.microsoft.com/office/drawing/2014/main" id="{9645543C-3F26-445A-A816-2CF153E2B6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3" name="Text Box 7">
          <a:extLst>
            <a:ext uri="{FF2B5EF4-FFF2-40B4-BE49-F238E27FC236}">
              <a16:creationId xmlns:a16="http://schemas.microsoft.com/office/drawing/2014/main" id="{7D9DD7E8-FE21-4A68-8A0E-5D403873EC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4" name="Text Box 7">
          <a:extLst>
            <a:ext uri="{FF2B5EF4-FFF2-40B4-BE49-F238E27FC236}">
              <a16:creationId xmlns:a16="http://schemas.microsoft.com/office/drawing/2014/main" id="{6D78AF16-DB95-4EC4-AFB3-46CE363CDE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5" name="Text Box 7">
          <a:extLst>
            <a:ext uri="{FF2B5EF4-FFF2-40B4-BE49-F238E27FC236}">
              <a16:creationId xmlns:a16="http://schemas.microsoft.com/office/drawing/2014/main" id="{173096E6-FC9C-453A-B2CB-4DD39F910B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6" name="Text Box 7">
          <a:extLst>
            <a:ext uri="{FF2B5EF4-FFF2-40B4-BE49-F238E27FC236}">
              <a16:creationId xmlns:a16="http://schemas.microsoft.com/office/drawing/2014/main" id="{2EECADFB-8A6A-42B4-A5F1-0D12B2E611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8" name="Text Box 7">
          <a:extLst>
            <a:ext uri="{FF2B5EF4-FFF2-40B4-BE49-F238E27FC236}">
              <a16:creationId xmlns:a16="http://schemas.microsoft.com/office/drawing/2014/main" id="{FB67763E-8884-46A9-A018-7AAE707285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9" name="Text Box 7">
          <a:extLst>
            <a:ext uri="{FF2B5EF4-FFF2-40B4-BE49-F238E27FC236}">
              <a16:creationId xmlns:a16="http://schemas.microsoft.com/office/drawing/2014/main" id="{5126C170-C4AA-4980-85CA-1CD20AE540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0" name="Text Box 7">
          <a:extLst>
            <a:ext uri="{FF2B5EF4-FFF2-40B4-BE49-F238E27FC236}">
              <a16:creationId xmlns:a16="http://schemas.microsoft.com/office/drawing/2014/main" id="{3551BC6E-868B-48C6-A74B-3F93D0B8BA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1" name="Text Box 7">
          <a:extLst>
            <a:ext uri="{FF2B5EF4-FFF2-40B4-BE49-F238E27FC236}">
              <a16:creationId xmlns:a16="http://schemas.microsoft.com/office/drawing/2014/main" id="{C1DA5707-1F09-4619-8515-907DE471B1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2" name="Text Box 7">
          <a:extLst>
            <a:ext uri="{FF2B5EF4-FFF2-40B4-BE49-F238E27FC236}">
              <a16:creationId xmlns:a16="http://schemas.microsoft.com/office/drawing/2014/main" id="{DBABD0D7-4DEE-4986-B74D-356C183293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3" name="Text Box 7">
          <a:extLst>
            <a:ext uri="{FF2B5EF4-FFF2-40B4-BE49-F238E27FC236}">
              <a16:creationId xmlns:a16="http://schemas.microsoft.com/office/drawing/2014/main" id="{B7A9CDDB-074F-47C5-B67A-BBEA0B6FCE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4" name="Text Box 7">
          <a:extLst>
            <a:ext uri="{FF2B5EF4-FFF2-40B4-BE49-F238E27FC236}">
              <a16:creationId xmlns:a16="http://schemas.microsoft.com/office/drawing/2014/main" id="{7FE73BF5-E96A-4144-B162-4848166940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5" name="Text Box 7">
          <a:extLst>
            <a:ext uri="{FF2B5EF4-FFF2-40B4-BE49-F238E27FC236}">
              <a16:creationId xmlns:a16="http://schemas.microsoft.com/office/drawing/2014/main" id="{6909EFD3-4D4B-49AA-BFBC-3C5CC2DF6A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6" name="Text Box 7">
          <a:extLst>
            <a:ext uri="{FF2B5EF4-FFF2-40B4-BE49-F238E27FC236}">
              <a16:creationId xmlns:a16="http://schemas.microsoft.com/office/drawing/2014/main" id="{F90F2417-D402-4CE1-8682-4DFFF70601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7" name="Text Box 7">
          <a:extLst>
            <a:ext uri="{FF2B5EF4-FFF2-40B4-BE49-F238E27FC236}">
              <a16:creationId xmlns:a16="http://schemas.microsoft.com/office/drawing/2014/main" id="{7517A40F-187A-45AB-B3D4-2C3E0C019F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8" name="Text Box 7">
          <a:extLst>
            <a:ext uri="{FF2B5EF4-FFF2-40B4-BE49-F238E27FC236}">
              <a16:creationId xmlns:a16="http://schemas.microsoft.com/office/drawing/2014/main" id="{33FBCBB9-F169-46A9-98D1-D538264A52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9" name="Text Box 7">
          <a:extLst>
            <a:ext uri="{FF2B5EF4-FFF2-40B4-BE49-F238E27FC236}">
              <a16:creationId xmlns:a16="http://schemas.microsoft.com/office/drawing/2014/main" id="{83D18DCC-AD9F-4C6C-A526-79BB552829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0" name="Text Box 7">
          <a:extLst>
            <a:ext uri="{FF2B5EF4-FFF2-40B4-BE49-F238E27FC236}">
              <a16:creationId xmlns:a16="http://schemas.microsoft.com/office/drawing/2014/main" id="{991DD968-BC57-4F30-9560-8829087186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1" name="Text Box 7">
          <a:extLst>
            <a:ext uri="{FF2B5EF4-FFF2-40B4-BE49-F238E27FC236}">
              <a16:creationId xmlns:a16="http://schemas.microsoft.com/office/drawing/2014/main" id="{B6A08F35-0E82-4570-8901-B9E6237F98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2" name="Text Box 7">
          <a:extLst>
            <a:ext uri="{FF2B5EF4-FFF2-40B4-BE49-F238E27FC236}">
              <a16:creationId xmlns:a16="http://schemas.microsoft.com/office/drawing/2014/main" id="{D7DBA15B-E095-4B32-9762-D3BDD0D4A2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3" name="Text Box 7">
          <a:extLst>
            <a:ext uri="{FF2B5EF4-FFF2-40B4-BE49-F238E27FC236}">
              <a16:creationId xmlns:a16="http://schemas.microsoft.com/office/drawing/2014/main" id="{B8BB4E63-02F9-45A2-9DE3-E9B903200A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4" name="Text Box 7">
          <a:extLst>
            <a:ext uri="{FF2B5EF4-FFF2-40B4-BE49-F238E27FC236}">
              <a16:creationId xmlns:a16="http://schemas.microsoft.com/office/drawing/2014/main" id="{5DF25B51-1E4B-4288-9D55-3CC2D6CD3A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5" name="Text Box 7">
          <a:extLst>
            <a:ext uri="{FF2B5EF4-FFF2-40B4-BE49-F238E27FC236}">
              <a16:creationId xmlns:a16="http://schemas.microsoft.com/office/drawing/2014/main" id="{C8AB4F05-1831-44B6-88E4-491A44B1F3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6" name="Text Box 7">
          <a:extLst>
            <a:ext uri="{FF2B5EF4-FFF2-40B4-BE49-F238E27FC236}">
              <a16:creationId xmlns:a16="http://schemas.microsoft.com/office/drawing/2014/main" id="{17E7C620-1522-43D6-8D9C-2246DE271D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7" name="Text Box 7">
          <a:extLst>
            <a:ext uri="{FF2B5EF4-FFF2-40B4-BE49-F238E27FC236}">
              <a16:creationId xmlns:a16="http://schemas.microsoft.com/office/drawing/2014/main" id="{C452524D-008C-4A1A-8213-4BF39F699A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8" name="Text Box 7">
          <a:extLst>
            <a:ext uri="{FF2B5EF4-FFF2-40B4-BE49-F238E27FC236}">
              <a16:creationId xmlns:a16="http://schemas.microsoft.com/office/drawing/2014/main" id="{9D3301CF-A5EB-4F36-B7AD-EAF9AF8BB2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9" name="Text Box 7">
          <a:extLst>
            <a:ext uri="{FF2B5EF4-FFF2-40B4-BE49-F238E27FC236}">
              <a16:creationId xmlns:a16="http://schemas.microsoft.com/office/drawing/2014/main" id="{7740428E-B1E8-47A1-B53D-6B888B0BDB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0" name="Text Box 7">
          <a:extLst>
            <a:ext uri="{FF2B5EF4-FFF2-40B4-BE49-F238E27FC236}">
              <a16:creationId xmlns:a16="http://schemas.microsoft.com/office/drawing/2014/main" id="{6541AB27-8155-401E-9179-2A984FCC94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1" name="Text Box 7">
          <a:extLst>
            <a:ext uri="{FF2B5EF4-FFF2-40B4-BE49-F238E27FC236}">
              <a16:creationId xmlns:a16="http://schemas.microsoft.com/office/drawing/2014/main" id="{38AD7BE0-B3B1-46A3-9E08-36A9A1E791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2" name="Text Box 7">
          <a:extLst>
            <a:ext uri="{FF2B5EF4-FFF2-40B4-BE49-F238E27FC236}">
              <a16:creationId xmlns:a16="http://schemas.microsoft.com/office/drawing/2014/main" id="{E048F1F3-16A8-40C2-8A0B-AFAF83C309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3" name="Text Box 7">
          <a:extLst>
            <a:ext uri="{FF2B5EF4-FFF2-40B4-BE49-F238E27FC236}">
              <a16:creationId xmlns:a16="http://schemas.microsoft.com/office/drawing/2014/main" id="{FAA972B8-2D41-421B-B77F-AC467EA049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4" name="Text Box 7">
          <a:extLst>
            <a:ext uri="{FF2B5EF4-FFF2-40B4-BE49-F238E27FC236}">
              <a16:creationId xmlns:a16="http://schemas.microsoft.com/office/drawing/2014/main" id="{3E9E7E0D-68FE-463D-AB1E-61F0E89EF6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5" name="Text Box 7">
          <a:extLst>
            <a:ext uri="{FF2B5EF4-FFF2-40B4-BE49-F238E27FC236}">
              <a16:creationId xmlns:a16="http://schemas.microsoft.com/office/drawing/2014/main" id="{8B140969-DCE8-4606-AB87-6F15CDF450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6" name="Text Box 7">
          <a:extLst>
            <a:ext uri="{FF2B5EF4-FFF2-40B4-BE49-F238E27FC236}">
              <a16:creationId xmlns:a16="http://schemas.microsoft.com/office/drawing/2014/main" id="{035A82AE-5626-4ADD-90E8-CC4E1BBCD9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7" name="Text Box 7">
          <a:extLst>
            <a:ext uri="{FF2B5EF4-FFF2-40B4-BE49-F238E27FC236}">
              <a16:creationId xmlns:a16="http://schemas.microsoft.com/office/drawing/2014/main" id="{0C0AA7EF-4F69-41EB-B7C7-DD2591DCBA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8" name="Text Box 7">
          <a:extLst>
            <a:ext uri="{FF2B5EF4-FFF2-40B4-BE49-F238E27FC236}">
              <a16:creationId xmlns:a16="http://schemas.microsoft.com/office/drawing/2014/main" id="{37456145-DFF9-470B-B59F-08BB4F4EB9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9" name="Text Box 7">
          <a:extLst>
            <a:ext uri="{FF2B5EF4-FFF2-40B4-BE49-F238E27FC236}">
              <a16:creationId xmlns:a16="http://schemas.microsoft.com/office/drawing/2014/main" id="{A0A9991A-8870-4AFB-9530-65A1F3CBEA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0" name="Text Box 7">
          <a:extLst>
            <a:ext uri="{FF2B5EF4-FFF2-40B4-BE49-F238E27FC236}">
              <a16:creationId xmlns:a16="http://schemas.microsoft.com/office/drawing/2014/main" id="{9D5C0D44-D2AC-4B1A-A5C9-C8656F1B6F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1" name="Text Box 7">
          <a:extLst>
            <a:ext uri="{FF2B5EF4-FFF2-40B4-BE49-F238E27FC236}">
              <a16:creationId xmlns:a16="http://schemas.microsoft.com/office/drawing/2014/main" id="{CF9466C3-F1B0-43CE-A4E4-BD5688E6CA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2" name="Text Box 7">
          <a:extLst>
            <a:ext uri="{FF2B5EF4-FFF2-40B4-BE49-F238E27FC236}">
              <a16:creationId xmlns:a16="http://schemas.microsoft.com/office/drawing/2014/main" id="{16AC9C8A-0EDA-451C-BA5C-33A4166F78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3" name="Text Box 7">
          <a:extLst>
            <a:ext uri="{FF2B5EF4-FFF2-40B4-BE49-F238E27FC236}">
              <a16:creationId xmlns:a16="http://schemas.microsoft.com/office/drawing/2014/main" id="{F009F8F1-344A-4487-A053-EB6A73E2AE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4" name="Text Box 7">
          <a:extLst>
            <a:ext uri="{FF2B5EF4-FFF2-40B4-BE49-F238E27FC236}">
              <a16:creationId xmlns:a16="http://schemas.microsoft.com/office/drawing/2014/main" id="{6D2BC6FA-CBAC-4964-A271-EF1BE7D675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5" name="Text Box 7">
          <a:extLst>
            <a:ext uri="{FF2B5EF4-FFF2-40B4-BE49-F238E27FC236}">
              <a16:creationId xmlns:a16="http://schemas.microsoft.com/office/drawing/2014/main" id="{33B31679-8CE7-4BD5-A0A4-E1ED13ED95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6" name="Text Box 7">
          <a:extLst>
            <a:ext uri="{FF2B5EF4-FFF2-40B4-BE49-F238E27FC236}">
              <a16:creationId xmlns:a16="http://schemas.microsoft.com/office/drawing/2014/main" id="{F68C552D-D39E-4D83-B633-BC6AA0440F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7" name="Text Box 7">
          <a:extLst>
            <a:ext uri="{FF2B5EF4-FFF2-40B4-BE49-F238E27FC236}">
              <a16:creationId xmlns:a16="http://schemas.microsoft.com/office/drawing/2014/main" id="{107C7B05-0E6E-42EB-9C66-E996201CB8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8" name="Text Box 7">
          <a:extLst>
            <a:ext uri="{FF2B5EF4-FFF2-40B4-BE49-F238E27FC236}">
              <a16:creationId xmlns:a16="http://schemas.microsoft.com/office/drawing/2014/main" id="{0DB21C6E-916B-4E6C-B14F-1CE10CCB1B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9" name="Text Box 7">
          <a:extLst>
            <a:ext uri="{FF2B5EF4-FFF2-40B4-BE49-F238E27FC236}">
              <a16:creationId xmlns:a16="http://schemas.microsoft.com/office/drawing/2014/main" id="{864BE495-C554-4910-B4C3-599A5FBF5E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0" name="Text Box 7">
          <a:extLst>
            <a:ext uri="{FF2B5EF4-FFF2-40B4-BE49-F238E27FC236}">
              <a16:creationId xmlns:a16="http://schemas.microsoft.com/office/drawing/2014/main" id="{E902C8D8-D62B-4B95-A0D7-097050D86B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1" name="Text Box 7">
          <a:extLst>
            <a:ext uri="{FF2B5EF4-FFF2-40B4-BE49-F238E27FC236}">
              <a16:creationId xmlns:a16="http://schemas.microsoft.com/office/drawing/2014/main" id="{6880C41D-7D9B-46FC-AEA9-34ABEE42D1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2" name="Text Box 7">
          <a:extLst>
            <a:ext uri="{FF2B5EF4-FFF2-40B4-BE49-F238E27FC236}">
              <a16:creationId xmlns:a16="http://schemas.microsoft.com/office/drawing/2014/main" id="{25EDB502-7CCB-4594-A8AB-EE1E2C44B6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3" name="Text Box 7">
          <a:extLst>
            <a:ext uri="{FF2B5EF4-FFF2-40B4-BE49-F238E27FC236}">
              <a16:creationId xmlns:a16="http://schemas.microsoft.com/office/drawing/2014/main" id="{896CF991-D50D-4C00-9618-A217C96F17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4" name="Text Box 7">
          <a:extLst>
            <a:ext uri="{FF2B5EF4-FFF2-40B4-BE49-F238E27FC236}">
              <a16:creationId xmlns:a16="http://schemas.microsoft.com/office/drawing/2014/main" id="{8C17B8D9-62D4-4819-AB5B-381B98C65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5" name="Text Box 7">
          <a:extLst>
            <a:ext uri="{FF2B5EF4-FFF2-40B4-BE49-F238E27FC236}">
              <a16:creationId xmlns:a16="http://schemas.microsoft.com/office/drawing/2014/main" id="{B91B4418-E94C-4210-9F44-1C38665E4C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6" name="Text Box 7">
          <a:extLst>
            <a:ext uri="{FF2B5EF4-FFF2-40B4-BE49-F238E27FC236}">
              <a16:creationId xmlns:a16="http://schemas.microsoft.com/office/drawing/2014/main" id="{AE17F1BA-028F-488F-8448-E4EC1CC145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7" name="Text Box 7">
          <a:extLst>
            <a:ext uri="{FF2B5EF4-FFF2-40B4-BE49-F238E27FC236}">
              <a16:creationId xmlns:a16="http://schemas.microsoft.com/office/drawing/2014/main" id="{625D5311-5F09-4D93-9D62-4F9D0D02AF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8" name="Text Box 7">
          <a:extLst>
            <a:ext uri="{FF2B5EF4-FFF2-40B4-BE49-F238E27FC236}">
              <a16:creationId xmlns:a16="http://schemas.microsoft.com/office/drawing/2014/main" id="{9455282A-6097-4E31-89C3-D55AD2FB68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9" name="Text Box 7">
          <a:extLst>
            <a:ext uri="{FF2B5EF4-FFF2-40B4-BE49-F238E27FC236}">
              <a16:creationId xmlns:a16="http://schemas.microsoft.com/office/drawing/2014/main" id="{955C2CA0-2A51-464C-B0CA-7EA9D5FE4D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0" name="Text Box 7">
          <a:extLst>
            <a:ext uri="{FF2B5EF4-FFF2-40B4-BE49-F238E27FC236}">
              <a16:creationId xmlns:a16="http://schemas.microsoft.com/office/drawing/2014/main" id="{19360A19-91E6-404E-86FE-14C261ECC2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1" name="Text Box 7">
          <a:extLst>
            <a:ext uri="{FF2B5EF4-FFF2-40B4-BE49-F238E27FC236}">
              <a16:creationId xmlns:a16="http://schemas.microsoft.com/office/drawing/2014/main" id="{DB512A70-8C11-4807-B77E-0F62DD4301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2" name="Text Box 7">
          <a:extLst>
            <a:ext uri="{FF2B5EF4-FFF2-40B4-BE49-F238E27FC236}">
              <a16:creationId xmlns:a16="http://schemas.microsoft.com/office/drawing/2014/main" id="{BB3D6846-FEF4-4A9F-94E7-76BD2DE4DF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3" name="Text Box 7">
          <a:extLst>
            <a:ext uri="{FF2B5EF4-FFF2-40B4-BE49-F238E27FC236}">
              <a16:creationId xmlns:a16="http://schemas.microsoft.com/office/drawing/2014/main" id="{486B5F07-2944-47E5-AC44-5F5CADE2AB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4" name="Text Box 7">
          <a:extLst>
            <a:ext uri="{FF2B5EF4-FFF2-40B4-BE49-F238E27FC236}">
              <a16:creationId xmlns:a16="http://schemas.microsoft.com/office/drawing/2014/main" id="{72E0CD61-9379-478A-A8D0-651BD771B2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5" name="Text Box 7">
          <a:extLst>
            <a:ext uri="{FF2B5EF4-FFF2-40B4-BE49-F238E27FC236}">
              <a16:creationId xmlns:a16="http://schemas.microsoft.com/office/drawing/2014/main" id="{4CF94D2E-90C1-49D3-BB6D-672F9F5FEF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6" name="Text Box 7">
          <a:extLst>
            <a:ext uri="{FF2B5EF4-FFF2-40B4-BE49-F238E27FC236}">
              <a16:creationId xmlns:a16="http://schemas.microsoft.com/office/drawing/2014/main" id="{FC1C4FC6-8F92-4AA0-A7AB-95AAE6210E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7" name="Text Box 7">
          <a:extLst>
            <a:ext uri="{FF2B5EF4-FFF2-40B4-BE49-F238E27FC236}">
              <a16:creationId xmlns:a16="http://schemas.microsoft.com/office/drawing/2014/main" id="{1EF7E44D-418E-4C19-9CDB-ADB907775B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8" name="Text Box 7">
          <a:extLst>
            <a:ext uri="{FF2B5EF4-FFF2-40B4-BE49-F238E27FC236}">
              <a16:creationId xmlns:a16="http://schemas.microsoft.com/office/drawing/2014/main" id="{100C5BA4-2AFD-46D3-99C3-55F1AC6E70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9" name="Text Box 7">
          <a:extLst>
            <a:ext uri="{FF2B5EF4-FFF2-40B4-BE49-F238E27FC236}">
              <a16:creationId xmlns:a16="http://schemas.microsoft.com/office/drawing/2014/main" id="{C1CF549D-9EE8-49C9-A056-E9CFCEA1F7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0" name="Text Box 7">
          <a:extLst>
            <a:ext uri="{FF2B5EF4-FFF2-40B4-BE49-F238E27FC236}">
              <a16:creationId xmlns:a16="http://schemas.microsoft.com/office/drawing/2014/main" id="{9CEADAD6-F06A-4432-890C-38D37E5D71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1" name="Text Box 7">
          <a:extLst>
            <a:ext uri="{FF2B5EF4-FFF2-40B4-BE49-F238E27FC236}">
              <a16:creationId xmlns:a16="http://schemas.microsoft.com/office/drawing/2014/main" id="{3EAB78B1-6BC9-47EC-A015-B1EA8794A3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2" name="Text Box 7">
          <a:extLst>
            <a:ext uri="{FF2B5EF4-FFF2-40B4-BE49-F238E27FC236}">
              <a16:creationId xmlns:a16="http://schemas.microsoft.com/office/drawing/2014/main" id="{86D74EA1-1FAD-4EE8-8C8B-BB9AFE39A8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3" name="Text Box 7">
          <a:extLst>
            <a:ext uri="{FF2B5EF4-FFF2-40B4-BE49-F238E27FC236}">
              <a16:creationId xmlns:a16="http://schemas.microsoft.com/office/drawing/2014/main" id="{48D855A2-5D57-4036-BF8C-3B11F62250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4" name="Text Box 7">
          <a:extLst>
            <a:ext uri="{FF2B5EF4-FFF2-40B4-BE49-F238E27FC236}">
              <a16:creationId xmlns:a16="http://schemas.microsoft.com/office/drawing/2014/main" id="{C0C7EEB0-459C-4F61-A68E-FB0BBE874A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5" name="Text Box 7">
          <a:extLst>
            <a:ext uri="{FF2B5EF4-FFF2-40B4-BE49-F238E27FC236}">
              <a16:creationId xmlns:a16="http://schemas.microsoft.com/office/drawing/2014/main" id="{B689C95B-5B2B-419B-8C59-42D1DFA6EB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6" name="Text Box 7">
          <a:extLst>
            <a:ext uri="{FF2B5EF4-FFF2-40B4-BE49-F238E27FC236}">
              <a16:creationId xmlns:a16="http://schemas.microsoft.com/office/drawing/2014/main" id="{EA10C923-5859-4DA2-95D1-8F3CD2F67D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7" name="Text Box 7">
          <a:extLst>
            <a:ext uri="{FF2B5EF4-FFF2-40B4-BE49-F238E27FC236}">
              <a16:creationId xmlns:a16="http://schemas.microsoft.com/office/drawing/2014/main" id="{B03D77A9-C826-4FA4-9E13-719C3224FC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8" name="Text Box 7">
          <a:extLst>
            <a:ext uri="{FF2B5EF4-FFF2-40B4-BE49-F238E27FC236}">
              <a16:creationId xmlns:a16="http://schemas.microsoft.com/office/drawing/2014/main" id="{D9256AAA-A59A-4197-BFC7-9BBC9EB4FD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9" name="Text Box 7">
          <a:extLst>
            <a:ext uri="{FF2B5EF4-FFF2-40B4-BE49-F238E27FC236}">
              <a16:creationId xmlns:a16="http://schemas.microsoft.com/office/drawing/2014/main" id="{8E89254A-77CE-4C4D-A79E-43D9225291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0" name="Text Box 7">
          <a:extLst>
            <a:ext uri="{FF2B5EF4-FFF2-40B4-BE49-F238E27FC236}">
              <a16:creationId xmlns:a16="http://schemas.microsoft.com/office/drawing/2014/main" id="{E828A850-A81A-4862-81D3-DBB50D346A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1" name="Text Box 7">
          <a:extLst>
            <a:ext uri="{FF2B5EF4-FFF2-40B4-BE49-F238E27FC236}">
              <a16:creationId xmlns:a16="http://schemas.microsoft.com/office/drawing/2014/main" id="{D124B565-94E6-45C7-8214-4E28B43A89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2" name="Text Box 7">
          <a:extLst>
            <a:ext uri="{FF2B5EF4-FFF2-40B4-BE49-F238E27FC236}">
              <a16:creationId xmlns:a16="http://schemas.microsoft.com/office/drawing/2014/main" id="{ED48C8B3-099F-45A0-A3E9-82CF99C113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3" name="Text Box 7">
          <a:extLst>
            <a:ext uri="{FF2B5EF4-FFF2-40B4-BE49-F238E27FC236}">
              <a16:creationId xmlns:a16="http://schemas.microsoft.com/office/drawing/2014/main" id="{5BAC9E2D-41CA-4776-AA4E-CF4764F852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4" name="Text Box 7">
          <a:extLst>
            <a:ext uri="{FF2B5EF4-FFF2-40B4-BE49-F238E27FC236}">
              <a16:creationId xmlns:a16="http://schemas.microsoft.com/office/drawing/2014/main" id="{C075D0B6-27CE-4141-BE72-57600AF0B6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5" name="Text Box 7">
          <a:extLst>
            <a:ext uri="{FF2B5EF4-FFF2-40B4-BE49-F238E27FC236}">
              <a16:creationId xmlns:a16="http://schemas.microsoft.com/office/drawing/2014/main" id="{BC10F99F-8C78-48E9-800B-D498365FC9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6" name="Text Box 7">
          <a:extLst>
            <a:ext uri="{FF2B5EF4-FFF2-40B4-BE49-F238E27FC236}">
              <a16:creationId xmlns:a16="http://schemas.microsoft.com/office/drawing/2014/main" id="{09E663DC-2582-4586-98A9-D7D9147EE3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7" name="Text Box 7">
          <a:extLst>
            <a:ext uri="{FF2B5EF4-FFF2-40B4-BE49-F238E27FC236}">
              <a16:creationId xmlns:a16="http://schemas.microsoft.com/office/drawing/2014/main" id="{8C2EF2C7-4F33-4F69-B93F-13B3990782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8" name="Text Box 7">
          <a:extLst>
            <a:ext uri="{FF2B5EF4-FFF2-40B4-BE49-F238E27FC236}">
              <a16:creationId xmlns:a16="http://schemas.microsoft.com/office/drawing/2014/main" id="{4F09F1F9-64A9-4DED-AF6B-4253C64491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9" name="Text Box 7">
          <a:extLst>
            <a:ext uri="{FF2B5EF4-FFF2-40B4-BE49-F238E27FC236}">
              <a16:creationId xmlns:a16="http://schemas.microsoft.com/office/drawing/2014/main" id="{1D73AB54-1D01-4E4F-80D0-CD67B75F67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0" name="Text Box 7">
          <a:extLst>
            <a:ext uri="{FF2B5EF4-FFF2-40B4-BE49-F238E27FC236}">
              <a16:creationId xmlns:a16="http://schemas.microsoft.com/office/drawing/2014/main" id="{6FBC71F5-E7F2-486E-A41C-2379949DB4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1" name="Text Box 7">
          <a:extLst>
            <a:ext uri="{FF2B5EF4-FFF2-40B4-BE49-F238E27FC236}">
              <a16:creationId xmlns:a16="http://schemas.microsoft.com/office/drawing/2014/main" id="{F3D87656-985E-4F24-9D09-69702DCED0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2" name="Text Box 7">
          <a:extLst>
            <a:ext uri="{FF2B5EF4-FFF2-40B4-BE49-F238E27FC236}">
              <a16:creationId xmlns:a16="http://schemas.microsoft.com/office/drawing/2014/main" id="{4E04A2FB-9D43-4D9E-B121-806183EFB7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3" name="Text Box 7">
          <a:extLst>
            <a:ext uri="{FF2B5EF4-FFF2-40B4-BE49-F238E27FC236}">
              <a16:creationId xmlns:a16="http://schemas.microsoft.com/office/drawing/2014/main" id="{838F53A1-CD1E-4A21-9FAD-16BE7E3877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4" name="Text Box 7">
          <a:extLst>
            <a:ext uri="{FF2B5EF4-FFF2-40B4-BE49-F238E27FC236}">
              <a16:creationId xmlns:a16="http://schemas.microsoft.com/office/drawing/2014/main" id="{310F137F-C78E-425F-A656-6620F05146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5" name="Text Box 7">
          <a:extLst>
            <a:ext uri="{FF2B5EF4-FFF2-40B4-BE49-F238E27FC236}">
              <a16:creationId xmlns:a16="http://schemas.microsoft.com/office/drawing/2014/main" id="{2994E8D9-0E7F-464C-AC74-7E29DE69A6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6" name="Text Box 7">
          <a:extLst>
            <a:ext uri="{FF2B5EF4-FFF2-40B4-BE49-F238E27FC236}">
              <a16:creationId xmlns:a16="http://schemas.microsoft.com/office/drawing/2014/main" id="{FDDB92AE-8BD9-4038-80A6-891F25526D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7" name="Text Box 7">
          <a:extLst>
            <a:ext uri="{FF2B5EF4-FFF2-40B4-BE49-F238E27FC236}">
              <a16:creationId xmlns:a16="http://schemas.microsoft.com/office/drawing/2014/main" id="{407EB079-C65C-4163-9542-91409BD189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8" name="Text Box 7">
          <a:extLst>
            <a:ext uri="{FF2B5EF4-FFF2-40B4-BE49-F238E27FC236}">
              <a16:creationId xmlns:a16="http://schemas.microsoft.com/office/drawing/2014/main" id="{10F88B22-A249-496C-B98A-C922A47338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9" name="Text Box 7">
          <a:extLst>
            <a:ext uri="{FF2B5EF4-FFF2-40B4-BE49-F238E27FC236}">
              <a16:creationId xmlns:a16="http://schemas.microsoft.com/office/drawing/2014/main" id="{110A0AD6-CC0D-4DB3-87A4-A5AD6A1AE4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0" name="Text Box 7">
          <a:extLst>
            <a:ext uri="{FF2B5EF4-FFF2-40B4-BE49-F238E27FC236}">
              <a16:creationId xmlns:a16="http://schemas.microsoft.com/office/drawing/2014/main" id="{359C7DAA-A8D9-44EC-9851-1EA618BBD2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1" name="Text Box 7">
          <a:extLst>
            <a:ext uri="{FF2B5EF4-FFF2-40B4-BE49-F238E27FC236}">
              <a16:creationId xmlns:a16="http://schemas.microsoft.com/office/drawing/2014/main" id="{41882BC2-B16A-4AEA-9532-E42ECC2713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2" name="Text Box 7">
          <a:extLst>
            <a:ext uri="{FF2B5EF4-FFF2-40B4-BE49-F238E27FC236}">
              <a16:creationId xmlns:a16="http://schemas.microsoft.com/office/drawing/2014/main" id="{2E09FFEB-080B-463B-A0A4-F1DA28F1AD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3" name="Text Box 7">
          <a:extLst>
            <a:ext uri="{FF2B5EF4-FFF2-40B4-BE49-F238E27FC236}">
              <a16:creationId xmlns:a16="http://schemas.microsoft.com/office/drawing/2014/main" id="{66896B8E-7478-4B96-A1A7-3530D7E5FB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4" name="Text Box 7">
          <a:extLst>
            <a:ext uri="{FF2B5EF4-FFF2-40B4-BE49-F238E27FC236}">
              <a16:creationId xmlns:a16="http://schemas.microsoft.com/office/drawing/2014/main" id="{451DC2E1-EACD-44A7-B043-80623E236A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5" name="Text Box 7">
          <a:extLst>
            <a:ext uri="{FF2B5EF4-FFF2-40B4-BE49-F238E27FC236}">
              <a16:creationId xmlns:a16="http://schemas.microsoft.com/office/drawing/2014/main" id="{692D7407-D55A-4E15-BA30-DF62E7ADAC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6" name="Text Box 7">
          <a:extLst>
            <a:ext uri="{FF2B5EF4-FFF2-40B4-BE49-F238E27FC236}">
              <a16:creationId xmlns:a16="http://schemas.microsoft.com/office/drawing/2014/main" id="{0DF5DBCC-4ED6-4586-8CE6-D5CD704DDB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7" name="Text Box 7">
          <a:extLst>
            <a:ext uri="{FF2B5EF4-FFF2-40B4-BE49-F238E27FC236}">
              <a16:creationId xmlns:a16="http://schemas.microsoft.com/office/drawing/2014/main" id="{CEDB7700-F53A-4C85-BCD5-867CD9271B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8" name="Text Box 7">
          <a:extLst>
            <a:ext uri="{FF2B5EF4-FFF2-40B4-BE49-F238E27FC236}">
              <a16:creationId xmlns:a16="http://schemas.microsoft.com/office/drawing/2014/main" id="{446AC71C-4186-4809-A977-DD1DEB20A8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9" name="Text Box 7">
          <a:extLst>
            <a:ext uri="{FF2B5EF4-FFF2-40B4-BE49-F238E27FC236}">
              <a16:creationId xmlns:a16="http://schemas.microsoft.com/office/drawing/2014/main" id="{B12CD3C1-0844-4AE5-96FB-070B5C55CE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0" name="Text Box 7">
          <a:extLst>
            <a:ext uri="{FF2B5EF4-FFF2-40B4-BE49-F238E27FC236}">
              <a16:creationId xmlns:a16="http://schemas.microsoft.com/office/drawing/2014/main" id="{F4CBB245-ED8F-488D-9AAB-2255DC9F74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1" name="Text Box 7">
          <a:extLst>
            <a:ext uri="{FF2B5EF4-FFF2-40B4-BE49-F238E27FC236}">
              <a16:creationId xmlns:a16="http://schemas.microsoft.com/office/drawing/2014/main" id="{AF6B22E5-7CDD-45A5-8FC2-E05E6E44F6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5" name="Text Box 7">
          <a:extLst>
            <a:ext uri="{FF2B5EF4-FFF2-40B4-BE49-F238E27FC236}">
              <a16:creationId xmlns:a16="http://schemas.microsoft.com/office/drawing/2014/main" id="{429E80D5-8511-401F-ADC4-7D2EA7E3C5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6" name="Text Box 7">
          <a:extLst>
            <a:ext uri="{FF2B5EF4-FFF2-40B4-BE49-F238E27FC236}">
              <a16:creationId xmlns:a16="http://schemas.microsoft.com/office/drawing/2014/main" id="{2458BCAA-774D-485D-BF36-5424DF2EE4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7" name="Text Box 7">
          <a:extLst>
            <a:ext uri="{FF2B5EF4-FFF2-40B4-BE49-F238E27FC236}">
              <a16:creationId xmlns:a16="http://schemas.microsoft.com/office/drawing/2014/main" id="{5593A256-EAC7-49A2-961D-A59B3B51F7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8" name="Text Box 7">
          <a:extLst>
            <a:ext uri="{FF2B5EF4-FFF2-40B4-BE49-F238E27FC236}">
              <a16:creationId xmlns:a16="http://schemas.microsoft.com/office/drawing/2014/main" id="{A9382F95-4805-4887-B318-AE1D5AF288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9" name="Text Box 7">
          <a:extLst>
            <a:ext uri="{FF2B5EF4-FFF2-40B4-BE49-F238E27FC236}">
              <a16:creationId xmlns:a16="http://schemas.microsoft.com/office/drawing/2014/main" id="{7327791F-47D9-4F6D-9683-383E9B61EC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0" name="Text Box 7">
          <a:extLst>
            <a:ext uri="{FF2B5EF4-FFF2-40B4-BE49-F238E27FC236}">
              <a16:creationId xmlns:a16="http://schemas.microsoft.com/office/drawing/2014/main" id="{92CFA973-D504-4BDA-8D0E-D7F0EA3602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1" name="Text Box 7">
          <a:extLst>
            <a:ext uri="{FF2B5EF4-FFF2-40B4-BE49-F238E27FC236}">
              <a16:creationId xmlns:a16="http://schemas.microsoft.com/office/drawing/2014/main" id="{EF17B851-4A53-4CF4-B351-5AFCBFA7A9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2" name="Text Box 7">
          <a:extLst>
            <a:ext uri="{FF2B5EF4-FFF2-40B4-BE49-F238E27FC236}">
              <a16:creationId xmlns:a16="http://schemas.microsoft.com/office/drawing/2014/main" id="{B011932A-8641-4367-A944-2D9252768F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3" name="Text Box 7">
          <a:extLst>
            <a:ext uri="{FF2B5EF4-FFF2-40B4-BE49-F238E27FC236}">
              <a16:creationId xmlns:a16="http://schemas.microsoft.com/office/drawing/2014/main" id="{F8721265-E792-4317-BA24-69BC84AD1C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4" name="Text Box 7">
          <a:extLst>
            <a:ext uri="{FF2B5EF4-FFF2-40B4-BE49-F238E27FC236}">
              <a16:creationId xmlns:a16="http://schemas.microsoft.com/office/drawing/2014/main" id="{7776DE50-0B8E-4FEF-88FD-2375C71D0D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5" name="Text Box 7">
          <a:extLst>
            <a:ext uri="{FF2B5EF4-FFF2-40B4-BE49-F238E27FC236}">
              <a16:creationId xmlns:a16="http://schemas.microsoft.com/office/drawing/2014/main" id="{8FAFC8ED-D208-4399-A82E-F6707EA917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6" name="Text Box 7">
          <a:extLst>
            <a:ext uri="{FF2B5EF4-FFF2-40B4-BE49-F238E27FC236}">
              <a16:creationId xmlns:a16="http://schemas.microsoft.com/office/drawing/2014/main" id="{C88274AA-EEEC-478F-97B9-02F1B4229B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7" name="Text Box 7">
          <a:extLst>
            <a:ext uri="{FF2B5EF4-FFF2-40B4-BE49-F238E27FC236}">
              <a16:creationId xmlns:a16="http://schemas.microsoft.com/office/drawing/2014/main" id="{E2E71F00-A73F-472A-9A04-2E3127B5F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8" name="Text Box 7">
          <a:extLst>
            <a:ext uri="{FF2B5EF4-FFF2-40B4-BE49-F238E27FC236}">
              <a16:creationId xmlns:a16="http://schemas.microsoft.com/office/drawing/2014/main" id="{89C202B5-B667-469E-8340-D59698C4B9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9" name="Text Box 7">
          <a:extLst>
            <a:ext uri="{FF2B5EF4-FFF2-40B4-BE49-F238E27FC236}">
              <a16:creationId xmlns:a16="http://schemas.microsoft.com/office/drawing/2014/main" id="{A070B5DF-0C2B-49D0-9B6E-45072E1CD8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0" name="Text Box 7">
          <a:extLst>
            <a:ext uri="{FF2B5EF4-FFF2-40B4-BE49-F238E27FC236}">
              <a16:creationId xmlns:a16="http://schemas.microsoft.com/office/drawing/2014/main" id="{05288A97-A04F-4F91-8E5B-06C426260F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1" name="Text Box 7">
          <a:extLst>
            <a:ext uri="{FF2B5EF4-FFF2-40B4-BE49-F238E27FC236}">
              <a16:creationId xmlns:a16="http://schemas.microsoft.com/office/drawing/2014/main" id="{7520CF8D-963E-4A7C-8E5B-9C617E1E31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2" name="Text Box 7">
          <a:extLst>
            <a:ext uri="{FF2B5EF4-FFF2-40B4-BE49-F238E27FC236}">
              <a16:creationId xmlns:a16="http://schemas.microsoft.com/office/drawing/2014/main" id="{4D6FBB79-F963-495C-935D-ABECFCED82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3" name="Text Box 7">
          <a:extLst>
            <a:ext uri="{FF2B5EF4-FFF2-40B4-BE49-F238E27FC236}">
              <a16:creationId xmlns:a16="http://schemas.microsoft.com/office/drawing/2014/main" id="{180E607E-9184-477D-B379-2555D44EDB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4" name="Text Box 7">
          <a:extLst>
            <a:ext uri="{FF2B5EF4-FFF2-40B4-BE49-F238E27FC236}">
              <a16:creationId xmlns:a16="http://schemas.microsoft.com/office/drawing/2014/main" id="{3C1D5C08-A246-46A7-8E69-F9D62F859B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5" name="Text Box 7">
          <a:extLst>
            <a:ext uri="{FF2B5EF4-FFF2-40B4-BE49-F238E27FC236}">
              <a16:creationId xmlns:a16="http://schemas.microsoft.com/office/drawing/2014/main" id="{07636D9E-7C8E-4656-AB78-95DCDBEF0C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6" name="Text Box 7">
          <a:extLst>
            <a:ext uri="{FF2B5EF4-FFF2-40B4-BE49-F238E27FC236}">
              <a16:creationId xmlns:a16="http://schemas.microsoft.com/office/drawing/2014/main" id="{923D5CBE-C0B6-4591-A743-999D76BB2B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7" name="Text Box 7">
          <a:extLst>
            <a:ext uri="{FF2B5EF4-FFF2-40B4-BE49-F238E27FC236}">
              <a16:creationId xmlns:a16="http://schemas.microsoft.com/office/drawing/2014/main" id="{E8557808-226F-4F00-A330-D602F8C215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8" name="Text Box 7">
          <a:extLst>
            <a:ext uri="{FF2B5EF4-FFF2-40B4-BE49-F238E27FC236}">
              <a16:creationId xmlns:a16="http://schemas.microsoft.com/office/drawing/2014/main" id="{45C548ED-7D17-4DA7-B700-58A776EC25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9" name="Text Box 7">
          <a:extLst>
            <a:ext uri="{FF2B5EF4-FFF2-40B4-BE49-F238E27FC236}">
              <a16:creationId xmlns:a16="http://schemas.microsoft.com/office/drawing/2014/main" id="{80536092-8C07-43C6-A79A-4724D69CB3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0" name="Text Box 7">
          <a:extLst>
            <a:ext uri="{FF2B5EF4-FFF2-40B4-BE49-F238E27FC236}">
              <a16:creationId xmlns:a16="http://schemas.microsoft.com/office/drawing/2014/main" id="{F68AD530-C974-4DAE-ABDE-B6F2176F60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1" name="Text Box 7">
          <a:extLst>
            <a:ext uri="{FF2B5EF4-FFF2-40B4-BE49-F238E27FC236}">
              <a16:creationId xmlns:a16="http://schemas.microsoft.com/office/drawing/2014/main" id="{D51805AD-D49B-4425-9126-C2F7E88E3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2" name="Text Box 7">
          <a:extLst>
            <a:ext uri="{FF2B5EF4-FFF2-40B4-BE49-F238E27FC236}">
              <a16:creationId xmlns:a16="http://schemas.microsoft.com/office/drawing/2014/main" id="{9600BB9C-9BC8-417E-8CA6-BEA5DDE7FF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3" name="Text Box 7">
          <a:extLst>
            <a:ext uri="{FF2B5EF4-FFF2-40B4-BE49-F238E27FC236}">
              <a16:creationId xmlns:a16="http://schemas.microsoft.com/office/drawing/2014/main" id="{D025D26B-F436-4474-9228-C102BB0A2A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4" name="Text Box 7">
          <a:extLst>
            <a:ext uri="{FF2B5EF4-FFF2-40B4-BE49-F238E27FC236}">
              <a16:creationId xmlns:a16="http://schemas.microsoft.com/office/drawing/2014/main" id="{2D8E3980-1CFB-49A6-9A41-A2A5578553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5" name="Text Box 7">
          <a:extLst>
            <a:ext uri="{FF2B5EF4-FFF2-40B4-BE49-F238E27FC236}">
              <a16:creationId xmlns:a16="http://schemas.microsoft.com/office/drawing/2014/main" id="{1907FA03-9218-4F60-91AA-2A7179D089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6" name="Text Box 7">
          <a:extLst>
            <a:ext uri="{FF2B5EF4-FFF2-40B4-BE49-F238E27FC236}">
              <a16:creationId xmlns:a16="http://schemas.microsoft.com/office/drawing/2014/main" id="{99A363A4-2821-44C0-BC1D-0EBF888DE5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7" name="Text Box 7">
          <a:extLst>
            <a:ext uri="{FF2B5EF4-FFF2-40B4-BE49-F238E27FC236}">
              <a16:creationId xmlns:a16="http://schemas.microsoft.com/office/drawing/2014/main" id="{7A3F9836-6F7A-4D3B-9EA6-93BD685088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8" name="Text Box 7">
          <a:extLst>
            <a:ext uri="{FF2B5EF4-FFF2-40B4-BE49-F238E27FC236}">
              <a16:creationId xmlns:a16="http://schemas.microsoft.com/office/drawing/2014/main" id="{BC68AE37-C027-44E5-B46C-44F91F96F2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9" name="Text Box 7">
          <a:extLst>
            <a:ext uri="{FF2B5EF4-FFF2-40B4-BE49-F238E27FC236}">
              <a16:creationId xmlns:a16="http://schemas.microsoft.com/office/drawing/2014/main" id="{99716A20-4673-4647-A0DE-833474573C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0" name="Text Box 7">
          <a:extLst>
            <a:ext uri="{FF2B5EF4-FFF2-40B4-BE49-F238E27FC236}">
              <a16:creationId xmlns:a16="http://schemas.microsoft.com/office/drawing/2014/main" id="{CCFA2431-7D72-42FC-9B08-A8809D2B23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1" name="Text Box 7">
          <a:extLst>
            <a:ext uri="{FF2B5EF4-FFF2-40B4-BE49-F238E27FC236}">
              <a16:creationId xmlns:a16="http://schemas.microsoft.com/office/drawing/2014/main" id="{1CD50CD1-5C73-4DA3-98FA-BC8E349998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2" name="Text Box 7">
          <a:extLst>
            <a:ext uri="{FF2B5EF4-FFF2-40B4-BE49-F238E27FC236}">
              <a16:creationId xmlns:a16="http://schemas.microsoft.com/office/drawing/2014/main" id="{B5131C3B-8FFE-4564-93F8-AD7AEB67D7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3" name="Text Box 7">
          <a:extLst>
            <a:ext uri="{FF2B5EF4-FFF2-40B4-BE49-F238E27FC236}">
              <a16:creationId xmlns:a16="http://schemas.microsoft.com/office/drawing/2014/main" id="{7B53E6A9-61F1-4578-AC25-78A3FE09BD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4" name="Text Box 7">
          <a:extLst>
            <a:ext uri="{FF2B5EF4-FFF2-40B4-BE49-F238E27FC236}">
              <a16:creationId xmlns:a16="http://schemas.microsoft.com/office/drawing/2014/main" id="{868F447D-B099-41C0-BA18-58A36F66C6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5" name="Text Box 7">
          <a:extLst>
            <a:ext uri="{FF2B5EF4-FFF2-40B4-BE49-F238E27FC236}">
              <a16:creationId xmlns:a16="http://schemas.microsoft.com/office/drawing/2014/main" id="{C3CBE3FE-7C7B-48D4-B63D-616E9C3F5C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6" name="Text Box 7">
          <a:extLst>
            <a:ext uri="{FF2B5EF4-FFF2-40B4-BE49-F238E27FC236}">
              <a16:creationId xmlns:a16="http://schemas.microsoft.com/office/drawing/2014/main" id="{0F3BBBFE-08FF-40C7-A794-254B116674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7" name="Text Box 7">
          <a:extLst>
            <a:ext uri="{FF2B5EF4-FFF2-40B4-BE49-F238E27FC236}">
              <a16:creationId xmlns:a16="http://schemas.microsoft.com/office/drawing/2014/main" id="{68018052-A746-4485-B36B-B2A686860C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8" name="Text Box 7">
          <a:extLst>
            <a:ext uri="{FF2B5EF4-FFF2-40B4-BE49-F238E27FC236}">
              <a16:creationId xmlns:a16="http://schemas.microsoft.com/office/drawing/2014/main" id="{B3A0DDD0-1569-47D7-9E05-68162A0C90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9" name="Text Box 7">
          <a:extLst>
            <a:ext uri="{FF2B5EF4-FFF2-40B4-BE49-F238E27FC236}">
              <a16:creationId xmlns:a16="http://schemas.microsoft.com/office/drawing/2014/main" id="{EE0F4FA2-45D9-49EF-9114-F82358F817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0" name="Text Box 7">
          <a:extLst>
            <a:ext uri="{FF2B5EF4-FFF2-40B4-BE49-F238E27FC236}">
              <a16:creationId xmlns:a16="http://schemas.microsoft.com/office/drawing/2014/main" id="{810A9F9B-92B3-4DB8-961C-C1E7648C2C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1" name="Text Box 7">
          <a:extLst>
            <a:ext uri="{FF2B5EF4-FFF2-40B4-BE49-F238E27FC236}">
              <a16:creationId xmlns:a16="http://schemas.microsoft.com/office/drawing/2014/main" id="{357A1BAA-7F85-467E-AB4C-152ED47BC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2" name="Text Box 7">
          <a:extLst>
            <a:ext uri="{FF2B5EF4-FFF2-40B4-BE49-F238E27FC236}">
              <a16:creationId xmlns:a16="http://schemas.microsoft.com/office/drawing/2014/main" id="{CD009A50-2716-4222-9936-C1F81BA974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3" name="Text Box 7">
          <a:extLst>
            <a:ext uri="{FF2B5EF4-FFF2-40B4-BE49-F238E27FC236}">
              <a16:creationId xmlns:a16="http://schemas.microsoft.com/office/drawing/2014/main" id="{657F8497-2A65-4EC3-8413-BED82BD190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4" name="Text Box 7">
          <a:extLst>
            <a:ext uri="{FF2B5EF4-FFF2-40B4-BE49-F238E27FC236}">
              <a16:creationId xmlns:a16="http://schemas.microsoft.com/office/drawing/2014/main" id="{89E1036D-040F-40D7-8266-66A5255944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5" name="Text Box 7">
          <a:extLst>
            <a:ext uri="{FF2B5EF4-FFF2-40B4-BE49-F238E27FC236}">
              <a16:creationId xmlns:a16="http://schemas.microsoft.com/office/drawing/2014/main" id="{9C197FB2-4378-4DE6-9CD6-C7BAEDE064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6" name="Text Box 7">
          <a:extLst>
            <a:ext uri="{FF2B5EF4-FFF2-40B4-BE49-F238E27FC236}">
              <a16:creationId xmlns:a16="http://schemas.microsoft.com/office/drawing/2014/main" id="{1A57EE89-C139-4CC5-82C5-3AEC485BC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7" name="Text Box 7">
          <a:extLst>
            <a:ext uri="{FF2B5EF4-FFF2-40B4-BE49-F238E27FC236}">
              <a16:creationId xmlns:a16="http://schemas.microsoft.com/office/drawing/2014/main" id="{EA1AAD10-7409-4E14-8197-9A1C8D7190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8" name="Text Box 7">
          <a:extLst>
            <a:ext uri="{FF2B5EF4-FFF2-40B4-BE49-F238E27FC236}">
              <a16:creationId xmlns:a16="http://schemas.microsoft.com/office/drawing/2014/main" id="{872ED81E-7288-4D3D-971A-9F0DF6E692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9" name="Text Box 7">
          <a:extLst>
            <a:ext uri="{FF2B5EF4-FFF2-40B4-BE49-F238E27FC236}">
              <a16:creationId xmlns:a16="http://schemas.microsoft.com/office/drawing/2014/main" id="{693904B8-9A2D-4D51-B8F0-D6B1C1C255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0" name="Text Box 7">
          <a:extLst>
            <a:ext uri="{FF2B5EF4-FFF2-40B4-BE49-F238E27FC236}">
              <a16:creationId xmlns:a16="http://schemas.microsoft.com/office/drawing/2014/main" id="{A6F28C6F-DBB2-4AF5-BD69-488E7825FE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1" name="Text Box 7">
          <a:extLst>
            <a:ext uri="{FF2B5EF4-FFF2-40B4-BE49-F238E27FC236}">
              <a16:creationId xmlns:a16="http://schemas.microsoft.com/office/drawing/2014/main" id="{B773C325-C0A8-4C9F-8B0C-59B1A956B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2" name="Text Box 7">
          <a:extLst>
            <a:ext uri="{FF2B5EF4-FFF2-40B4-BE49-F238E27FC236}">
              <a16:creationId xmlns:a16="http://schemas.microsoft.com/office/drawing/2014/main" id="{C62D1397-701F-41A7-BDAF-67C202F9B1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3" name="Text Box 7">
          <a:extLst>
            <a:ext uri="{FF2B5EF4-FFF2-40B4-BE49-F238E27FC236}">
              <a16:creationId xmlns:a16="http://schemas.microsoft.com/office/drawing/2014/main" id="{5D9D64B2-8693-4DE2-BD86-D45F4C2EC7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4" name="Text Box 7">
          <a:extLst>
            <a:ext uri="{FF2B5EF4-FFF2-40B4-BE49-F238E27FC236}">
              <a16:creationId xmlns:a16="http://schemas.microsoft.com/office/drawing/2014/main" id="{D9FB8070-30D2-4824-9565-BA602D3D2C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5" name="Text Box 7">
          <a:extLst>
            <a:ext uri="{FF2B5EF4-FFF2-40B4-BE49-F238E27FC236}">
              <a16:creationId xmlns:a16="http://schemas.microsoft.com/office/drawing/2014/main" id="{BE237192-9B2B-49F5-957B-B1780E9764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6" name="Text Box 7">
          <a:extLst>
            <a:ext uri="{FF2B5EF4-FFF2-40B4-BE49-F238E27FC236}">
              <a16:creationId xmlns:a16="http://schemas.microsoft.com/office/drawing/2014/main" id="{4CE934AF-EC08-4B29-ABC0-C6D8A86B22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7" name="Text Box 7">
          <a:extLst>
            <a:ext uri="{FF2B5EF4-FFF2-40B4-BE49-F238E27FC236}">
              <a16:creationId xmlns:a16="http://schemas.microsoft.com/office/drawing/2014/main" id="{51168D82-16E4-429E-93DE-84C9FCFDC1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8" name="Text Box 7">
          <a:extLst>
            <a:ext uri="{FF2B5EF4-FFF2-40B4-BE49-F238E27FC236}">
              <a16:creationId xmlns:a16="http://schemas.microsoft.com/office/drawing/2014/main" id="{E576C217-F4C0-4C80-B8B0-C461ACC91B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9" name="Text Box 7">
          <a:extLst>
            <a:ext uri="{FF2B5EF4-FFF2-40B4-BE49-F238E27FC236}">
              <a16:creationId xmlns:a16="http://schemas.microsoft.com/office/drawing/2014/main" id="{BFFAFF80-C756-4524-974A-FE2F36B7C8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0" name="Text Box 7">
          <a:extLst>
            <a:ext uri="{FF2B5EF4-FFF2-40B4-BE49-F238E27FC236}">
              <a16:creationId xmlns:a16="http://schemas.microsoft.com/office/drawing/2014/main" id="{BC70BD81-B217-4D41-801C-89021B3971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1" name="Text Box 7">
          <a:extLst>
            <a:ext uri="{FF2B5EF4-FFF2-40B4-BE49-F238E27FC236}">
              <a16:creationId xmlns:a16="http://schemas.microsoft.com/office/drawing/2014/main" id="{0C6462A9-08E6-47B9-B8A0-9558EB2C74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2" name="Text Box 7">
          <a:extLst>
            <a:ext uri="{FF2B5EF4-FFF2-40B4-BE49-F238E27FC236}">
              <a16:creationId xmlns:a16="http://schemas.microsoft.com/office/drawing/2014/main" id="{E9883F2B-5122-492E-9F58-67211221A4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3" name="Text Box 7">
          <a:extLst>
            <a:ext uri="{FF2B5EF4-FFF2-40B4-BE49-F238E27FC236}">
              <a16:creationId xmlns:a16="http://schemas.microsoft.com/office/drawing/2014/main" id="{8AFFACDB-B9C6-4F75-AB6A-E5A897EF99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4" name="Text Box 7">
          <a:extLst>
            <a:ext uri="{FF2B5EF4-FFF2-40B4-BE49-F238E27FC236}">
              <a16:creationId xmlns:a16="http://schemas.microsoft.com/office/drawing/2014/main" id="{F33FB46C-A37E-4554-AF8B-6E56E07160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5" name="Text Box 7">
          <a:extLst>
            <a:ext uri="{FF2B5EF4-FFF2-40B4-BE49-F238E27FC236}">
              <a16:creationId xmlns:a16="http://schemas.microsoft.com/office/drawing/2014/main" id="{EEAFB254-05B7-4988-B020-61991A9025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6" name="Text Box 7">
          <a:extLst>
            <a:ext uri="{FF2B5EF4-FFF2-40B4-BE49-F238E27FC236}">
              <a16:creationId xmlns:a16="http://schemas.microsoft.com/office/drawing/2014/main" id="{147A44BD-CACF-40B0-8114-2D45292165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7" name="Text Box 7">
          <a:extLst>
            <a:ext uri="{FF2B5EF4-FFF2-40B4-BE49-F238E27FC236}">
              <a16:creationId xmlns:a16="http://schemas.microsoft.com/office/drawing/2014/main" id="{6C7DA07A-1FDE-416E-91B7-AD8691A547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8" name="Text Box 7">
          <a:extLst>
            <a:ext uri="{FF2B5EF4-FFF2-40B4-BE49-F238E27FC236}">
              <a16:creationId xmlns:a16="http://schemas.microsoft.com/office/drawing/2014/main" id="{2E63BA0C-34BA-471F-9259-3124D0942D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9" name="Text Box 7">
          <a:extLst>
            <a:ext uri="{FF2B5EF4-FFF2-40B4-BE49-F238E27FC236}">
              <a16:creationId xmlns:a16="http://schemas.microsoft.com/office/drawing/2014/main" id="{029357DF-6AAF-41A5-8C0D-1D3FE637A8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0" name="Text Box 7">
          <a:extLst>
            <a:ext uri="{FF2B5EF4-FFF2-40B4-BE49-F238E27FC236}">
              <a16:creationId xmlns:a16="http://schemas.microsoft.com/office/drawing/2014/main" id="{1EF1A87F-0AB5-40FD-A6AA-3BAEFEDF0C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1" name="Text Box 7">
          <a:extLst>
            <a:ext uri="{FF2B5EF4-FFF2-40B4-BE49-F238E27FC236}">
              <a16:creationId xmlns:a16="http://schemas.microsoft.com/office/drawing/2014/main" id="{00FCB444-20C7-4CCB-B162-25D46FD617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2" name="Text Box 7">
          <a:extLst>
            <a:ext uri="{FF2B5EF4-FFF2-40B4-BE49-F238E27FC236}">
              <a16:creationId xmlns:a16="http://schemas.microsoft.com/office/drawing/2014/main" id="{3D7CF998-3223-46EC-81B3-33B87302C2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3" name="Text Box 7">
          <a:extLst>
            <a:ext uri="{FF2B5EF4-FFF2-40B4-BE49-F238E27FC236}">
              <a16:creationId xmlns:a16="http://schemas.microsoft.com/office/drawing/2014/main" id="{0AD18722-328B-4ADF-BF68-B7942A332C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4" name="Text Box 7">
          <a:extLst>
            <a:ext uri="{FF2B5EF4-FFF2-40B4-BE49-F238E27FC236}">
              <a16:creationId xmlns:a16="http://schemas.microsoft.com/office/drawing/2014/main" id="{0752A0D3-55E0-4009-937B-4BB3973638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5" name="Text Box 7">
          <a:extLst>
            <a:ext uri="{FF2B5EF4-FFF2-40B4-BE49-F238E27FC236}">
              <a16:creationId xmlns:a16="http://schemas.microsoft.com/office/drawing/2014/main" id="{B6705475-942A-4814-85BD-446DA07D11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6" name="Text Box 7">
          <a:extLst>
            <a:ext uri="{FF2B5EF4-FFF2-40B4-BE49-F238E27FC236}">
              <a16:creationId xmlns:a16="http://schemas.microsoft.com/office/drawing/2014/main" id="{2EBB9BFA-DA64-4015-A0D0-97E7854592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7" name="Text Box 7">
          <a:extLst>
            <a:ext uri="{FF2B5EF4-FFF2-40B4-BE49-F238E27FC236}">
              <a16:creationId xmlns:a16="http://schemas.microsoft.com/office/drawing/2014/main" id="{3A6818E4-961E-4479-896F-F871EB2B27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8" name="Text Box 7">
          <a:extLst>
            <a:ext uri="{FF2B5EF4-FFF2-40B4-BE49-F238E27FC236}">
              <a16:creationId xmlns:a16="http://schemas.microsoft.com/office/drawing/2014/main" id="{6755723E-5460-422A-8007-9A4236472F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9" name="Text Box 7">
          <a:extLst>
            <a:ext uri="{FF2B5EF4-FFF2-40B4-BE49-F238E27FC236}">
              <a16:creationId xmlns:a16="http://schemas.microsoft.com/office/drawing/2014/main" id="{DCA04F15-01D4-4B4C-ADE4-24292A6D29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0" name="Text Box 7">
          <a:extLst>
            <a:ext uri="{FF2B5EF4-FFF2-40B4-BE49-F238E27FC236}">
              <a16:creationId xmlns:a16="http://schemas.microsoft.com/office/drawing/2014/main" id="{F960243E-1109-44A1-8A49-A2BC2C4ADD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1" name="Text Box 7">
          <a:extLst>
            <a:ext uri="{FF2B5EF4-FFF2-40B4-BE49-F238E27FC236}">
              <a16:creationId xmlns:a16="http://schemas.microsoft.com/office/drawing/2014/main" id="{10C7C928-AB0C-4F98-8B5D-8E8EF24266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2" name="Text Box 7">
          <a:extLst>
            <a:ext uri="{FF2B5EF4-FFF2-40B4-BE49-F238E27FC236}">
              <a16:creationId xmlns:a16="http://schemas.microsoft.com/office/drawing/2014/main" id="{15099A7D-1836-4626-8AA8-07D3A0BA13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3" name="Text Box 7">
          <a:extLst>
            <a:ext uri="{FF2B5EF4-FFF2-40B4-BE49-F238E27FC236}">
              <a16:creationId xmlns:a16="http://schemas.microsoft.com/office/drawing/2014/main" id="{297A84AA-D084-4E59-95AC-33F8284F24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4" name="Text Box 7">
          <a:extLst>
            <a:ext uri="{FF2B5EF4-FFF2-40B4-BE49-F238E27FC236}">
              <a16:creationId xmlns:a16="http://schemas.microsoft.com/office/drawing/2014/main" id="{CDF3EC72-52D6-47C6-A748-CCB2C23E8A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5" name="Text Box 7">
          <a:extLst>
            <a:ext uri="{FF2B5EF4-FFF2-40B4-BE49-F238E27FC236}">
              <a16:creationId xmlns:a16="http://schemas.microsoft.com/office/drawing/2014/main" id="{E3CFA369-F73F-495B-9530-320F9F72C5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6" name="Text Box 7">
          <a:extLst>
            <a:ext uri="{FF2B5EF4-FFF2-40B4-BE49-F238E27FC236}">
              <a16:creationId xmlns:a16="http://schemas.microsoft.com/office/drawing/2014/main" id="{74AE8DE7-6B7E-4AC8-9DB7-465B486177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7" name="Text Box 7">
          <a:extLst>
            <a:ext uri="{FF2B5EF4-FFF2-40B4-BE49-F238E27FC236}">
              <a16:creationId xmlns:a16="http://schemas.microsoft.com/office/drawing/2014/main" id="{C4B0007C-6018-4852-BA43-43C883CE3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8" name="Text Box 7">
          <a:extLst>
            <a:ext uri="{FF2B5EF4-FFF2-40B4-BE49-F238E27FC236}">
              <a16:creationId xmlns:a16="http://schemas.microsoft.com/office/drawing/2014/main" id="{7CC38A83-108A-431C-A162-602008C5E0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9" name="Text Box 7">
          <a:extLst>
            <a:ext uri="{FF2B5EF4-FFF2-40B4-BE49-F238E27FC236}">
              <a16:creationId xmlns:a16="http://schemas.microsoft.com/office/drawing/2014/main" id="{609246F0-3870-464B-8FA3-33B81306F1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0" name="Text Box 7">
          <a:extLst>
            <a:ext uri="{FF2B5EF4-FFF2-40B4-BE49-F238E27FC236}">
              <a16:creationId xmlns:a16="http://schemas.microsoft.com/office/drawing/2014/main" id="{17D746C0-F110-40B8-983F-2326304B79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1" name="Text Box 7">
          <a:extLst>
            <a:ext uri="{FF2B5EF4-FFF2-40B4-BE49-F238E27FC236}">
              <a16:creationId xmlns:a16="http://schemas.microsoft.com/office/drawing/2014/main" id="{EF86668E-F9EC-43EC-9A6E-54DB4B60B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2" name="Text Box 7">
          <a:extLst>
            <a:ext uri="{FF2B5EF4-FFF2-40B4-BE49-F238E27FC236}">
              <a16:creationId xmlns:a16="http://schemas.microsoft.com/office/drawing/2014/main" id="{CD609313-AD37-4832-B976-6EA7BDF7F8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3" name="Text Box 7">
          <a:extLst>
            <a:ext uri="{FF2B5EF4-FFF2-40B4-BE49-F238E27FC236}">
              <a16:creationId xmlns:a16="http://schemas.microsoft.com/office/drawing/2014/main" id="{7C421B89-C468-4DE6-BD78-A8F284943C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4" name="Text Box 7">
          <a:extLst>
            <a:ext uri="{FF2B5EF4-FFF2-40B4-BE49-F238E27FC236}">
              <a16:creationId xmlns:a16="http://schemas.microsoft.com/office/drawing/2014/main" id="{3AE57186-6495-4608-AFB5-E3DF08B058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5" name="Text Box 7">
          <a:extLst>
            <a:ext uri="{FF2B5EF4-FFF2-40B4-BE49-F238E27FC236}">
              <a16:creationId xmlns:a16="http://schemas.microsoft.com/office/drawing/2014/main" id="{CEB8C249-7B57-4655-BFD8-4604A5A19E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6" name="Text Box 7">
          <a:extLst>
            <a:ext uri="{FF2B5EF4-FFF2-40B4-BE49-F238E27FC236}">
              <a16:creationId xmlns:a16="http://schemas.microsoft.com/office/drawing/2014/main" id="{A2406AE7-AB6C-4D54-B94C-1C10B93EEA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7" name="Text Box 7">
          <a:extLst>
            <a:ext uri="{FF2B5EF4-FFF2-40B4-BE49-F238E27FC236}">
              <a16:creationId xmlns:a16="http://schemas.microsoft.com/office/drawing/2014/main" id="{97F2130E-36A7-44C3-907B-FE485ECB13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8" name="Text Box 7">
          <a:extLst>
            <a:ext uri="{FF2B5EF4-FFF2-40B4-BE49-F238E27FC236}">
              <a16:creationId xmlns:a16="http://schemas.microsoft.com/office/drawing/2014/main" id="{4FD4ABD7-D875-4510-93A1-9F4CACE500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9" name="Text Box 7">
          <a:extLst>
            <a:ext uri="{FF2B5EF4-FFF2-40B4-BE49-F238E27FC236}">
              <a16:creationId xmlns:a16="http://schemas.microsoft.com/office/drawing/2014/main" id="{0CE9B2F2-8347-4273-AD70-42C8E7D9AF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0" name="Text Box 7">
          <a:extLst>
            <a:ext uri="{FF2B5EF4-FFF2-40B4-BE49-F238E27FC236}">
              <a16:creationId xmlns:a16="http://schemas.microsoft.com/office/drawing/2014/main" id="{52A91713-F1D7-455A-BE99-CB41C3AA51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1" name="Text Box 7">
          <a:extLst>
            <a:ext uri="{FF2B5EF4-FFF2-40B4-BE49-F238E27FC236}">
              <a16:creationId xmlns:a16="http://schemas.microsoft.com/office/drawing/2014/main" id="{7909E09E-DC02-41B4-9DE7-955B925E28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2" name="Text Box 7">
          <a:extLst>
            <a:ext uri="{FF2B5EF4-FFF2-40B4-BE49-F238E27FC236}">
              <a16:creationId xmlns:a16="http://schemas.microsoft.com/office/drawing/2014/main" id="{9629C7F4-796F-4AD9-9FEE-381A30DEA1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3" name="Text Box 7">
          <a:extLst>
            <a:ext uri="{FF2B5EF4-FFF2-40B4-BE49-F238E27FC236}">
              <a16:creationId xmlns:a16="http://schemas.microsoft.com/office/drawing/2014/main" id="{DE8852B7-C2DF-4CD7-8E34-F5C4EFF822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4" name="Text Box 7">
          <a:extLst>
            <a:ext uri="{FF2B5EF4-FFF2-40B4-BE49-F238E27FC236}">
              <a16:creationId xmlns:a16="http://schemas.microsoft.com/office/drawing/2014/main" id="{3724B7C3-DB31-411C-8EB1-33E888F953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5" name="Text Box 7">
          <a:extLst>
            <a:ext uri="{FF2B5EF4-FFF2-40B4-BE49-F238E27FC236}">
              <a16:creationId xmlns:a16="http://schemas.microsoft.com/office/drawing/2014/main" id="{71011BF5-E30F-4521-9D0F-7A80C92063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6" name="Text Box 7">
          <a:extLst>
            <a:ext uri="{FF2B5EF4-FFF2-40B4-BE49-F238E27FC236}">
              <a16:creationId xmlns:a16="http://schemas.microsoft.com/office/drawing/2014/main" id="{86FB8A19-A112-4FE6-8066-E17B4B1149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7" name="Text Box 7">
          <a:extLst>
            <a:ext uri="{FF2B5EF4-FFF2-40B4-BE49-F238E27FC236}">
              <a16:creationId xmlns:a16="http://schemas.microsoft.com/office/drawing/2014/main" id="{BE52A163-9F32-468E-A746-4A3F416ADE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8" name="Text Box 7">
          <a:extLst>
            <a:ext uri="{FF2B5EF4-FFF2-40B4-BE49-F238E27FC236}">
              <a16:creationId xmlns:a16="http://schemas.microsoft.com/office/drawing/2014/main" id="{87EEAD82-4172-480D-A214-2852EFACD6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9" name="Text Box 7">
          <a:extLst>
            <a:ext uri="{FF2B5EF4-FFF2-40B4-BE49-F238E27FC236}">
              <a16:creationId xmlns:a16="http://schemas.microsoft.com/office/drawing/2014/main" id="{806EDD0C-E364-49BA-8B0E-E571574234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0" name="Text Box 7">
          <a:extLst>
            <a:ext uri="{FF2B5EF4-FFF2-40B4-BE49-F238E27FC236}">
              <a16:creationId xmlns:a16="http://schemas.microsoft.com/office/drawing/2014/main" id="{C6643FB1-ED3A-4B5F-9E5E-04490E0890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1" name="Text Box 7">
          <a:extLst>
            <a:ext uri="{FF2B5EF4-FFF2-40B4-BE49-F238E27FC236}">
              <a16:creationId xmlns:a16="http://schemas.microsoft.com/office/drawing/2014/main" id="{55831FD6-8053-484B-912E-6521D55707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2" name="Text Box 7">
          <a:extLst>
            <a:ext uri="{FF2B5EF4-FFF2-40B4-BE49-F238E27FC236}">
              <a16:creationId xmlns:a16="http://schemas.microsoft.com/office/drawing/2014/main" id="{5543E0A1-3202-4DE5-B69D-ED4C7070D1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3" name="Text Box 7">
          <a:extLst>
            <a:ext uri="{FF2B5EF4-FFF2-40B4-BE49-F238E27FC236}">
              <a16:creationId xmlns:a16="http://schemas.microsoft.com/office/drawing/2014/main" id="{501CE0BF-1CCD-48EF-A397-DE58D92042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4" name="Text Box 7">
          <a:extLst>
            <a:ext uri="{FF2B5EF4-FFF2-40B4-BE49-F238E27FC236}">
              <a16:creationId xmlns:a16="http://schemas.microsoft.com/office/drawing/2014/main" id="{6B1CC082-041F-4678-952A-6D1B139FBF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5" name="Text Box 7">
          <a:extLst>
            <a:ext uri="{FF2B5EF4-FFF2-40B4-BE49-F238E27FC236}">
              <a16:creationId xmlns:a16="http://schemas.microsoft.com/office/drawing/2014/main" id="{B0F00E15-61B9-4835-8B2F-224B6E9D6B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6" name="Text Box 7">
          <a:extLst>
            <a:ext uri="{FF2B5EF4-FFF2-40B4-BE49-F238E27FC236}">
              <a16:creationId xmlns:a16="http://schemas.microsoft.com/office/drawing/2014/main" id="{83ED23AF-F9E5-4E35-825B-6922FFF489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7" name="Text Box 7">
          <a:extLst>
            <a:ext uri="{FF2B5EF4-FFF2-40B4-BE49-F238E27FC236}">
              <a16:creationId xmlns:a16="http://schemas.microsoft.com/office/drawing/2014/main" id="{96F0DA1F-B833-452B-A1AA-CE517B981F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8" name="Text Box 7">
          <a:extLst>
            <a:ext uri="{FF2B5EF4-FFF2-40B4-BE49-F238E27FC236}">
              <a16:creationId xmlns:a16="http://schemas.microsoft.com/office/drawing/2014/main" id="{FDCD555B-0857-4AC5-A2F4-A53AA6E534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9" name="Text Box 7">
          <a:extLst>
            <a:ext uri="{FF2B5EF4-FFF2-40B4-BE49-F238E27FC236}">
              <a16:creationId xmlns:a16="http://schemas.microsoft.com/office/drawing/2014/main" id="{014AF503-A8A4-4D42-89F3-67F237A40F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0" name="Text Box 7">
          <a:extLst>
            <a:ext uri="{FF2B5EF4-FFF2-40B4-BE49-F238E27FC236}">
              <a16:creationId xmlns:a16="http://schemas.microsoft.com/office/drawing/2014/main" id="{7CB48699-1AE3-4BE9-BC96-AE7CB13CE9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1" name="Text Box 7">
          <a:extLst>
            <a:ext uri="{FF2B5EF4-FFF2-40B4-BE49-F238E27FC236}">
              <a16:creationId xmlns:a16="http://schemas.microsoft.com/office/drawing/2014/main" id="{5959AC4D-0B3C-461D-8257-C306BA3A3E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2" name="Text Box 7">
          <a:extLst>
            <a:ext uri="{FF2B5EF4-FFF2-40B4-BE49-F238E27FC236}">
              <a16:creationId xmlns:a16="http://schemas.microsoft.com/office/drawing/2014/main" id="{2F861633-0DB2-45DA-A2FE-CBEEB448C7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3" name="Text Box 7">
          <a:extLst>
            <a:ext uri="{FF2B5EF4-FFF2-40B4-BE49-F238E27FC236}">
              <a16:creationId xmlns:a16="http://schemas.microsoft.com/office/drawing/2014/main" id="{D3771D61-2497-4E05-BD71-ACBB53148F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4" name="Text Box 7">
          <a:extLst>
            <a:ext uri="{FF2B5EF4-FFF2-40B4-BE49-F238E27FC236}">
              <a16:creationId xmlns:a16="http://schemas.microsoft.com/office/drawing/2014/main" id="{89E24217-1DF0-4820-87FC-2FFCFA7F4C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5" name="Text Box 7">
          <a:extLst>
            <a:ext uri="{FF2B5EF4-FFF2-40B4-BE49-F238E27FC236}">
              <a16:creationId xmlns:a16="http://schemas.microsoft.com/office/drawing/2014/main" id="{472DB92B-0727-4DFA-AF75-9749C2DA45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6" name="Text Box 7">
          <a:extLst>
            <a:ext uri="{FF2B5EF4-FFF2-40B4-BE49-F238E27FC236}">
              <a16:creationId xmlns:a16="http://schemas.microsoft.com/office/drawing/2014/main" id="{8451ACEE-22EF-4CB0-8957-455CDD4F8D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7" name="Text Box 7">
          <a:extLst>
            <a:ext uri="{FF2B5EF4-FFF2-40B4-BE49-F238E27FC236}">
              <a16:creationId xmlns:a16="http://schemas.microsoft.com/office/drawing/2014/main" id="{09736480-D378-42B3-881C-6CD3E29921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8" name="Text Box 7">
          <a:extLst>
            <a:ext uri="{FF2B5EF4-FFF2-40B4-BE49-F238E27FC236}">
              <a16:creationId xmlns:a16="http://schemas.microsoft.com/office/drawing/2014/main" id="{09121A35-3D2A-49BD-894A-EF87B0AA0D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9" name="Text Box 7">
          <a:extLst>
            <a:ext uri="{FF2B5EF4-FFF2-40B4-BE49-F238E27FC236}">
              <a16:creationId xmlns:a16="http://schemas.microsoft.com/office/drawing/2014/main" id="{A5434D67-B257-481A-B8D9-D1A5501EC0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0" name="Text Box 7">
          <a:extLst>
            <a:ext uri="{FF2B5EF4-FFF2-40B4-BE49-F238E27FC236}">
              <a16:creationId xmlns:a16="http://schemas.microsoft.com/office/drawing/2014/main" id="{153963AE-F6E9-4561-8EE8-4E805D92CC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1" name="Text Box 7">
          <a:extLst>
            <a:ext uri="{FF2B5EF4-FFF2-40B4-BE49-F238E27FC236}">
              <a16:creationId xmlns:a16="http://schemas.microsoft.com/office/drawing/2014/main" id="{49881D24-15A4-444E-9CB7-1B6802FD66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2" name="Text Box 7">
          <a:extLst>
            <a:ext uri="{FF2B5EF4-FFF2-40B4-BE49-F238E27FC236}">
              <a16:creationId xmlns:a16="http://schemas.microsoft.com/office/drawing/2014/main" id="{DD3983CC-ED99-4871-A613-3E5F3B5264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3" name="Text Box 7">
          <a:extLst>
            <a:ext uri="{FF2B5EF4-FFF2-40B4-BE49-F238E27FC236}">
              <a16:creationId xmlns:a16="http://schemas.microsoft.com/office/drawing/2014/main" id="{F0A344C7-9DE2-478A-9E0A-A9CB1AEE30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4" name="Text Box 7">
          <a:extLst>
            <a:ext uri="{FF2B5EF4-FFF2-40B4-BE49-F238E27FC236}">
              <a16:creationId xmlns:a16="http://schemas.microsoft.com/office/drawing/2014/main" id="{DE45B202-FDA2-46AC-856C-DDA6A6AF63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5" name="Text Box 7">
          <a:extLst>
            <a:ext uri="{FF2B5EF4-FFF2-40B4-BE49-F238E27FC236}">
              <a16:creationId xmlns:a16="http://schemas.microsoft.com/office/drawing/2014/main" id="{014E40BE-BB3F-438F-B8AB-0320611731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6" name="Text Box 7">
          <a:extLst>
            <a:ext uri="{FF2B5EF4-FFF2-40B4-BE49-F238E27FC236}">
              <a16:creationId xmlns:a16="http://schemas.microsoft.com/office/drawing/2014/main" id="{2B3F1D59-A5DC-4AFD-8679-CBEC009D8B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7" name="Text Box 7">
          <a:extLst>
            <a:ext uri="{FF2B5EF4-FFF2-40B4-BE49-F238E27FC236}">
              <a16:creationId xmlns:a16="http://schemas.microsoft.com/office/drawing/2014/main" id="{9583D6DD-5B14-4EB8-BC05-597C9C5ABA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8" name="Text Box 7">
          <a:extLst>
            <a:ext uri="{FF2B5EF4-FFF2-40B4-BE49-F238E27FC236}">
              <a16:creationId xmlns:a16="http://schemas.microsoft.com/office/drawing/2014/main" id="{DFE0A2B8-FAAC-4879-B524-624AE52845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9" name="Text Box 7">
          <a:extLst>
            <a:ext uri="{FF2B5EF4-FFF2-40B4-BE49-F238E27FC236}">
              <a16:creationId xmlns:a16="http://schemas.microsoft.com/office/drawing/2014/main" id="{170F91B3-0973-459C-A27F-856AF92D02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0" name="Text Box 7">
          <a:extLst>
            <a:ext uri="{FF2B5EF4-FFF2-40B4-BE49-F238E27FC236}">
              <a16:creationId xmlns:a16="http://schemas.microsoft.com/office/drawing/2014/main" id="{3DAE26B7-CC48-485D-937F-2F345E6F34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1" name="Text Box 7">
          <a:extLst>
            <a:ext uri="{FF2B5EF4-FFF2-40B4-BE49-F238E27FC236}">
              <a16:creationId xmlns:a16="http://schemas.microsoft.com/office/drawing/2014/main" id="{AE46E338-1CDC-450F-A608-EE5205DE40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2" name="Text Box 7">
          <a:extLst>
            <a:ext uri="{FF2B5EF4-FFF2-40B4-BE49-F238E27FC236}">
              <a16:creationId xmlns:a16="http://schemas.microsoft.com/office/drawing/2014/main" id="{2683877A-CDF2-415F-962C-B04833E9A1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3" name="Text Box 7">
          <a:extLst>
            <a:ext uri="{FF2B5EF4-FFF2-40B4-BE49-F238E27FC236}">
              <a16:creationId xmlns:a16="http://schemas.microsoft.com/office/drawing/2014/main" id="{1E6A81CF-ED01-4C86-947A-A1630308B3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4" name="Text Box 7">
          <a:extLst>
            <a:ext uri="{FF2B5EF4-FFF2-40B4-BE49-F238E27FC236}">
              <a16:creationId xmlns:a16="http://schemas.microsoft.com/office/drawing/2014/main" id="{A33B79AA-A53A-40DF-8BDB-3A8657E80B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5" name="Text Box 7">
          <a:extLst>
            <a:ext uri="{FF2B5EF4-FFF2-40B4-BE49-F238E27FC236}">
              <a16:creationId xmlns:a16="http://schemas.microsoft.com/office/drawing/2014/main" id="{6816E286-1CDC-4CB0-9C54-AEDD3EDF40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6" name="Text Box 7">
          <a:extLst>
            <a:ext uri="{FF2B5EF4-FFF2-40B4-BE49-F238E27FC236}">
              <a16:creationId xmlns:a16="http://schemas.microsoft.com/office/drawing/2014/main" id="{4574EF11-10D1-4EDE-85BE-A732B5A541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7" name="Text Box 7">
          <a:extLst>
            <a:ext uri="{FF2B5EF4-FFF2-40B4-BE49-F238E27FC236}">
              <a16:creationId xmlns:a16="http://schemas.microsoft.com/office/drawing/2014/main" id="{494B9F74-BFBE-4932-9662-472544677A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8" name="Text Box 7">
          <a:extLst>
            <a:ext uri="{FF2B5EF4-FFF2-40B4-BE49-F238E27FC236}">
              <a16:creationId xmlns:a16="http://schemas.microsoft.com/office/drawing/2014/main" id="{D0F940A3-A5E0-4436-829A-D5A67DAF8B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9" name="Text Box 7">
          <a:extLst>
            <a:ext uri="{FF2B5EF4-FFF2-40B4-BE49-F238E27FC236}">
              <a16:creationId xmlns:a16="http://schemas.microsoft.com/office/drawing/2014/main" id="{0B5559DC-42B4-4BE9-86F3-5F2F16E14B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0" name="Text Box 7">
          <a:extLst>
            <a:ext uri="{FF2B5EF4-FFF2-40B4-BE49-F238E27FC236}">
              <a16:creationId xmlns:a16="http://schemas.microsoft.com/office/drawing/2014/main" id="{1905766C-F89F-4D9D-879C-C9029CBE67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1" name="Text Box 7">
          <a:extLst>
            <a:ext uri="{FF2B5EF4-FFF2-40B4-BE49-F238E27FC236}">
              <a16:creationId xmlns:a16="http://schemas.microsoft.com/office/drawing/2014/main" id="{B178CB1D-250B-4F68-98AB-346DFC1C57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2" name="Text Box 7">
          <a:extLst>
            <a:ext uri="{FF2B5EF4-FFF2-40B4-BE49-F238E27FC236}">
              <a16:creationId xmlns:a16="http://schemas.microsoft.com/office/drawing/2014/main" id="{F6578609-309E-490A-81FC-628F376FA8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3" name="Text Box 7">
          <a:extLst>
            <a:ext uri="{FF2B5EF4-FFF2-40B4-BE49-F238E27FC236}">
              <a16:creationId xmlns:a16="http://schemas.microsoft.com/office/drawing/2014/main" id="{3DA6878F-BF6C-400A-AC8C-2DB247CDBD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4" name="Text Box 7">
          <a:extLst>
            <a:ext uri="{FF2B5EF4-FFF2-40B4-BE49-F238E27FC236}">
              <a16:creationId xmlns:a16="http://schemas.microsoft.com/office/drawing/2014/main" id="{373C38C0-9ADC-4B0A-A167-06F8A64271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5" name="Text Box 7">
          <a:extLst>
            <a:ext uri="{FF2B5EF4-FFF2-40B4-BE49-F238E27FC236}">
              <a16:creationId xmlns:a16="http://schemas.microsoft.com/office/drawing/2014/main" id="{8073F43F-D35C-454E-A445-3B25F2A833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6" name="Text Box 7">
          <a:extLst>
            <a:ext uri="{FF2B5EF4-FFF2-40B4-BE49-F238E27FC236}">
              <a16:creationId xmlns:a16="http://schemas.microsoft.com/office/drawing/2014/main" id="{0CAD31CA-C554-414F-8E63-F16EEBBC8F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7" name="Text Box 7">
          <a:extLst>
            <a:ext uri="{FF2B5EF4-FFF2-40B4-BE49-F238E27FC236}">
              <a16:creationId xmlns:a16="http://schemas.microsoft.com/office/drawing/2014/main" id="{0558F627-2DCC-487D-A174-694856E7DC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8" name="Text Box 7">
          <a:extLst>
            <a:ext uri="{FF2B5EF4-FFF2-40B4-BE49-F238E27FC236}">
              <a16:creationId xmlns:a16="http://schemas.microsoft.com/office/drawing/2014/main" id="{A3484DE8-CD51-460E-B1C0-B19873E191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9" name="Text Box 7">
          <a:extLst>
            <a:ext uri="{FF2B5EF4-FFF2-40B4-BE49-F238E27FC236}">
              <a16:creationId xmlns:a16="http://schemas.microsoft.com/office/drawing/2014/main" id="{169ED1A9-17D5-43E9-BCEF-0BA76C7402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0" name="Text Box 7">
          <a:extLst>
            <a:ext uri="{FF2B5EF4-FFF2-40B4-BE49-F238E27FC236}">
              <a16:creationId xmlns:a16="http://schemas.microsoft.com/office/drawing/2014/main" id="{4590E95F-AF1D-4C4A-9367-E18F870782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1" name="Text Box 7">
          <a:extLst>
            <a:ext uri="{FF2B5EF4-FFF2-40B4-BE49-F238E27FC236}">
              <a16:creationId xmlns:a16="http://schemas.microsoft.com/office/drawing/2014/main" id="{6823FA5B-6E22-46BD-9478-AF5DE514F7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2" name="Text Box 7">
          <a:extLst>
            <a:ext uri="{FF2B5EF4-FFF2-40B4-BE49-F238E27FC236}">
              <a16:creationId xmlns:a16="http://schemas.microsoft.com/office/drawing/2014/main" id="{151D5986-555A-4932-96C8-FA3AA6E11E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3" name="Text Box 7">
          <a:extLst>
            <a:ext uri="{FF2B5EF4-FFF2-40B4-BE49-F238E27FC236}">
              <a16:creationId xmlns:a16="http://schemas.microsoft.com/office/drawing/2014/main" id="{1AE7F09E-3F6D-47BB-96C1-ABB95D2819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4" name="Text Box 7">
          <a:extLst>
            <a:ext uri="{FF2B5EF4-FFF2-40B4-BE49-F238E27FC236}">
              <a16:creationId xmlns:a16="http://schemas.microsoft.com/office/drawing/2014/main" id="{4653629E-E793-44B5-A179-D02C6BD1F8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5" name="Text Box 7">
          <a:extLst>
            <a:ext uri="{FF2B5EF4-FFF2-40B4-BE49-F238E27FC236}">
              <a16:creationId xmlns:a16="http://schemas.microsoft.com/office/drawing/2014/main" id="{1A09895B-F698-4259-892C-EDE6BA9288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6" name="Text Box 7">
          <a:extLst>
            <a:ext uri="{FF2B5EF4-FFF2-40B4-BE49-F238E27FC236}">
              <a16:creationId xmlns:a16="http://schemas.microsoft.com/office/drawing/2014/main" id="{2CE6D1B8-CF9F-481C-93CA-6A1FCCA5DB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7" name="Text Box 7">
          <a:extLst>
            <a:ext uri="{FF2B5EF4-FFF2-40B4-BE49-F238E27FC236}">
              <a16:creationId xmlns:a16="http://schemas.microsoft.com/office/drawing/2014/main" id="{8FF612D9-C1D9-46C7-9FA9-BCFE9D3241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8" name="Text Box 7">
          <a:extLst>
            <a:ext uri="{FF2B5EF4-FFF2-40B4-BE49-F238E27FC236}">
              <a16:creationId xmlns:a16="http://schemas.microsoft.com/office/drawing/2014/main" id="{B9A91336-1AC6-40F2-82C9-578A4CE60A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9" name="Text Box 7">
          <a:extLst>
            <a:ext uri="{FF2B5EF4-FFF2-40B4-BE49-F238E27FC236}">
              <a16:creationId xmlns:a16="http://schemas.microsoft.com/office/drawing/2014/main" id="{875EC8F6-E500-4473-ABF7-377C22B870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0" name="Text Box 7">
          <a:extLst>
            <a:ext uri="{FF2B5EF4-FFF2-40B4-BE49-F238E27FC236}">
              <a16:creationId xmlns:a16="http://schemas.microsoft.com/office/drawing/2014/main" id="{861249F6-EB51-4136-BCF1-A8089ED523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1" name="Text Box 7">
          <a:extLst>
            <a:ext uri="{FF2B5EF4-FFF2-40B4-BE49-F238E27FC236}">
              <a16:creationId xmlns:a16="http://schemas.microsoft.com/office/drawing/2014/main" id="{09D0EB53-F5D1-4246-98F8-B5C920AA69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2" name="Text Box 7">
          <a:extLst>
            <a:ext uri="{FF2B5EF4-FFF2-40B4-BE49-F238E27FC236}">
              <a16:creationId xmlns:a16="http://schemas.microsoft.com/office/drawing/2014/main" id="{4A39D3F9-8857-4FF6-90F4-2566D40C15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3" name="Text Box 7">
          <a:extLst>
            <a:ext uri="{FF2B5EF4-FFF2-40B4-BE49-F238E27FC236}">
              <a16:creationId xmlns:a16="http://schemas.microsoft.com/office/drawing/2014/main" id="{66FBEE61-B26D-4946-8072-C9FE733F41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4" name="Text Box 7">
          <a:extLst>
            <a:ext uri="{FF2B5EF4-FFF2-40B4-BE49-F238E27FC236}">
              <a16:creationId xmlns:a16="http://schemas.microsoft.com/office/drawing/2014/main" id="{2E75701E-B956-40C0-A853-29C26F27E6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5" name="Text Box 7">
          <a:extLst>
            <a:ext uri="{FF2B5EF4-FFF2-40B4-BE49-F238E27FC236}">
              <a16:creationId xmlns:a16="http://schemas.microsoft.com/office/drawing/2014/main" id="{0A8C8332-FBCE-40C2-A571-DB939D42F5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6" name="Text Box 7">
          <a:extLst>
            <a:ext uri="{FF2B5EF4-FFF2-40B4-BE49-F238E27FC236}">
              <a16:creationId xmlns:a16="http://schemas.microsoft.com/office/drawing/2014/main" id="{F6FFDCEA-D9DC-45C6-8CBF-82CF7F18DA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7" name="Text Box 7">
          <a:extLst>
            <a:ext uri="{FF2B5EF4-FFF2-40B4-BE49-F238E27FC236}">
              <a16:creationId xmlns:a16="http://schemas.microsoft.com/office/drawing/2014/main" id="{3AC36144-D8BA-468F-AAB6-1A3CDDEECF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8" name="Text Box 7">
          <a:extLst>
            <a:ext uri="{FF2B5EF4-FFF2-40B4-BE49-F238E27FC236}">
              <a16:creationId xmlns:a16="http://schemas.microsoft.com/office/drawing/2014/main" id="{2BD0A7C7-BAD8-45FB-AAD4-51AF434016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9" name="Text Box 7">
          <a:extLst>
            <a:ext uri="{FF2B5EF4-FFF2-40B4-BE49-F238E27FC236}">
              <a16:creationId xmlns:a16="http://schemas.microsoft.com/office/drawing/2014/main" id="{91583083-6E54-4BFA-B895-09F1A8B27D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0" name="Text Box 7">
          <a:extLst>
            <a:ext uri="{FF2B5EF4-FFF2-40B4-BE49-F238E27FC236}">
              <a16:creationId xmlns:a16="http://schemas.microsoft.com/office/drawing/2014/main" id="{3CC9469E-A155-4260-B07C-2DB72D0571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1" name="Text Box 7">
          <a:extLst>
            <a:ext uri="{FF2B5EF4-FFF2-40B4-BE49-F238E27FC236}">
              <a16:creationId xmlns:a16="http://schemas.microsoft.com/office/drawing/2014/main" id="{98D3C5CE-B2D4-4368-8282-B9D96890CB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2" name="Text Box 7">
          <a:extLst>
            <a:ext uri="{FF2B5EF4-FFF2-40B4-BE49-F238E27FC236}">
              <a16:creationId xmlns:a16="http://schemas.microsoft.com/office/drawing/2014/main" id="{361B9740-933C-4EF5-9009-61B3B574E4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3" name="Text Box 7">
          <a:extLst>
            <a:ext uri="{FF2B5EF4-FFF2-40B4-BE49-F238E27FC236}">
              <a16:creationId xmlns:a16="http://schemas.microsoft.com/office/drawing/2014/main" id="{6CD057EA-626F-4D7A-887C-61A43FECCC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4" name="Text Box 7">
          <a:extLst>
            <a:ext uri="{FF2B5EF4-FFF2-40B4-BE49-F238E27FC236}">
              <a16:creationId xmlns:a16="http://schemas.microsoft.com/office/drawing/2014/main" id="{153FBD87-1C56-439A-96DA-C382EB68F8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5" name="Text Box 7">
          <a:extLst>
            <a:ext uri="{FF2B5EF4-FFF2-40B4-BE49-F238E27FC236}">
              <a16:creationId xmlns:a16="http://schemas.microsoft.com/office/drawing/2014/main" id="{B0D12C73-C417-492C-B06A-B2ABD46110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6" name="Text Box 7">
          <a:extLst>
            <a:ext uri="{FF2B5EF4-FFF2-40B4-BE49-F238E27FC236}">
              <a16:creationId xmlns:a16="http://schemas.microsoft.com/office/drawing/2014/main" id="{CF88ABD7-1828-4411-BF2F-9BEF5ABD93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7" name="Text Box 7">
          <a:extLst>
            <a:ext uri="{FF2B5EF4-FFF2-40B4-BE49-F238E27FC236}">
              <a16:creationId xmlns:a16="http://schemas.microsoft.com/office/drawing/2014/main" id="{B40AC256-E76B-42E4-AF54-3F4F1DBBD7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8" name="Text Box 7">
          <a:extLst>
            <a:ext uri="{FF2B5EF4-FFF2-40B4-BE49-F238E27FC236}">
              <a16:creationId xmlns:a16="http://schemas.microsoft.com/office/drawing/2014/main" id="{C8DF9F6E-8C0D-4C67-97A8-E090B46277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9" name="Text Box 7">
          <a:extLst>
            <a:ext uri="{FF2B5EF4-FFF2-40B4-BE49-F238E27FC236}">
              <a16:creationId xmlns:a16="http://schemas.microsoft.com/office/drawing/2014/main" id="{DFBCFD53-4DEE-447B-97BF-2B1E0719A5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0" name="Text Box 7">
          <a:extLst>
            <a:ext uri="{FF2B5EF4-FFF2-40B4-BE49-F238E27FC236}">
              <a16:creationId xmlns:a16="http://schemas.microsoft.com/office/drawing/2014/main" id="{25F4F29F-27ED-4137-B13A-A0161E223A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1" name="Text Box 7">
          <a:extLst>
            <a:ext uri="{FF2B5EF4-FFF2-40B4-BE49-F238E27FC236}">
              <a16:creationId xmlns:a16="http://schemas.microsoft.com/office/drawing/2014/main" id="{9606DD5F-3FBF-4A27-88C3-A7477DC627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2" name="Text Box 7">
          <a:extLst>
            <a:ext uri="{FF2B5EF4-FFF2-40B4-BE49-F238E27FC236}">
              <a16:creationId xmlns:a16="http://schemas.microsoft.com/office/drawing/2014/main" id="{A936D8FD-4D31-4BF5-BF26-97D77350C3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3" name="Text Box 7">
          <a:extLst>
            <a:ext uri="{FF2B5EF4-FFF2-40B4-BE49-F238E27FC236}">
              <a16:creationId xmlns:a16="http://schemas.microsoft.com/office/drawing/2014/main" id="{DAF07586-4392-4CDA-9680-F5B7626B8C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4" name="Text Box 7">
          <a:extLst>
            <a:ext uri="{FF2B5EF4-FFF2-40B4-BE49-F238E27FC236}">
              <a16:creationId xmlns:a16="http://schemas.microsoft.com/office/drawing/2014/main" id="{796003A7-7DD9-4703-8472-893D34C758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5" name="Text Box 7">
          <a:extLst>
            <a:ext uri="{FF2B5EF4-FFF2-40B4-BE49-F238E27FC236}">
              <a16:creationId xmlns:a16="http://schemas.microsoft.com/office/drawing/2014/main" id="{9557561E-2E8A-4294-AF5D-FD48DEEC93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6" name="Text Box 7">
          <a:extLst>
            <a:ext uri="{FF2B5EF4-FFF2-40B4-BE49-F238E27FC236}">
              <a16:creationId xmlns:a16="http://schemas.microsoft.com/office/drawing/2014/main" id="{1224B44C-C0B3-4CA1-91F2-F8AEE3ED9F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7" name="Text Box 7">
          <a:extLst>
            <a:ext uri="{FF2B5EF4-FFF2-40B4-BE49-F238E27FC236}">
              <a16:creationId xmlns:a16="http://schemas.microsoft.com/office/drawing/2014/main" id="{A4D716A7-03E0-455A-872F-85123FE958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8" name="Text Box 7">
          <a:extLst>
            <a:ext uri="{FF2B5EF4-FFF2-40B4-BE49-F238E27FC236}">
              <a16:creationId xmlns:a16="http://schemas.microsoft.com/office/drawing/2014/main" id="{ACE6E3D8-2589-4B63-8E20-5E635FEFA3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9" name="Text Box 7">
          <a:extLst>
            <a:ext uri="{FF2B5EF4-FFF2-40B4-BE49-F238E27FC236}">
              <a16:creationId xmlns:a16="http://schemas.microsoft.com/office/drawing/2014/main" id="{6301588B-61FE-46E2-999A-950F7EEFB4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0" name="Text Box 7">
          <a:extLst>
            <a:ext uri="{FF2B5EF4-FFF2-40B4-BE49-F238E27FC236}">
              <a16:creationId xmlns:a16="http://schemas.microsoft.com/office/drawing/2014/main" id="{D4679A15-9F8E-4639-BB4F-B649E06FC2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1" name="Text Box 7">
          <a:extLst>
            <a:ext uri="{FF2B5EF4-FFF2-40B4-BE49-F238E27FC236}">
              <a16:creationId xmlns:a16="http://schemas.microsoft.com/office/drawing/2014/main" id="{415BF5CC-37C8-4C3E-8777-1D5D9F6386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2" name="Text Box 7">
          <a:extLst>
            <a:ext uri="{FF2B5EF4-FFF2-40B4-BE49-F238E27FC236}">
              <a16:creationId xmlns:a16="http://schemas.microsoft.com/office/drawing/2014/main" id="{DDAF9DE5-D225-4CD9-89EC-B1937A707A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3" name="Text Box 7">
          <a:extLst>
            <a:ext uri="{FF2B5EF4-FFF2-40B4-BE49-F238E27FC236}">
              <a16:creationId xmlns:a16="http://schemas.microsoft.com/office/drawing/2014/main" id="{4C02D6D5-F4FC-4CB3-97C0-81BD9E7021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4" name="Text Box 7">
          <a:extLst>
            <a:ext uri="{FF2B5EF4-FFF2-40B4-BE49-F238E27FC236}">
              <a16:creationId xmlns:a16="http://schemas.microsoft.com/office/drawing/2014/main" id="{CC399E5C-4CBD-4ED9-8DB5-A0B17CED21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5" name="Text Box 7">
          <a:extLst>
            <a:ext uri="{FF2B5EF4-FFF2-40B4-BE49-F238E27FC236}">
              <a16:creationId xmlns:a16="http://schemas.microsoft.com/office/drawing/2014/main" id="{3E072ECC-A409-4199-86D4-C7C0C2A89D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6" name="Text Box 7">
          <a:extLst>
            <a:ext uri="{FF2B5EF4-FFF2-40B4-BE49-F238E27FC236}">
              <a16:creationId xmlns:a16="http://schemas.microsoft.com/office/drawing/2014/main" id="{A8101BE8-C2E2-43FF-A43D-BBB11180D2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7" name="Text Box 7">
          <a:extLst>
            <a:ext uri="{FF2B5EF4-FFF2-40B4-BE49-F238E27FC236}">
              <a16:creationId xmlns:a16="http://schemas.microsoft.com/office/drawing/2014/main" id="{B9B35002-DCE2-4E43-898D-7C2F0423B9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8" name="Text Box 7">
          <a:extLst>
            <a:ext uri="{FF2B5EF4-FFF2-40B4-BE49-F238E27FC236}">
              <a16:creationId xmlns:a16="http://schemas.microsoft.com/office/drawing/2014/main" id="{0CD1ED86-5B22-408E-AB30-71284DE824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9" name="Text Box 7">
          <a:extLst>
            <a:ext uri="{FF2B5EF4-FFF2-40B4-BE49-F238E27FC236}">
              <a16:creationId xmlns:a16="http://schemas.microsoft.com/office/drawing/2014/main" id="{53940FB0-2540-44FB-94D3-E0C4E183C0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0" name="Text Box 7">
          <a:extLst>
            <a:ext uri="{FF2B5EF4-FFF2-40B4-BE49-F238E27FC236}">
              <a16:creationId xmlns:a16="http://schemas.microsoft.com/office/drawing/2014/main" id="{C533EBBF-58A5-40AA-B2C9-0ADAA84B38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1" name="Text Box 7">
          <a:extLst>
            <a:ext uri="{FF2B5EF4-FFF2-40B4-BE49-F238E27FC236}">
              <a16:creationId xmlns:a16="http://schemas.microsoft.com/office/drawing/2014/main" id="{4B39A64B-85D1-41AB-8A37-E2FF52B9A3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2" name="Text Box 7">
          <a:extLst>
            <a:ext uri="{FF2B5EF4-FFF2-40B4-BE49-F238E27FC236}">
              <a16:creationId xmlns:a16="http://schemas.microsoft.com/office/drawing/2014/main" id="{0FFF1615-393D-43F7-96E3-7095E31161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3" name="Text Box 7">
          <a:extLst>
            <a:ext uri="{FF2B5EF4-FFF2-40B4-BE49-F238E27FC236}">
              <a16:creationId xmlns:a16="http://schemas.microsoft.com/office/drawing/2014/main" id="{3DE01385-9F39-4441-8C44-1B80CF074C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4" name="Text Box 7">
          <a:extLst>
            <a:ext uri="{FF2B5EF4-FFF2-40B4-BE49-F238E27FC236}">
              <a16:creationId xmlns:a16="http://schemas.microsoft.com/office/drawing/2014/main" id="{4D848AC0-F91E-4D95-9B62-94DCA93878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5" name="Text Box 7">
          <a:extLst>
            <a:ext uri="{FF2B5EF4-FFF2-40B4-BE49-F238E27FC236}">
              <a16:creationId xmlns:a16="http://schemas.microsoft.com/office/drawing/2014/main" id="{1E7EA1BC-F5AF-4D7F-B543-71190C15DE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6" name="Text Box 7">
          <a:extLst>
            <a:ext uri="{FF2B5EF4-FFF2-40B4-BE49-F238E27FC236}">
              <a16:creationId xmlns:a16="http://schemas.microsoft.com/office/drawing/2014/main" id="{9C0B41A0-0061-4D88-833C-B4AD5A0CB6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7" name="Text Box 7">
          <a:extLst>
            <a:ext uri="{FF2B5EF4-FFF2-40B4-BE49-F238E27FC236}">
              <a16:creationId xmlns:a16="http://schemas.microsoft.com/office/drawing/2014/main" id="{1B0BBA23-FF5A-477A-B33F-845E3B31BA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8" name="Text Box 7">
          <a:extLst>
            <a:ext uri="{FF2B5EF4-FFF2-40B4-BE49-F238E27FC236}">
              <a16:creationId xmlns:a16="http://schemas.microsoft.com/office/drawing/2014/main" id="{B0370BD7-4A86-42AC-B995-18540DC33F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9" name="Text Box 7">
          <a:extLst>
            <a:ext uri="{FF2B5EF4-FFF2-40B4-BE49-F238E27FC236}">
              <a16:creationId xmlns:a16="http://schemas.microsoft.com/office/drawing/2014/main" id="{0545FDCF-A979-465C-8F4A-9A8095751D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0" name="Text Box 7">
          <a:extLst>
            <a:ext uri="{FF2B5EF4-FFF2-40B4-BE49-F238E27FC236}">
              <a16:creationId xmlns:a16="http://schemas.microsoft.com/office/drawing/2014/main" id="{9C3045D8-536F-46A8-B581-9F0946B1BA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1" name="Text Box 7">
          <a:extLst>
            <a:ext uri="{FF2B5EF4-FFF2-40B4-BE49-F238E27FC236}">
              <a16:creationId xmlns:a16="http://schemas.microsoft.com/office/drawing/2014/main" id="{85E92F89-2ABC-4C8F-8A49-9CCB7E865A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2" name="Text Box 7">
          <a:extLst>
            <a:ext uri="{FF2B5EF4-FFF2-40B4-BE49-F238E27FC236}">
              <a16:creationId xmlns:a16="http://schemas.microsoft.com/office/drawing/2014/main" id="{B2BEA9A7-1D6A-46F8-B801-AD8587EFFF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3" name="Text Box 7">
          <a:extLst>
            <a:ext uri="{FF2B5EF4-FFF2-40B4-BE49-F238E27FC236}">
              <a16:creationId xmlns:a16="http://schemas.microsoft.com/office/drawing/2014/main" id="{7292C505-0683-4F4A-A96C-7C3FBBA73D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4" name="Text Box 7">
          <a:extLst>
            <a:ext uri="{FF2B5EF4-FFF2-40B4-BE49-F238E27FC236}">
              <a16:creationId xmlns:a16="http://schemas.microsoft.com/office/drawing/2014/main" id="{EC36F60F-2135-47FF-A65E-C359B9DA1A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5" name="Text Box 7">
          <a:extLst>
            <a:ext uri="{FF2B5EF4-FFF2-40B4-BE49-F238E27FC236}">
              <a16:creationId xmlns:a16="http://schemas.microsoft.com/office/drawing/2014/main" id="{2C0AF9DE-7C68-48D4-882C-19EFC38A02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6" name="Text Box 7">
          <a:extLst>
            <a:ext uri="{FF2B5EF4-FFF2-40B4-BE49-F238E27FC236}">
              <a16:creationId xmlns:a16="http://schemas.microsoft.com/office/drawing/2014/main" id="{472B9992-35DF-4373-BEFF-59E3AA78B5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7" name="Text Box 7">
          <a:extLst>
            <a:ext uri="{FF2B5EF4-FFF2-40B4-BE49-F238E27FC236}">
              <a16:creationId xmlns:a16="http://schemas.microsoft.com/office/drawing/2014/main" id="{A3D24546-D8F6-4E2C-8A5A-8D0976D4A2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8" name="Text Box 7">
          <a:extLst>
            <a:ext uri="{FF2B5EF4-FFF2-40B4-BE49-F238E27FC236}">
              <a16:creationId xmlns:a16="http://schemas.microsoft.com/office/drawing/2014/main" id="{5E88AD66-24EA-4973-B4D4-482C4DC11A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9" name="Text Box 7">
          <a:extLst>
            <a:ext uri="{FF2B5EF4-FFF2-40B4-BE49-F238E27FC236}">
              <a16:creationId xmlns:a16="http://schemas.microsoft.com/office/drawing/2014/main" id="{6A26783B-FE7C-495D-A439-61B9963528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0" name="Text Box 7">
          <a:extLst>
            <a:ext uri="{FF2B5EF4-FFF2-40B4-BE49-F238E27FC236}">
              <a16:creationId xmlns:a16="http://schemas.microsoft.com/office/drawing/2014/main" id="{BCD6E1FB-76FD-4460-BDE8-939157C6A5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1" name="Text Box 7">
          <a:extLst>
            <a:ext uri="{FF2B5EF4-FFF2-40B4-BE49-F238E27FC236}">
              <a16:creationId xmlns:a16="http://schemas.microsoft.com/office/drawing/2014/main" id="{0F8F95B7-4C0A-4787-9865-7627087B04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2" name="Text Box 7">
          <a:extLst>
            <a:ext uri="{FF2B5EF4-FFF2-40B4-BE49-F238E27FC236}">
              <a16:creationId xmlns:a16="http://schemas.microsoft.com/office/drawing/2014/main" id="{0624C76F-A22E-4DC9-8EBB-19A9115772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3" name="Text Box 7">
          <a:extLst>
            <a:ext uri="{FF2B5EF4-FFF2-40B4-BE49-F238E27FC236}">
              <a16:creationId xmlns:a16="http://schemas.microsoft.com/office/drawing/2014/main" id="{4436FCD8-45A3-41DE-925D-235B8C8C16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4" name="Text Box 7">
          <a:extLst>
            <a:ext uri="{FF2B5EF4-FFF2-40B4-BE49-F238E27FC236}">
              <a16:creationId xmlns:a16="http://schemas.microsoft.com/office/drawing/2014/main" id="{F398D215-1CDB-4CB2-91AE-9012B02535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5" name="Text Box 7">
          <a:extLst>
            <a:ext uri="{FF2B5EF4-FFF2-40B4-BE49-F238E27FC236}">
              <a16:creationId xmlns:a16="http://schemas.microsoft.com/office/drawing/2014/main" id="{90BB08A3-19D9-420A-901D-E633D8E212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6" name="Text Box 7">
          <a:extLst>
            <a:ext uri="{FF2B5EF4-FFF2-40B4-BE49-F238E27FC236}">
              <a16:creationId xmlns:a16="http://schemas.microsoft.com/office/drawing/2014/main" id="{C956564E-07C5-465A-944E-509DB2B70A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7" name="Text Box 7">
          <a:extLst>
            <a:ext uri="{FF2B5EF4-FFF2-40B4-BE49-F238E27FC236}">
              <a16:creationId xmlns:a16="http://schemas.microsoft.com/office/drawing/2014/main" id="{2494B64D-F829-473E-967F-E0C56FF347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8" name="Text Box 7">
          <a:extLst>
            <a:ext uri="{FF2B5EF4-FFF2-40B4-BE49-F238E27FC236}">
              <a16:creationId xmlns:a16="http://schemas.microsoft.com/office/drawing/2014/main" id="{B3A573CB-BA7C-4B50-879F-604B54FF60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9" name="Text Box 7">
          <a:extLst>
            <a:ext uri="{FF2B5EF4-FFF2-40B4-BE49-F238E27FC236}">
              <a16:creationId xmlns:a16="http://schemas.microsoft.com/office/drawing/2014/main" id="{5D81CEDA-1EF1-41BC-8EB4-C55CFA33E7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0" name="Text Box 7">
          <a:extLst>
            <a:ext uri="{FF2B5EF4-FFF2-40B4-BE49-F238E27FC236}">
              <a16:creationId xmlns:a16="http://schemas.microsoft.com/office/drawing/2014/main" id="{34B0C69B-052D-4F4D-A133-1EE6E0D02B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1" name="Text Box 7">
          <a:extLst>
            <a:ext uri="{FF2B5EF4-FFF2-40B4-BE49-F238E27FC236}">
              <a16:creationId xmlns:a16="http://schemas.microsoft.com/office/drawing/2014/main" id="{9F991333-27CA-4DC4-BAD8-800D918C5D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2" name="Text Box 7">
          <a:extLst>
            <a:ext uri="{FF2B5EF4-FFF2-40B4-BE49-F238E27FC236}">
              <a16:creationId xmlns:a16="http://schemas.microsoft.com/office/drawing/2014/main" id="{4452E6EA-44FD-4208-A852-3C3F72069B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3" name="Text Box 7">
          <a:extLst>
            <a:ext uri="{FF2B5EF4-FFF2-40B4-BE49-F238E27FC236}">
              <a16:creationId xmlns:a16="http://schemas.microsoft.com/office/drawing/2014/main" id="{7F69036A-E332-4886-B00D-1400F0D44D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4" name="Text Box 7">
          <a:extLst>
            <a:ext uri="{FF2B5EF4-FFF2-40B4-BE49-F238E27FC236}">
              <a16:creationId xmlns:a16="http://schemas.microsoft.com/office/drawing/2014/main" id="{713F29BE-997F-45FD-80F1-87975AA839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5" name="Text Box 7">
          <a:extLst>
            <a:ext uri="{FF2B5EF4-FFF2-40B4-BE49-F238E27FC236}">
              <a16:creationId xmlns:a16="http://schemas.microsoft.com/office/drawing/2014/main" id="{3B697CF1-912B-471B-AAAC-B33E0C1502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6" name="Text Box 7">
          <a:extLst>
            <a:ext uri="{FF2B5EF4-FFF2-40B4-BE49-F238E27FC236}">
              <a16:creationId xmlns:a16="http://schemas.microsoft.com/office/drawing/2014/main" id="{8E00FB10-95CE-4F6A-B66C-14002B3918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7" name="Text Box 7">
          <a:extLst>
            <a:ext uri="{FF2B5EF4-FFF2-40B4-BE49-F238E27FC236}">
              <a16:creationId xmlns:a16="http://schemas.microsoft.com/office/drawing/2014/main" id="{9A35934F-976D-40A0-BD9D-D000633258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8" name="Text Box 7">
          <a:extLst>
            <a:ext uri="{FF2B5EF4-FFF2-40B4-BE49-F238E27FC236}">
              <a16:creationId xmlns:a16="http://schemas.microsoft.com/office/drawing/2014/main" id="{6F88B34E-99D9-480D-80ED-5DA242D2F0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9" name="Text Box 7">
          <a:extLst>
            <a:ext uri="{FF2B5EF4-FFF2-40B4-BE49-F238E27FC236}">
              <a16:creationId xmlns:a16="http://schemas.microsoft.com/office/drawing/2014/main" id="{FBADEBBB-BF33-4847-8BF0-93AF188E8D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0" name="Text Box 7">
          <a:extLst>
            <a:ext uri="{FF2B5EF4-FFF2-40B4-BE49-F238E27FC236}">
              <a16:creationId xmlns:a16="http://schemas.microsoft.com/office/drawing/2014/main" id="{39299245-46FB-4161-8CAC-AB68D33470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1" name="Text Box 7">
          <a:extLst>
            <a:ext uri="{FF2B5EF4-FFF2-40B4-BE49-F238E27FC236}">
              <a16:creationId xmlns:a16="http://schemas.microsoft.com/office/drawing/2014/main" id="{C65FF65B-76FF-437C-B2EC-05AE8E3360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2" name="Text Box 7">
          <a:extLst>
            <a:ext uri="{FF2B5EF4-FFF2-40B4-BE49-F238E27FC236}">
              <a16:creationId xmlns:a16="http://schemas.microsoft.com/office/drawing/2014/main" id="{3DF4F2D2-77ED-4453-AB13-4AE3706A77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3" name="Text Box 7">
          <a:extLst>
            <a:ext uri="{FF2B5EF4-FFF2-40B4-BE49-F238E27FC236}">
              <a16:creationId xmlns:a16="http://schemas.microsoft.com/office/drawing/2014/main" id="{D7F178FE-2CEC-45A0-BA20-33029E50DE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4" name="Text Box 7">
          <a:extLst>
            <a:ext uri="{FF2B5EF4-FFF2-40B4-BE49-F238E27FC236}">
              <a16:creationId xmlns:a16="http://schemas.microsoft.com/office/drawing/2014/main" id="{1E4D3BF7-E500-469C-BB00-FDA2631F62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6" name="Text Box 7">
          <a:extLst>
            <a:ext uri="{FF2B5EF4-FFF2-40B4-BE49-F238E27FC236}">
              <a16:creationId xmlns:a16="http://schemas.microsoft.com/office/drawing/2014/main" id="{7BC4208F-BB90-4C5B-BA00-0D08CE1652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7" name="Text Box 7">
          <a:extLst>
            <a:ext uri="{FF2B5EF4-FFF2-40B4-BE49-F238E27FC236}">
              <a16:creationId xmlns:a16="http://schemas.microsoft.com/office/drawing/2014/main" id="{4FEEAC08-239A-4495-86E6-07A1FF6DC4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8" name="Text Box 7">
          <a:extLst>
            <a:ext uri="{FF2B5EF4-FFF2-40B4-BE49-F238E27FC236}">
              <a16:creationId xmlns:a16="http://schemas.microsoft.com/office/drawing/2014/main" id="{2B8A8073-4AF9-4BCB-BC5A-2B4270892A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9" name="Text Box 7">
          <a:extLst>
            <a:ext uri="{FF2B5EF4-FFF2-40B4-BE49-F238E27FC236}">
              <a16:creationId xmlns:a16="http://schemas.microsoft.com/office/drawing/2014/main" id="{4AA1BF02-3D8E-491D-913E-DA0E277352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0" name="Text Box 7">
          <a:extLst>
            <a:ext uri="{FF2B5EF4-FFF2-40B4-BE49-F238E27FC236}">
              <a16:creationId xmlns:a16="http://schemas.microsoft.com/office/drawing/2014/main" id="{B21B06D9-60FF-4094-A286-FFBF1A5FFA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1" name="Text Box 7">
          <a:extLst>
            <a:ext uri="{FF2B5EF4-FFF2-40B4-BE49-F238E27FC236}">
              <a16:creationId xmlns:a16="http://schemas.microsoft.com/office/drawing/2014/main" id="{D58F8597-0C42-45F0-BA31-8BC3EAE3F7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2" name="Text Box 7">
          <a:extLst>
            <a:ext uri="{FF2B5EF4-FFF2-40B4-BE49-F238E27FC236}">
              <a16:creationId xmlns:a16="http://schemas.microsoft.com/office/drawing/2014/main" id="{D6D933EE-91BA-456D-A8F3-096B961C55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3" name="Text Box 7">
          <a:extLst>
            <a:ext uri="{FF2B5EF4-FFF2-40B4-BE49-F238E27FC236}">
              <a16:creationId xmlns:a16="http://schemas.microsoft.com/office/drawing/2014/main" id="{1B5D3453-692C-46B4-B541-B1452F4878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4" name="Text Box 7">
          <a:extLst>
            <a:ext uri="{FF2B5EF4-FFF2-40B4-BE49-F238E27FC236}">
              <a16:creationId xmlns:a16="http://schemas.microsoft.com/office/drawing/2014/main" id="{BC5A5AB6-7BD5-4E6E-B14E-5C19BE37DD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5" name="Text Box 7">
          <a:extLst>
            <a:ext uri="{FF2B5EF4-FFF2-40B4-BE49-F238E27FC236}">
              <a16:creationId xmlns:a16="http://schemas.microsoft.com/office/drawing/2014/main" id="{8B66E5EF-E8F5-406A-B02B-74FA173CF2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6" name="Text Box 7">
          <a:extLst>
            <a:ext uri="{FF2B5EF4-FFF2-40B4-BE49-F238E27FC236}">
              <a16:creationId xmlns:a16="http://schemas.microsoft.com/office/drawing/2014/main" id="{69ED4082-1988-4DC1-A4B6-F30EDA0E56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7" name="Text Box 7">
          <a:extLst>
            <a:ext uri="{FF2B5EF4-FFF2-40B4-BE49-F238E27FC236}">
              <a16:creationId xmlns:a16="http://schemas.microsoft.com/office/drawing/2014/main" id="{8E39F148-2FAD-4677-813A-3524021803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8" name="Text Box 7">
          <a:extLst>
            <a:ext uri="{FF2B5EF4-FFF2-40B4-BE49-F238E27FC236}">
              <a16:creationId xmlns:a16="http://schemas.microsoft.com/office/drawing/2014/main" id="{D2696FBC-F8E8-4D76-B650-7026BD639A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9" name="Text Box 7">
          <a:extLst>
            <a:ext uri="{FF2B5EF4-FFF2-40B4-BE49-F238E27FC236}">
              <a16:creationId xmlns:a16="http://schemas.microsoft.com/office/drawing/2014/main" id="{911730EB-9743-4E3C-9697-B34D6EC8E1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0" name="Text Box 7">
          <a:extLst>
            <a:ext uri="{FF2B5EF4-FFF2-40B4-BE49-F238E27FC236}">
              <a16:creationId xmlns:a16="http://schemas.microsoft.com/office/drawing/2014/main" id="{8015EEB4-5136-4DC5-A735-2403B9D6BF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1" name="Text Box 7">
          <a:extLst>
            <a:ext uri="{FF2B5EF4-FFF2-40B4-BE49-F238E27FC236}">
              <a16:creationId xmlns:a16="http://schemas.microsoft.com/office/drawing/2014/main" id="{B782233F-8E66-4C8E-9240-0D3066ECB1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2" name="Text Box 7">
          <a:extLst>
            <a:ext uri="{FF2B5EF4-FFF2-40B4-BE49-F238E27FC236}">
              <a16:creationId xmlns:a16="http://schemas.microsoft.com/office/drawing/2014/main" id="{FE340EB4-A858-4D7B-BF10-84C713E278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3" name="Text Box 7">
          <a:extLst>
            <a:ext uri="{FF2B5EF4-FFF2-40B4-BE49-F238E27FC236}">
              <a16:creationId xmlns:a16="http://schemas.microsoft.com/office/drawing/2014/main" id="{22A572F6-C954-47CF-92E7-79B945C299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4" name="Text Box 7">
          <a:extLst>
            <a:ext uri="{FF2B5EF4-FFF2-40B4-BE49-F238E27FC236}">
              <a16:creationId xmlns:a16="http://schemas.microsoft.com/office/drawing/2014/main" id="{2754885D-126C-4A6C-9D2E-2FE1355EA4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5" name="Text Box 7">
          <a:extLst>
            <a:ext uri="{FF2B5EF4-FFF2-40B4-BE49-F238E27FC236}">
              <a16:creationId xmlns:a16="http://schemas.microsoft.com/office/drawing/2014/main" id="{957012AB-46A6-455C-9AED-4CBA063CEC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6" name="Text Box 7">
          <a:extLst>
            <a:ext uri="{FF2B5EF4-FFF2-40B4-BE49-F238E27FC236}">
              <a16:creationId xmlns:a16="http://schemas.microsoft.com/office/drawing/2014/main" id="{0274A40A-B38C-4F0A-9D1A-824D615843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7" name="Text Box 7">
          <a:extLst>
            <a:ext uri="{FF2B5EF4-FFF2-40B4-BE49-F238E27FC236}">
              <a16:creationId xmlns:a16="http://schemas.microsoft.com/office/drawing/2014/main" id="{D8928227-29BF-42D8-B8BA-DDA612B771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8" name="Text Box 7">
          <a:extLst>
            <a:ext uri="{FF2B5EF4-FFF2-40B4-BE49-F238E27FC236}">
              <a16:creationId xmlns:a16="http://schemas.microsoft.com/office/drawing/2014/main" id="{8358BB25-023D-4B51-A41B-226F6CC694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9" name="Text Box 7">
          <a:extLst>
            <a:ext uri="{FF2B5EF4-FFF2-40B4-BE49-F238E27FC236}">
              <a16:creationId xmlns:a16="http://schemas.microsoft.com/office/drawing/2014/main" id="{B8539887-A172-492B-B9C3-0601C6E0CD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0" name="Text Box 7">
          <a:extLst>
            <a:ext uri="{FF2B5EF4-FFF2-40B4-BE49-F238E27FC236}">
              <a16:creationId xmlns:a16="http://schemas.microsoft.com/office/drawing/2014/main" id="{DCEC1D68-EBC5-4D32-9EB6-FFF025B6E5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1" name="Text Box 7">
          <a:extLst>
            <a:ext uri="{FF2B5EF4-FFF2-40B4-BE49-F238E27FC236}">
              <a16:creationId xmlns:a16="http://schemas.microsoft.com/office/drawing/2014/main" id="{1614771B-58F2-4A60-8247-37DBB074A9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2" name="Text Box 7">
          <a:extLst>
            <a:ext uri="{FF2B5EF4-FFF2-40B4-BE49-F238E27FC236}">
              <a16:creationId xmlns:a16="http://schemas.microsoft.com/office/drawing/2014/main" id="{EB94665C-6D8A-4329-8751-B4FF38ACE0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3" name="Text Box 7">
          <a:extLst>
            <a:ext uri="{FF2B5EF4-FFF2-40B4-BE49-F238E27FC236}">
              <a16:creationId xmlns:a16="http://schemas.microsoft.com/office/drawing/2014/main" id="{2FFBE937-5605-4B2C-A852-887CE98309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4" name="Text Box 7">
          <a:extLst>
            <a:ext uri="{FF2B5EF4-FFF2-40B4-BE49-F238E27FC236}">
              <a16:creationId xmlns:a16="http://schemas.microsoft.com/office/drawing/2014/main" id="{64CAF74F-EC20-4F81-BE8C-2F6CD5F22C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5" name="Text Box 7">
          <a:extLst>
            <a:ext uri="{FF2B5EF4-FFF2-40B4-BE49-F238E27FC236}">
              <a16:creationId xmlns:a16="http://schemas.microsoft.com/office/drawing/2014/main" id="{02DB4355-2177-48EE-8011-5FC1DA3F95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6" name="Text Box 7">
          <a:extLst>
            <a:ext uri="{FF2B5EF4-FFF2-40B4-BE49-F238E27FC236}">
              <a16:creationId xmlns:a16="http://schemas.microsoft.com/office/drawing/2014/main" id="{4DD5C6DF-D04B-4FCF-B37B-D2201CFAD0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7" name="Text Box 7">
          <a:extLst>
            <a:ext uri="{FF2B5EF4-FFF2-40B4-BE49-F238E27FC236}">
              <a16:creationId xmlns:a16="http://schemas.microsoft.com/office/drawing/2014/main" id="{93B8C0D1-52B5-474C-9B13-79CBDCBA14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8" name="Text Box 7">
          <a:extLst>
            <a:ext uri="{FF2B5EF4-FFF2-40B4-BE49-F238E27FC236}">
              <a16:creationId xmlns:a16="http://schemas.microsoft.com/office/drawing/2014/main" id="{523B3306-9E36-4A07-BE5D-6DA94D7B17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9" name="Text Box 7">
          <a:extLst>
            <a:ext uri="{FF2B5EF4-FFF2-40B4-BE49-F238E27FC236}">
              <a16:creationId xmlns:a16="http://schemas.microsoft.com/office/drawing/2014/main" id="{B0536125-CAFC-49CA-8745-37B3996545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0" name="Text Box 7">
          <a:extLst>
            <a:ext uri="{FF2B5EF4-FFF2-40B4-BE49-F238E27FC236}">
              <a16:creationId xmlns:a16="http://schemas.microsoft.com/office/drawing/2014/main" id="{1C827B6F-1C31-47C5-BF08-3EE624BB91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1" name="Text Box 7">
          <a:extLst>
            <a:ext uri="{FF2B5EF4-FFF2-40B4-BE49-F238E27FC236}">
              <a16:creationId xmlns:a16="http://schemas.microsoft.com/office/drawing/2014/main" id="{912D9C6B-FF6D-4EEA-9633-6C395EE5E3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2" name="Text Box 7">
          <a:extLst>
            <a:ext uri="{FF2B5EF4-FFF2-40B4-BE49-F238E27FC236}">
              <a16:creationId xmlns:a16="http://schemas.microsoft.com/office/drawing/2014/main" id="{A13B6483-76E5-4E34-ADBB-33B384004E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3" name="Text Box 7">
          <a:extLst>
            <a:ext uri="{FF2B5EF4-FFF2-40B4-BE49-F238E27FC236}">
              <a16:creationId xmlns:a16="http://schemas.microsoft.com/office/drawing/2014/main" id="{167200F3-09DC-43E0-B811-9C9F343BE4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4" name="Text Box 7">
          <a:extLst>
            <a:ext uri="{FF2B5EF4-FFF2-40B4-BE49-F238E27FC236}">
              <a16:creationId xmlns:a16="http://schemas.microsoft.com/office/drawing/2014/main" id="{9B72B4EF-5960-4CB3-8FFF-3BA09256D7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5" name="Text Box 7">
          <a:extLst>
            <a:ext uri="{FF2B5EF4-FFF2-40B4-BE49-F238E27FC236}">
              <a16:creationId xmlns:a16="http://schemas.microsoft.com/office/drawing/2014/main" id="{A9EC2165-20BC-4B3D-B5F1-C56F632CAA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6" name="Text Box 7">
          <a:extLst>
            <a:ext uri="{FF2B5EF4-FFF2-40B4-BE49-F238E27FC236}">
              <a16:creationId xmlns:a16="http://schemas.microsoft.com/office/drawing/2014/main" id="{08305BEB-8D19-465D-A301-5FED20EFE9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7" name="Text Box 7">
          <a:extLst>
            <a:ext uri="{FF2B5EF4-FFF2-40B4-BE49-F238E27FC236}">
              <a16:creationId xmlns:a16="http://schemas.microsoft.com/office/drawing/2014/main" id="{7B8BE752-DF19-4627-B399-AA1794F44B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8" name="Text Box 7">
          <a:extLst>
            <a:ext uri="{FF2B5EF4-FFF2-40B4-BE49-F238E27FC236}">
              <a16:creationId xmlns:a16="http://schemas.microsoft.com/office/drawing/2014/main" id="{F566766F-F968-4947-81F9-89E8981CFD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9" name="Text Box 7">
          <a:extLst>
            <a:ext uri="{FF2B5EF4-FFF2-40B4-BE49-F238E27FC236}">
              <a16:creationId xmlns:a16="http://schemas.microsoft.com/office/drawing/2014/main" id="{F0879D0C-DA63-46AF-B576-CADDFDD193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0" name="Text Box 7">
          <a:extLst>
            <a:ext uri="{FF2B5EF4-FFF2-40B4-BE49-F238E27FC236}">
              <a16:creationId xmlns:a16="http://schemas.microsoft.com/office/drawing/2014/main" id="{98D60F82-EBBF-4724-A8E9-AFE23D2791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1" name="Text Box 7">
          <a:extLst>
            <a:ext uri="{FF2B5EF4-FFF2-40B4-BE49-F238E27FC236}">
              <a16:creationId xmlns:a16="http://schemas.microsoft.com/office/drawing/2014/main" id="{62DCFF23-0E91-4F79-A7FB-60AA29279E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2" name="Text Box 7">
          <a:extLst>
            <a:ext uri="{FF2B5EF4-FFF2-40B4-BE49-F238E27FC236}">
              <a16:creationId xmlns:a16="http://schemas.microsoft.com/office/drawing/2014/main" id="{2E88A13C-2478-4D66-8465-A6A5B758F7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3" name="Text Box 7">
          <a:extLst>
            <a:ext uri="{FF2B5EF4-FFF2-40B4-BE49-F238E27FC236}">
              <a16:creationId xmlns:a16="http://schemas.microsoft.com/office/drawing/2014/main" id="{F3943A7E-F0F8-4F3D-9A26-B8D4F910EC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4" name="Text Box 7">
          <a:extLst>
            <a:ext uri="{FF2B5EF4-FFF2-40B4-BE49-F238E27FC236}">
              <a16:creationId xmlns:a16="http://schemas.microsoft.com/office/drawing/2014/main" id="{BC6AB369-DDBA-4E51-9CE5-48D8F7AAD3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5" name="Text Box 7">
          <a:extLst>
            <a:ext uri="{FF2B5EF4-FFF2-40B4-BE49-F238E27FC236}">
              <a16:creationId xmlns:a16="http://schemas.microsoft.com/office/drawing/2014/main" id="{5394AE49-7A06-4FEB-A261-D1F2E0CA1C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6" name="Text Box 7">
          <a:extLst>
            <a:ext uri="{FF2B5EF4-FFF2-40B4-BE49-F238E27FC236}">
              <a16:creationId xmlns:a16="http://schemas.microsoft.com/office/drawing/2014/main" id="{EA7BA1A4-EFFE-42B7-A1CA-0EE790D658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7" name="Text Box 7">
          <a:extLst>
            <a:ext uri="{FF2B5EF4-FFF2-40B4-BE49-F238E27FC236}">
              <a16:creationId xmlns:a16="http://schemas.microsoft.com/office/drawing/2014/main" id="{9323D5C4-2D7D-4FD7-97C5-36CFC1D06F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9" name="Text Box 7">
          <a:extLst>
            <a:ext uri="{FF2B5EF4-FFF2-40B4-BE49-F238E27FC236}">
              <a16:creationId xmlns:a16="http://schemas.microsoft.com/office/drawing/2014/main" id="{26DACCBC-13E6-49D1-90DD-F6904EF803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0" name="Text Box 7">
          <a:extLst>
            <a:ext uri="{FF2B5EF4-FFF2-40B4-BE49-F238E27FC236}">
              <a16:creationId xmlns:a16="http://schemas.microsoft.com/office/drawing/2014/main" id="{BB1CC063-2C86-481B-B370-19A34EE838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1" name="Text Box 7">
          <a:extLst>
            <a:ext uri="{FF2B5EF4-FFF2-40B4-BE49-F238E27FC236}">
              <a16:creationId xmlns:a16="http://schemas.microsoft.com/office/drawing/2014/main" id="{45E17469-6DA0-45D1-B150-CC4C761F7F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2" name="Text Box 7">
          <a:extLst>
            <a:ext uri="{FF2B5EF4-FFF2-40B4-BE49-F238E27FC236}">
              <a16:creationId xmlns:a16="http://schemas.microsoft.com/office/drawing/2014/main" id="{B3FADBE6-925F-44FC-BE3D-E261E41BF7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3" name="Text Box 7">
          <a:extLst>
            <a:ext uri="{FF2B5EF4-FFF2-40B4-BE49-F238E27FC236}">
              <a16:creationId xmlns:a16="http://schemas.microsoft.com/office/drawing/2014/main" id="{2E9CA5AA-71F1-494F-8133-CDB2292A93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4" name="Text Box 7">
          <a:extLst>
            <a:ext uri="{FF2B5EF4-FFF2-40B4-BE49-F238E27FC236}">
              <a16:creationId xmlns:a16="http://schemas.microsoft.com/office/drawing/2014/main" id="{79A9C702-60F4-424D-BC93-5F05F34093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5" name="Text Box 7">
          <a:extLst>
            <a:ext uri="{FF2B5EF4-FFF2-40B4-BE49-F238E27FC236}">
              <a16:creationId xmlns:a16="http://schemas.microsoft.com/office/drawing/2014/main" id="{D97F5384-658E-476D-8BD7-21B2F27EDC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6" name="Text Box 7">
          <a:extLst>
            <a:ext uri="{FF2B5EF4-FFF2-40B4-BE49-F238E27FC236}">
              <a16:creationId xmlns:a16="http://schemas.microsoft.com/office/drawing/2014/main" id="{DE769648-F1CF-42F9-A77C-4AF11B9133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7" name="Text Box 7">
          <a:extLst>
            <a:ext uri="{FF2B5EF4-FFF2-40B4-BE49-F238E27FC236}">
              <a16:creationId xmlns:a16="http://schemas.microsoft.com/office/drawing/2014/main" id="{20598234-EF06-43F7-99E5-5E654D7594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8" name="Text Box 7">
          <a:extLst>
            <a:ext uri="{FF2B5EF4-FFF2-40B4-BE49-F238E27FC236}">
              <a16:creationId xmlns:a16="http://schemas.microsoft.com/office/drawing/2014/main" id="{9D83DE9A-2CD4-4675-AE63-7C5A2C7A62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9" name="Text Box 7">
          <a:extLst>
            <a:ext uri="{FF2B5EF4-FFF2-40B4-BE49-F238E27FC236}">
              <a16:creationId xmlns:a16="http://schemas.microsoft.com/office/drawing/2014/main" id="{B7107792-22EC-44B4-A076-BAFC456EB4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0" name="Text Box 7">
          <a:extLst>
            <a:ext uri="{FF2B5EF4-FFF2-40B4-BE49-F238E27FC236}">
              <a16:creationId xmlns:a16="http://schemas.microsoft.com/office/drawing/2014/main" id="{CF78F156-E6BA-4B09-B82E-150BE93189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1" name="Text Box 7">
          <a:extLst>
            <a:ext uri="{FF2B5EF4-FFF2-40B4-BE49-F238E27FC236}">
              <a16:creationId xmlns:a16="http://schemas.microsoft.com/office/drawing/2014/main" id="{F9E3ED3E-AD99-47BC-853F-A7612D1DF3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2" name="Text Box 7">
          <a:extLst>
            <a:ext uri="{FF2B5EF4-FFF2-40B4-BE49-F238E27FC236}">
              <a16:creationId xmlns:a16="http://schemas.microsoft.com/office/drawing/2014/main" id="{AF22F5FB-F53D-48B5-94B2-E2A3E09F34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3" name="Text Box 7">
          <a:extLst>
            <a:ext uri="{FF2B5EF4-FFF2-40B4-BE49-F238E27FC236}">
              <a16:creationId xmlns:a16="http://schemas.microsoft.com/office/drawing/2014/main" id="{7A317046-AEA0-45AD-BB0C-FF309EC29D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4" name="Text Box 7">
          <a:extLst>
            <a:ext uri="{FF2B5EF4-FFF2-40B4-BE49-F238E27FC236}">
              <a16:creationId xmlns:a16="http://schemas.microsoft.com/office/drawing/2014/main" id="{93B8C3E1-3766-4D19-B8A9-A8C4CD4C25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5" name="Text Box 7">
          <a:extLst>
            <a:ext uri="{FF2B5EF4-FFF2-40B4-BE49-F238E27FC236}">
              <a16:creationId xmlns:a16="http://schemas.microsoft.com/office/drawing/2014/main" id="{5C44C3F5-D26F-4DF0-A536-A787589937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6" name="Text Box 7">
          <a:extLst>
            <a:ext uri="{FF2B5EF4-FFF2-40B4-BE49-F238E27FC236}">
              <a16:creationId xmlns:a16="http://schemas.microsoft.com/office/drawing/2014/main" id="{7D0902F0-9E05-4CB1-84E4-AB155EB652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7" name="Text Box 7">
          <a:extLst>
            <a:ext uri="{FF2B5EF4-FFF2-40B4-BE49-F238E27FC236}">
              <a16:creationId xmlns:a16="http://schemas.microsoft.com/office/drawing/2014/main" id="{557A35D9-B808-4E1B-BAA2-A1AA381B3A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8" name="Text Box 7">
          <a:extLst>
            <a:ext uri="{FF2B5EF4-FFF2-40B4-BE49-F238E27FC236}">
              <a16:creationId xmlns:a16="http://schemas.microsoft.com/office/drawing/2014/main" id="{14AE87A0-795B-4D9E-A3D9-73686E1F8E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9" name="Text Box 7">
          <a:extLst>
            <a:ext uri="{FF2B5EF4-FFF2-40B4-BE49-F238E27FC236}">
              <a16:creationId xmlns:a16="http://schemas.microsoft.com/office/drawing/2014/main" id="{4D6DDC00-9C88-4C4E-AB75-AA94B6C5ED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0" name="Text Box 7">
          <a:extLst>
            <a:ext uri="{FF2B5EF4-FFF2-40B4-BE49-F238E27FC236}">
              <a16:creationId xmlns:a16="http://schemas.microsoft.com/office/drawing/2014/main" id="{ED0CE45E-B48A-431C-991E-A82F7E38F2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1" name="Text Box 7">
          <a:extLst>
            <a:ext uri="{FF2B5EF4-FFF2-40B4-BE49-F238E27FC236}">
              <a16:creationId xmlns:a16="http://schemas.microsoft.com/office/drawing/2014/main" id="{02A4D0FB-D9B4-4CD3-961C-B1F5E0B18C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2" name="Text Box 7">
          <a:extLst>
            <a:ext uri="{FF2B5EF4-FFF2-40B4-BE49-F238E27FC236}">
              <a16:creationId xmlns:a16="http://schemas.microsoft.com/office/drawing/2014/main" id="{07812B8E-2642-44CA-B8EA-F966456991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3" name="Text Box 7">
          <a:extLst>
            <a:ext uri="{FF2B5EF4-FFF2-40B4-BE49-F238E27FC236}">
              <a16:creationId xmlns:a16="http://schemas.microsoft.com/office/drawing/2014/main" id="{FA4F0F00-736A-4345-9BB9-CD2FC6C53A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4" name="Text Box 7">
          <a:extLst>
            <a:ext uri="{FF2B5EF4-FFF2-40B4-BE49-F238E27FC236}">
              <a16:creationId xmlns:a16="http://schemas.microsoft.com/office/drawing/2014/main" id="{9BAAA6A1-B9C4-4BD2-95A8-4F1399EF52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5" name="Text Box 7">
          <a:extLst>
            <a:ext uri="{FF2B5EF4-FFF2-40B4-BE49-F238E27FC236}">
              <a16:creationId xmlns:a16="http://schemas.microsoft.com/office/drawing/2014/main" id="{822E69D6-AC6F-445E-A993-2EE63B723B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6" name="Text Box 7">
          <a:extLst>
            <a:ext uri="{FF2B5EF4-FFF2-40B4-BE49-F238E27FC236}">
              <a16:creationId xmlns:a16="http://schemas.microsoft.com/office/drawing/2014/main" id="{D5F019AA-0807-42B4-A3EC-34477CC413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7" name="Text Box 7">
          <a:extLst>
            <a:ext uri="{FF2B5EF4-FFF2-40B4-BE49-F238E27FC236}">
              <a16:creationId xmlns:a16="http://schemas.microsoft.com/office/drawing/2014/main" id="{C38B7548-5349-4678-9F2E-4EBE5621FB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8" name="Text Box 7">
          <a:extLst>
            <a:ext uri="{FF2B5EF4-FFF2-40B4-BE49-F238E27FC236}">
              <a16:creationId xmlns:a16="http://schemas.microsoft.com/office/drawing/2014/main" id="{06E15763-9DB0-4227-8DF8-81CC92577F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9" name="Text Box 7">
          <a:extLst>
            <a:ext uri="{FF2B5EF4-FFF2-40B4-BE49-F238E27FC236}">
              <a16:creationId xmlns:a16="http://schemas.microsoft.com/office/drawing/2014/main" id="{ADDB0B1D-A921-4D9A-BB6B-46B37DFB8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0" name="Text Box 7">
          <a:extLst>
            <a:ext uri="{FF2B5EF4-FFF2-40B4-BE49-F238E27FC236}">
              <a16:creationId xmlns:a16="http://schemas.microsoft.com/office/drawing/2014/main" id="{8704242D-F7A7-4F89-9223-DFCA21E3A5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1" name="Text Box 7">
          <a:extLst>
            <a:ext uri="{FF2B5EF4-FFF2-40B4-BE49-F238E27FC236}">
              <a16:creationId xmlns:a16="http://schemas.microsoft.com/office/drawing/2014/main" id="{FFFEFD91-2362-4BFB-826A-44C3827D7F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2" name="Text Box 7">
          <a:extLst>
            <a:ext uri="{FF2B5EF4-FFF2-40B4-BE49-F238E27FC236}">
              <a16:creationId xmlns:a16="http://schemas.microsoft.com/office/drawing/2014/main" id="{F1D63A1C-307C-40E4-BF40-A00A008D1A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3" name="Text Box 7">
          <a:extLst>
            <a:ext uri="{FF2B5EF4-FFF2-40B4-BE49-F238E27FC236}">
              <a16:creationId xmlns:a16="http://schemas.microsoft.com/office/drawing/2014/main" id="{0374BBA5-CBE5-41BF-B2E3-E27158E297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4" name="Text Box 7">
          <a:extLst>
            <a:ext uri="{FF2B5EF4-FFF2-40B4-BE49-F238E27FC236}">
              <a16:creationId xmlns:a16="http://schemas.microsoft.com/office/drawing/2014/main" id="{891DFF7B-0D1F-4DDC-98A3-F2CA17C1B9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5" name="Text Box 7">
          <a:extLst>
            <a:ext uri="{FF2B5EF4-FFF2-40B4-BE49-F238E27FC236}">
              <a16:creationId xmlns:a16="http://schemas.microsoft.com/office/drawing/2014/main" id="{BDD39BF9-E7BB-42EC-B435-CCDF0FFF64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6" name="Text Box 7">
          <a:extLst>
            <a:ext uri="{FF2B5EF4-FFF2-40B4-BE49-F238E27FC236}">
              <a16:creationId xmlns:a16="http://schemas.microsoft.com/office/drawing/2014/main" id="{D679740F-B915-433D-A888-98BA84263C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7" name="Text Box 7">
          <a:extLst>
            <a:ext uri="{FF2B5EF4-FFF2-40B4-BE49-F238E27FC236}">
              <a16:creationId xmlns:a16="http://schemas.microsoft.com/office/drawing/2014/main" id="{DE08AE0B-2482-4CBD-85CD-F54FFD9490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8" name="Text Box 7">
          <a:extLst>
            <a:ext uri="{FF2B5EF4-FFF2-40B4-BE49-F238E27FC236}">
              <a16:creationId xmlns:a16="http://schemas.microsoft.com/office/drawing/2014/main" id="{F929D3FF-F3D7-4AB2-BD6C-FFDD2DEA1A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9" name="Text Box 7">
          <a:extLst>
            <a:ext uri="{FF2B5EF4-FFF2-40B4-BE49-F238E27FC236}">
              <a16:creationId xmlns:a16="http://schemas.microsoft.com/office/drawing/2014/main" id="{7AFCAD10-80E2-4E3B-9904-76C2E918B2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0" name="Text Box 7">
          <a:extLst>
            <a:ext uri="{FF2B5EF4-FFF2-40B4-BE49-F238E27FC236}">
              <a16:creationId xmlns:a16="http://schemas.microsoft.com/office/drawing/2014/main" id="{8C7A781C-0334-4D97-9ACA-33EA3EAE85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1" name="Text Box 7">
          <a:extLst>
            <a:ext uri="{FF2B5EF4-FFF2-40B4-BE49-F238E27FC236}">
              <a16:creationId xmlns:a16="http://schemas.microsoft.com/office/drawing/2014/main" id="{862C82FB-6D63-4A28-A113-A47F9D47FD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2" name="Text Box 7">
          <a:extLst>
            <a:ext uri="{FF2B5EF4-FFF2-40B4-BE49-F238E27FC236}">
              <a16:creationId xmlns:a16="http://schemas.microsoft.com/office/drawing/2014/main" id="{250C7A58-AE2B-4FE0-8C04-7275850A50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3" name="Text Box 7">
          <a:extLst>
            <a:ext uri="{FF2B5EF4-FFF2-40B4-BE49-F238E27FC236}">
              <a16:creationId xmlns:a16="http://schemas.microsoft.com/office/drawing/2014/main" id="{FF5E7349-F480-4622-BE97-AB3094C809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4" name="Text Box 7">
          <a:extLst>
            <a:ext uri="{FF2B5EF4-FFF2-40B4-BE49-F238E27FC236}">
              <a16:creationId xmlns:a16="http://schemas.microsoft.com/office/drawing/2014/main" id="{80723BE0-E525-4215-876C-FDB7894F1E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5" name="Text Box 7">
          <a:extLst>
            <a:ext uri="{FF2B5EF4-FFF2-40B4-BE49-F238E27FC236}">
              <a16:creationId xmlns:a16="http://schemas.microsoft.com/office/drawing/2014/main" id="{E0F49685-31AF-40A3-BAC3-B86115487E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6" name="Text Box 7">
          <a:extLst>
            <a:ext uri="{FF2B5EF4-FFF2-40B4-BE49-F238E27FC236}">
              <a16:creationId xmlns:a16="http://schemas.microsoft.com/office/drawing/2014/main" id="{2610E5CF-E1AA-4F78-8F44-FFED1FB147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7" name="Text Box 7">
          <a:extLst>
            <a:ext uri="{FF2B5EF4-FFF2-40B4-BE49-F238E27FC236}">
              <a16:creationId xmlns:a16="http://schemas.microsoft.com/office/drawing/2014/main" id="{954E829A-AD90-4C85-B80A-D920D94C72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8" name="Text Box 7">
          <a:extLst>
            <a:ext uri="{FF2B5EF4-FFF2-40B4-BE49-F238E27FC236}">
              <a16:creationId xmlns:a16="http://schemas.microsoft.com/office/drawing/2014/main" id="{12F05248-B928-4F80-B2BE-195E8213E1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9" name="Text Box 7">
          <a:extLst>
            <a:ext uri="{FF2B5EF4-FFF2-40B4-BE49-F238E27FC236}">
              <a16:creationId xmlns:a16="http://schemas.microsoft.com/office/drawing/2014/main" id="{7B2EF537-69C8-4518-A6A0-3CD6797EF1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0" name="Text Box 7">
          <a:extLst>
            <a:ext uri="{FF2B5EF4-FFF2-40B4-BE49-F238E27FC236}">
              <a16:creationId xmlns:a16="http://schemas.microsoft.com/office/drawing/2014/main" id="{294BE975-D258-48D6-9E09-5A52769456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5" name="Text Box 7">
          <a:extLst>
            <a:ext uri="{FF2B5EF4-FFF2-40B4-BE49-F238E27FC236}">
              <a16:creationId xmlns:a16="http://schemas.microsoft.com/office/drawing/2014/main" id="{9E81E824-E8B0-432B-AFF6-D690CB1052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6" name="Text Box 7">
          <a:extLst>
            <a:ext uri="{FF2B5EF4-FFF2-40B4-BE49-F238E27FC236}">
              <a16:creationId xmlns:a16="http://schemas.microsoft.com/office/drawing/2014/main" id="{0B4D672B-3466-4B43-BF5C-DAA94A7DCC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7" name="Text Box 7">
          <a:extLst>
            <a:ext uri="{FF2B5EF4-FFF2-40B4-BE49-F238E27FC236}">
              <a16:creationId xmlns:a16="http://schemas.microsoft.com/office/drawing/2014/main" id="{AC024321-B32C-4BCD-AD0B-D612272C03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8" name="Text Box 7">
          <a:extLst>
            <a:ext uri="{FF2B5EF4-FFF2-40B4-BE49-F238E27FC236}">
              <a16:creationId xmlns:a16="http://schemas.microsoft.com/office/drawing/2014/main" id="{C09D9AA3-3D1F-435F-96CA-A50F062366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9" name="Text Box 7">
          <a:extLst>
            <a:ext uri="{FF2B5EF4-FFF2-40B4-BE49-F238E27FC236}">
              <a16:creationId xmlns:a16="http://schemas.microsoft.com/office/drawing/2014/main" id="{86F3046E-7DFD-4ECB-9FED-FF705BC444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0" name="Text Box 7">
          <a:extLst>
            <a:ext uri="{FF2B5EF4-FFF2-40B4-BE49-F238E27FC236}">
              <a16:creationId xmlns:a16="http://schemas.microsoft.com/office/drawing/2014/main" id="{16FB02BD-7172-43D8-8A84-96A787146B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1" name="Text Box 7">
          <a:extLst>
            <a:ext uri="{FF2B5EF4-FFF2-40B4-BE49-F238E27FC236}">
              <a16:creationId xmlns:a16="http://schemas.microsoft.com/office/drawing/2014/main" id="{1FB17A81-EC64-4E94-AD12-6AC77B016A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2" name="Text Box 7">
          <a:extLst>
            <a:ext uri="{FF2B5EF4-FFF2-40B4-BE49-F238E27FC236}">
              <a16:creationId xmlns:a16="http://schemas.microsoft.com/office/drawing/2014/main" id="{80099452-97CF-4B29-890A-EBF9BA9BEB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3" name="Text Box 7">
          <a:extLst>
            <a:ext uri="{FF2B5EF4-FFF2-40B4-BE49-F238E27FC236}">
              <a16:creationId xmlns:a16="http://schemas.microsoft.com/office/drawing/2014/main" id="{2C9B5D15-E8AC-442B-9CED-4E8206FFE3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4" name="Text Box 7">
          <a:extLst>
            <a:ext uri="{FF2B5EF4-FFF2-40B4-BE49-F238E27FC236}">
              <a16:creationId xmlns:a16="http://schemas.microsoft.com/office/drawing/2014/main" id="{CDFBFFD3-D816-4290-8C58-BC7717BFE4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5" name="Text Box 7">
          <a:extLst>
            <a:ext uri="{FF2B5EF4-FFF2-40B4-BE49-F238E27FC236}">
              <a16:creationId xmlns:a16="http://schemas.microsoft.com/office/drawing/2014/main" id="{2F76EDEB-BD84-41AB-BEF1-1E1842DD17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6" name="Text Box 7">
          <a:extLst>
            <a:ext uri="{FF2B5EF4-FFF2-40B4-BE49-F238E27FC236}">
              <a16:creationId xmlns:a16="http://schemas.microsoft.com/office/drawing/2014/main" id="{E07B2E46-D1A4-4FA6-B43B-688840B581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7" name="Text Box 7">
          <a:extLst>
            <a:ext uri="{FF2B5EF4-FFF2-40B4-BE49-F238E27FC236}">
              <a16:creationId xmlns:a16="http://schemas.microsoft.com/office/drawing/2014/main" id="{60B7BBAA-B833-4056-8B58-B4D10FA792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8" name="Text Box 7">
          <a:extLst>
            <a:ext uri="{FF2B5EF4-FFF2-40B4-BE49-F238E27FC236}">
              <a16:creationId xmlns:a16="http://schemas.microsoft.com/office/drawing/2014/main" id="{86A350C2-41AF-4A2B-B065-F6A6579B49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9" name="Text Box 7">
          <a:extLst>
            <a:ext uri="{FF2B5EF4-FFF2-40B4-BE49-F238E27FC236}">
              <a16:creationId xmlns:a16="http://schemas.microsoft.com/office/drawing/2014/main" id="{32255913-1028-4B0A-8E96-2187B282EE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0" name="Text Box 7">
          <a:extLst>
            <a:ext uri="{FF2B5EF4-FFF2-40B4-BE49-F238E27FC236}">
              <a16:creationId xmlns:a16="http://schemas.microsoft.com/office/drawing/2014/main" id="{8A613A4B-1141-4BEB-B6B4-BC25775452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1" name="Text Box 7">
          <a:extLst>
            <a:ext uri="{FF2B5EF4-FFF2-40B4-BE49-F238E27FC236}">
              <a16:creationId xmlns:a16="http://schemas.microsoft.com/office/drawing/2014/main" id="{66C1155D-ACF0-4C86-8508-FFC84C5010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2" name="Text Box 7">
          <a:extLst>
            <a:ext uri="{FF2B5EF4-FFF2-40B4-BE49-F238E27FC236}">
              <a16:creationId xmlns:a16="http://schemas.microsoft.com/office/drawing/2014/main" id="{BBB9C2FD-E244-4786-A7DE-E5916B3CFE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3" name="Text Box 7">
          <a:extLst>
            <a:ext uri="{FF2B5EF4-FFF2-40B4-BE49-F238E27FC236}">
              <a16:creationId xmlns:a16="http://schemas.microsoft.com/office/drawing/2014/main" id="{C089EA97-0054-4A05-8730-1064F60D60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4" name="Text Box 7">
          <a:extLst>
            <a:ext uri="{FF2B5EF4-FFF2-40B4-BE49-F238E27FC236}">
              <a16:creationId xmlns:a16="http://schemas.microsoft.com/office/drawing/2014/main" id="{33085367-7757-4065-AA03-9AE1B9435C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5" name="Text Box 7">
          <a:extLst>
            <a:ext uri="{FF2B5EF4-FFF2-40B4-BE49-F238E27FC236}">
              <a16:creationId xmlns:a16="http://schemas.microsoft.com/office/drawing/2014/main" id="{DEA85FB1-8388-4876-9371-479B8538FE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6" name="Text Box 7">
          <a:extLst>
            <a:ext uri="{FF2B5EF4-FFF2-40B4-BE49-F238E27FC236}">
              <a16:creationId xmlns:a16="http://schemas.microsoft.com/office/drawing/2014/main" id="{D27BF4F2-D8E8-493B-89F8-42395A934D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7" name="Text Box 7">
          <a:extLst>
            <a:ext uri="{FF2B5EF4-FFF2-40B4-BE49-F238E27FC236}">
              <a16:creationId xmlns:a16="http://schemas.microsoft.com/office/drawing/2014/main" id="{F105EB22-4259-4A20-9F30-D88338D541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8" name="Text Box 7">
          <a:extLst>
            <a:ext uri="{FF2B5EF4-FFF2-40B4-BE49-F238E27FC236}">
              <a16:creationId xmlns:a16="http://schemas.microsoft.com/office/drawing/2014/main" id="{50ED3B9C-87D6-4DD6-A0C7-E999E7348C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9" name="Text Box 7">
          <a:extLst>
            <a:ext uri="{FF2B5EF4-FFF2-40B4-BE49-F238E27FC236}">
              <a16:creationId xmlns:a16="http://schemas.microsoft.com/office/drawing/2014/main" id="{C4350DDC-D6FE-434D-A35A-DE75D65258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0" name="Text Box 7">
          <a:extLst>
            <a:ext uri="{FF2B5EF4-FFF2-40B4-BE49-F238E27FC236}">
              <a16:creationId xmlns:a16="http://schemas.microsoft.com/office/drawing/2014/main" id="{8A609DDE-73AA-447B-A942-DAD417215C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1" name="Text Box 7">
          <a:extLst>
            <a:ext uri="{FF2B5EF4-FFF2-40B4-BE49-F238E27FC236}">
              <a16:creationId xmlns:a16="http://schemas.microsoft.com/office/drawing/2014/main" id="{C09EBB6F-5E23-4CFC-9732-0A78FE43AB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2" name="Text Box 7">
          <a:extLst>
            <a:ext uri="{FF2B5EF4-FFF2-40B4-BE49-F238E27FC236}">
              <a16:creationId xmlns:a16="http://schemas.microsoft.com/office/drawing/2014/main" id="{E6C6F6DD-A194-4624-9C40-7C69A46BE0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3" name="Text Box 7">
          <a:extLst>
            <a:ext uri="{FF2B5EF4-FFF2-40B4-BE49-F238E27FC236}">
              <a16:creationId xmlns:a16="http://schemas.microsoft.com/office/drawing/2014/main" id="{5FF47CA2-CC66-4655-948D-D4E13A4B88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4" name="Text Box 7">
          <a:extLst>
            <a:ext uri="{FF2B5EF4-FFF2-40B4-BE49-F238E27FC236}">
              <a16:creationId xmlns:a16="http://schemas.microsoft.com/office/drawing/2014/main" id="{C2CEF720-AC74-47CB-8C27-393C54FD14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5" name="Text Box 7">
          <a:extLst>
            <a:ext uri="{FF2B5EF4-FFF2-40B4-BE49-F238E27FC236}">
              <a16:creationId xmlns:a16="http://schemas.microsoft.com/office/drawing/2014/main" id="{F61EEE81-9E0E-4A67-84B3-BED320F4F1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6" name="Text Box 7">
          <a:extLst>
            <a:ext uri="{FF2B5EF4-FFF2-40B4-BE49-F238E27FC236}">
              <a16:creationId xmlns:a16="http://schemas.microsoft.com/office/drawing/2014/main" id="{3AD545D6-200B-4A9B-81D8-942C281013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7" name="Text Box 7">
          <a:extLst>
            <a:ext uri="{FF2B5EF4-FFF2-40B4-BE49-F238E27FC236}">
              <a16:creationId xmlns:a16="http://schemas.microsoft.com/office/drawing/2014/main" id="{E09DBA38-5EF3-4B51-BF42-738F025489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8" name="Text Box 7">
          <a:extLst>
            <a:ext uri="{FF2B5EF4-FFF2-40B4-BE49-F238E27FC236}">
              <a16:creationId xmlns:a16="http://schemas.microsoft.com/office/drawing/2014/main" id="{B004093E-EF64-40C6-B492-5BFEA773FF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9" name="Text Box 7">
          <a:extLst>
            <a:ext uri="{FF2B5EF4-FFF2-40B4-BE49-F238E27FC236}">
              <a16:creationId xmlns:a16="http://schemas.microsoft.com/office/drawing/2014/main" id="{931026C7-0845-4BEE-AE04-D951C775B0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0" name="Text Box 7">
          <a:extLst>
            <a:ext uri="{FF2B5EF4-FFF2-40B4-BE49-F238E27FC236}">
              <a16:creationId xmlns:a16="http://schemas.microsoft.com/office/drawing/2014/main" id="{0135F01D-842C-45F9-BAAA-380FB3529B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1" name="Text Box 7">
          <a:extLst>
            <a:ext uri="{FF2B5EF4-FFF2-40B4-BE49-F238E27FC236}">
              <a16:creationId xmlns:a16="http://schemas.microsoft.com/office/drawing/2014/main" id="{E30D7DBA-AE32-46E0-99FE-24DAC4502A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2" name="Text Box 7">
          <a:extLst>
            <a:ext uri="{FF2B5EF4-FFF2-40B4-BE49-F238E27FC236}">
              <a16:creationId xmlns:a16="http://schemas.microsoft.com/office/drawing/2014/main" id="{ED9E5BEE-F6D9-4A25-9075-9C95E5BFB3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3" name="Text Box 7">
          <a:extLst>
            <a:ext uri="{FF2B5EF4-FFF2-40B4-BE49-F238E27FC236}">
              <a16:creationId xmlns:a16="http://schemas.microsoft.com/office/drawing/2014/main" id="{F8FA531D-C348-470D-A912-74BB975F05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4" name="Text Box 7">
          <a:extLst>
            <a:ext uri="{FF2B5EF4-FFF2-40B4-BE49-F238E27FC236}">
              <a16:creationId xmlns:a16="http://schemas.microsoft.com/office/drawing/2014/main" id="{E56C38A7-3893-4C7B-B9FE-5C6DD02D62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5" name="Text Box 7">
          <a:extLst>
            <a:ext uri="{FF2B5EF4-FFF2-40B4-BE49-F238E27FC236}">
              <a16:creationId xmlns:a16="http://schemas.microsoft.com/office/drawing/2014/main" id="{02E377A6-3C1B-4A22-82E4-BBEAF1BF71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6" name="Text Box 7">
          <a:extLst>
            <a:ext uri="{FF2B5EF4-FFF2-40B4-BE49-F238E27FC236}">
              <a16:creationId xmlns:a16="http://schemas.microsoft.com/office/drawing/2014/main" id="{39058598-7D98-46F4-962F-C21429008B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7" name="Text Box 7">
          <a:extLst>
            <a:ext uri="{FF2B5EF4-FFF2-40B4-BE49-F238E27FC236}">
              <a16:creationId xmlns:a16="http://schemas.microsoft.com/office/drawing/2014/main" id="{2F343209-0A40-492C-A263-DEC8F80F8E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8" name="Text Box 7">
          <a:extLst>
            <a:ext uri="{FF2B5EF4-FFF2-40B4-BE49-F238E27FC236}">
              <a16:creationId xmlns:a16="http://schemas.microsoft.com/office/drawing/2014/main" id="{C666707C-6EF2-4CA1-8173-620DBF350E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9" name="Text Box 7">
          <a:extLst>
            <a:ext uri="{FF2B5EF4-FFF2-40B4-BE49-F238E27FC236}">
              <a16:creationId xmlns:a16="http://schemas.microsoft.com/office/drawing/2014/main" id="{103BCB03-A076-4C0D-BA54-57BE7545FE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0" name="Text Box 7">
          <a:extLst>
            <a:ext uri="{FF2B5EF4-FFF2-40B4-BE49-F238E27FC236}">
              <a16:creationId xmlns:a16="http://schemas.microsoft.com/office/drawing/2014/main" id="{A8202A38-6F01-4913-A755-EDEC51728B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1" name="Text Box 7">
          <a:extLst>
            <a:ext uri="{FF2B5EF4-FFF2-40B4-BE49-F238E27FC236}">
              <a16:creationId xmlns:a16="http://schemas.microsoft.com/office/drawing/2014/main" id="{E3529285-33F6-433B-9A1F-BA5DA3890F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2" name="Text Box 7">
          <a:extLst>
            <a:ext uri="{FF2B5EF4-FFF2-40B4-BE49-F238E27FC236}">
              <a16:creationId xmlns:a16="http://schemas.microsoft.com/office/drawing/2014/main" id="{E4C9DF5C-1E15-4BDA-A00E-E6FF6D4118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3" name="Text Box 7">
          <a:extLst>
            <a:ext uri="{FF2B5EF4-FFF2-40B4-BE49-F238E27FC236}">
              <a16:creationId xmlns:a16="http://schemas.microsoft.com/office/drawing/2014/main" id="{38B6E52E-1065-4303-9285-42A2119869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4" name="Text Box 7">
          <a:extLst>
            <a:ext uri="{FF2B5EF4-FFF2-40B4-BE49-F238E27FC236}">
              <a16:creationId xmlns:a16="http://schemas.microsoft.com/office/drawing/2014/main" id="{08158C9E-5EF5-420A-93BB-AFEDF07446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5" name="Text Box 7">
          <a:extLst>
            <a:ext uri="{FF2B5EF4-FFF2-40B4-BE49-F238E27FC236}">
              <a16:creationId xmlns:a16="http://schemas.microsoft.com/office/drawing/2014/main" id="{F77C4AF8-C936-4372-BE1D-E5AF50FCA6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6" name="Text Box 7">
          <a:extLst>
            <a:ext uri="{FF2B5EF4-FFF2-40B4-BE49-F238E27FC236}">
              <a16:creationId xmlns:a16="http://schemas.microsoft.com/office/drawing/2014/main" id="{9A52B8E7-D1EA-47B2-9F0B-5925ED9F4F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7" name="Text Box 7">
          <a:extLst>
            <a:ext uri="{FF2B5EF4-FFF2-40B4-BE49-F238E27FC236}">
              <a16:creationId xmlns:a16="http://schemas.microsoft.com/office/drawing/2014/main" id="{48656928-02A4-4C74-9268-96EB58C0B2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8" name="Text Box 7">
          <a:extLst>
            <a:ext uri="{FF2B5EF4-FFF2-40B4-BE49-F238E27FC236}">
              <a16:creationId xmlns:a16="http://schemas.microsoft.com/office/drawing/2014/main" id="{B89FDA9B-FAE3-41CD-910B-12A9270DB9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9" name="Text Box 7">
          <a:extLst>
            <a:ext uri="{FF2B5EF4-FFF2-40B4-BE49-F238E27FC236}">
              <a16:creationId xmlns:a16="http://schemas.microsoft.com/office/drawing/2014/main" id="{9256F892-3D61-41B1-88F0-7B198C1D63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0" name="Text Box 7">
          <a:extLst>
            <a:ext uri="{FF2B5EF4-FFF2-40B4-BE49-F238E27FC236}">
              <a16:creationId xmlns:a16="http://schemas.microsoft.com/office/drawing/2014/main" id="{F1B0DBBE-0764-4376-A15F-568B6A9998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1" name="Text Box 7">
          <a:extLst>
            <a:ext uri="{FF2B5EF4-FFF2-40B4-BE49-F238E27FC236}">
              <a16:creationId xmlns:a16="http://schemas.microsoft.com/office/drawing/2014/main" id="{7CE44F58-3346-4E1B-93A9-0894B79CDD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2" name="Text Box 7">
          <a:extLst>
            <a:ext uri="{FF2B5EF4-FFF2-40B4-BE49-F238E27FC236}">
              <a16:creationId xmlns:a16="http://schemas.microsoft.com/office/drawing/2014/main" id="{3DBBAE91-F1C7-43E8-8025-A3004FBEB3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3" name="Text Box 7">
          <a:extLst>
            <a:ext uri="{FF2B5EF4-FFF2-40B4-BE49-F238E27FC236}">
              <a16:creationId xmlns:a16="http://schemas.microsoft.com/office/drawing/2014/main" id="{26C1D957-0D59-4826-839D-3283EE1139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4" name="Text Box 7">
          <a:extLst>
            <a:ext uri="{FF2B5EF4-FFF2-40B4-BE49-F238E27FC236}">
              <a16:creationId xmlns:a16="http://schemas.microsoft.com/office/drawing/2014/main" id="{B712D89E-5128-46F4-8E33-EEED067E5F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5" name="Text Box 7">
          <a:extLst>
            <a:ext uri="{FF2B5EF4-FFF2-40B4-BE49-F238E27FC236}">
              <a16:creationId xmlns:a16="http://schemas.microsoft.com/office/drawing/2014/main" id="{EABC3D48-30E6-41FF-B9CE-54EB9C672E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6" name="Text Box 7">
          <a:extLst>
            <a:ext uri="{FF2B5EF4-FFF2-40B4-BE49-F238E27FC236}">
              <a16:creationId xmlns:a16="http://schemas.microsoft.com/office/drawing/2014/main" id="{9A4D8379-9244-4A52-85C4-1BBCCAE19C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7" name="Text Box 7">
          <a:extLst>
            <a:ext uri="{FF2B5EF4-FFF2-40B4-BE49-F238E27FC236}">
              <a16:creationId xmlns:a16="http://schemas.microsoft.com/office/drawing/2014/main" id="{201F5C7C-149B-4C09-BB9C-734226C2E3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8" name="Text Box 7">
          <a:extLst>
            <a:ext uri="{FF2B5EF4-FFF2-40B4-BE49-F238E27FC236}">
              <a16:creationId xmlns:a16="http://schemas.microsoft.com/office/drawing/2014/main" id="{0D816469-9953-4251-B7D3-1C0ED8E32A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9" name="Text Box 7">
          <a:extLst>
            <a:ext uri="{FF2B5EF4-FFF2-40B4-BE49-F238E27FC236}">
              <a16:creationId xmlns:a16="http://schemas.microsoft.com/office/drawing/2014/main" id="{B96987AE-A385-4804-9F23-232B060FCF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0" name="Text Box 7">
          <a:extLst>
            <a:ext uri="{FF2B5EF4-FFF2-40B4-BE49-F238E27FC236}">
              <a16:creationId xmlns:a16="http://schemas.microsoft.com/office/drawing/2014/main" id="{1B90C07B-BB26-4DE7-B4E1-05CF5355E1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1" name="Text Box 7">
          <a:extLst>
            <a:ext uri="{FF2B5EF4-FFF2-40B4-BE49-F238E27FC236}">
              <a16:creationId xmlns:a16="http://schemas.microsoft.com/office/drawing/2014/main" id="{293EEC7C-1702-45CA-BE06-19E9AB19DC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2" name="Text Box 7">
          <a:extLst>
            <a:ext uri="{FF2B5EF4-FFF2-40B4-BE49-F238E27FC236}">
              <a16:creationId xmlns:a16="http://schemas.microsoft.com/office/drawing/2014/main" id="{5232B868-694F-47C5-8A70-9B9C512D79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3" name="Text Box 7">
          <a:extLst>
            <a:ext uri="{FF2B5EF4-FFF2-40B4-BE49-F238E27FC236}">
              <a16:creationId xmlns:a16="http://schemas.microsoft.com/office/drawing/2014/main" id="{C50C5454-1258-424C-9E80-4F700A300C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4" name="Text Box 7">
          <a:extLst>
            <a:ext uri="{FF2B5EF4-FFF2-40B4-BE49-F238E27FC236}">
              <a16:creationId xmlns:a16="http://schemas.microsoft.com/office/drawing/2014/main" id="{6909D993-2DED-4FFF-9D37-2A030CCCC9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5" name="Text Box 7">
          <a:extLst>
            <a:ext uri="{FF2B5EF4-FFF2-40B4-BE49-F238E27FC236}">
              <a16:creationId xmlns:a16="http://schemas.microsoft.com/office/drawing/2014/main" id="{C17ADDC3-5C6E-4F40-9E86-CF294ACBA9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6" name="Text Box 7">
          <a:extLst>
            <a:ext uri="{FF2B5EF4-FFF2-40B4-BE49-F238E27FC236}">
              <a16:creationId xmlns:a16="http://schemas.microsoft.com/office/drawing/2014/main" id="{A8E5F360-42B1-4275-B2C6-CDD223A979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7" name="Text Box 7">
          <a:extLst>
            <a:ext uri="{FF2B5EF4-FFF2-40B4-BE49-F238E27FC236}">
              <a16:creationId xmlns:a16="http://schemas.microsoft.com/office/drawing/2014/main" id="{160DCEA7-2E71-4584-8C02-0FA256250C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8" name="Text Box 7">
          <a:extLst>
            <a:ext uri="{FF2B5EF4-FFF2-40B4-BE49-F238E27FC236}">
              <a16:creationId xmlns:a16="http://schemas.microsoft.com/office/drawing/2014/main" id="{9A972144-5E4A-4836-9C99-83D2FF1877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9" name="Text Box 7">
          <a:extLst>
            <a:ext uri="{FF2B5EF4-FFF2-40B4-BE49-F238E27FC236}">
              <a16:creationId xmlns:a16="http://schemas.microsoft.com/office/drawing/2014/main" id="{68040D96-3382-46A8-AB91-E04F6242F5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0" name="Text Box 7">
          <a:extLst>
            <a:ext uri="{FF2B5EF4-FFF2-40B4-BE49-F238E27FC236}">
              <a16:creationId xmlns:a16="http://schemas.microsoft.com/office/drawing/2014/main" id="{77518FA6-37FB-4BE4-809E-FA90100054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1" name="Text Box 7">
          <a:extLst>
            <a:ext uri="{FF2B5EF4-FFF2-40B4-BE49-F238E27FC236}">
              <a16:creationId xmlns:a16="http://schemas.microsoft.com/office/drawing/2014/main" id="{1D7DC688-5B8C-4EA9-AA8F-5AD7806BA6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2" name="Text Box 7">
          <a:extLst>
            <a:ext uri="{FF2B5EF4-FFF2-40B4-BE49-F238E27FC236}">
              <a16:creationId xmlns:a16="http://schemas.microsoft.com/office/drawing/2014/main" id="{B1370CA8-6A32-404A-8732-44AC0CB53E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3" name="Text Box 7">
          <a:extLst>
            <a:ext uri="{FF2B5EF4-FFF2-40B4-BE49-F238E27FC236}">
              <a16:creationId xmlns:a16="http://schemas.microsoft.com/office/drawing/2014/main" id="{A69D54D1-E9AE-4475-B564-FDBFA79833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4" name="Text Box 7">
          <a:extLst>
            <a:ext uri="{FF2B5EF4-FFF2-40B4-BE49-F238E27FC236}">
              <a16:creationId xmlns:a16="http://schemas.microsoft.com/office/drawing/2014/main" id="{800A1338-7033-4789-A94A-63B87855BB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5" name="Text Box 7">
          <a:extLst>
            <a:ext uri="{FF2B5EF4-FFF2-40B4-BE49-F238E27FC236}">
              <a16:creationId xmlns:a16="http://schemas.microsoft.com/office/drawing/2014/main" id="{2397B231-8197-43B8-8056-B49C9A47CC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6" name="Text Box 7">
          <a:extLst>
            <a:ext uri="{FF2B5EF4-FFF2-40B4-BE49-F238E27FC236}">
              <a16:creationId xmlns:a16="http://schemas.microsoft.com/office/drawing/2014/main" id="{F503ACF5-74BE-42F3-95D0-4577691707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7" name="Text Box 7">
          <a:extLst>
            <a:ext uri="{FF2B5EF4-FFF2-40B4-BE49-F238E27FC236}">
              <a16:creationId xmlns:a16="http://schemas.microsoft.com/office/drawing/2014/main" id="{0EEDF6FE-8CBA-42C1-99C4-8792B6706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8" name="Text Box 7">
          <a:extLst>
            <a:ext uri="{FF2B5EF4-FFF2-40B4-BE49-F238E27FC236}">
              <a16:creationId xmlns:a16="http://schemas.microsoft.com/office/drawing/2014/main" id="{674A8CEE-25EA-4705-89D6-C4A5276CB6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9" name="Text Box 7">
          <a:extLst>
            <a:ext uri="{FF2B5EF4-FFF2-40B4-BE49-F238E27FC236}">
              <a16:creationId xmlns:a16="http://schemas.microsoft.com/office/drawing/2014/main" id="{AFCC04DE-4B97-4AB1-8B8B-05E8828EF4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0" name="Text Box 7">
          <a:extLst>
            <a:ext uri="{FF2B5EF4-FFF2-40B4-BE49-F238E27FC236}">
              <a16:creationId xmlns:a16="http://schemas.microsoft.com/office/drawing/2014/main" id="{6938B9EA-C34F-464A-8818-A2A5739D02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1" name="Text Box 7">
          <a:extLst>
            <a:ext uri="{FF2B5EF4-FFF2-40B4-BE49-F238E27FC236}">
              <a16:creationId xmlns:a16="http://schemas.microsoft.com/office/drawing/2014/main" id="{31F7D1AF-C1B0-477D-95CB-77600B6509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2" name="Text Box 7">
          <a:extLst>
            <a:ext uri="{FF2B5EF4-FFF2-40B4-BE49-F238E27FC236}">
              <a16:creationId xmlns:a16="http://schemas.microsoft.com/office/drawing/2014/main" id="{BEBC974E-FD1E-4328-A49A-F1989591E0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3" name="Text Box 7">
          <a:extLst>
            <a:ext uri="{FF2B5EF4-FFF2-40B4-BE49-F238E27FC236}">
              <a16:creationId xmlns:a16="http://schemas.microsoft.com/office/drawing/2014/main" id="{898E8715-A3DA-4012-A0AE-3786352A1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4" name="Text Box 7">
          <a:extLst>
            <a:ext uri="{FF2B5EF4-FFF2-40B4-BE49-F238E27FC236}">
              <a16:creationId xmlns:a16="http://schemas.microsoft.com/office/drawing/2014/main" id="{7133956A-1D06-489C-A4BA-3F3C37F738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5" name="Text Box 7">
          <a:extLst>
            <a:ext uri="{FF2B5EF4-FFF2-40B4-BE49-F238E27FC236}">
              <a16:creationId xmlns:a16="http://schemas.microsoft.com/office/drawing/2014/main" id="{75F0059E-F587-4517-8E19-BB2CFF803B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6" name="Text Box 7">
          <a:extLst>
            <a:ext uri="{FF2B5EF4-FFF2-40B4-BE49-F238E27FC236}">
              <a16:creationId xmlns:a16="http://schemas.microsoft.com/office/drawing/2014/main" id="{FF5E800C-3E52-45B6-BB41-31FFA3E90F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7" name="Text Box 7">
          <a:extLst>
            <a:ext uri="{FF2B5EF4-FFF2-40B4-BE49-F238E27FC236}">
              <a16:creationId xmlns:a16="http://schemas.microsoft.com/office/drawing/2014/main" id="{EB8E7A9E-9DBB-4282-BE20-CC44AEE8A5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8" name="Text Box 7">
          <a:extLst>
            <a:ext uri="{FF2B5EF4-FFF2-40B4-BE49-F238E27FC236}">
              <a16:creationId xmlns:a16="http://schemas.microsoft.com/office/drawing/2014/main" id="{6EF29C35-976D-42F3-B2F6-5708E610E0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9" name="Text Box 7">
          <a:extLst>
            <a:ext uri="{FF2B5EF4-FFF2-40B4-BE49-F238E27FC236}">
              <a16:creationId xmlns:a16="http://schemas.microsoft.com/office/drawing/2014/main" id="{76268003-4342-451A-8AA7-36AA2D0BA5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0" name="Text Box 7">
          <a:extLst>
            <a:ext uri="{FF2B5EF4-FFF2-40B4-BE49-F238E27FC236}">
              <a16:creationId xmlns:a16="http://schemas.microsoft.com/office/drawing/2014/main" id="{71BE385D-C0B0-4977-89FC-CD8D8400CC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1" name="Text Box 7">
          <a:extLst>
            <a:ext uri="{FF2B5EF4-FFF2-40B4-BE49-F238E27FC236}">
              <a16:creationId xmlns:a16="http://schemas.microsoft.com/office/drawing/2014/main" id="{D2EB7556-9922-48E6-9074-B7BDE0F78B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2" name="Text Box 7">
          <a:extLst>
            <a:ext uri="{FF2B5EF4-FFF2-40B4-BE49-F238E27FC236}">
              <a16:creationId xmlns:a16="http://schemas.microsoft.com/office/drawing/2014/main" id="{E53EE83F-AAA8-43F6-A98F-CEF5150EC1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3" name="Text Box 7">
          <a:extLst>
            <a:ext uri="{FF2B5EF4-FFF2-40B4-BE49-F238E27FC236}">
              <a16:creationId xmlns:a16="http://schemas.microsoft.com/office/drawing/2014/main" id="{B8925248-08D3-4F5C-8CB5-37B0562433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4" name="Text Box 7">
          <a:extLst>
            <a:ext uri="{FF2B5EF4-FFF2-40B4-BE49-F238E27FC236}">
              <a16:creationId xmlns:a16="http://schemas.microsoft.com/office/drawing/2014/main" id="{5D1CB8DC-5C29-4883-A768-EA03633305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5" name="Text Box 7">
          <a:extLst>
            <a:ext uri="{FF2B5EF4-FFF2-40B4-BE49-F238E27FC236}">
              <a16:creationId xmlns:a16="http://schemas.microsoft.com/office/drawing/2014/main" id="{F79F0747-600F-4D8F-ABB7-4CE69C04BF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6" name="Text Box 7">
          <a:extLst>
            <a:ext uri="{FF2B5EF4-FFF2-40B4-BE49-F238E27FC236}">
              <a16:creationId xmlns:a16="http://schemas.microsoft.com/office/drawing/2014/main" id="{2858054F-6853-42F5-BACE-01F70EE335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7" name="Text Box 7">
          <a:extLst>
            <a:ext uri="{FF2B5EF4-FFF2-40B4-BE49-F238E27FC236}">
              <a16:creationId xmlns:a16="http://schemas.microsoft.com/office/drawing/2014/main" id="{B184D555-F2F4-4451-BB78-4E022FF8AD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8" name="Text Box 7">
          <a:extLst>
            <a:ext uri="{FF2B5EF4-FFF2-40B4-BE49-F238E27FC236}">
              <a16:creationId xmlns:a16="http://schemas.microsoft.com/office/drawing/2014/main" id="{3BF1DD2C-0264-4849-A4C9-9A7E28E265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9" name="Text Box 7">
          <a:extLst>
            <a:ext uri="{FF2B5EF4-FFF2-40B4-BE49-F238E27FC236}">
              <a16:creationId xmlns:a16="http://schemas.microsoft.com/office/drawing/2014/main" id="{5D5D2436-3DED-44BA-8B61-11C38E2676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0" name="Text Box 7">
          <a:extLst>
            <a:ext uri="{FF2B5EF4-FFF2-40B4-BE49-F238E27FC236}">
              <a16:creationId xmlns:a16="http://schemas.microsoft.com/office/drawing/2014/main" id="{1B1BDA90-E3E4-4986-8AFB-6C971C6770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1" name="Text Box 7">
          <a:extLst>
            <a:ext uri="{FF2B5EF4-FFF2-40B4-BE49-F238E27FC236}">
              <a16:creationId xmlns:a16="http://schemas.microsoft.com/office/drawing/2014/main" id="{F99F14E2-DAFB-4435-9786-5AFCC03C72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2" name="Text Box 7">
          <a:extLst>
            <a:ext uri="{FF2B5EF4-FFF2-40B4-BE49-F238E27FC236}">
              <a16:creationId xmlns:a16="http://schemas.microsoft.com/office/drawing/2014/main" id="{BED1A669-F0B3-4743-89EE-DE8A49A43A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3" name="Text Box 7">
          <a:extLst>
            <a:ext uri="{FF2B5EF4-FFF2-40B4-BE49-F238E27FC236}">
              <a16:creationId xmlns:a16="http://schemas.microsoft.com/office/drawing/2014/main" id="{DCE15CA3-4264-49F6-94BA-AF342FCEE8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4" name="Text Box 7">
          <a:extLst>
            <a:ext uri="{FF2B5EF4-FFF2-40B4-BE49-F238E27FC236}">
              <a16:creationId xmlns:a16="http://schemas.microsoft.com/office/drawing/2014/main" id="{AFB8F250-C273-420C-A21E-895303E7C4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5" name="Text Box 7">
          <a:extLst>
            <a:ext uri="{FF2B5EF4-FFF2-40B4-BE49-F238E27FC236}">
              <a16:creationId xmlns:a16="http://schemas.microsoft.com/office/drawing/2014/main" id="{0587853B-074B-457A-9AA3-D63D555F0B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6" name="Text Box 7">
          <a:extLst>
            <a:ext uri="{FF2B5EF4-FFF2-40B4-BE49-F238E27FC236}">
              <a16:creationId xmlns:a16="http://schemas.microsoft.com/office/drawing/2014/main" id="{9F5B67DC-6198-43BC-B363-8BC955D448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7" name="Text Box 7">
          <a:extLst>
            <a:ext uri="{FF2B5EF4-FFF2-40B4-BE49-F238E27FC236}">
              <a16:creationId xmlns:a16="http://schemas.microsoft.com/office/drawing/2014/main" id="{DB773CBE-EFE6-4F3A-A4C2-05BD569ABF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8" name="Text Box 7">
          <a:extLst>
            <a:ext uri="{FF2B5EF4-FFF2-40B4-BE49-F238E27FC236}">
              <a16:creationId xmlns:a16="http://schemas.microsoft.com/office/drawing/2014/main" id="{162CCFC5-D823-4320-AE93-B261214BF3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9" name="Text Box 7">
          <a:extLst>
            <a:ext uri="{FF2B5EF4-FFF2-40B4-BE49-F238E27FC236}">
              <a16:creationId xmlns:a16="http://schemas.microsoft.com/office/drawing/2014/main" id="{302B34FD-AC83-4751-AEE2-EAE96855A5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0" name="Text Box 7">
          <a:extLst>
            <a:ext uri="{FF2B5EF4-FFF2-40B4-BE49-F238E27FC236}">
              <a16:creationId xmlns:a16="http://schemas.microsoft.com/office/drawing/2014/main" id="{7AC9A483-3C82-465C-A16E-1AC720969E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1" name="Text Box 7">
          <a:extLst>
            <a:ext uri="{FF2B5EF4-FFF2-40B4-BE49-F238E27FC236}">
              <a16:creationId xmlns:a16="http://schemas.microsoft.com/office/drawing/2014/main" id="{88E17BBF-3CCF-4233-9199-3E84C92AF5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2" name="Text Box 7">
          <a:extLst>
            <a:ext uri="{FF2B5EF4-FFF2-40B4-BE49-F238E27FC236}">
              <a16:creationId xmlns:a16="http://schemas.microsoft.com/office/drawing/2014/main" id="{42D887B0-CA25-4799-87AA-38EF4C4181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3" name="Text Box 7">
          <a:extLst>
            <a:ext uri="{FF2B5EF4-FFF2-40B4-BE49-F238E27FC236}">
              <a16:creationId xmlns:a16="http://schemas.microsoft.com/office/drawing/2014/main" id="{7AE1E3C3-7FED-4BDE-A5C3-AE18F2D072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4" name="Text Box 7">
          <a:extLst>
            <a:ext uri="{FF2B5EF4-FFF2-40B4-BE49-F238E27FC236}">
              <a16:creationId xmlns:a16="http://schemas.microsoft.com/office/drawing/2014/main" id="{F830C56B-D70A-48D2-8766-C9F24275F2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5" name="Text Box 7">
          <a:extLst>
            <a:ext uri="{FF2B5EF4-FFF2-40B4-BE49-F238E27FC236}">
              <a16:creationId xmlns:a16="http://schemas.microsoft.com/office/drawing/2014/main" id="{16E64721-9108-4ACC-926E-E8DDDE6803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6" name="Text Box 7">
          <a:extLst>
            <a:ext uri="{FF2B5EF4-FFF2-40B4-BE49-F238E27FC236}">
              <a16:creationId xmlns:a16="http://schemas.microsoft.com/office/drawing/2014/main" id="{AA29FDE6-7729-443C-A602-1B2C4292C8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7" name="Text Box 7">
          <a:extLst>
            <a:ext uri="{FF2B5EF4-FFF2-40B4-BE49-F238E27FC236}">
              <a16:creationId xmlns:a16="http://schemas.microsoft.com/office/drawing/2014/main" id="{48377D2B-1120-4FEF-B000-C4330F8179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8" name="Text Box 7">
          <a:extLst>
            <a:ext uri="{FF2B5EF4-FFF2-40B4-BE49-F238E27FC236}">
              <a16:creationId xmlns:a16="http://schemas.microsoft.com/office/drawing/2014/main" id="{F2F1AADB-DAF7-4B8A-899A-2B6412E277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9" name="Text Box 7">
          <a:extLst>
            <a:ext uri="{FF2B5EF4-FFF2-40B4-BE49-F238E27FC236}">
              <a16:creationId xmlns:a16="http://schemas.microsoft.com/office/drawing/2014/main" id="{D591CAEF-2B33-424E-BE99-0520412897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0" name="Text Box 7">
          <a:extLst>
            <a:ext uri="{FF2B5EF4-FFF2-40B4-BE49-F238E27FC236}">
              <a16:creationId xmlns:a16="http://schemas.microsoft.com/office/drawing/2014/main" id="{A5CBAE3A-ABC2-414A-9BE9-414E2D06AD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1" name="Text Box 7">
          <a:extLst>
            <a:ext uri="{FF2B5EF4-FFF2-40B4-BE49-F238E27FC236}">
              <a16:creationId xmlns:a16="http://schemas.microsoft.com/office/drawing/2014/main" id="{1755F3BE-3386-44AF-9148-C2C712E0D4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2" name="Text Box 7">
          <a:extLst>
            <a:ext uri="{FF2B5EF4-FFF2-40B4-BE49-F238E27FC236}">
              <a16:creationId xmlns:a16="http://schemas.microsoft.com/office/drawing/2014/main" id="{2DF8507D-E83E-476E-A396-DF4CB3D231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3" name="Text Box 7">
          <a:extLst>
            <a:ext uri="{FF2B5EF4-FFF2-40B4-BE49-F238E27FC236}">
              <a16:creationId xmlns:a16="http://schemas.microsoft.com/office/drawing/2014/main" id="{7B14CB37-138C-4D6E-A2D5-84C9809B91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4" name="Text Box 7">
          <a:extLst>
            <a:ext uri="{FF2B5EF4-FFF2-40B4-BE49-F238E27FC236}">
              <a16:creationId xmlns:a16="http://schemas.microsoft.com/office/drawing/2014/main" id="{B1598328-2BB0-462A-AF96-E0544D22D8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5" name="Text Box 7">
          <a:extLst>
            <a:ext uri="{FF2B5EF4-FFF2-40B4-BE49-F238E27FC236}">
              <a16:creationId xmlns:a16="http://schemas.microsoft.com/office/drawing/2014/main" id="{8DEEE51E-4569-4428-A2A5-13485B77E4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6" name="Text Box 7">
          <a:extLst>
            <a:ext uri="{FF2B5EF4-FFF2-40B4-BE49-F238E27FC236}">
              <a16:creationId xmlns:a16="http://schemas.microsoft.com/office/drawing/2014/main" id="{4CDC7256-03E2-4911-9824-ED68474D18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7" name="Text Box 7">
          <a:extLst>
            <a:ext uri="{FF2B5EF4-FFF2-40B4-BE49-F238E27FC236}">
              <a16:creationId xmlns:a16="http://schemas.microsoft.com/office/drawing/2014/main" id="{88CB9AE2-24C4-4255-B23F-F5B4BB8CE7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8" name="Text Box 7">
          <a:extLst>
            <a:ext uri="{FF2B5EF4-FFF2-40B4-BE49-F238E27FC236}">
              <a16:creationId xmlns:a16="http://schemas.microsoft.com/office/drawing/2014/main" id="{D306C7E4-BC79-4162-B69D-384F0C0719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9" name="Text Box 7">
          <a:extLst>
            <a:ext uri="{FF2B5EF4-FFF2-40B4-BE49-F238E27FC236}">
              <a16:creationId xmlns:a16="http://schemas.microsoft.com/office/drawing/2014/main" id="{66C3CB88-E2C1-4085-9C34-344F372281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0" name="Text Box 7">
          <a:extLst>
            <a:ext uri="{FF2B5EF4-FFF2-40B4-BE49-F238E27FC236}">
              <a16:creationId xmlns:a16="http://schemas.microsoft.com/office/drawing/2014/main" id="{E384A028-CA45-4902-864D-89742EFA2B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1" name="Text Box 7">
          <a:extLst>
            <a:ext uri="{FF2B5EF4-FFF2-40B4-BE49-F238E27FC236}">
              <a16:creationId xmlns:a16="http://schemas.microsoft.com/office/drawing/2014/main" id="{3817635B-37F5-4043-B0B5-6830AC5B14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2" name="Text Box 7">
          <a:extLst>
            <a:ext uri="{FF2B5EF4-FFF2-40B4-BE49-F238E27FC236}">
              <a16:creationId xmlns:a16="http://schemas.microsoft.com/office/drawing/2014/main" id="{61BB28DF-693D-4BF3-97B0-F0F507D5E6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3" name="Text Box 7">
          <a:extLst>
            <a:ext uri="{FF2B5EF4-FFF2-40B4-BE49-F238E27FC236}">
              <a16:creationId xmlns:a16="http://schemas.microsoft.com/office/drawing/2014/main" id="{6A93BE15-8D77-449C-B59E-09A36FDC8A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4" name="Text Box 7">
          <a:extLst>
            <a:ext uri="{FF2B5EF4-FFF2-40B4-BE49-F238E27FC236}">
              <a16:creationId xmlns:a16="http://schemas.microsoft.com/office/drawing/2014/main" id="{F3A3F7AB-979D-4B9D-85FC-36F224260A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5" name="Text Box 7">
          <a:extLst>
            <a:ext uri="{FF2B5EF4-FFF2-40B4-BE49-F238E27FC236}">
              <a16:creationId xmlns:a16="http://schemas.microsoft.com/office/drawing/2014/main" id="{02B3E80C-A08B-4891-B981-44F3910109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6" name="Text Box 7">
          <a:extLst>
            <a:ext uri="{FF2B5EF4-FFF2-40B4-BE49-F238E27FC236}">
              <a16:creationId xmlns:a16="http://schemas.microsoft.com/office/drawing/2014/main" id="{EB02D059-220E-4D56-9ED1-B927C98BD4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7" name="Text Box 7">
          <a:extLst>
            <a:ext uri="{FF2B5EF4-FFF2-40B4-BE49-F238E27FC236}">
              <a16:creationId xmlns:a16="http://schemas.microsoft.com/office/drawing/2014/main" id="{DC91C832-9E17-44CE-AF5B-0FBA90E693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8" name="Text Box 7">
          <a:extLst>
            <a:ext uri="{FF2B5EF4-FFF2-40B4-BE49-F238E27FC236}">
              <a16:creationId xmlns:a16="http://schemas.microsoft.com/office/drawing/2014/main" id="{53D1D9CB-7025-4D0F-AAEC-5DF36EE62D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9" name="Text Box 7">
          <a:extLst>
            <a:ext uri="{FF2B5EF4-FFF2-40B4-BE49-F238E27FC236}">
              <a16:creationId xmlns:a16="http://schemas.microsoft.com/office/drawing/2014/main" id="{6E8C9E25-31B2-4F12-9EE6-1F9A26FC90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0" name="Text Box 7">
          <a:extLst>
            <a:ext uri="{FF2B5EF4-FFF2-40B4-BE49-F238E27FC236}">
              <a16:creationId xmlns:a16="http://schemas.microsoft.com/office/drawing/2014/main" id="{5DBA1BBD-25FA-4132-AF18-2EBCEAB050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1" name="Text Box 7">
          <a:extLst>
            <a:ext uri="{FF2B5EF4-FFF2-40B4-BE49-F238E27FC236}">
              <a16:creationId xmlns:a16="http://schemas.microsoft.com/office/drawing/2014/main" id="{60409554-87F0-4365-A26E-DC8A8694D4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2" name="Text Box 7">
          <a:extLst>
            <a:ext uri="{FF2B5EF4-FFF2-40B4-BE49-F238E27FC236}">
              <a16:creationId xmlns:a16="http://schemas.microsoft.com/office/drawing/2014/main" id="{9A23EB53-7755-477E-B819-7768DEB634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3" name="Text Box 7">
          <a:extLst>
            <a:ext uri="{FF2B5EF4-FFF2-40B4-BE49-F238E27FC236}">
              <a16:creationId xmlns:a16="http://schemas.microsoft.com/office/drawing/2014/main" id="{1BF2F509-FDED-4A94-9DB6-7B9F9B1EF5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4" name="Text Box 7">
          <a:extLst>
            <a:ext uri="{FF2B5EF4-FFF2-40B4-BE49-F238E27FC236}">
              <a16:creationId xmlns:a16="http://schemas.microsoft.com/office/drawing/2014/main" id="{296BB94B-FCF5-4A5E-AA12-77EE7104B6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5" name="Text Box 7">
          <a:extLst>
            <a:ext uri="{FF2B5EF4-FFF2-40B4-BE49-F238E27FC236}">
              <a16:creationId xmlns:a16="http://schemas.microsoft.com/office/drawing/2014/main" id="{F6F6DCCE-4D28-4BD9-987A-9E233157B3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6" name="Text Box 7">
          <a:extLst>
            <a:ext uri="{FF2B5EF4-FFF2-40B4-BE49-F238E27FC236}">
              <a16:creationId xmlns:a16="http://schemas.microsoft.com/office/drawing/2014/main" id="{261620DD-69CA-42F6-9A14-55BBE62B99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7" name="Text Box 7">
          <a:extLst>
            <a:ext uri="{FF2B5EF4-FFF2-40B4-BE49-F238E27FC236}">
              <a16:creationId xmlns:a16="http://schemas.microsoft.com/office/drawing/2014/main" id="{544F2DBF-B5DC-4858-BF4E-8406D5AA7E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8" name="Text Box 7">
          <a:extLst>
            <a:ext uri="{FF2B5EF4-FFF2-40B4-BE49-F238E27FC236}">
              <a16:creationId xmlns:a16="http://schemas.microsoft.com/office/drawing/2014/main" id="{69B86A13-91F9-4B3B-AD4B-10362FA190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9" name="Text Box 7">
          <a:extLst>
            <a:ext uri="{FF2B5EF4-FFF2-40B4-BE49-F238E27FC236}">
              <a16:creationId xmlns:a16="http://schemas.microsoft.com/office/drawing/2014/main" id="{306EEEF3-C944-4152-8397-38726BC17A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0" name="Text Box 7">
          <a:extLst>
            <a:ext uri="{FF2B5EF4-FFF2-40B4-BE49-F238E27FC236}">
              <a16:creationId xmlns:a16="http://schemas.microsoft.com/office/drawing/2014/main" id="{BF6207CA-F932-4626-998E-D13E6595B3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1" name="Text Box 7">
          <a:extLst>
            <a:ext uri="{FF2B5EF4-FFF2-40B4-BE49-F238E27FC236}">
              <a16:creationId xmlns:a16="http://schemas.microsoft.com/office/drawing/2014/main" id="{1715D26F-4132-4B75-98D3-46CED75FA8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2" name="Text Box 7">
          <a:extLst>
            <a:ext uri="{FF2B5EF4-FFF2-40B4-BE49-F238E27FC236}">
              <a16:creationId xmlns:a16="http://schemas.microsoft.com/office/drawing/2014/main" id="{ECA986BB-42EA-4ABC-9DA1-66B3A8906E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3" name="Text Box 7">
          <a:extLst>
            <a:ext uri="{FF2B5EF4-FFF2-40B4-BE49-F238E27FC236}">
              <a16:creationId xmlns:a16="http://schemas.microsoft.com/office/drawing/2014/main" id="{368246A9-7BFB-4CAA-9CC8-B2D7114D85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4" name="Text Box 7">
          <a:extLst>
            <a:ext uri="{FF2B5EF4-FFF2-40B4-BE49-F238E27FC236}">
              <a16:creationId xmlns:a16="http://schemas.microsoft.com/office/drawing/2014/main" id="{5EDE94F4-1E90-4359-A10F-A725CCA683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5" name="Text Box 7">
          <a:extLst>
            <a:ext uri="{FF2B5EF4-FFF2-40B4-BE49-F238E27FC236}">
              <a16:creationId xmlns:a16="http://schemas.microsoft.com/office/drawing/2014/main" id="{ECA8FEA6-810D-4BF2-98CC-9B6D4C3440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6" name="Text Box 7">
          <a:extLst>
            <a:ext uri="{FF2B5EF4-FFF2-40B4-BE49-F238E27FC236}">
              <a16:creationId xmlns:a16="http://schemas.microsoft.com/office/drawing/2014/main" id="{4E44D875-363B-4BC1-8911-6C8EF01F51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7" name="Text Box 7">
          <a:extLst>
            <a:ext uri="{FF2B5EF4-FFF2-40B4-BE49-F238E27FC236}">
              <a16:creationId xmlns:a16="http://schemas.microsoft.com/office/drawing/2014/main" id="{7C1A8561-3F75-49E6-867F-9A7BC4A495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8" name="Text Box 7">
          <a:extLst>
            <a:ext uri="{FF2B5EF4-FFF2-40B4-BE49-F238E27FC236}">
              <a16:creationId xmlns:a16="http://schemas.microsoft.com/office/drawing/2014/main" id="{968442C0-0DD8-441F-8B7D-030CD8926A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9" name="Text Box 7">
          <a:extLst>
            <a:ext uri="{FF2B5EF4-FFF2-40B4-BE49-F238E27FC236}">
              <a16:creationId xmlns:a16="http://schemas.microsoft.com/office/drawing/2014/main" id="{52A1F82E-9964-4AC2-B391-1EF494CE4D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0" name="Text Box 7">
          <a:extLst>
            <a:ext uri="{FF2B5EF4-FFF2-40B4-BE49-F238E27FC236}">
              <a16:creationId xmlns:a16="http://schemas.microsoft.com/office/drawing/2014/main" id="{6B0D52AD-798C-4E0D-B7BA-8F787B7090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1" name="Text Box 7">
          <a:extLst>
            <a:ext uri="{FF2B5EF4-FFF2-40B4-BE49-F238E27FC236}">
              <a16:creationId xmlns:a16="http://schemas.microsoft.com/office/drawing/2014/main" id="{9944AFB3-0873-4F6B-8B2A-1F4A508D01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2" name="Text Box 7">
          <a:extLst>
            <a:ext uri="{FF2B5EF4-FFF2-40B4-BE49-F238E27FC236}">
              <a16:creationId xmlns:a16="http://schemas.microsoft.com/office/drawing/2014/main" id="{B675AF9D-D436-4BDD-8554-4C60121A0E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3" name="Text Box 7">
          <a:extLst>
            <a:ext uri="{FF2B5EF4-FFF2-40B4-BE49-F238E27FC236}">
              <a16:creationId xmlns:a16="http://schemas.microsoft.com/office/drawing/2014/main" id="{6F48C0D1-3A82-4F75-98B5-4CB158A704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4" name="Text Box 7">
          <a:extLst>
            <a:ext uri="{FF2B5EF4-FFF2-40B4-BE49-F238E27FC236}">
              <a16:creationId xmlns:a16="http://schemas.microsoft.com/office/drawing/2014/main" id="{ECDDAA0B-0FA1-4153-8009-E22A15D1E2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5" name="Text Box 7">
          <a:extLst>
            <a:ext uri="{FF2B5EF4-FFF2-40B4-BE49-F238E27FC236}">
              <a16:creationId xmlns:a16="http://schemas.microsoft.com/office/drawing/2014/main" id="{5B4B4827-5A77-40E2-88CD-1EE37A2872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6" name="Text Box 7">
          <a:extLst>
            <a:ext uri="{FF2B5EF4-FFF2-40B4-BE49-F238E27FC236}">
              <a16:creationId xmlns:a16="http://schemas.microsoft.com/office/drawing/2014/main" id="{43141B6A-F455-4470-8DB6-4112502064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7" name="Text Box 7">
          <a:extLst>
            <a:ext uri="{FF2B5EF4-FFF2-40B4-BE49-F238E27FC236}">
              <a16:creationId xmlns:a16="http://schemas.microsoft.com/office/drawing/2014/main" id="{6FACFAF7-87E3-4D12-8B77-A3CEA8AAF3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8" name="Text Box 7">
          <a:extLst>
            <a:ext uri="{FF2B5EF4-FFF2-40B4-BE49-F238E27FC236}">
              <a16:creationId xmlns:a16="http://schemas.microsoft.com/office/drawing/2014/main" id="{E609E644-8252-4BAA-908D-112A0CED71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9" name="Text Box 7">
          <a:extLst>
            <a:ext uri="{FF2B5EF4-FFF2-40B4-BE49-F238E27FC236}">
              <a16:creationId xmlns:a16="http://schemas.microsoft.com/office/drawing/2014/main" id="{60057FB5-1E5B-46D8-9D49-47E7C9ACDC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0" name="Text Box 7">
          <a:extLst>
            <a:ext uri="{FF2B5EF4-FFF2-40B4-BE49-F238E27FC236}">
              <a16:creationId xmlns:a16="http://schemas.microsoft.com/office/drawing/2014/main" id="{8BCD7F16-026C-40E6-BA47-004C0F9D53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1" name="Text Box 7">
          <a:extLst>
            <a:ext uri="{FF2B5EF4-FFF2-40B4-BE49-F238E27FC236}">
              <a16:creationId xmlns:a16="http://schemas.microsoft.com/office/drawing/2014/main" id="{C1AA199D-6671-4C8A-9A2D-42C6380A62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2" name="Text Box 7">
          <a:extLst>
            <a:ext uri="{FF2B5EF4-FFF2-40B4-BE49-F238E27FC236}">
              <a16:creationId xmlns:a16="http://schemas.microsoft.com/office/drawing/2014/main" id="{8A65B9FE-46D7-435C-BE4C-CA5972AD68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3" name="Text Box 7">
          <a:extLst>
            <a:ext uri="{FF2B5EF4-FFF2-40B4-BE49-F238E27FC236}">
              <a16:creationId xmlns:a16="http://schemas.microsoft.com/office/drawing/2014/main" id="{A8F2FD47-C67E-437E-BA47-5E6FEF7084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4" name="Text Box 7">
          <a:extLst>
            <a:ext uri="{FF2B5EF4-FFF2-40B4-BE49-F238E27FC236}">
              <a16:creationId xmlns:a16="http://schemas.microsoft.com/office/drawing/2014/main" id="{4CE03F67-B1A8-4721-81E8-9B318C8217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5" name="Text Box 7">
          <a:extLst>
            <a:ext uri="{FF2B5EF4-FFF2-40B4-BE49-F238E27FC236}">
              <a16:creationId xmlns:a16="http://schemas.microsoft.com/office/drawing/2014/main" id="{FF22F96D-36B7-4A46-90FF-26C4E9FEFF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6" name="Text Box 7">
          <a:extLst>
            <a:ext uri="{FF2B5EF4-FFF2-40B4-BE49-F238E27FC236}">
              <a16:creationId xmlns:a16="http://schemas.microsoft.com/office/drawing/2014/main" id="{11A230FF-25C4-4849-BAAF-93D250E7F4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7" name="Text Box 7">
          <a:extLst>
            <a:ext uri="{FF2B5EF4-FFF2-40B4-BE49-F238E27FC236}">
              <a16:creationId xmlns:a16="http://schemas.microsoft.com/office/drawing/2014/main" id="{8B77C88A-BC29-4B71-B9C8-EA97EC9FBE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8" name="Text Box 7">
          <a:extLst>
            <a:ext uri="{FF2B5EF4-FFF2-40B4-BE49-F238E27FC236}">
              <a16:creationId xmlns:a16="http://schemas.microsoft.com/office/drawing/2014/main" id="{1C957C69-BBA5-45C6-9001-33B34F4407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9" name="Text Box 7">
          <a:extLst>
            <a:ext uri="{FF2B5EF4-FFF2-40B4-BE49-F238E27FC236}">
              <a16:creationId xmlns:a16="http://schemas.microsoft.com/office/drawing/2014/main" id="{C8F37C02-A2B1-4259-8B9A-83B4BA3E49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0" name="Text Box 7">
          <a:extLst>
            <a:ext uri="{FF2B5EF4-FFF2-40B4-BE49-F238E27FC236}">
              <a16:creationId xmlns:a16="http://schemas.microsoft.com/office/drawing/2014/main" id="{F9B5075A-43F4-46C5-8176-189D782E98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1" name="Text Box 7">
          <a:extLst>
            <a:ext uri="{FF2B5EF4-FFF2-40B4-BE49-F238E27FC236}">
              <a16:creationId xmlns:a16="http://schemas.microsoft.com/office/drawing/2014/main" id="{94CA0BF1-1617-4427-94C0-438D2967E7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2" name="Text Box 7">
          <a:extLst>
            <a:ext uri="{FF2B5EF4-FFF2-40B4-BE49-F238E27FC236}">
              <a16:creationId xmlns:a16="http://schemas.microsoft.com/office/drawing/2014/main" id="{5D6678A7-83F3-447D-9D0C-57525EAA6F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3" name="Text Box 7">
          <a:extLst>
            <a:ext uri="{FF2B5EF4-FFF2-40B4-BE49-F238E27FC236}">
              <a16:creationId xmlns:a16="http://schemas.microsoft.com/office/drawing/2014/main" id="{71EECAFA-0932-47BA-87A5-962672F7EF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4" name="Text Box 7">
          <a:extLst>
            <a:ext uri="{FF2B5EF4-FFF2-40B4-BE49-F238E27FC236}">
              <a16:creationId xmlns:a16="http://schemas.microsoft.com/office/drawing/2014/main" id="{D2AA1ED6-3316-45A7-A49E-9FA9D59807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5" name="Text Box 7">
          <a:extLst>
            <a:ext uri="{FF2B5EF4-FFF2-40B4-BE49-F238E27FC236}">
              <a16:creationId xmlns:a16="http://schemas.microsoft.com/office/drawing/2014/main" id="{5E411DC7-18AA-4DCE-90FA-319ADEB15C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6" name="Text Box 7">
          <a:extLst>
            <a:ext uri="{FF2B5EF4-FFF2-40B4-BE49-F238E27FC236}">
              <a16:creationId xmlns:a16="http://schemas.microsoft.com/office/drawing/2014/main" id="{14C8122F-8420-4464-8622-30ABB2395B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7" name="Text Box 7">
          <a:extLst>
            <a:ext uri="{FF2B5EF4-FFF2-40B4-BE49-F238E27FC236}">
              <a16:creationId xmlns:a16="http://schemas.microsoft.com/office/drawing/2014/main" id="{D07BD9A8-B89C-4781-9195-D7CD9DE64B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8" name="Text Box 7">
          <a:extLst>
            <a:ext uri="{FF2B5EF4-FFF2-40B4-BE49-F238E27FC236}">
              <a16:creationId xmlns:a16="http://schemas.microsoft.com/office/drawing/2014/main" id="{5D03AF19-C7FF-4DDD-BEE1-10DAA036A8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9" name="Text Box 7">
          <a:extLst>
            <a:ext uri="{FF2B5EF4-FFF2-40B4-BE49-F238E27FC236}">
              <a16:creationId xmlns:a16="http://schemas.microsoft.com/office/drawing/2014/main" id="{BE451F78-D820-4120-9D3A-90CDCE7574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0" name="Text Box 7">
          <a:extLst>
            <a:ext uri="{FF2B5EF4-FFF2-40B4-BE49-F238E27FC236}">
              <a16:creationId xmlns:a16="http://schemas.microsoft.com/office/drawing/2014/main" id="{02C65EB1-5137-4452-854A-CF657A92DE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1" name="Text Box 7">
          <a:extLst>
            <a:ext uri="{FF2B5EF4-FFF2-40B4-BE49-F238E27FC236}">
              <a16:creationId xmlns:a16="http://schemas.microsoft.com/office/drawing/2014/main" id="{F876AF66-9A4F-4D79-B814-56EE61299A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2" name="Text Box 7">
          <a:extLst>
            <a:ext uri="{FF2B5EF4-FFF2-40B4-BE49-F238E27FC236}">
              <a16:creationId xmlns:a16="http://schemas.microsoft.com/office/drawing/2014/main" id="{85BBDFEB-82D9-4251-8831-CE4FE33FE5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3" name="Text Box 7">
          <a:extLst>
            <a:ext uri="{FF2B5EF4-FFF2-40B4-BE49-F238E27FC236}">
              <a16:creationId xmlns:a16="http://schemas.microsoft.com/office/drawing/2014/main" id="{C4B0E9B2-4B3A-4B9F-A79E-742B91866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4" name="Text Box 7">
          <a:extLst>
            <a:ext uri="{FF2B5EF4-FFF2-40B4-BE49-F238E27FC236}">
              <a16:creationId xmlns:a16="http://schemas.microsoft.com/office/drawing/2014/main" id="{F1EC0FDC-D521-455A-850F-C7FE3747F0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5" name="Text Box 7">
          <a:extLst>
            <a:ext uri="{FF2B5EF4-FFF2-40B4-BE49-F238E27FC236}">
              <a16:creationId xmlns:a16="http://schemas.microsoft.com/office/drawing/2014/main" id="{A3C9BCBB-4DC3-4480-84B7-643BD3BB75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6" name="Text Box 7">
          <a:extLst>
            <a:ext uri="{FF2B5EF4-FFF2-40B4-BE49-F238E27FC236}">
              <a16:creationId xmlns:a16="http://schemas.microsoft.com/office/drawing/2014/main" id="{29611ACD-B646-4710-9283-6C9D30A0A0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7" name="Text Box 7">
          <a:extLst>
            <a:ext uri="{FF2B5EF4-FFF2-40B4-BE49-F238E27FC236}">
              <a16:creationId xmlns:a16="http://schemas.microsoft.com/office/drawing/2014/main" id="{F63D1EB7-9A88-435F-AC65-6CBEA48DE9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8" name="Text Box 7">
          <a:extLst>
            <a:ext uri="{FF2B5EF4-FFF2-40B4-BE49-F238E27FC236}">
              <a16:creationId xmlns:a16="http://schemas.microsoft.com/office/drawing/2014/main" id="{AB9F913C-DBB0-4A56-AE75-BBD1A73BE1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9" name="Text Box 7">
          <a:extLst>
            <a:ext uri="{FF2B5EF4-FFF2-40B4-BE49-F238E27FC236}">
              <a16:creationId xmlns:a16="http://schemas.microsoft.com/office/drawing/2014/main" id="{E61BAAA8-4B82-4ADD-BA75-B4234B2D14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0" name="Text Box 7">
          <a:extLst>
            <a:ext uri="{FF2B5EF4-FFF2-40B4-BE49-F238E27FC236}">
              <a16:creationId xmlns:a16="http://schemas.microsoft.com/office/drawing/2014/main" id="{9130701A-7E0B-4CE0-A81C-A4D71D9188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1" name="Text Box 7">
          <a:extLst>
            <a:ext uri="{FF2B5EF4-FFF2-40B4-BE49-F238E27FC236}">
              <a16:creationId xmlns:a16="http://schemas.microsoft.com/office/drawing/2014/main" id="{D062A5BA-9038-4ECA-BB34-C4BB287374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2" name="Text Box 7">
          <a:extLst>
            <a:ext uri="{FF2B5EF4-FFF2-40B4-BE49-F238E27FC236}">
              <a16:creationId xmlns:a16="http://schemas.microsoft.com/office/drawing/2014/main" id="{2D9F804B-3C70-4EA3-B6EC-19FAC679A2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5" name="Text Box 7">
          <a:extLst>
            <a:ext uri="{FF2B5EF4-FFF2-40B4-BE49-F238E27FC236}">
              <a16:creationId xmlns:a16="http://schemas.microsoft.com/office/drawing/2014/main" id="{9A98F1D6-8B09-4340-8F55-E620623628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6" name="Text Box 7">
          <a:extLst>
            <a:ext uri="{FF2B5EF4-FFF2-40B4-BE49-F238E27FC236}">
              <a16:creationId xmlns:a16="http://schemas.microsoft.com/office/drawing/2014/main" id="{64C787DE-60FA-41C0-856F-DD4494B2F5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7" name="Text Box 7">
          <a:extLst>
            <a:ext uri="{FF2B5EF4-FFF2-40B4-BE49-F238E27FC236}">
              <a16:creationId xmlns:a16="http://schemas.microsoft.com/office/drawing/2014/main" id="{0A8458D3-B297-472B-B0C3-13F1B9DFC9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8" name="Text Box 7">
          <a:extLst>
            <a:ext uri="{FF2B5EF4-FFF2-40B4-BE49-F238E27FC236}">
              <a16:creationId xmlns:a16="http://schemas.microsoft.com/office/drawing/2014/main" id="{00C1F8EB-2129-4B69-9742-97AED93052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9" name="Text Box 7">
          <a:extLst>
            <a:ext uri="{FF2B5EF4-FFF2-40B4-BE49-F238E27FC236}">
              <a16:creationId xmlns:a16="http://schemas.microsoft.com/office/drawing/2014/main" id="{A28B4C05-47A9-4310-B56A-6D1286C483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0" name="Text Box 7">
          <a:extLst>
            <a:ext uri="{FF2B5EF4-FFF2-40B4-BE49-F238E27FC236}">
              <a16:creationId xmlns:a16="http://schemas.microsoft.com/office/drawing/2014/main" id="{7CA8A66E-621F-4AD8-8B5F-954BDFFDE8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1" name="Text Box 7">
          <a:extLst>
            <a:ext uri="{FF2B5EF4-FFF2-40B4-BE49-F238E27FC236}">
              <a16:creationId xmlns:a16="http://schemas.microsoft.com/office/drawing/2014/main" id="{9CE65BDF-AC8D-4820-A677-29D0E40400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2" name="Text Box 7">
          <a:extLst>
            <a:ext uri="{FF2B5EF4-FFF2-40B4-BE49-F238E27FC236}">
              <a16:creationId xmlns:a16="http://schemas.microsoft.com/office/drawing/2014/main" id="{34DCE47C-DE02-4F81-B8FD-C056C2B340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3" name="Text Box 7">
          <a:extLst>
            <a:ext uri="{FF2B5EF4-FFF2-40B4-BE49-F238E27FC236}">
              <a16:creationId xmlns:a16="http://schemas.microsoft.com/office/drawing/2014/main" id="{BE1E9E7B-B913-48DB-B8B6-10DBA7BBB2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4" name="Text Box 7">
          <a:extLst>
            <a:ext uri="{FF2B5EF4-FFF2-40B4-BE49-F238E27FC236}">
              <a16:creationId xmlns:a16="http://schemas.microsoft.com/office/drawing/2014/main" id="{814C5E5E-DDBB-494F-AF11-3D85917A2C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5" name="Text Box 7">
          <a:extLst>
            <a:ext uri="{FF2B5EF4-FFF2-40B4-BE49-F238E27FC236}">
              <a16:creationId xmlns:a16="http://schemas.microsoft.com/office/drawing/2014/main" id="{BBAD21AD-6FC0-4FAB-A525-0059D078CB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6" name="Text Box 7">
          <a:extLst>
            <a:ext uri="{FF2B5EF4-FFF2-40B4-BE49-F238E27FC236}">
              <a16:creationId xmlns:a16="http://schemas.microsoft.com/office/drawing/2014/main" id="{6FAA0AD4-06AE-4ECF-84E9-A7116599CF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7" name="Text Box 7">
          <a:extLst>
            <a:ext uri="{FF2B5EF4-FFF2-40B4-BE49-F238E27FC236}">
              <a16:creationId xmlns:a16="http://schemas.microsoft.com/office/drawing/2014/main" id="{A368945B-6E58-4444-9007-53870C6EE1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8" name="Text Box 7">
          <a:extLst>
            <a:ext uri="{FF2B5EF4-FFF2-40B4-BE49-F238E27FC236}">
              <a16:creationId xmlns:a16="http://schemas.microsoft.com/office/drawing/2014/main" id="{0286458A-28EA-4C8F-A275-468B92A8B7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9" name="Text Box 7">
          <a:extLst>
            <a:ext uri="{FF2B5EF4-FFF2-40B4-BE49-F238E27FC236}">
              <a16:creationId xmlns:a16="http://schemas.microsoft.com/office/drawing/2014/main" id="{38F12EAA-9B63-427B-9B79-6D734BEE28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0" name="Text Box 7">
          <a:extLst>
            <a:ext uri="{FF2B5EF4-FFF2-40B4-BE49-F238E27FC236}">
              <a16:creationId xmlns:a16="http://schemas.microsoft.com/office/drawing/2014/main" id="{AD42E18E-9643-49BE-994E-C0ABE7E754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1" name="Text Box 7">
          <a:extLst>
            <a:ext uri="{FF2B5EF4-FFF2-40B4-BE49-F238E27FC236}">
              <a16:creationId xmlns:a16="http://schemas.microsoft.com/office/drawing/2014/main" id="{6C2D4AAE-904E-456B-A748-0C9767BBD9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2" name="Text Box 7">
          <a:extLst>
            <a:ext uri="{FF2B5EF4-FFF2-40B4-BE49-F238E27FC236}">
              <a16:creationId xmlns:a16="http://schemas.microsoft.com/office/drawing/2014/main" id="{AADEF30B-5332-4952-AD74-CAC75D9FF7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3" name="Text Box 7">
          <a:extLst>
            <a:ext uri="{FF2B5EF4-FFF2-40B4-BE49-F238E27FC236}">
              <a16:creationId xmlns:a16="http://schemas.microsoft.com/office/drawing/2014/main" id="{F4ED9249-BFC7-422F-80EB-7BAC985C58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4" name="Text Box 7">
          <a:extLst>
            <a:ext uri="{FF2B5EF4-FFF2-40B4-BE49-F238E27FC236}">
              <a16:creationId xmlns:a16="http://schemas.microsoft.com/office/drawing/2014/main" id="{4AAD5A26-5451-4513-98F8-A6F847B80B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5" name="Text Box 7">
          <a:extLst>
            <a:ext uri="{FF2B5EF4-FFF2-40B4-BE49-F238E27FC236}">
              <a16:creationId xmlns:a16="http://schemas.microsoft.com/office/drawing/2014/main" id="{CCDF2A9E-F6A1-4BCA-B088-82480D314F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6" name="Text Box 7">
          <a:extLst>
            <a:ext uri="{FF2B5EF4-FFF2-40B4-BE49-F238E27FC236}">
              <a16:creationId xmlns:a16="http://schemas.microsoft.com/office/drawing/2014/main" id="{76FF27A7-5941-402A-8632-A8BAB50E83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7" name="Text Box 7">
          <a:extLst>
            <a:ext uri="{FF2B5EF4-FFF2-40B4-BE49-F238E27FC236}">
              <a16:creationId xmlns:a16="http://schemas.microsoft.com/office/drawing/2014/main" id="{D3E02FF7-5D5D-4961-A81E-8D757995C5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8" name="Text Box 7">
          <a:extLst>
            <a:ext uri="{FF2B5EF4-FFF2-40B4-BE49-F238E27FC236}">
              <a16:creationId xmlns:a16="http://schemas.microsoft.com/office/drawing/2014/main" id="{5255D0B9-B97E-4036-8AED-956C67410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9" name="Text Box 7">
          <a:extLst>
            <a:ext uri="{FF2B5EF4-FFF2-40B4-BE49-F238E27FC236}">
              <a16:creationId xmlns:a16="http://schemas.microsoft.com/office/drawing/2014/main" id="{88CF347F-73D3-4F29-9540-0C807BCD7C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0" name="Text Box 7">
          <a:extLst>
            <a:ext uri="{FF2B5EF4-FFF2-40B4-BE49-F238E27FC236}">
              <a16:creationId xmlns:a16="http://schemas.microsoft.com/office/drawing/2014/main" id="{F3B2286C-4347-4C42-ACCB-187FF02E56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1" name="Text Box 7">
          <a:extLst>
            <a:ext uri="{FF2B5EF4-FFF2-40B4-BE49-F238E27FC236}">
              <a16:creationId xmlns:a16="http://schemas.microsoft.com/office/drawing/2014/main" id="{8ACDF082-A889-46AC-ABE9-11CFA6CDA5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2" name="Text Box 7">
          <a:extLst>
            <a:ext uri="{FF2B5EF4-FFF2-40B4-BE49-F238E27FC236}">
              <a16:creationId xmlns:a16="http://schemas.microsoft.com/office/drawing/2014/main" id="{E1CC232F-21F3-4CCE-94B4-C4F9020B9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3" name="Text Box 7">
          <a:extLst>
            <a:ext uri="{FF2B5EF4-FFF2-40B4-BE49-F238E27FC236}">
              <a16:creationId xmlns:a16="http://schemas.microsoft.com/office/drawing/2014/main" id="{8043733B-1643-4F4C-90AF-D2199F9578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4" name="Text Box 7">
          <a:extLst>
            <a:ext uri="{FF2B5EF4-FFF2-40B4-BE49-F238E27FC236}">
              <a16:creationId xmlns:a16="http://schemas.microsoft.com/office/drawing/2014/main" id="{A5C05701-371C-4153-A060-429873DEC7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5" name="Text Box 7">
          <a:extLst>
            <a:ext uri="{FF2B5EF4-FFF2-40B4-BE49-F238E27FC236}">
              <a16:creationId xmlns:a16="http://schemas.microsoft.com/office/drawing/2014/main" id="{730BFC1D-CBEB-4B56-B331-ECB5402192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6" name="Text Box 7">
          <a:extLst>
            <a:ext uri="{FF2B5EF4-FFF2-40B4-BE49-F238E27FC236}">
              <a16:creationId xmlns:a16="http://schemas.microsoft.com/office/drawing/2014/main" id="{FC01BB0F-7D39-4C02-A398-E00D45510A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7" name="Text Box 7">
          <a:extLst>
            <a:ext uri="{FF2B5EF4-FFF2-40B4-BE49-F238E27FC236}">
              <a16:creationId xmlns:a16="http://schemas.microsoft.com/office/drawing/2014/main" id="{C513CE4C-2D51-49D1-94E4-5EEF521368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8" name="Text Box 7">
          <a:extLst>
            <a:ext uri="{FF2B5EF4-FFF2-40B4-BE49-F238E27FC236}">
              <a16:creationId xmlns:a16="http://schemas.microsoft.com/office/drawing/2014/main" id="{D7983405-9524-4620-9027-5D6B35DCD2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9" name="Text Box 7">
          <a:extLst>
            <a:ext uri="{FF2B5EF4-FFF2-40B4-BE49-F238E27FC236}">
              <a16:creationId xmlns:a16="http://schemas.microsoft.com/office/drawing/2014/main" id="{69CC4886-B0D0-4A79-8D3F-546226F589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0" name="Text Box 7">
          <a:extLst>
            <a:ext uri="{FF2B5EF4-FFF2-40B4-BE49-F238E27FC236}">
              <a16:creationId xmlns:a16="http://schemas.microsoft.com/office/drawing/2014/main" id="{4A122ED3-E231-4D99-9499-353CC0D224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1" name="Text Box 7">
          <a:extLst>
            <a:ext uri="{FF2B5EF4-FFF2-40B4-BE49-F238E27FC236}">
              <a16:creationId xmlns:a16="http://schemas.microsoft.com/office/drawing/2014/main" id="{EB3B5DCA-3C4C-4119-A8B4-0873EDC13B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2" name="Text Box 7">
          <a:extLst>
            <a:ext uri="{FF2B5EF4-FFF2-40B4-BE49-F238E27FC236}">
              <a16:creationId xmlns:a16="http://schemas.microsoft.com/office/drawing/2014/main" id="{0C9DCE88-3669-465D-BB6D-A51369BD22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3" name="Text Box 7">
          <a:extLst>
            <a:ext uri="{FF2B5EF4-FFF2-40B4-BE49-F238E27FC236}">
              <a16:creationId xmlns:a16="http://schemas.microsoft.com/office/drawing/2014/main" id="{CD07679E-E39F-4510-BDE0-685EBB36CF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4" name="Text Box 7">
          <a:extLst>
            <a:ext uri="{FF2B5EF4-FFF2-40B4-BE49-F238E27FC236}">
              <a16:creationId xmlns:a16="http://schemas.microsoft.com/office/drawing/2014/main" id="{CDD75E26-7E81-48CD-AB0F-55712D02BB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5" name="Text Box 7">
          <a:extLst>
            <a:ext uri="{FF2B5EF4-FFF2-40B4-BE49-F238E27FC236}">
              <a16:creationId xmlns:a16="http://schemas.microsoft.com/office/drawing/2014/main" id="{3F77E984-F980-4FB3-8104-D21D8CE95E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6" name="Text Box 7">
          <a:extLst>
            <a:ext uri="{FF2B5EF4-FFF2-40B4-BE49-F238E27FC236}">
              <a16:creationId xmlns:a16="http://schemas.microsoft.com/office/drawing/2014/main" id="{CABB670B-DA6A-4700-A3C3-11A650A102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7" name="Text Box 7">
          <a:extLst>
            <a:ext uri="{FF2B5EF4-FFF2-40B4-BE49-F238E27FC236}">
              <a16:creationId xmlns:a16="http://schemas.microsoft.com/office/drawing/2014/main" id="{87852D27-6408-4689-805F-CF5038E7EF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8" name="Text Box 7">
          <a:extLst>
            <a:ext uri="{FF2B5EF4-FFF2-40B4-BE49-F238E27FC236}">
              <a16:creationId xmlns:a16="http://schemas.microsoft.com/office/drawing/2014/main" id="{363320A8-24E2-4266-8C8C-6B49155008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9" name="Text Box 7">
          <a:extLst>
            <a:ext uri="{FF2B5EF4-FFF2-40B4-BE49-F238E27FC236}">
              <a16:creationId xmlns:a16="http://schemas.microsoft.com/office/drawing/2014/main" id="{33991BF7-8B0C-4FDC-9F6A-3E7ACDB358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0" name="Text Box 7">
          <a:extLst>
            <a:ext uri="{FF2B5EF4-FFF2-40B4-BE49-F238E27FC236}">
              <a16:creationId xmlns:a16="http://schemas.microsoft.com/office/drawing/2014/main" id="{9E693BBD-494F-4667-A47E-A25D346B58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1" name="Text Box 7">
          <a:extLst>
            <a:ext uri="{FF2B5EF4-FFF2-40B4-BE49-F238E27FC236}">
              <a16:creationId xmlns:a16="http://schemas.microsoft.com/office/drawing/2014/main" id="{FAF52382-4BF8-497A-A8E1-6253306F3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2" name="Text Box 7">
          <a:extLst>
            <a:ext uri="{FF2B5EF4-FFF2-40B4-BE49-F238E27FC236}">
              <a16:creationId xmlns:a16="http://schemas.microsoft.com/office/drawing/2014/main" id="{9FD14F80-2FE8-4648-BB3D-92D829CE11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3" name="Text Box 7">
          <a:extLst>
            <a:ext uri="{FF2B5EF4-FFF2-40B4-BE49-F238E27FC236}">
              <a16:creationId xmlns:a16="http://schemas.microsoft.com/office/drawing/2014/main" id="{2C84725D-BE6D-42BF-BCF5-46975C3255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4" name="Text Box 7">
          <a:extLst>
            <a:ext uri="{FF2B5EF4-FFF2-40B4-BE49-F238E27FC236}">
              <a16:creationId xmlns:a16="http://schemas.microsoft.com/office/drawing/2014/main" id="{5F740A6B-4204-4B37-8542-CC9DE21FC7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5" name="Text Box 7">
          <a:extLst>
            <a:ext uri="{FF2B5EF4-FFF2-40B4-BE49-F238E27FC236}">
              <a16:creationId xmlns:a16="http://schemas.microsoft.com/office/drawing/2014/main" id="{94732202-A266-4B8B-A936-D10D5D0910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6" name="Text Box 7">
          <a:extLst>
            <a:ext uri="{FF2B5EF4-FFF2-40B4-BE49-F238E27FC236}">
              <a16:creationId xmlns:a16="http://schemas.microsoft.com/office/drawing/2014/main" id="{B0D51DF7-B20C-4D48-91BE-FF2B88C15D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8" name="Text Box 7">
          <a:extLst>
            <a:ext uri="{FF2B5EF4-FFF2-40B4-BE49-F238E27FC236}">
              <a16:creationId xmlns:a16="http://schemas.microsoft.com/office/drawing/2014/main" id="{2F9F0621-3E9F-4357-833C-7A8E926332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9" name="Text Box 7">
          <a:extLst>
            <a:ext uri="{FF2B5EF4-FFF2-40B4-BE49-F238E27FC236}">
              <a16:creationId xmlns:a16="http://schemas.microsoft.com/office/drawing/2014/main" id="{12D57A4A-7962-4BBE-8A48-A8DECCF7CB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0" name="Text Box 7">
          <a:extLst>
            <a:ext uri="{FF2B5EF4-FFF2-40B4-BE49-F238E27FC236}">
              <a16:creationId xmlns:a16="http://schemas.microsoft.com/office/drawing/2014/main" id="{B283FABA-865D-46B9-9E47-3D05DB4C3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1" name="Text Box 7">
          <a:extLst>
            <a:ext uri="{FF2B5EF4-FFF2-40B4-BE49-F238E27FC236}">
              <a16:creationId xmlns:a16="http://schemas.microsoft.com/office/drawing/2014/main" id="{7BE8CE2E-7A79-4C2B-ACF7-BDB8445550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2" name="Text Box 7">
          <a:extLst>
            <a:ext uri="{FF2B5EF4-FFF2-40B4-BE49-F238E27FC236}">
              <a16:creationId xmlns:a16="http://schemas.microsoft.com/office/drawing/2014/main" id="{60CBBE99-8061-4F58-8EE8-E81802C37E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3" name="Text Box 7">
          <a:extLst>
            <a:ext uri="{FF2B5EF4-FFF2-40B4-BE49-F238E27FC236}">
              <a16:creationId xmlns:a16="http://schemas.microsoft.com/office/drawing/2014/main" id="{2CDA12D8-2B75-4431-B785-AA5EEF0221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4" name="Text Box 7">
          <a:extLst>
            <a:ext uri="{FF2B5EF4-FFF2-40B4-BE49-F238E27FC236}">
              <a16:creationId xmlns:a16="http://schemas.microsoft.com/office/drawing/2014/main" id="{A81480C9-E235-4A5E-ADC6-449719CF8C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5" name="Text Box 7">
          <a:extLst>
            <a:ext uri="{FF2B5EF4-FFF2-40B4-BE49-F238E27FC236}">
              <a16:creationId xmlns:a16="http://schemas.microsoft.com/office/drawing/2014/main" id="{5FC42DAE-F640-4516-99A2-ABF6131238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6" name="Text Box 7">
          <a:extLst>
            <a:ext uri="{FF2B5EF4-FFF2-40B4-BE49-F238E27FC236}">
              <a16:creationId xmlns:a16="http://schemas.microsoft.com/office/drawing/2014/main" id="{CBDBF23C-C704-418F-9ADB-F840999079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7" name="Text Box 7">
          <a:extLst>
            <a:ext uri="{FF2B5EF4-FFF2-40B4-BE49-F238E27FC236}">
              <a16:creationId xmlns:a16="http://schemas.microsoft.com/office/drawing/2014/main" id="{0BB4AAA0-4B68-486E-9D49-5F66619E98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8" name="Text Box 7">
          <a:extLst>
            <a:ext uri="{FF2B5EF4-FFF2-40B4-BE49-F238E27FC236}">
              <a16:creationId xmlns:a16="http://schemas.microsoft.com/office/drawing/2014/main" id="{C595A30A-756C-4794-BBF5-9ED5454DA7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9" name="Text Box 7">
          <a:extLst>
            <a:ext uri="{FF2B5EF4-FFF2-40B4-BE49-F238E27FC236}">
              <a16:creationId xmlns:a16="http://schemas.microsoft.com/office/drawing/2014/main" id="{E96D6C68-FCB4-405E-9845-F3B6D74C75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0" name="Text Box 7">
          <a:extLst>
            <a:ext uri="{FF2B5EF4-FFF2-40B4-BE49-F238E27FC236}">
              <a16:creationId xmlns:a16="http://schemas.microsoft.com/office/drawing/2014/main" id="{E154777A-4E45-4DF7-A037-95AFBFB043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1" name="Text Box 7">
          <a:extLst>
            <a:ext uri="{FF2B5EF4-FFF2-40B4-BE49-F238E27FC236}">
              <a16:creationId xmlns:a16="http://schemas.microsoft.com/office/drawing/2014/main" id="{851CB85F-B785-49CC-94C6-C52C9195A7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2" name="Text Box 7">
          <a:extLst>
            <a:ext uri="{FF2B5EF4-FFF2-40B4-BE49-F238E27FC236}">
              <a16:creationId xmlns:a16="http://schemas.microsoft.com/office/drawing/2014/main" id="{F7FE396F-4D08-40E4-B0B6-94B5351EB9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3" name="Text Box 7">
          <a:extLst>
            <a:ext uri="{FF2B5EF4-FFF2-40B4-BE49-F238E27FC236}">
              <a16:creationId xmlns:a16="http://schemas.microsoft.com/office/drawing/2014/main" id="{F813D602-A423-4A85-9103-F2EC0308FF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4" name="Text Box 7">
          <a:extLst>
            <a:ext uri="{FF2B5EF4-FFF2-40B4-BE49-F238E27FC236}">
              <a16:creationId xmlns:a16="http://schemas.microsoft.com/office/drawing/2014/main" id="{E6A0D075-C743-424C-A9F7-4B9BBA45B8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5" name="Text Box 7">
          <a:extLst>
            <a:ext uri="{FF2B5EF4-FFF2-40B4-BE49-F238E27FC236}">
              <a16:creationId xmlns:a16="http://schemas.microsoft.com/office/drawing/2014/main" id="{6FF1C4B3-27BB-4621-8FAA-79B299A26B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6" name="Text Box 7">
          <a:extLst>
            <a:ext uri="{FF2B5EF4-FFF2-40B4-BE49-F238E27FC236}">
              <a16:creationId xmlns:a16="http://schemas.microsoft.com/office/drawing/2014/main" id="{54382CCC-D2BC-4EEB-AD1C-6A7C100E28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7" name="Text Box 7">
          <a:extLst>
            <a:ext uri="{FF2B5EF4-FFF2-40B4-BE49-F238E27FC236}">
              <a16:creationId xmlns:a16="http://schemas.microsoft.com/office/drawing/2014/main" id="{A00D7F50-ED11-463C-B751-BD934DF5E5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8" name="Text Box 7">
          <a:extLst>
            <a:ext uri="{FF2B5EF4-FFF2-40B4-BE49-F238E27FC236}">
              <a16:creationId xmlns:a16="http://schemas.microsoft.com/office/drawing/2014/main" id="{C546EBAB-55A9-4210-8144-FDD5CD2ED4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9" name="Text Box 7">
          <a:extLst>
            <a:ext uri="{FF2B5EF4-FFF2-40B4-BE49-F238E27FC236}">
              <a16:creationId xmlns:a16="http://schemas.microsoft.com/office/drawing/2014/main" id="{DB881583-85BD-48CD-8AD1-690B3F58C5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0" name="Text Box 7">
          <a:extLst>
            <a:ext uri="{FF2B5EF4-FFF2-40B4-BE49-F238E27FC236}">
              <a16:creationId xmlns:a16="http://schemas.microsoft.com/office/drawing/2014/main" id="{736B58CB-D9BD-4C31-BFA5-68A635FBA7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1" name="Text Box 7">
          <a:extLst>
            <a:ext uri="{FF2B5EF4-FFF2-40B4-BE49-F238E27FC236}">
              <a16:creationId xmlns:a16="http://schemas.microsoft.com/office/drawing/2014/main" id="{A646163D-2E3A-405F-827C-E2596EFC4D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2" name="Text Box 7">
          <a:extLst>
            <a:ext uri="{FF2B5EF4-FFF2-40B4-BE49-F238E27FC236}">
              <a16:creationId xmlns:a16="http://schemas.microsoft.com/office/drawing/2014/main" id="{83D14997-AA61-492A-9F8F-C59A20B210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3" name="Text Box 7">
          <a:extLst>
            <a:ext uri="{FF2B5EF4-FFF2-40B4-BE49-F238E27FC236}">
              <a16:creationId xmlns:a16="http://schemas.microsoft.com/office/drawing/2014/main" id="{FFBAEA2B-B6F5-42EE-83DC-0734347819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4" name="Text Box 7">
          <a:extLst>
            <a:ext uri="{FF2B5EF4-FFF2-40B4-BE49-F238E27FC236}">
              <a16:creationId xmlns:a16="http://schemas.microsoft.com/office/drawing/2014/main" id="{2C920EFE-C1C9-43C9-94C1-7C89ECCFCA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5" name="Text Box 7">
          <a:extLst>
            <a:ext uri="{FF2B5EF4-FFF2-40B4-BE49-F238E27FC236}">
              <a16:creationId xmlns:a16="http://schemas.microsoft.com/office/drawing/2014/main" id="{E221F34F-8B7E-464A-A016-ADBCB51102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6" name="Text Box 7">
          <a:extLst>
            <a:ext uri="{FF2B5EF4-FFF2-40B4-BE49-F238E27FC236}">
              <a16:creationId xmlns:a16="http://schemas.microsoft.com/office/drawing/2014/main" id="{A95DDB21-C77E-48C0-B43D-4F6A28233B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7" name="Text Box 7">
          <a:extLst>
            <a:ext uri="{FF2B5EF4-FFF2-40B4-BE49-F238E27FC236}">
              <a16:creationId xmlns:a16="http://schemas.microsoft.com/office/drawing/2014/main" id="{83689345-ED24-41E1-B310-A814EED875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8" name="Text Box 7">
          <a:extLst>
            <a:ext uri="{FF2B5EF4-FFF2-40B4-BE49-F238E27FC236}">
              <a16:creationId xmlns:a16="http://schemas.microsoft.com/office/drawing/2014/main" id="{85F9816F-93E7-41CE-A537-C925A93353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9" name="Text Box 7">
          <a:extLst>
            <a:ext uri="{FF2B5EF4-FFF2-40B4-BE49-F238E27FC236}">
              <a16:creationId xmlns:a16="http://schemas.microsoft.com/office/drawing/2014/main" id="{EB624C15-23D5-4B73-8FDC-7830D625CA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0" name="Text Box 7">
          <a:extLst>
            <a:ext uri="{FF2B5EF4-FFF2-40B4-BE49-F238E27FC236}">
              <a16:creationId xmlns:a16="http://schemas.microsoft.com/office/drawing/2014/main" id="{7A12F9A6-7797-4B97-B2A9-91EABF1770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1" name="Text Box 7">
          <a:extLst>
            <a:ext uri="{FF2B5EF4-FFF2-40B4-BE49-F238E27FC236}">
              <a16:creationId xmlns:a16="http://schemas.microsoft.com/office/drawing/2014/main" id="{2F25B80D-97A9-4B8E-A681-DD59BC1475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2" name="Text Box 7">
          <a:extLst>
            <a:ext uri="{FF2B5EF4-FFF2-40B4-BE49-F238E27FC236}">
              <a16:creationId xmlns:a16="http://schemas.microsoft.com/office/drawing/2014/main" id="{8C5E7D8C-61DB-4B95-8A4F-4AE4FB48DA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3" name="Text Box 7">
          <a:extLst>
            <a:ext uri="{FF2B5EF4-FFF2-40B4-BE49-F238E27FC236}">
              <a16:creationId xmlns:a16="http://schemas.microsoft.com/office/drawing/2014/main" id="{CDDB9EB9-2745-48DE-B8EE-1A56BBD26F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4" name="Text Box 7">
          <a:extLst>
            <a:ext uri="{FF2B5EF4-FFF2-40B4-BE49-F238E27FC236}">
              <a16:creationId xmlns:a16="http://schemas.microsoft.com/office/drawing/2014/main" id="{099E7EC2-A1AA-47FE-80EB-97205244BF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5" name="Text Box 7">
          <a:extLst>
            <a:ext uri="{FF2B5EF4-FFF2-40B4-BE49-F238E27FC236}">
              <a16:creationId xmlns:a16="http://schemas.microsoft.com/office/drawing/2014/main" id="{DA9D7605-BCD7-4F92-A0D9-BC50D5264F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6" name="Text Box 7">
          <a:extLst>
            <a:ext uri="{FF2B5EF4-FFF2-40B4-BE49-F238E27FC236}">
              <a16:creationId xmlns:a16="http://schemas.microsoft.com/office/drawing/2014/main" id="{0DDC00AC-C4D6-4E3E-B5EC-1A1464794A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7" name="Text Box 7">
          <a:extLst>
            <a:ext uri="{FF2B5EF4-FFF2-40B4-BE49-F238E27FC236}">
              <a16:creationId xmlns:a16="http://schemas.microsoft.com/office/drawing/2014/main" id="{16695768-455B-4D50-B219-214BDF6EC5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8" name="Text Box 7">
          <a:extLst>
            <a:ext uri="{FF2B5EF4-FFF2-40B4-BE49-F238E27FC236}">
              <a16:creationId xmlns:a16="http://schemas.microsoft.com/office/drawing/2014/main" id="{D8942BDF-A26C-41C4-BECF-3288FF77B8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9" name="Text Box 7">
          <a:extLst>
            <a:ext uri="{FF2B5EF4-FFF2-40B4-BE49-F238E27FC236}">
              <a16:creationId xmlns:a16="http://schemas.microsoft.com/office/drawing/2014/main" id="{C841F143-0C0F-4490-999C-C8384C61C8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0" name="Text Box 7">
          <a:extLst>
            <a:ext uri="{FF2B5EF4-FFF2-40B4-BE49-F238E27FC236}">
              <a16:creationId xmlns:a16="http://schemas.microsoft.com/office/drawing/2014/main" id="{94E9DC7F-751D-4DEF-AF51-F51ED0FB2F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1" name="Text Box 7">
          <a:extLst>
            <a:ext uri="{FF2B5EF4-FFF2-40B4-BE49-F238E27FC236}">
              <a16:creationId xmlns:a16="http://schemas.microsoft.com/office/drawing/2014/main" id="{7D0C2498-E2EE-4BDC-8B07-5B69C872F7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2" name="Text Box 7">
          <a:extLst>
            <a:ext uri="{FF2B5EF4-FFF2-40B4-BE49-F238E27FC236}">
              <a16:creationId xmlns:a16="http://schemas.microsoft.com/office/drawing/2014/main" id="{1B5B6B27-C9B8-4309-AFA9-420625ED86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3" name="Text Box 7">
          <a:extLst>
            <a:ext uri="{FF2B5EF4-FFF2-40B4-BE49-F238E27FC236}">
              <a16:creationId xmlns:a16="http://schemas.microsoft.com/office/drawing/2014/main" id="{70B9113C-329B-4881-8EE1-DDD0A6DF28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4" name="Text Box 7">
          <a:extLst>
            <a:ext uri="{FF2B5EF4-FFF2-40B4-BE49-F238E27FC236}">
              <a16:creationId xmlns:a16="http://schemas.microsoft.com/office/drawing/2014/main" id="{41A2BB27-CA98-4DE8-A1D3-FDFF7A01CE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5" name="Text Box 7">
          <a:extLst>
            <a:ext uri="{FF2B5EF4-FFF2-40B4-BE49-F238E27FC236}">
              <a16:creationId xmlns:a16="http://schemas.microsoft.com/office/drawing/2014/main" id="{5B10E0DC-A91E-4574-8E96-3E200E9EE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6" name="Text Box 7">
          <a:extLst>
            <a:ext uri="{FF2B5EF4-FFF2-40B4-BE49-F238E27FC236}">
              <a16:creationId xmlns:a16="http://schemas.microsoft.com/office/drawing/2014/main" id="{0F765C0B-A586-4239-878E-9A7E0E3CFB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7" name="Text Box 7">
          <a:extLst>
            <a:ext uri="{FF2B5EF4-FFF2-40B4-BE49-F238E27FC236}">
              <a16:creationId xmlns:a16="http://schemas.microsoft.com/office/drawing/2014/main" id="{61359DDA-1F2B-4693-8D61-7F1B2FA8CF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8" name="Text Box 7">
          <a:extLst>
            <a:ext uri="{FF2B5EF4-FFF2-40B4-BE49-F238E27FC236}">
              <a16:creationId xmlns:a16="http://schemas.microsoft.com/office/drawing/2014/main" id="{6BDCE84C-731C-4B34-B7E4-EF8432642B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9" name="Text Box 7">
          <a:extLst>
            <a:ext uri="{FF2B5EF4-FFF2-40B4-BE49-F238E27FC236}">
              <a16:creationId xmlns:a16="http://schemas.microsoft.com/office/drawing/2014/main" id="{C453C1C7-4BFE-4A33-953F-5213C9686A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86" name="Text Box 7">
          <a:extLst>
            <a:ext uri="{FF2B5EF4-FFF2-40B4-BE49-F238E27FC236}">
              <a16:creationId xmlns:a16="http://schemas.microsoft.com/office/drawing/2014/main" id="{1DD4A255-4833-4BAC-9296-0E13DCC9CFE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87" name="Text Box 7">
          <a:extLst>
            <a:ext uri="{FF2B5EF4-FFF2-40B4-BE49-F238E27FC236}">
              <a16:creationId xmlns:a16="http://schemas.microsoft.com/office/drawing/2014/main" id="{BEBB5B83-337B-4859-94E4-AECD54F987FE}"/>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88" name="Text Box 7">
          <a:extLst>
            <a:ext uri="{FF2B5EF4-FFF2-40B4-BE49-F238E27FC236}">
              <a16:creationId xmlns:a16="http://schemas.microsoft.com/office/drawing/2014/main" id="{4DEF0C50-48FB-4ACA-935D-24877CE73B3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89" name="Text Box 7">
          <a:extLst>
            <a:ext uri="{FF2B5EF4-FFF2-40B4-BE49-F238E27FC236}">
              <a16:creationId xmlns:a16="http://schemas.microsoft.com/office/drawing/2014/main" id="{CD7E1246-575C-4775-9006-2A42339FD23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0" name="Text Box 7">
          <a:extLst>
            <a:ext uri="{FF2B5EF4-FFF2-40B4-BE49-F238E27FC236}">
              <a16:creationId xmlns:a16="http://schemas.microsoft.com/office/drawing/2014/main" id="{FFC42DDA-31DC-45E8-BDA4-6C5566FEEF0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1" name="Text Box 7">
          <a:extLst>
            <a:ext uri="{FF2B5EF4-FFF2-40B4-BE49-F238E27FC236}">
              <a16:creationId xmlns:a16="http://schemas.microsoft.com/office/drawing/2014/main" id="{62F990AB-0AF2-486E-94F1-6F99441AE45B}"/>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2" name="Text Box 7">
          <a:extLst>
            <a:ext uri="{FF2B5EF4-FFF2-40B4-BE49-F238E27FC236}">
              <a16:creationId xmlns:a16="http://schemas.microsoft.com/office/drawing/2014/main" id="{1E4EC6C6-64F6-468E-A6E9-925E8C4AF5A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3" name="Text Box 7">
          <a:extLst>
            <a:ext uri="{FF2B5EF4-FFF2-40B4-BE49-F238E27FC236}">
              <a16:creationId xmlns:a16="http://schemas.microsoft.com/office/drawing/2014/main" id="{78428E10-A1DB-4921-8E4A-37729F20DF6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4" name="Text Box 7">
          <a:extLst>
            <a:ext uri="{FF2B5EF4-FFF2-40B4-BE49-F238E27FC236}">
              <a16:creationId xmlns:a16="http://schemas.microsoft.com/office/drawing/2014/main" id="{4D6AAD3A-09C9-4F46-9893-DA5B3A20F4C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5" name="Text Box 7">
          <a:extLst>
            <a:ext uri="{FF2B5EF4-FFF2-40B4-BE49-F238E27FC236}">
              <a16:creationId xmlns:a16="http://schemas.microsoft.com/office/drawing/2014/main" id="{E1AC2E80-2835-43CE-A463-FEB261FCC54B}"/>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6" name="Text Box 7">
          <a:extLst>
            <a:ext uri="{FF2B5EF4-FFF2-40B4-BE49-F238E27FC236}">
              <a16:creationId xmlns:a16="http://schemas.microsoft.com/office/drawing/2014/main" id="{F924C5FE-054F-43D6-8EFB-2EDC89F88D35}"/>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7" name="Text Box 7">
          <a:extLst>
            <a:ext uri="{FF2B5EF4-FFF2-40B4-BE49-F238E27FC236}">
              <a16:creationId xmlns:a16="http://schemas.microsoft.com/office/drawing/2014/main" id="{5C7FD70A-C85B-4793-B2F5-4F2692909A7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8" name="Text Box 7">
          <a:extLst>
            <a:ext uri="{FF2B5EF4-FFF2-40B4-BE49-F238E27FC236}">
              <a16:creationId xmlns:a16="http://schemas.microsoft.com/office/drawing/2014/main" id="{97CA6B10-55DD-43C7-B450-D47BD961DD1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9" name="Text Box 7">
          <a:extLst>
            <a:ext uri="{FF2B5EF4-FFF2-40B4-BE49-F238E27FC236}">
              <a16:creationId xmlns:a16="http://schemas.microsoft.com/office/drawing/2014/main" id="{A40C82BC-AFBD-47D7-829C-C1BF4DB34E0D}"/>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0" name="Text Box 7">
          <a:extLst>
            <a:ext uri="{FF2B5EF4-FFF2-40B4-BE49-F238E27FC236}">
              <a16:creationId xmlns:a16="http://schemas.microsoft.com/office/drawing/2014/main" id="{7B49E4D3-AE7E-4553-B3AF-604D901BBC6D}"/>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1" name="Text Box 7">
          <a:extLst>
            <a:ext uri="{FF2B5EF4-FFF2-40B4-BE49-F238E27FC236}">
              <a16:creationId xmlns:a16="http://schemas.microsoft.com/office/drawing/2014/main" id="{DA2C4C94-955B-47AA-86C4-F4979B0A23CD}"/>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2" name="Text Box 7">
          <a:extLst>
            <a:ext uri="{FF2B5EF4-FFF2-40B4-BE49-F238E27FC236}">
              <a16:creationId xmlns:a16="http://schemas.microsoft.com/office/drawing/2014/main" id="{3AB2FC8F-7D1E-4A8F-8B2A-C390AC7DC45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3" name="Text Box 7">
          <a:extLst>
            <a:ext uri="{FF2B5EF4-FFF2-40B4-BE49-F238E27FC236}">
              <a16:creationId xmlns:a16="http://schemas.microsoft.com/office/drawing/2014/main" id="{3895F974-FA43-4BB5-B69F-B9A30F8B094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4" name="Text Box 7">
          <a:extLst>
            <a:ext uri="{FF2B5EF4-FFF2-40B4-BE49-F238E27FC236}">
              <a16:creationId xmlns:a16="http://schemas.microsoft.com/office/drawing/2014/main" id="{B550C7FF-2688-41EC-9B7A-374F3BC1A6C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5" name="Text Box 7">
          <a:extLst>
            <a:ext uri="{FF2B5EF4-FFF2-40B4-BE49-F238E27FC236}">
              <a16:creationId xmlns:a16="http://schemas.microsoft.com/office/drawing/2014/main" id="{EB1526C4-CA7C-4387-BF1E-079758D539E5}"/>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6" name="Text Box 7">
          <a:extLst>
            <a:ext uri="{FF2B5EF4-FFF2-40B4-BE49-F238E27FC236}">
              <a16:creationId xmlns:a16="http://schemas.microsoft.com/office/drawing/2014/main" id="{88272431-B499-4758-8E18-1BDC1C7B6875}"/>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7" name="Text Box 7">
          <a:extLst>
            <a:ext uri="{FF2B5EF4-FFF2-40B4-BE49-F238E27FC236}">
              <a16:creationId xmlns:a16="http://schemas.microsoft.com/office/drawing/2014/main" id="{CCA18F49-856C-4AE7-AD77-F8AA4F979836}"/>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8" name="Text Box 7">
          <a:extLst>
            <a:ext uri="{FF2B5EF4-FFF2-40B4-BE49-F238E27FC236}">
              <a16:creationId xmlns:a16="http://schemas.microsoft.com/office/drawing/2014/main" id="{B84721C4-CA03-4199-928B-333D273EB390}"/>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9" name="Text Box 7">
          <a:extLst>
            <a:ext uri="{FF2B5EF4-FFF2-40B4-BE49-F238E27FC236}">
              <a16:creationId xmlns:a16="http://schemas.microsoft.com/office/drawing/2014/main" id="{6F9E4B01-A8A2-4BFA-B647-7FC7F7A0A9F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0" name="Text Box 7">
          <a:extLst>
            <a:ext uri="{FF2B5EF4-FFF2-40B4-BE49-F238E27FC236}">
              <a16:creationId xmlns:a16="http://schemas.microsoft.com/office/drawing/2014/main" id="{B5CB6804-D5EA-4857-B795-F41DE8D26C80}"/>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1" name="Text Box 7">
          <a:extLst>
            <a:ext uri="{FF2B5EF4-FFF2-40B4-BE49-F238E27FC236}">
              <a16:creationId xmlns:a16="http://schemas.microsoft.com/office/drawing/2014/main" id="{CACC2EDC-3032-4419-960D-7D9EDF3947D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2" name="Text Box 7">
          <a:extLst>
            <a:ext uri="{FF2B5EF4-FFF2-40B4-BE49-F238E27FC236}">
              <a16:creationId xmlns:a16="http://schemas.microsoft.com/office/drawing/2014/main" id="{B3AAC66F-6527-4E05-BF9D-FD6142438B89}"/>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3" name="Text Box 7">
          <a:extLst>
            <a:ext uri="{FF2B5EF4-FFF2-40B4-BE49-F238E27FC236}">
              <a16:creationId xmlns:a16="http://schemas.microsoft.com/office/drawing/2014/main" id="{1195C9FF-8A37-47E8-B6FD-7EC2FE54E899}"/>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4" name="Text Box 7">
          <a:extLst>
            <a:ext uri="{FF2B5EF4-FFF2-40B4-BE49-F238E27FC236}">
              <a16:creationId xmlns:a16="http://schemas.microsoft.com/office/drawing/2014/main" id="{494236B7-8402-40F4-9AC3-C9C55EE1D02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5" name="Text Box 7">
          <a:extLst>
            <a:ext uri="{FF2B5EF4-FFF2-40B4-BE49-F238E27FC236}">
              <a16:creationId xmlns:a16="http://schemas.microsoft.com/office/drawing/2014/main" id="{48C17A80-EA10-4AAA-99E0-EFF241C0816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6" name="Text Box 7">
          <a:extLst>
            <a:ext uri="{FF2B5EF4-FFF2-40B4-BE49-F238E27FC236}">
              <a16:creationId xmlns:a16="http://schemas.microsoft.com/office/drawing/2014/main" id="{527625FE-354D-4C88-99B1-6862D9C6DF0D}"/>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7" name="Text Box 7">
          <a:extLst>
            <a:ext uri="{FF2B5EF4-FFF2-40B4-BE49-F238E27FC236}">
              <a16:creationId xmlns:a16="http://schemas.microsoft.com/office/drawing/2014/main" id="{55A3CAA3-1619-45EF-8B88-931E3D3912A1}"/>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8" name="Text Box 7">
          <a:extLst>
            <a:ext uri="{FF2B5EF4-FFF2-40B4-BE49-F238E27FC236}">
              <a16:creationId xmlns:a16="http://schemas.microsoft.com/office/drawing/2014/main" id="{BA585647-3D57-40A8-BD9E-D3F19EF319F0}"/>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9" name="Text Box 7">
          <a:extLst>
            <a:ext uri="{FF2B5EF4-FFF2-40B4-BE49-F238E27FC236}">
              <a16:creationId xmlns:a16="http://schemas.microsoft.com/office/drawing/2014/main" id="{7BC99A92-68A9-4516-99CA-3A4BFAF16D6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0" name="Text Box 7">
          <a:extLst>
            <a:ext uri="{FF2B5EF4-FFF2-40B4-BE49-F238E27FC236}">
              <a16:creationId xmlns:a16="http://schemas.microsoft.com/office/drawing/2014/main" id="{8F9C21CA-A0F7-4A39-BF04-5130FD6964C7}"/>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1" name="Text Box 7">
          <a:extLst>
            <a:ext uri="{FF2B5EF4-FFF2-40B4-BE49-F238E27FC236}">
              <a16:creationId xmlns:a16="http://schemas.microsoft.com/office/drawing/2014/main" id="{FE7B5CC8-FEEA-45D1-894A-9B46AE7B8D6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2" name="Text Box 7">
          <a:extLst>
            <a:ext uri="{FF2B5EF4-FFF2-40B4-BE49-F238E27FC236}">
              <a16:creationId xmlns:a16="http://schemas.microsoft.com/office/drawing/2014/main" id="{71EC35A1-B841-4CA0-9471-08D31A05461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3" name="Text Box 7">
          <a:extLst>
            <a:ext uri="{FF2B5EF4-FFF2-40B4-BE49-F238E27FC236}">
              <a16:creationId xmlns:a16="http://schemas.microsoft.com/office/drawing/2014/main" id="{7FD0843C-3E71-4DED-B7AB-4B858F18CDD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4" name="Text Box 7">
          <a:extLst>
            <a:ext uri="{FF2B5EF4-FFF2-40B4-BE49-F238E27FC236}">
              <a16:creationId xmlns:a16="http://schemas.microsoft.com/office/drawing/2014/main" id="{DDDBA099-A889-4B77-85A1-B5C190DEDB55}"/>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5" name="Text Box 7">
          <a:extLst>
            <a:ext uri="{FF2B5EF4-FFF2-40B4-BE49-F238E27FC236}">
              <a16:creationId xmlns:a16="http://schemas.microsoft.com/office/drawing/2014/main" id="{17C0CFE1-0CE1-44F3-8666-A4B08531874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6" name="Text Box 7">
          <a:extLst>
            <a:ext uri="{FF2B5EF4-FFF2-40B4-BE49-F238E27FC236}">
              <a16:creationId xmlns:a16="http://schemas.microsoft.com/office/drawing/2014/main" id="{2096C7B1-96CF-4601-95C7-EBE7C8890AC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7" name="Text Box 7">
          <a:extLst>
            <a:ext uri="{FF2B5EF4-FFF2-40B4-BE49-F238E27FC236}">
              <a16:creationId xmlns:a16="http://schemas.microsoft.com/office/drawing/2014/main" id="{9315E347-1372-4840-9011-97660013A7CF}"/>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8" name="Text Box 7">
          <a:extLst>
            <a:ext uri="{FF2B5EF4-FFF2-40B4-BE49-F238E27FC236}">
              <a16:creationId xmlns:a16="http://schemas.microsoft.com/office/drawing/2014/main" id="{6A8EB9FA-BCE5-4AE3-A158-96F4638D4C65}"/>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9" name="Text Box 7">
          <a:extLst>
            <a:ext uri="{FF2B5EF4-FFF2-40B4-BE49-F238E27FC236}">
              <a16:creationId xmlns:a16="http://schemas.microsoft.com/office/drawing/2014/main" id="{D34945EA-704D-4F39-A4CE-B0655FE33847}"/>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0" name="Text Box 7">
          <a:extLst>
            <a:ext uri="{FF2B5EF4-FFF2-40B4-BE49-F238E27FC236}">
              <a16:creationId xmlns:a16="http://schemas.microsoft.com/office/drawing/2014/main" id="{B7C7A420-ED1A-4C80-88F5-A9B77E35655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1" name="Text Box 7">
          <a:extLst>
            <a:ext uri="{FF2B5EF4-FFF2-40B4-BE49-F238E27FC236}">
              <a16:creationId xmlns:a16="http://schemas.microsoft.com/office/drawing/2014/main" id="{0966FF54-8A12-45B0-BD09-71F11DBC494B}"/>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2" name="Text Box 7">
          <a:extLst>
            <a:ext uri="{FF2B5EF4-FFF2-40B4-BE49-F238E27FC236}">
              <a16:creationId xmlns:a16="http://schemas.microsoft.com/office/drawing/2014/main" id="{3DE40A46-B79B-462F-9BD4-1A7750EBBC2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3" name="Text Box 7">
          <a:extLst>
            <a:ext uri="{FF2B5EF4-FFF2-40B4-BE49-F238E27FC236}">
              <a16:creationId xmlns:a16="http://schemas.microsoft.com/office/drawing/2014/main" id="{BF51403A-CFCD-4405-875F-B8ACFFCA127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4" name="Text Box 7">
          <a:extLst>
            <a:ext uri="{FF2B5EF4-FFF2-40B4-BE49-F238E27FC236}">
              <a16:creationId xmlns:a16="http://schemas.microsoft.com/office/drawing/2014/main" id="{88B4115C-CB0B-4870-ABBC-5CEF9E854F0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5" name="Text Box 7">
          <a:extLst>
            <a:ext uri="{FF2B5EF4-FFF2-40B4-BE49-F238E27FC236}">
              <a16:creationId xmlns:a16="http://schemas.microsoft.com/office/drawing/2014/main" id="{DA59C8C2-42D4-44F3-8E66-269558CF72B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6" name="Text Box 7">
          <a:extLst>
            <a:ext uri="{FF2B5EF4-FFF2-40B4-BE49-F238E27FC236}">
              <a16:creationId xmlns:a16="http://schemas.microsoft.com/office/drawing/2014/main" id="{D40E7F2F-38CC-4F4C-9513-5426C437876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7" name="Text Box 7">
          <a:extLst>
            <a:ext uri="{FF2B5EF4-FFF2-40B4-BE49-F238E27FC236}">
              <a16:creationId xmlns:a16="http://schemas.microsoft.com/office/drawing/2014/main" id="{07E46854-E4C9-49C0-99EC-403A87D0512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8" name="Text Box 7">
          <a:extLst>
            <a:ext uri="{FF2B5EF4-FFF2-40B4-BE49-F238E27FC236}">
              <a16:creationId xmlns:a16="http://schemas.microsoft.com/office/drawing/2014/main" id="{21D51C71-76C1-4780-9D5E-AFDBC17D6FE6}"/>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9" name="Text Box 7">
          <a:extLst>
            <a:ext uri="{FF2B5EF4-FFF2-40B4-BE49-F238E27FC236}">
              <a16:creationId xmlns:a16="http://schemas.microsoft.com/office/drawing/2014/main" id="{D3B54464-FAB3-49B0-84EE-3F2CCD07F6D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0" name="Text Box 7">
          <a:extLst>
            <a:ext uri="{FF2B5EF4-FFF2-40B4-BE49-F238E27FC236}">
              <a16:creationId xmlns:a16="http://schemas.microsoft.com/office/drawing/2014/main" id="{96F46CD1-2898-4CA6-BE45-13FC3D43984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1" name="Text Box 7">
          <a:extLst>
            <a:ext uri="{FF2B5EF4-FFF2-40B4-BE49-F238E27FC236}">
              <a16:creationId xmlns:a16="http://schemas.microsoft.com/office/drawing/2014/main" id="{734D1B3F-E864-4188-95AF-EB0AFDC65BB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2" name="Text Box 7">
          <a:extLst>
            <a:ext uri="{FF2B5EF4-FFF2-40B4-BE49-F238E27FC236}">
              <a16:creationId xmlns:a16="http://schemas.microsoft.com/office/drawing/2014/main" id="{65AFA86B-EEDF-408B-A15E-416B0AF566F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3" name="Text Box 7">
          <a:extLst>
            <a:ext uri="{FF2B5EF4-FFF2-40B4-BE49-F238E27FC236}">
              <a16:creationId xmlns:a16="http://schemas.microsoft.com/office/drawing/2014/main" id="{DB161C49-9FD1-4D8E-A4CC-143DB2D1449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4" name="Text Box 7">
          <a:extLst>
            <a:ext uri="{FF2B5EF4-FFF2-40B4-BE49-F238E27FC236}">
              <a16:creationId xmlns:a16="http://schemas.microsoft.com/office/drawing/2014/main" id="{F62E3C6F-CD78-45D6-8ACE-DC3A0DDF8B5B}"/>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5" name="Text Box 7">
          <a:extLst>
            <a:ext uri="{FF2B5EF4-FFF2-40B4-BE49-F238E27FC236}">
              <a16:creationId xmlns:a16="http://schemas.microsoft.com/office/drawing/2014/main" id="{35C7ABAF-01A4-4FA0-8C20-ECB21DD5F41D}"/>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6" name="Text Box 7">
          <a:extLst>
            <a:ext uri="{FF2B5EF4-FFF2-40B4-BE49-F238E27FC236}">
              <a16:creationId xmlns:a16="http://schemas.microsoft.com/office/drawing/2014/main" id="{979CE461-B396-4672-9F16-D2224CF46F7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7" name="Text Box 7">
          <a:extLst>
            <a:ext uri="{FF2B5EF4-FFF2-40B4-BE49-F238E27FC236}">
              <a16:creationId xmlns:a16="http://schemas.microsoft.com/office/drawing/2014/main" id="{79F6811A-B738-480A-8BFA-F831D6FFABC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8" name="Text Box 7">
          <a:extLst>
            <a:ext uri="{FF2B5EF4-FFF2-40B4-BE49-F238E27FC236}">
              <a16:creationId xmlns:a16="http://schemas.microsoft.com/office/drawing/2014/main" id="{997A21A5-1D6E-41C1-AD2F-62FC0E7AC8E0}"/>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9" name="Text Box 7">
          <a:extLst>
            <a:ext uri="{FF2B5EF4-FFF2-40B4-BE49-F238E27FC236}">
              <a16:creationId xmlns:a16="http://schemas.microsoft.com/office/drawing/2014/main" id="{9A221483-2FBC-4C3C-87BD-76D76859229F}"/>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0" name="Text Box 7">
          <a:extLst>
            <a:ext uri="{FF2B5EF4-FFF2-40B4-BE49-F238E27FC236}">
              <a16:creationId xmlns:a16="http://schemas.microsoft.com/office/drawing/2014/main" id="{5D10172F-9673-4E1E-9554-AA9F264D35D7}"/>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1" name="Text Box 7">
          <a:extLst>
            <a:ext uri="{FF2B5EF4-FFF2-40B4-BE49-F238E27FC236}">
              <a16:creationId xmlns:a16="http://schemas.microsoft.com/office/drawing/2014/main" id="{528348ED-BA4E-4137-A6DC-BE6677B6F9C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2" name="Text Box 7">
          <a:extLst>
            <a:ext uri="{FF2B5EF4-FFF2-40B4-BE49-F238E27FC236}">
              <a16:creationId xmlns:a16="http://schemas.microsoft.com/office/drawing/2014/main" id="{4497C3D1-2994-4CAF-9DD9-B3B82CBB802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3" name="Text Box 7">
          <a:extLst>
            <a:ext uri="{FF2B5EF4-FFF2-40B4-BE49-F238E27FC236}">
              <a16:creationId xmlns:a16="http://schemas.microsoft.com/office/drawing/2014/main" id="{72160F8D-80BB-4E58-8F31-9D0A966C5436}"/>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4" name="Text Box 7">
          <a:extLst>
            <a:ext uri="{FF2B5EF4-FFF2-40B4-BE49-F238E27FC236}">
              <a16:creationId xmlns:a16="http://schemas.microsoft.com/office/drawing/2014/main" id="{D9CC3BC9-95CB-492A-8D92-FA6A9EDDA011}"/>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5" name="Text Box 7">
          <a:extLst>
            <a:ext uri="{FF2B5EF4-FFF2-40B4-BE49-F238E27FC236}">
              <a16:creationId xmlns:a16="http://schemas.microsoft.com/office/drawing/2014/main" id="{818E864A-5B93-4769-A9D1-3BE09D6AAA86}"/>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6" name="Text Box 7">
          <a:extLst>
            <a:ext uri="{FF2B5EF4-FFF2-40B4-BE49-F238E27FC236}">
              <a16:creationId xmlns:a16="http://schemas.microsoft.com/office/drawing/2014/main" id="{882FA675-B7F5-47F4-904D-1AD3AEA9F8EB}"/>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7" name="Text Box 7">
          <a:extLst>
            <a:ext uri="{FF2B5EF4-FFF2-40B4-BE49-F238E27FC236}">
              <a16:creationId xmlns:a16="http://schemas.microsoft.com/office/drawing/2014/main" id="{1AE44CBD-79FF-4D57-A8E0-6F07910DE18E}"/>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8" name="Text Box 7">
          <a:extLst>
            <a:ext uri="{FF2B5EF4-FFF2-40B4-BE49-F238E27FC236}">
              <a16:creationId xmlns:a16="http://schemas.microsoft.com/office/drawing/2014/main" id="{C8169BDA-72D0-4E8B-8FC4-2E96679AF1A5}"/>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9" name="Text Box 7">
          <a:extLst>
            <a:ext uri="{FF2B5EF4-FFF2-40B4-BE49-F238E27FC236}">
              <a16:creationId xmlns:a16="http://schemas.microsoft.com/office/drawing/2014/main" id="{542ECC34-B08F-4A0C-9D90-9EE1F62F7381}"/>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0" name="Text Box 7">
          <a:extLst>
            <a:ext uri="{FF2B5EF4-FFF2-40B4-BE49-F238E27FC236}">
              <a16:creationId xmlns:a16="http://schemas.microsoft.com/office/drawing/2014/main" id="{8B4974DD-5496-432F-B5B9-9AFFEB838E9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1" name="Text Box 7">
          <a:extLst>
            <a:ext uri="{FF2B5EF4-FFF2-40B4-BE49-F238E27FC236}">
              <a16:creationId xmlns:a16="http://schemas.microsoft.com/office/drawing/2014/main" id="{2C9FADD2-4B20-40CE-A839-A68919FA2D6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2" name="Text Box 7">
          <a:extLst>
            <a:ext uri="{FF2B5EF4-FFF2-40B4-BE49-F238E27FC236}">
              <a16:creationId xmlns:a16="http://schemas.microsoft.com/office/drawing/2014/main" id="{6398885D-D5C7-4AF6-A9AA-1436586DA38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3" name="Text Box 7">
          <a:extLst>
            <a:ext uri="{FF2B5EF4-FFF2-40B4-BE49-F238E27FC236}">
              <a16:creationId xmlns:a16="http://schemas.microsoft.com/office/drawing/2014/main" id="{EA7EA2A8-77FE-4048-B18E-9B185A87070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4" name="Text Box 7">
          <a:extLst>
            <a:ext uri="{FF2B5EF4-FFF2-40B4-BE49-F238E27FC236}">
              <a16:creationId xmlns:a16="http://schemas.microsoft.com/office/drawing/2014/main" id="{42B42508-0167-442C-9EA3-CE6F0380EB3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5" name="Text Box 7">
          <a:extLst>
            <a:ext uri="{FF2B5EF4-FFF2-40B4-BE49-F238E27FC236}">
              <a16:creationId xmlns:a16="http://schemas.microsoft.com/office/drawing/2014/main" id="{BE60DC8D-6A01-46F9-A746-2E70114827F1}"/>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6" name="Text Box 7">
          <a:extLst>
            <a:ext uri="{FF2B5EF4-FFF2-40B4-BE49-F238E27FC236}">
              <a16:creationId xmlns:a16="http://schemas.microsoft.com/office/drawing/2014/main" id="{0833D18A-9705-4ACB-96A0-C6D475A91556}"/>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7" name="Text Box 7">
          <a:extLst>
            <a:ext uri="{FF2B5EF4-FFF2-40B4-BE49-F238E27FC236}">
              <a16:creationId xmlns:a16="http://schemas.microsoft.com/office/drawing/2014/main" id="{99F1D7FE-6D95-424E-A35D-0E25DADCE2E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8" name="Text Box 7">
          <a:extLst>
            <a:ext uri="{FF2B5EF4-FFF2-40B4-BE49-F238E27FC236}">
              <a16:creationId xmlns:a16="http://schemas.microsoft.com/office/drawing/2014/main" id="{2ACE1A47-9274-465D-9CED-CFDB9BC2465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9" name="Text Box 7">
          <a:extLst>
            <a:ext uri="{FF2B5EF4-FFF2-40B4-BE49-F238E27FC236}">
              <a16:creationId xmlns:a16="http://schemas.microsoft.com/office/drawing/2014/main" id="{02345D33-408F-4778-A5F8-3630908A56AD}"/>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0" name="Text Box 7">
          <a:extLst>
            <a:ext uri="{FF2B5EF4-FFF2-40B4-BE49-F238E27FC236}">
              <a16:creationId xmlns:a16="http://schemas.microsoft.com/office/drawing/2014/main" id="{57DDECD8-B525-4A62-8FC7-C55D979DAC4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1" name="Text Box 7">
          <a:extLst>
            <a:ext uri="{FF2B5EF4-FFF2-40B4-BE49-F238E27FC236}">
              <a16:creationId xmlns:a16="http://schemas.microsoft.com/office/drawing/2014/main" id="{A73ADD9F-DA99-4B28-A53E-9ACE66719BA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2" name="Text Box 7">
          <a:extLst>
            <a:ext uri="{FF2B5EF4-FFF2-40B4-BE49-F238E27FC236}">
              <a16:creationId xmlns:a16="http://schemas.microsoft.com/office/drawing/2014/main" id="{389910D6-74C6-4CC8-8042-B8F27296E42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3" name="Text Box 7">
          <a:extLst>
            <a:ext uri="{FF2B5EF4-FFF2-40B4-BE49-F238E27FC236}">
              <a16:creationId xmlns:a16="http://schemas.microsoft.com/office/drawing/2014/main" id="{173C7656-EE45-4F71-AF17-3B43D52D6107}"/>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4" name="Text Box 7">
          <a:extLst>
            <a:ext uri="{FF2B5EF4-FFF2-40B4-BE49-F238E27FC236}">
              <a16:creationId xmlns:a16="http://schemas.microsoft.com/office/drawing/2014/main" id="{CE018A1D-0265-4C65-8DFC-0C03682D6EB9}"/>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5" name="Text Box 7">
          <a:extLst>
            <a:ext uri="{FF2B5EF4-FFF2-40B4-BE49-F238E27FC236}">
              <a16:creationId xmlns:a16="http://schemas.microsoft.com/office/drawing/2014/main" id="{CCDDE63F-0603-4F3B-A871-B473E22B7C1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6" name="Text Box 7">
          <a:extLst>
            <a:ext uri="{FF2B5EF4-FFF2-40B4-BE49-F238E27FC236}">
              <a16:creationId xmlns:a16="http://schemas.microsoft.com/office/drawing/2014/main" id="{12D8E882-0F02-4C1A-9787-80A8EC361BC7}"/>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78" name="Text Box 7">
          <a:extLst>
            <a:ext uri="{FF2B5EF4-FFF2-40B4-BE49-F238E27FC236}">
              <a16:creationId xmlns:a16="http://schemas.microsoft.com/office/drawing/2014/main" id="{576C6698-40C8-49F4-AC83-1F4AD2216F7A}"/>
            </a:ext>
          </a:extLst>
        </xdr:cNvPr>
        <xdr:cNvSpPr txBox="1">
          <a:spLocks noChangeArrowheads="1"/>
        </xdr:cNvSpPr>
      </xdr:nvSpPr>
      <xdr:spPr bwMode="auto">
        <a:xfrm>
          <a:off x="1592988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79" name="Text Box 7">
          <a:extLst>
            <a:ext uri="{FF2B5EF4-FFF2-40B4-BE49-F238E27FC236}">
              <a16:creationId xmlns:a16="http://schemas.microsoft.com/office/drawing/2014/main" id="{039EBE65-A0BE-4331-AF47-BCBF18F0EC7E}"/>
            </a:ext>
          </a:extLst>
        </xdr:cNvPr>
        <xdr:cNvSpPr txBox="1">
          <a:spLocks noChangeArrowheads="1"/>
        </xdr:cNvSpPr>
      </xdr:nvSpPr>
      <xdr:spPr bwMode="auto">
        <a:xfrm>
          <a:off x="1592988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80" name="Text Box 7">
          <a:extLst>
            <a:ext uri="{FF2B5EF4-FFF2-40B4-BE49-F238E27FC236}">
              <a16:creationId xmlns:a16="http://schemas.microsoft.com/office/drawing/2014/main" id="{4FEC9280-F962-4439-82B4-5EA4A94CE86D}"/>
            </a:ext>
          </a:extLst>
        </xdr:cNvPr>
        <xdr:cNvSpPr txBox="1">
          <a:spLocks noChangeArrowheads="1"/>
        </xdr:cNvSpPr>
      </xdr:nvSpPr>
      <xdr:spPr bwMode="auto">
        <a:xfrm>
          <a:off x="1592988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81" name="Text Box 7">
          <a:extLst>
            <a:ext uri="{FF2B5EF4-FFF2-40B4-BE49-F238E27FC236}">
              <a16:creationId xmlns:a16="http://schemas.microsoft.com/office/drawing/2014/main" id="{9F4F9582-63BC-490A-8E7B-8A7BE70E6786}"/>
            </a:ext>
          </a:extLst>
        </xdr:cNvPr>
        <xdr:cNvSpPr txBox="1">
          <a:spLocks noChangeArrowheads="1"/>
        </xdr:cNvSpPr>
      </xdr:nvSpPr>
      <xdr:spPr bwMode="auto">
        <a:xfrm>
          <a:off x="1592988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82" name="Text Box 7">
          <a:extLst>
            <a:ext uri="{FF2B5EF4-FFF2-40B4-BE49-F238E27FC236}">
              <a16:creationId xmlns:a16="http://schemas.microsoft.com/office/drawing/2014/main" id="{849E1F11-416D-47FD-8222-498D75BBAB52}"/>
            </a:ext>
          </a:extLst>
        </xdr:cNvPr>
        <xdr:cNvSpPr txBox="1">
          <a:spLocks noChangeArrowheads="1"/>
        </xdr:cNvSpPr>
      </xdr:nvSpPr>
      <xdr:spPr bwMode="auto">
        <a:xfrm>
          <a:off x="1592988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xdr:col>
      <xdr:colOff>952500</xdr:colOff>
      <xdr:row>22</xdr:row>
      <xdr:rowOff>104775</xdr:rowOff>
    </xdr:from>
    <xdr:to>
      <xdr:col>4</xdr:col>
      <xdr:colOff>952500</xdr:colOff>
      <xdr:row>23</xdr:row>
      <xdr:rowOff>88682</xdr:rowOff>
    </xdr:to>
    <xdr:sp macro="[3]!MostrarFuente_Impacto" textlink="">
      <xdr:nvSpPr>
        <xdr:cNvPr id="17283" name="Rectangle 52">
          <a:extLst>
            <a:ext uri="{FF2B5EF4-FFF2-40B4-BE49-F238E27FC236}">
              <a16:creationId xmlns:a16="http://schemas.microsoft.com/office/drawing/2014/main" id="{4BFEC96C-61A1-42C0-AA4B-F755D9262A5A}"/>
            </a:ext>
          </a:extLst>
        </xdr:cNvPr>
        <xdr:cNvSpPr>
          <a:spLocks noChangeArrowheads="1"/>
        </xdr:cNvSpPr>
      </xdr:nvSpPr>
      <xdr:spPr bwMode="auto">
        <a:xfrm>
          <a:off x="1666875" y="6286500"/>
          <a:ext cx="0" cy="603032"/>
        </a:xfrm>
        <a:prstGeom prst="rect">
          <a:avLst/>
        </a:prstGeom>
        <a:noFill/>
        <a:ln w="9525">
          <a:noFill/>
          <a:miter lim="800000"/>
          <a:headEnd/>
          <a:tailEnd/>
        </a:ln>
      </xdr:spPr>
      <xdr:txBody>
        <a:bodyPr vertOverflow="clip" wrap="square" lIns="45720" tIns="41148" rIns="45720" bIns="0" anchor="t" upright="1"/>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5</xdr:col>
      <xdr:colOff>1212273</xdr:colOff>
      <xdr:row>0</xdr:row>
      <xdr:rowOff>1004454</xdr:rowOff>
    </xdr:from>
    <xdr:to>
      <xdr:col>16</xdr:col>
      <xdr:colOff>393225</xdr:colOff>
      <xdr:row>0</xdr:row>
      <xdr:rowOff>1015660</xdr:rowOff>
    </xdr:to>
    <xdr:cxnSp macro="">
      <xdr:nvCxnSpPr>
        <xdr:cNvPr id="17284" name="Conector recto 17283">
          <a:extLst>
            <a:ext uri="{FF2B5EF4-FFF2-40B4-BE49-F238E27FC236}">
              <a16:creationId xmlns:a16="http://schemas.microsoft.com/office/drawing/2014/main" id="{8C25739F-16B2-4FAB-8A40-D96607CD3013}"/>
            </a:ext>
          </a:extLst>
        </xdr:cNvPr>
        <xdr:cNvCxnSpPr/>
      </xdr:nvCxnSpPr>
      <xdr:spPr>
        <a:xfrm>
          <a:off x="2774373" y="1004454"/>
          <a:ext cx="6867627" cy="11206"/>
        </a:xfrm>
        <a:prstGeom prst="line">
          <a:avLst/>
        </a:prstGeom>
        <a:ln w="57150">
          <a:solidFill>
            <a:srgbClr val="99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600075</xdr:colOff>
      <xdr:row>21</xdr:row>
      <xdr:rowOff>76200</xdr:rowOff>
    </xdr:from>
    <xdr:to>
      <xdr:col>10</xdr:col>
      <xdr:colOff>401752</xdr:colOff>
      <xdr:row>22</xdr:row>
      <xdr:rowOff>123826</xdr:rowOff>
    </xdr:to>
    <xdr:pic macro="[3]!NivelOrganizacional">
      <xdr:nvPicPr>
        <xdr:cNvPr id="17285" name="Imagen 6016" descr="http://publicdomainvectors.org/photos/purzen-Icon-with-question-mark.png">
          <a:extLst>
            <a:ext uri="{FF2B5EF4-FFF2-40B4-BE49-F238E27FC236}">
              <a16:creationId xmlns:a16="http://schemas.microsoft.com/office/drawing/2014/main" id="{58C80EED-435C-422A-B089-9CFA479D93A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162800" y="6019800"/>
          <a:ext cx="476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885825</xdr:colOff>
      <xdr:row>22</xdr:row>
      <xdr:rowOff>161925</xdr:rowOff>
    </xdr:from>
    <xdr:to>
      <xdr:col>19</xdr:col>
      <xdr:colOff>156047</xdr:colOff>
      <xdr:row>22</xdr:row>
      <xdr:rowOff>638175</xdr:rowOff>
    </xdr:to>
    <xdr:pic macro="[3]!Escalas_Probabilidad">
      <xdr:nvPicPr>
        <xdr:cNvPr id="17286" name="Imagen 6017" descr="http://publicdomainvectors.org/photos/purzen-Icon-with-question-mark.png">
          <a:extLst>
            <a:ext uri="{FF2B5EF4-FFF2-40B4-BE49-F238E27FC236}">
              <a16:creationId xmlns:a16="http://schemas.microsoft.com/office/drawing/2014/main" id="{EC3E2D89-2209-4197-81AB-FD744D4D959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2477750" y="6524625"/>
          <a:ext cx="457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180975</xdr:colOff>
      <xdr:row>22</xdr:row>
      <xdr:rowOff>161925</xdr:rowOff>
    </xdr:from>
    <xdr:to>
      <xdr:col>38</xdr:col>
      <xdr:colOff>647700</xdr:colOff>
      <xdr:row>22</xdr:row>
      <xdr:rowOff>638175</xdr:rowOff>
    </xdr:to>
    <xdr:pic macro="[3]!Escalas_impacto">
      <xdr:nvPicPr>
        <xdr:cNvPr id="17287" name="Imagen 6018" descr="http://publicdomainvectors.org/photos/purzen-Icon-with-question-mark.png">
          <a:extLst>
            <a:ext uri="{FF2B5EF4-FFF2-40B4-BE49-F238E27FC236}">
              <a16:creationId xmlns:a16="http://schemas.microsoft.com/office/drawing/2014/main" id="{910B4CA6-1A1F-4991-9BF7-B5FB00C07C98}"/>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7374850" y="6524625"/>
          <a:ext cx="46672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1303804</xdr:colOff>
      <xdr:row>22</xdr:row>
      <xdr:rowOff>595594</xdr:rowOff>
    </xdr:from>
    <xdr:to>
      <xdr:col>5</xdr:col>
      <xdr:colOff>189939</xdr:colOff>
      <xdr:row>23</xdr:row>
      <xdr:rowOff>29138</xdr:rowOff>
    </xdr:to>
    <xdr:pic>
      <xdr:nvPicPr>
        <xdr:cNvPr id="17288" name="Picture 45613" descr="depositphotos_56466653-Web-numbers-buttons">
          <a:extLst>
            <a:ext uri="{FF2B5EF4-FFF2-40B4-BE49-F238E27FC236}">
              <a16:creationId xmlns:a16="http://schemas.microsoft.com/office/drawing/2014/main" id="{B8804B2E-5FD0-4555-8DD9-56C85315ED38}"/>
            </a:ext>
          </a:extLst>
        </xdr:cNvPr>
        <xdr:cNvPicPr>
          <a:picLocks noChangeAspect="1" noChangeArrowheads="1"/>
        </xdr:cNvPicPr>
      </xdr:nvPicPr>
      <xdr:blipFill>
        <a:blip xmlns:r="http://schemas.openxmlformats.org/officeDocument/2006/relationships" r:embed="rId8" cstate="print">
          <a:clrChange>
            <a:clrFrom>
              <a:srgbClr val="FFFFFF"/>
            </a:clrFrom>
            <a:clrTo>
              <a:srgbClr val="FFFFFF">
                <a:alpha val="0"/>
              </a:srgbClr>
            </a:clrTo>
          </a:clrChange>
          <a:extLst>
            <a:ext uri="{28A0092B-C50C-407E-A947-70E740481C1C}">
              <a14:useLocalDpi xmlns:a14="http://schemas.microsoft.com/office/drawing/2010/main" val="0"/>
            </a:ext>
          </a:extLst>
        </a:blip>
        <a:srcRect l="5823" t="5421" r="55222" b="55823"/>
        <a:stretch>
          <a:fillRect/>
        </a:stretch>
      </xdr:blipFill>
      <xdr:spPr bwMode="auto">
        <a:xfrm>
          <a:off x="6043892" y="4338359"/>
          <a:ext cx="36251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914400</xdr:colOff>
      <xdr:row>23</xdr:row>
      <xdr:rowOff>214593</xdr:rowOff>
    </xdr:from>
    <xdr:to>
      <xdr:col>6</xdr:col>
      <xdr:colOff>1332482</xdr:colOff>
      <xdr:row>23</xdr:row>
      <xdr:rowOff>567018</xdr:rowOff>
    </xdr:to>
    <xdr:pic>
      <xdr:nvPicPr>
        <xdr:cNvPr id="17289" name="Picture 45614" descr="depositphotos_56466653-Web-numbers-buttons">
          <a:extLst>
            <a:ext uri="{FF2B5EF4-FFF2-40B4-BE49-F238E27FC236}">
              <a16:creationId xmlns:a16="http://schemas.microsoft.com/office/drawing/2014/main" id="{D7FA6709-0721-4B45-8C9D-F770764C104C}"/>
            </a:ext>
          </a:extLst>
        </xdr:cNvPr>
        <xdr:cNvPicPr>
          <a:picLocks noChangeAspect="1" noChangeArrowheads="1"/>
        </xdr:cNvPicPr>
      </xdr:nvPicPr>
      <xdr:blipFill>
        <a:blip xmlns:r="http://schemas.openxmlformats.org/officeDocument/2006/relationships" r:embed="rId9" cstate="print">
          <a:clrChange>
            <a:clrFrom>
              <a:srgbClr val="FFFFFF"/>
            </a:clrFrom>
            <a:clrTo>
              <a:srgbClr val="FFFFFF">
                <a:alpha val="0"/>
              </a:srgbClr>
            </a:clrTo>
          </a:clrChange>
          <a:extLst>
            <a:ext uri="{28A0092B-C50C-407E-A947-70E740481C1C}">
              <a14:useLocalDpi xmlns:a14="http://schemas.microsoft.com/office/drawing/2010/main" val="0"/>
            </a:ext>
          </a:extLst>
        </a:blip>
        <a:srcRect l="55222" t="5421" b="55823"/>
        <a:stretch>
          <a:fillRect/>
        </a:stretch>
      </xdr:blipFill>
      <xdr:spPr bwMode="auto">
        <a:xfrm>
          <a:off x="8881782" y="4752975"/>
          <a:ext cx="4191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994522</xdr:colOff>
      <xdr:row>23</xdr:row>
      <xdr:rowOff>277345</xdr:rowOff>
    </xdr:from>
    <xdr:to>
      <xdr:col>8</xdr:col>
      <xdr:colOff>1364979</xdr:colOff>
      <xdr:row>23</xdr:row>
      <xdr:rowOff>696445</xdr:rowOff>
    </xdr:to>
    <xdr:pic>
      <xdr:nvPicPr>
        <xdr:cNvPr id="17290" name="Picture 45615" descr="depositphotos_56466653-Web-numbers-buttons">
          <a:extLst>
            <a:ext uri="{FF2B5EF4-FFF2-40B4-BE49-F238E27FC236}">
              <a16:creationId xmlns:a16="http://schemas.microsoft.com/office/drawing/2014/main" id="{7C37A384-E366-42D3-8CDF-A1115DBCCF5E}"/>
            </a:ext>
          </a:extLst>
        </xdr:cNvPr>
        <xdr:cNvPicPr>
          <a:picLocks noChangeAspect="1" noChangeArrowheads="1"/>
        </xdr:cNvPicPr>
      </xdr:nvPicPr>
      <xdr:blipFill>
        <a:blip xmlns:r="http://schemas.openxmlformats.org/officeDocument/2006/relationships" r:embed="rId10" cstate="print">
          <a:clrChange>
            <a:clrFrom>
              <a:srgbClr val="FFFFFF"/>
            </a:clrFrom>
            <a:clrTo>
              <a:srgbClr val="FFFFFF">
                <a:alpha val="0"/>
              </a:srgbClr>
            </a:clrTo>
          </a:clrChange>
          <a:extLst>
            <a:ext uri="{28A0092B-C50C-407E-A947-70E740481C1C}">
              <a14:useLocalDpi xmlns:a14="http://schemas.microsoft.com/office/drawing/2010/main" val="0"/>
            </a:ext>
          </a:extLst>
        </a:blip>
        <a:srcRect l="6024" t="56627" r="56226"/>
        <a:stretch>
          <a:fillRect/>
        </a:stretch>
      </xdr:blipFill>
      <xdr:spPr bwMode="auto">
        <a:xfrm>
          <a:off x="11494434" y="4815727"/>
          <a:ext cx="37147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45</xdr:col>
      <xdr:colOff>0</xdr:colOff>
      <xdr:row>24</xdr:row>
      <xdr:rowOff>200271</xdr:rowOff>
    </xdr:from>
    <xdr:to>
      <xdr:col>45</xdr:col>
      <xdr:colOff>0</xdr:colOff>
      <xdr:row>24</xdr:row>
      <xdr:rowOff>200271</xdr:rowOff>
    </xdr:to>
    <xdr:sp macro="[1]!mostrarControlesExistentes" textlink="">
      <xdr:nvSpPr>
        <xdr:cNvPr id="17291" name="Text Box 7">
          <a:extLst>
            <a:ext uri="{FF2B5EF4-FFF2-40B4-BE49-F238E27FC236}">
              <a16:creationId xmlns:a16="http://schemas.microsoft.com/office/drawing/2014/main" id="{1A7AE735-196D-4A09-93F2-05140E24922A}"/>
            </a:ext>
          </a:extLst>
        </xdr:cNvPr>
        <xdr:cNvSpPr txBox="1"/>
      </xdr:nvSpPr>
      <xdr:spPr>
        <a:xfrm>
          <a:off x="16030575"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2" name="Text Box 7">
          <a:extLst>
            <a:ext uri="{FF2B5EF4-FFF2-40B4-BE49-F238E27FC236}">
              <a16:creationId xmlns:a16="http://schemas.microsoft.com/office/drawing/2014/main" id="{ECBA7AAA-4D9B-4AFA-B682-12524855B7AE}"/>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3" name="Text Box 7">
          <a:extLst>
            <a:ext uri="{FF2B5EF4-FFF2-40B4-BE49-F238E27FC236}">
              <a16:creationId xmlns:a16="http://schemas.microsoft.com/office/drawing/2014/main" id="{A6EBEF23-1F30-4306-B2E9-E681F780B0C6}"/>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4" name="Text Box 7">
          <a:extLst>
            <a:ext uri="{FF2B5EF4-FFF2-40B4-BE49-F238E27FC236}">
              <a16:creationId xmlns:a16="http://schemas.microsoft.com/office/drawing/2014/main" id="{A5D8EB62-7B4E-4465-B6DF-904505DEE4D4}"/>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5" name="Text Box 7">
          <a:extLst>
            <a:ext uri="{FF2B5EF4-FFF2-40B4-BE49-F238E27FC236}">
              <a16:creationId xmlns:a16="http://schemas.microsoft.com/office/drawing/2014/main" id="{0FAB5CAE-BA85-47BA-B5C6-51629A71E408}"/>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6" name="Text Box 7">
          <a:extLst>
            <a:ext uri="{FF2B5EF4-FFF2-40B4-BE49-F238E27FC236}">
              <a16:creationId xmlns:a16="http://schemas.microsoft.com/office/drawing/2014/main" id="{3C9DD6C6-F404-4A6D-8A22-F29D675F4AB2}"/>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7" name="Text Box 7">
          <a:extLst>
            <a:ext uri="{FF2B5EF4-FFF2-40B4-BE49-F238E27FC236}">
              <a16:creationId xmlns:a16="http://schemas.microsoft.com/office/drawing/2014/main" id="{D0D1682E-8F35-4EE2-8E7A-098AEEFA83C9}"/>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8" name="Text Box 7">
          <a:extLst>
            <a:ext uri="{FF2B5EF4-FFF2-40B4-BE49-F238E27FC236}">
              <a16:creationId xmlns:a16="http://schemas.microsoft.com/office/drawing/2014/main" id="{E01253D3-4263-48C1-8789-5A3D21F561CB}"/>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9" name="Text Box 7">
          <a:extLst>
            <a:ext uri="{FF2B5EF4-FFF2-40B4-BE49-F238E27FC236}">
              <a16:creationId xmlns:a16="http://schemas.microsoft.com/office/drawing/2014/main" id="{CB3BA965-3801-42FC-B755-BA7882D42733}"/>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300" name="Text Box 7">
          <a:extLst>
            <a:ext uri="{FF2B5EF4-FFF2-40B4-BE49-F238E27FC236}">
              <a16:creationId xmlns:a16="http://schemas.microsoft.com/office/drawing/2014/main" id="{B29B2AB6-E1FB-43F4-A236-4EFD79C4BC7C}"/>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301" name="Text Box 7">
          <a:extLst>
            <a:ext uri="{FF2B5EF4-FFF2-40B4-BE49-F238E27FC236}">
              <a16:creationId xmlns:a16="http://schemas.microsoft.com/office/drawing/2014/main" id="{D07DB22A-CFA1-4778-A233-1E313513E04B}"/>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302" name="Text Box 7">
          <a:extLst>
            <a:ext uri="{FF2B5EF4-FFF2-40B4-BE49-F238E27FC236}">
              <a16:creationId xmlns:a16="http://schemas.microsoft.com/office/drawing/2014/main" id="{FFC8BB74-6815-46FF-9A5C-C91A6292E94F}"/>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303" name="Text Box 7">
          <a:extLst>
            <a:ext uri="{FF2B5EF4-FFF2-40B4-BE49-F238E27FC236}">
              <a16:creationId xmlns:a16="http://schemas.microsoft.com/office/drawing/2014/main" id="{15E7A55B-E0D0-4861-928F-99F2F03B459F}"/>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4" name="Text Box 7">
          <a:extLst>
            <a:ext uri="{FF2B5EF4-FFF2-40B4-BE49-F238E27FC236}">
              <a16:creationId xmlns:a16="http://schemas.microsoft.com/office/drawing/2014/main" id="{36455B70-54BC-47A0-B13B-5BD14634F1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5" name="Text Box 7">
          <a:extLst>
            <a:ext uri="{FF2B5EF4-FFF2-40B4-BE49-F238E27FC236}">
              <a16:creationId xmlns:a16="http://schemas.microsoft.com/office/drawing/2014/main" id="{3F916336-F2AF-4C59-BDCA-022B845C6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6" name="Text Box 7">
          <a:extLst>
            <a:ext uri="{FF2B5EF4-FFF2-40B4-BE49-F238E27FC236}">
              <a16:creationId xmlns:a16="http://schemas.microsoft.com/office/drawing/2014/main" id="{2CE3134E-B659-487B-B1FD-D89CCB5DDF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7" name="Text Box 7">
          <a:extLst>
            <a:ext uri="{FF2B5EF4-FFF2-40B4-BE49-F238E27FC236}">
              <a16:creationId xmlns:a16="http://schemas.microsoft.com/office/drawing/2014/main" id="{2961963A-BE80-442D-9EF0-4528F177C6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8" name="Text Box 7">
          <a:extLst>
            <a:ext uri="{FF2B5EF4-FFF2-40B4-BE49-F238E27FC236}">
              <a16:creationId xmlns:a16="http://schemas.microsoft.com/office/drawing/2014/main" id="{E1308504-4D61-40DE-A57A-F3E31BBA8D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9" name="Text Box 7">
          <a:extLst>
            <a:ext uri="{FF2B5EF4-FFF2-40B4-BE49-F238E27FC236}">
              <a16:creationId xmlns:a16="http://schemas.microsoft.com/office/drawing/2014/main" id="{21F7E139-07ED-4F1F-B4F1-C4C6F57F6D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0" name="Text Box 7">
          <a:extLst>
            <a:ext uri="{FF2B5EF4-FFF2-40B4-BE49-F238E27FC236}">
              <a16:creationId xmlns:a16="http://schemas.microsoft.com/office/drawing/2014/main" id="{BB237074-58D7-4A5F-B211-C11C56901D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1" name="Text Box 7">
          <a:extLst>
            <a:ext uri="{FF2B5EF4-FFF2-40B4-BE49-F238E27FC236}">
              <a16:creationId xmlns:a16="http://schemas.microsoft.com/office/drawing/2014/main" id="{5354F93C-5A7E-4C65-921C-E9B70A3EA7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2" name="Text Box 7">
          <a:extLst>
            <a:ext uri="{FF2B5EF4-FFF2-40B4-BE49-F238E27FC236}">
              <a16:creationId xmlns:a16="http://schemas.microsoft.com/office/drawing/2014/main" id="{0C602384-95A4-44EA-8A2E-CC7175BBA9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3" name="Text Box 7">
          <a:extLst>
            <a:ext uri="{FF2B5EF4-FFF2-40B4-BE49-F238E27FC236}">
              <a16:creationId xmlns:a16="http://schemas.microsoft.com/office/drawing/2014/main" id="{E001DE22-3883-4612-A08B-9F405330D9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4" name="Text Box 7">
          <a:extLst>
            <a:ext uri="{FF2B5EF4-FFF2-40B4-BE49-F238E27FC236}">
              <a16:creationId xmlns:a16="http://schemas.microsoft.com/office/drawing/2014/main" id="{4283C403-A4CA-4815-9369-DA5F5201F4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5" name="Text Box 7">
          <a:extLst>
            <a:ext uri="{FF2B5EF4-FFF2-40B4-BE49-F238E27FC236}">
              <a16:creationId xmlns:a16="http://schemas.microsoft.com/office/drawing/2014/main" id="{ABF850C5-845A-4BAB-BE98-001A837C91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6" name="Text Box 7">
          <a:extLst>
            <a:ext uri="{FF2B5EF4-FFF2-40B4-BE49-F238E27FC236}">
              <a16:creationId xmlns:a16="http://schemas.microsoft.com/office/drawing/2014/main" id="{19C99D6F-531B-4CA9-8F7E-CF6A50CF5E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7" name="Text Box 7">
          <a:extLst>
            <a:ext uri="{FF2B5EF4-FFF2-40B4-BE49-F238E27FC236}">
              <a16:creationId xmlns:a16="http://schemas.microsoft.com/office/drawing/2014/main" id="{9BFD336F-C66A-4871-AB94-41C1862FCE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8" name="Text Box 7">
          <a:extLst>
            <a:ext uri="{FF2B5EF4-FFF2-40B4-BE49-F238E27FC236}">
              <a16:creationId xmlns:a16="http://schemas.microsoft.com/office/drawing/2014/main" id="{0DF5E9A1-7EC4-47BA-8BA3-6AF828302E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9" name="Text Box 7">
          <a:extLst>
            <a:ext uri="{FF2B5EF4-FFF2-40B4-BE49-F238E27FC236}">
              <a16:creationId xmlns:a16="http://schemas.microsoft.com/office/drawing/2014/main" id="{853447B0-5CCC-4096-A313-8C20909D96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0" name="Text Box 7">
          <a:extLst>
            <a:ext uri="{FF2B5EF4-FFF2-40B4-BE49-F238E27FC236}">
              <a16:creationId xmlns:a16="http://schemas.microsoft.com/office/drawing/2014/main" id="{229317E8-72B4-44CB-BC73-45A2886949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1" name="Text Box 7">
          <a:extLst>
            <a:ext uri="{FF2B5EF4-FFF2-40B4-BE49-F238E27FC236}">
              <a16:creationId xmlns:a16="http://schemas.microsoft.com/office/drawing/2014/main" id="{AA7E5E0B-380E-4D52-B1AB-B92D8FB633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2" name="Text Box 7">
          <a:extLst>
            <a:ext uri="{FF2B5EF4-FFF2-40B4-BE49-F238E27FC236}">
              <a16:creationId xmlns:a16="http://schemas.microsoft.com/office/drawing/2014/main" id="{D4B98A41-2DCD-40D3-9F23-C4AF1A6003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3" name="Text Box 7">
          <a:extLst>
            <a:ext uri="{FF2B5EF4-FFF2-40B4-BE49-F238E27FC236}">
              <a16:creationId xmlns:a16="http://schemas.microsoft.com/office/drawing/2014/main" id="{72B1FFB7-0578-4ABC-9681-58286735F5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4" name="Text Box 7">
          <a:extLst>
            <a:ext uri="{FF2B5EF4-FFF2-40B4-BE49-F238E27FC236}">
              <a16:creationId xmlns:a16="http://schemas.microsoft.com/office/drawing/2014/main" id="{1F9F5E50-0571-4780-B95B-5981ADA4B6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5" name="Text Box 7">
          <a:extLst>
            <a:ext uri="{FF2B5EF4-FFF2-40B4-BE49-F238E27FC236}">
              <a16:creationId xmlns:a16="http://schemas.microsoft.com/office/drawing/2014/main" id="{7E9967A9-C33F-4F04-B5E3-02CAB4FD2B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6" name="Text Box 7">
          <a:extLst>
            <a:ext uri="{FF2B5EF4-FFF2-40B4-BE49-F238E27FC236}">
              <a16:creationId xmlns:a16="http://schemas.microsoft.com/office/drawing/2014/main" id="{12B2C508-0540-4B7A-A31F-D9B171D26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7" name="Text Box 7">
          <a:extLst>
            <a:ext uri="{FF2B5EF4-FFF2-40B4-BE49-F238E27FC236}">
              <a16:creationId xmlns:a16="http://schemas.microsoft.com/office/drawing/2014/main" id="{60F24C53-3E28-4A15-A03D-9CD2E8638E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8" name="Text Box 7">
          <a:extLst>
            <a:ext uri="{FF2B5EF4-FFF2-40B4-BE49-F238E27FC236}">
              <a16:creationId xmlns:a16="http://schemas.microsoft.com/office/drawing/2014/main" id="{FD37253A-0AEB-4617-A964-D6DE2707E0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9" name="Text Box 7">
          <a:extLst>
            <a:ext uri="{FF2B5EF4-FFF2-40B4-BE49-F238E27FC236}">
              <a16:creationId xmlns:a16="http://schemas.microsoft.com/office/drawing/2014/main" id="{F71DC253-1A3F-4392-999D-797643CA28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0" name="Text Box 7">
          <a:extLst>
            <a:ext uri="{FF2B5EF4-FFF2-40B4-BE49-F238E27FC236}">
              <a16:creationId xmlns:a16="http://schemas.microsoft.com/office/drawing/2014/main" id="{079F3436-33F0-488B-B2FB-E028F27FB5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1" name="Text Box 7">
          <a:extLst>
            <a:ext uri="{FF2B5EF4-FFF2-40B4-BE49-F238E27FC236}">
              <a16:creationId xmlns:a16="http://schemas.microsoft.com/office/drawing/2014/main" id="{2635C940-F5EB-4CD6-B60F-544279BDA1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2" name="Text Box 7">
          <a:extLst>
            <a:ext uri="{FF2B5EF4-FFF2-40B4-BE49-F238E27FC236}">
              <a16:creationId xmlns:a16="http://schemas.microsoft.com/office/drawing/2014/main" id="{C8AF9DE3-2FB2-4F23-A7B9-177EEE7BA6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3" name="Text Box 7">
          <a:extLst>
            <a:ext uri="{FF2B5EF4-FFF2-40B4-BE49-F238E27FC236}">
              <a16:creationId xmlns:a16="http://schemas.microsoft.com/office/drawing/2014/main" id="{B0DCE1C1-5F4C-4B22-B520-0694791DDB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4" name="Text Box 7">
          <a:extLst>
            <a:ext uri="{FF2B5EF4-FFF2-40B4-BE49-F238E27FC236}">
              <a16:creationId xmlns:a16="http://schemas.microsoft.com/office/drawing/2014/main" id="{A112C34F-CF12-45BA-9B62-AC98E0B8A0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5" name="Text Box 7">
          <a:extLst>
            <a:ext uri="{FF2B5EF4-FFF2-40B4-BE49-F238E27FC236}">
              <a16:creationId xmlns:a16="http://schemas.microsoft.com/office/drawing/2014/main" id="{4AFD3744-C0FF-466C-A712-ECACF2FD38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6" name="Text Box 7">
          <a:extLst>
            <a:ext uri="{FF2B5EF4-FFF2-40B4-BE49-F238E27FC236}">
              <a16:creationId xmlns:a16="http://schemas.microsoft.com/office/drawing/2014/main" id="{86E47B66-870B-4D6B-B4E7-6B83B61D09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7" name="Text Box 7">
          <a:extLst>
            <a:ext uri="{FF2B5EF4-FFF2-40B4-BE49-F238E27FC236}">
              <a16:creationId xmlns:a16="http://schemas.microsoft.com/office/drawing/2014/main" id="{3BCBE8CE-460C-4CB3-BC33-ABC150A1F2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8" name="Text Box 7">
          <a:extLst>
            <a:ext uri="{FF2B5EF4-FFF2-40B4-BE49-F238E27FC236}">
              <a16:creationId xmlns:a16="http://schemas.microsoft.com/office/drawing/2014/main" id="{F0B1F0A5-90A9-4A35-AFFA-E4BE0487E6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9" name="Text Box 7">
          <a:extLst>
            <a:ext uri="{FF2B5EF4-FFF2-40B4-BE49-F238E27FC236}">
              <a16:creationId xmlns:a16="http://schemas.microsoft.com/office/drawing/2014/main" id="{F83DE708-7000-4DEB-9FE9-A8A2F51444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0" name="Text Box 7">
          <a:extLst>
            <a:ext uri="{FF2B5EF4-FFF2-40B4-BE49-F238E27FC236}">
              <a16:creationId xmlns:a16="http://schemas.microsoft.com/office/drawing/2014/main" id="{C6AADECC-6451-4EF1-8371-B020FD3AF8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1" name="Text Box 7">
          <a:extLst>
            <a:ext uri="{FF2B5EF4-FFF2-40B4-BE49-F238E27FC236}">
              <a16:creationId xmlns:a16="http://schemas.microsoft.com/office/drawing/2014/main" id="{BFCE30E3-3600-4D62-9DCA-5BCFA54D0F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2" name="Text Box 7">
          <a:extLst>
            <a:ext uri="{FF2B5EF4-FFF2-40B4-BE49-F238E27FC236}">
              <a16:creationId xmlns:a16="http://schemas.microsoft.com/office/drawing/2014/main" id="{28CF7425-2C7B-467B-9E03-7B4B3AF146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3" name="Text Box 7">
          <a:extLst>
            <a:ext uri="{FF2B5EF4-FFF2-40B4-BE49-F238E27FC236}">
              <a16:creationId xmlns:a16="http://schemas.microsoft.com/office/drawing/2014/main" id="{666FE356-CC51-44D4-BABD-F2697A0941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4" name="Text Box 7">
          <a:extLst>
            <a:ext uri="{FF2B5EF4-FFF2-40B4-BE49-F238E27FC236}">
              <a16:creationId xmlns:a16="http://schemas.microsoft.com/office/drawing/2014/main" id="{D328705E-6ED8-471E-82AE-84AAD5BA15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5" name="Text Box 7">
          <a:extLst>
            <a:ext uri="{FF2B5EF4-FFF2-40B4-BE49-F238E27FC236}">
              <a16:creationId xmlns:a16="http://schemas.microsoft.com/office/drawing/2014/main" id="{E6184CBC-D169-46A3-8265-D66AF33EF7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6" name="Text Box 7">
          <a:extLst>
            <a:ext uri="{FF2B5EF4-FFF2-40B4-BE49-F238E27FC236}">
              <a16:creationId xmlns:a16="http://schemas.microsoft.com/office/drawing/2014/main" id="{827EBE3C-BB6C-4572-B00E-2E4A9ADE7E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7" name="Text Box 7">
          <a:extLst>
            <a:ext uri="{FF2B5EF4-FFF2-40B4-BE49-F238E27FC236}">
              <a16:creationId xmlns:a16="http://schemas.microsoft.com/office/drawing/2014/main" id="{8D195610-98C0-4EB8-BF71-6B73E84360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8" name="Text Box 7">
          <a:extLst>
            <a:ext uri="{FF2B5EF4-FFF2-40B4-BE49-F238E27FC236}">
              <a16:creationId xmlns:a16="http://schemas.microsoft.com/office/drawing/2014/main" id="{38306AFE-A8E6-4547-A202-D0196C6EA8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9" name="Text Box 7">
          <a:extLst>
            <a:ext uri="{FF2B5EF4-FFF2-40B4-BE49-F238E27FC236}">
              <a16:creationId xmlns:a16="http://schemas.microsoft.com/office/drawing/2014/main" id="{44DC85C2-643C-4C34-9B0C-B6C052E4C9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0" name="Text Box 7">
          <a:extLst>
            <a:ext uri="{FF2B5EF4-FFF2-40B4-BE49-F238E27FC236}">
              <a16:creationId xmlns:a16="http://schemas.microsoft.com/office/drawing/2014/main" id="{0B832711-CF3E-4ECE-BC1A-F5CD0A47DB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1" name="Text Box 7">
          <a:extLst>
            <a:ext uri="{FF2B5EF4-FFF2-40B4-BE49-F238E27FC236}">
              <a16:creationId xmlns:a16="http://schemas.microsoft.com/office/drawing/2014/main" id="{4F6EEBBB-C952-4FEB-AC44-648745F99E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2" name="Text Box 7">
          <a:extLst>
            <a:ext uri="{FF2B5EF4-FFF2-40B4-BE49-F238E27FC236}">
              <a16:creationId xmlns:a16="http://schemas.microsoft.com/office/drawing/2014/main" id="{7837DFC1-0AB9-4B2D-BE64-4E6B5D6016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3" name="Text Box 7">
          <a:extLst>
            <a:ext uri="{FF2B5EF4-FFF2-40B4-BE49-F238E27FC236}">
              <a16:creationId xmlns:a16="http://schemas.microsoft.com/office/drawing/2014/main" id="{C6A3EA47-DDEB-4838-A524-CCDD4CBB98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4" name="Text Box 7">
          <a:extLst>
            <a:ext uri="{FF2B5EF4-FFF2-40B4-BE49-F238E27FC236}">
              <a16:creationId xmlns:a16="http://schemas.microsoft.com/office/drawing/2014/main" id="{EF6FBD33-044A-4822-9CAA-9DC64C9B46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5" name="Text Box 7">
          <a:extLst>
            <a:ext uri="{FF2B5EF4-FFF2-40B4-BE49-F238E27FC236}">
              <a16:creationId xmlns:a16="http://schemas.microsoft.com/office/drawing/2014/main" id="{80A14E1B-E3FD-43A3-B267-A22EF33537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6" name="Text Box 7">
          <a:extLst>
            <a:ext uri="{FF2B5EF4-FFF2-40B4-BE49-F238E27FC236}">
              <a16:creationId xmlns:a16="http://schemas.microsoft.com/office/drawing/2014/main" id="{A9417832-BB48-4F7E-B221-BC7269928D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7" name="Text Box 7">
          <a:extLst>
            <a:ext uri="{FF2B5EF4-FFF2-40B4-BE49-F238E27FC236}">
              <a16:creationId xmlns:a16="http://schemas.microsoft.com/office/drawing/2014/main" id="{67CE1EAA-F755-44C3-9EF3-8556C9D291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8" name="Text Box 7">
          <a:extLst>
            <a:ext uri="{FF2B5EF4-FFF2-40B4-BE49-F238E27FC236}">
              <a16:creationId xmlns:a16="http://schemas.microsoft.com/office/drawing/2014/main" id="{8474A038-CFA4-47D0-92CF-6CDC6E202B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9" name="Text Box 7">
          <a:extLst>
            <a:ext uri="{FF2B5EF4-FFF2-40B4-BE49-F238E27FC236}">
              <a16:creationId xmlns:a16="http://schemas.microsoft.com/office/drawing/2014/main" id="{17372B35-2CCB-46FA-8E5E-F79A8D3BD3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0" name="Text Box 7">
          <a:extLst>
            <a:ext uri="{FF2B5EF4-FFF2-40B4-BE49-F238E27FC236}">
              <a16:creationId xmlns:a16="http://schemas.microsoft.com/office/drawing/2014/main" id="{3BB240D4-4D21-41B2-A16F-29CFED4D41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1" name="Text Box 7">
          <a:extLst>
            <a:ext uri="{FF2B5EF4-FFF2-40B4-BE49-F238E27FC236}">
              <a16:creationId xmlns:a16="http://schemas.microsoft.com/office/drawing/2014/main" id="{47455012-AC18-4C38-ABA3-CDAC2AA883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2" name="Text Box 7">
          <a:extLst>
            <a:ext uri="{FF2B5EF4-FFF2-40B4-BE49-F238E27FC236}">
              <a16:creationId xmlns:a16="http://schemas.microsoft.com/office/drawing/2014/main" id="{4F422B0B-9DBD-48EF-BB10-D29A15A3A8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3" name="Text Box 7">
          <a:extLst>
            <a:ext uri="{FF2B5EF4-FFF2-40B4-BE49-F238E27FC236}">
              <a16:creationId xmlns:a16="http://schemas.microsoft.com/office/drawing/2014/main" id="{AA10C3ED-103C-4E09-850B-9D54B6CAF7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4" name="Text Box 7">
          <a:extLst>
            <a:ext uri="{FF2B5EF4-FFF2-40B4-BE49-F238E27FC236}">
              <a16:creationId xmlns:a16="http://schemas.microsoft.com/office/drawing/2014/main" id="{9BCEB60C-2174-4EF8-9FF6-005DD22576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5" name="Text Box 7">
          <a:extLst>
            <a:ext uri="{FF2B5EF4-FFF2-40B4-BE49-F238E27FC236}">
              <a16:creationId xmlns:a16="http://schemas.microsoft.com/office/drawing/2014/main" id="{9495A7FE-A6D7-4E0D-BD09-0F433BE236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6" name="Text Box 7">
          <a:extLst>
            <a:ext uri="{FF2B5EF4-FFF2-40B4-BE49-F238E27FC236}">
              <a16:creationId xmlns:a16="http://schemas.microsoft.com/office/drawing/2014/main" id="{EF3A1DAE-FE61-4399-AA42-364C26D91C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7" name="Text Box 7">
          <a:extLst>
            <a:ext uri="{FF2B5EF4-FFF2-40B4-BE49-F238E27FC236}">
              <a16:creationId xmlns:a16="http://schemas.microsoft.com/office/drawing/2014/main" id="{6979F272-75E6-4B32-86DD-40FA200D12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8" name="Text Box 7">
          <a:extLst>
            <a:ext uri="{FF2B5EF4-FFF2-40B4-BE49-F238E27FC236}">
              <a16:creationId xmlns:a16="http://schemas.microsoft.com/office/drawing/2014/main" id="{A611B0B3-DAAF-4FCB-81B3-3004124C9F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9" name="Text Box 7">
          <a:extLst>
            <a:ext uri="{FF2B5EF4-FFF2-40B4-BE49-F238E27FC236}">
              <a16:creationId xmlns:a16="http://schemas.microsoft.com/office/drawing/2014/main" id="{3C2FA709-C7DC-4FFA-8D8F-E5E7E1EBDB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0" name="Text Box 7">
          <a:extLst>
            <a:ext uri="{FF2B5EF4-FFF2-40B4-BE49-F238E27FC236}">
              <a16:creationId xmlns:a16="http://schemas.microsoft.com/office/drawing/2014/main" id="{CD162264-3C92-4E46-8F29-366BE6141D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1" name="Text Box 7">
          <a:extLst>
            <a:ext uri="{FF2B5EF4-FFF2-40B4-BE49-F238E27FC236}">
              <a16:creationId xmlns:a16="http://schemas.microsoft.com/office/drawing/2014/main" id="{B579C27E-96B5-4575-8572-EC22DCB0B5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2" name="Text Box 7">
          <a:extLst>
            <a:ext uri="{FF2B5EF4-FFF2-40B4-BE49-F238E27FC236}">
              <a16:creationId xmlns:a16="http://schemas.microsoft.com/office/drawing/2014/main" id="{9FF2C125-ABFA-4079-B385-FD2FAD8605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3" name="Text Box 7">
          <a:extLst>
            <a:ext uri="{FF2B5EF4-FFF2-40B4-BE49-F238E27FC236}">
              <a16:creationId xmlns:a16="http://schemas.microsoft.com/office/drawing/2014/main" id="{562BC701-C5F9-4E88-8CAA-CA29764FA9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4" name="Text Box 7">
          <a:extLst>
            <a:ext uri="{FF2B5EF4-FFF2-40B4-BE49-F238E27FC236}">
              <a16:creationId xmlns:a16="http://schemas.microsoft.com/office/drawing/2014/main" id="{89F0DF63-FB0B-4800-95DA-7145345E7E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5" name="Text Box 7">
          <a:extLst>
            <a:ext uri="{FF2B5EF4-FFF2-40B4-BE49-F238E27FC236}">
              <a16:creationId xmlns:a16="http://schemas.microsoft.com/office/drawing/2014/main" id="{2FBEFEB1-DBFE-4CF1-AC76-B1C56A1558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6" name="Text Box 7">
          <a:extLst>
            <a:ext uri="{FF2B5EF4-FFF2-40B4-BE49-F238E27FC236}">
              <a16:creationId xmlns:a16="http://schemas.microsoft.com/office/drawing/2014/main" id="{C43B379C-B2A7-4DAC-8AAE-BCB2C75E56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7" name="Text Box 7">
          <a:extLst>
            <a:ext uri="{FF2B5EF4-FFF2-40B4-BE49-F238E27FC236}">
              <a16:creationId xmlns:a16="http://schemas.microsoft.com/office/drawing/2014/main" id="{C12C5468-5E62-4E6F-B093-9F2AF8FD81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8" name="Text Box 7">
          <a:extLst>
            <a:ext uri="{FF2B5EF4-FFF2-40B4-BE49-F238E27FC236}">
              <a16:creationId xmlns:a16="http://schemas.microsoft.com/office/drawing/2014/main" id="{F880BE97-D340-4B17-A087-57A049C84A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9" name="Text Box 7">
          <a:extLst>
            <a:ext uri="{FF2B5EF4-FFF2-40B4-BE49-F238E27FC236}">
              <a16:creationId xmlns:a16="http://schemas.microsoft.com/office/drawing/2014/main" id="{3B6BE92A-C8DF-4460-9BDE-57549E1EA7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0" name="Text Box 7">
          <a:extLst>
            <a:ext uri="{FF2B5EF4-FFF2-40B4-BE49-F238E27FC236}">
              <a16:creationId xmlns:a16="http://schemas.microsoft.com/office/drawing/2014/main" id="{FB60F1B6-37C3-4E9B-8443-27E998EDA0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1" name="Text Box 7">
          <a:extLst>
            <a:ext uri="{FF2B5EF4-FFF2-40B4-BE49-F238E27FC236}">
              <a16:creationId xmlns:a16="http://schemas.microsoft.com/office/drawing/2014/main" id="{2F8317DF-4BAE-4DAD-BDB8-827D17D502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2" name="Text Box 7">
          <a:extLst>
            <a:ext uri="{FF2B5EF4-FFF2-40B4-BE49-F238E27FC236}">
              <a16:creationId xmlns:a16="http://schemas.microsoft.com/office/drawing/2014/main" id="{67C01CAE-316C-41DD-A060-EEF29651BA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3" name="Text Box 7">
          <a:extLst>
            <a:ext uri="{FF2B5EF4-FFF2-40B4-BE49-F238E27FC236}">
              <a16:creationId xmlns:a16="http://schemas.microsoft.com/office/drawing/2014/main" id="{6DB86C8B-87C3-479F-941C-A6A373806C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4" name="Text Box 7">
          <a:extLst>
            <a:ext uri="{FF2B5EF4-FFF2-40B4-BE49-F238E27FC236}">
              <a16:creationId xmlns:a16="http://schemas.microsoft.com/office/drawing/2014/main" id="{E9A39D20-9D3A-4850-A23F-D29BBA88AE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5" name="Text Box 7">
          <a:extLst>
            <a:ext uri="{FF2B5EF4-FFF2-40B4-BE49-F238E27FC236}">
              <a16:creationId xmlns:a16="http://schemas.microsoft.com/office/drawing/2014/main" id="{1DACC4B3-C33F-4A20-B16E-890236F86D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6" name="Text Box 7">
          <a:extLst>
            <a:ext uri="{FF2B5EF4-FFF2-40B4-BE49-F238E27FC236}">
              <a16:creationId xmlns:a16="http://schemas.microsoft.com/office/drawing/2014/main" id="{363DC495-A759-44E2-9CAE-F58BED39AC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7" name="Text Box 7">
          <a:extLst>
            <a:ext uri="{FF2B5EF4-FFF2-40B4-BE49-F238E27FC236}">
              <a16:creationId xmlns:a16="http://schemas.microsoft.com/office/drawing/2014/main" id="{233EF132-10F7-4A88-944D-562F77022B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8" name="Text Box 7">
          <a:extLst>
            <a:ext uri="{FF2B5EF4-FFF2-40B4-BE49-F238E27FC236}">
              <a16:creationId xmlns:a16="http://schemas.microsoft.com/office/drawing/2014/main" id="{C6F64AB4-11D3-4FBC-80A3-5960767B94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9" name="Text Box 7">
          <a:extLst>
            <a:ext uri="{FF2B5EF4-FFF2-40B4-BE49-F238E27FC236}">
              <a16:creationId xmlns:a16="http://schemas.microsoft.com/office/drawing/2014/main" id="{D8B5547E-2268-4B5D-BC92-8D19156B70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0" name="Text Box 7">
          <a:extLst>
            <a:ext uri="{FF2B5EF4-FFF2-40B4-BE49-F238E27FC236}">
              <a16:creationId xmlns:a16="http://schemas.microsoft.com/office/drawing/2014/main" id="{C7F2E7D4-7A88-408C-A1AA-1732F66F51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1" name="Text Box 7">
          <a:extLst>
            <a:ext uri="{FF2B5EF4-FFF2-40B4-BE49-F238E27FC236}">
              <a16:creationId xmlns:a16="http://schemas.microsoft.com/office/drawing/2014/main" id="{E6526686-9B59-4035-A6DF-1B336C0CA0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2" name="Text Box 7">
          <a:extLst>
            <a:ext uri="{FF2B5EF4-FFF2-40B4-BE49-F238E27FC236}">
              <a16:creationId xmlns:a16="http://schemas.microsoft.com/office/drawing/2014/main" id="{55240A56-151B-483D-B485-AA4109A5E1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3" name="Text Box 7">
          <a:extLst>
            <a:ext uri="{FF2B5EF4-FFF2-40B4-BE49-F238E27FC236}">
              <a16:creationId xmlns:a16="http://schemas.microsoft.com/office/drawing/2014/main" id="{18B99EF0-5F87-40C4-A543-34F32B1059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4" name="Text Box 7">
          <a:extLst>
            <a:ext uri="{FF2B5EF4-FFF2-40B4-BE49-F238E27FC236}">
              <a16:creationId xmlns:a16="http://schemas.microsoft.com/office/drawing/2014/main" id="{7C440609-AEFD-43F1-BFBE-650B9007A1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2" name="Text Box 7">
          <a:extLst>
            <a:ext uri="{FF2B5EF4-FFF2-40B4-BE49-F238E27FC236}">
              <a16:creationId xmlns:a16="http://schemas.microsoft.com/office/drawing/2014/main" id="{19A83BCA-7186-40E2-A5E8-CEFDE5C91B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3" name="Text Box 7">
          <a:extLst>
            <a:ext uri="{FF2B5EF4-FFF2-40B4-BE49-F238E27FC236}">
              <a16:creationId xmlns:a16="http://schemas.microsoft.com/office/drawing/2014/main" id="{79393520-9E3E-4D94-B023-1E24D671EE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4" name="Text Box 7">
          <a:extLst>
            <a:ext uri="{FF2B5EF4-FFF2-40B4-BE49-F238E27FC236}">
              <a16:creationId xmlns:a16="http://schemas.microsoft.com/office/drawing/2014/main" id="{40DD8A0E-3367-49D2-8D85-A9F481E1F2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5" name="Text Box 7">
          <a:extLst>
            <a:ext uri="{FF2B5EF4-FFF2-40B4-BE49-F238E27FC236}">
              <a16:creationId xmlns:a16="http://schemas.microsoft.com/office/drawing/2014/main" id="{C716F30F-ABB1-46D8-BD65-FD8EF01464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6" name="Text Box 7">
          <a:extLst>
            <a:ext uri="{FF2B5EF4-FFF2-40B4-BE49-F238E27FC236}">
              <a16:creationId xmlns:a16="http://schemas.microsoft.com/office/drawing/2014/main" id="{861086FC-9602-4F81-A792-02D6145A06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7" name="Text Box 7">
          <a:extLst>
            <a:ext uri="{FF2B5EF4-FFF2-40B4-BE49-F238E27FC236}">
              <a16:creationId xmlns:a16="http://schemas.microsoft.com/office/drawing/2014/main" id="{B2B0116C-D686-445F-BAD2-950028CC8C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8" name="Text Box 7">
          <a:extLst>
            <a:ext uri="{FF2B5EF4-FFF2-40B4-BE49-F238E27FC236}">
              <a16:creationId xmlns:a16="http://schemas.microsoft.com/office/drawing/2014/main" id="{03EF236C-5D63-4110-98FB-7C929C033D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9" name="Text Box 7">
          <a:extLst>
            <a:ext uri="{FF2B5EF4-FFF2-40B4-BE49-F238E27FC236}">
              <a16:creationId xmlns:a16="http://schemas.microsoft.com/office/drawing/2014/main" id="{EFEE3D8E-B51A-4E30-83D3-7BCC0E974B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0" name="Text Box 7">
          <a:extLst>
            <a:ext uri="{FF2B5EF4-FFF2-40B4-BE49-F238E27FC236}">
              <a16:creationId xmlns:a16="http://schemas.microsoft.com/office/drawing/2014/main" id="{91B9CEE3-0BF9-47EB-90D9-5B9440F94A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1" name="Text Box 7">
          <a:extLst>
            <a:ext uri="{FF2B5EF4-FFF2-40B4-BE49-F238E27FC236}">
              <a16:creationId xmlns:a16="http://schemas.microsoft.com/office/drawing/2014/main" id="{9B3FB9F1-C506-4E24-BA04-A51CCB658D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2" name="Text Box 7">
          <a:extLst>
            <a:ext uri="{FF2B5EF4-FFF2-40B4-BE49-F238E27FC236}">
              <a16:creationId xmlns:a16="http://schemas.microsoft.com/office/drawing/2014/main" id="{35D0DC47-F81C-4A63-8888-3C4F17C6A4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3" name="Text Box 7">
          <a:extLst>
            <a:ext uri="{FF2B5EF4-FFF2-40B4-BE49-F238E27FC236}">
              <a16:creationId xmlns:a16="http://schemas.microsoft.com/office/drawing/2014/main" id="{05B79E74-15D8-458F-8FFE-202BF9A749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4" name="Text Box 7">
          <a:extLst>
            <a:ext uri="{FF2B5EF4-FFF2-40B4-BE49-F238E27FC236}">
              <a16:creationId xmlns:a16="http://schemas.microsoft.com/office/drawing/2014/main" id="{2B8FAF19-11E9-4561-92F7-283153E2A4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5" name="Text Box 7">
          <a:extLst>
            <a:ext uri="{FF2B5EF4-FFF2-40B4-BE49-F238E27FC236}">
              <a16:creationId xmlns:a16="http://schemas.microsoft.com/office/drawing/2014/main" id="{115189D6-B2BA-46D7-B621-FBA13CF049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6" name="Text Box 7">
          <a:extLst>
            <a:ext uri="{FF2B5EF4-FFF2-40B4-BE49-F238E27FC236}">
              <a16:creationId xmlns:a16="http://schemas.microsoft.com/office/drawing/2014/main" id="{6908E3F1-EF1B-4EEA-A355-A43A8BEBA8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7" name="Text Box 7">
          <a:extLst>
            <a:ext uri="{FF2B5EF4-FFF2-40B4-BE49-F238E27FC236}">
              <a16:creationId xmlns:a16="http://schemas.microsoft.com/office/drawing/2014/main" id="{48A35207-4219-435C-8344-585588EAD3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8" name="Text Box 7">
          <a:extLst>
            <a:ext uri="{FF2B5EF4-FFF2-40B4-BE49-F238E27FC236}">
              <a16:creationId xmlns:a16="http://schemas.microsoft.com/office/drawing/2014/main" id="{9F1D2466-4735-4A71-82FA-44157CED86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9" name="Text Box 7">
          <a:extLst>
            <a:ext uri="{FF2B5EF4-FFF2-40B4-BE49-F238E27FC236}">
              <a16:creationId xmlns:a16="http://schemas.microsoft.com/office/drawing/2014/main" id="{4CF7961F-AB4B-4F44-B5D8-54EF0E8393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0" name="Text Box 7">
          <a:extLst>
            <a:ext uri="{FF2B5EF4-FFF2-40B4-BE49-F238E27FC236}">
              <a16:creationId xmlns:a16="http://schemas.microsoft.com/office/drawing/2014/main" id="{AA57FE8B-0F78-4508-8BDA-3ACA4A18BA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1" name="Text Box 7">
          <a:extLst>
            <a:ext uri="{FF2B5EF4-FFF2-40B4-BE49-F238E27FC236}">
              <a16:creationId xmlns:a16="http://schemas.microsoft.com/office/drawing/2014/main" id="{FFC46A47-9424-4A0A-9AF5-D0DF06F555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2" name="Text Box 7">
          <a:extLst>
            <a:ext uri="{FF2B5EF4-FFF2-40B4-BE49-F238E27FC236}">
              <a16:creationId xmlns:a16="http://schemas.microsoft.com/office/drawing/2014/main" id="{FA533B96-6B29-4CB7-9252-93B221DC15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3" name="Text Box 7">
          <a:extLst>
            <a:ext uri="{FF2B5EF4-FFF2-40B4-BE49-F238E27FC236}">
              <a16:creationId xmlns:a16="http://schemas.microsoft.com/office/drawing/2014/main" id="{7BCEDE3D-5980-4E56-BB39-031423EF99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4" name="Text Box 7">
          <a:extLst>
            <a:ext uri="{FF2B5EF4-FFF2-40B4-BE49-F238E27FC236}">
              <a16:creationId xmlns:a16="http://schemas.microsoft.com/office/drawing/2014/main" id="{4EAFFB01-5600-450C-9D3E-5F51338F34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5" name="Text Box 7">
          <a:extLst>
            <a:ext uri="{FF2B5EF4-FFF2-40B4-BE49-F238E27FC236}">
              <a16:creationId xmlns:a16="http://schemas.microsoft.com/office/drawing/2014/main" id="{A6357F60-98C3-449F-BDB0-8E73AE18E3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6" name="Text Box 7">
          <a:extLst>
            <a:ext uri="{FF2B5EF4-FFF2-40B4-BE49-F238E27FC236}">
              <a16:creationId xmlns:a16="http://schemas.microsoft.com/office/drawing/2014/main" id="{E97267D8-E7A3-4AC2-8A86-7373A5111E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7" name="Text Box 7">
          <a:extLst>
            <a:ext uri="{FF2B5EF4-FFF2-40B4-BE49-F238E27FC236}">
              <a16:creationId xmlns:a16="http://schemas.microsoft.com/office/drawing/2014/main" id="{033F7F8C-6CEB-4E7B-AC9D-9C44D7F63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8" name="Text Box 7">
          <a:extLst>
            <a:ext uri="{FF2B5EF4-FFF2-40B4-BE49-F238E27FC236}">
              <a16:creationId xmlns:a16="http://schemas.microsoft.com/office/drawing/2014/main" id="{CFA94264-C6A7-4496-9A8D-7D86394B2D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9" name="Text Box 7">
          <a:extLst>
            <a:ext uri="{FF2B5EF4-FFF2-40B4-BE49-F238E27FC236}">
              <a16:creationId xmlns:a16="http://schemas.microsoft.com/office/drawing/2014/main" id="{1EB60574-F821-4F08-B3DF-C1BAAF18F5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0" name="Text Box 7">
          <a:extLst>
            <a:ext uri="{FF2B5EF4-FFF2-40B4-BE49-F238E27FC236}">
              <a16:creationId xmlns:a16="http://schemas.microsoft.com/office/drawing/2014/main" id="{FDE7FA0F-10EF-4B21-BE47-AF6392C3FD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1" name="Text Box 7">
          <a:extLst>
            <a:ext uri="{FF2B5EF4-FFF2-40B4-BE49-F238E27FC236}">
              <a16:creationId xmlns:a16="http://schemas.microsoft.com/office/drawing/2014/main" id="{92283BF6-D6D5-4695-98E1-E769B7BC5D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2" name="Text Box 7">
          <a:extLst>
            <a:ext uri="{FF2B5EF4-FFF2-40B4-BE49-F238E27FC236}">
              <a16:creationId xmlns:a16="http://schemas.microsoft.com/office/drawing/2014/main" id="{0FD1DE57-4B47-42C1-896E-00E54BD21F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3" name="Text Box 7">
          <a:extLst>
            <a:ext uri="{FF2B5EF4-FFF2-40B4-BE49-F238E27FC236}">
              <a16:creationId xmlns:a16="http://schemas.microsoft.com/office/drawing/2014/main" id="{61FDC07E-C45F-4252-8EB1-00916CE407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4" name="Text Box 7">
          <a:extLst>
            <a:ext uri="{FF2B5EF4-FFF2-40B4-BE49-F238E27FC236}">
              <a16:creationId xmlns:a16="http://schemas.microsoft.com/office/drawing/2014/main" id="{097BAF78-9516-4849-939D-E6B400CDA0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5" name="Text Box 7">
          <a:extLst>
            <a:ext uri="{FF2B5EF4-FFF2-40B4-BE49-F238E27FC236}">
              <a16:creationId xmlns:a16="http://schemas.microsoft.com/office/drawing/2014/main" id="{52AE5E38-ADC5-42B2-9ABB-7565334036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6" name="Text Box 7">
          <a:extLst>
            <a:ext uri="{FF2B5EF4-FFF2-40B4-BE49-F238E27FC236}">
              <a16:creationId xmlns:a16="http://schemas.microsoft.com/office/drawing/2014/main" id="{B315B225-6A3E-419F-A5BE-665B8920A4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7" name="Text Box 7">
          <a:extLst>
            <a:ext uri="{FF2B5EF4-FFF2-40B4-BE49-F238E27FC236}">
              <a16:creationId xmlns:a16="http://schemas.microsoft.com/office/drawing/2014/main" id="{A8F4A127-9CA8-4CDE-99DB-9B22FEB13C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8" name="Text Box 7">
          <a:extLst>
            <a:ext uri="{FF2B5EF4-FFF2-40B4-BE49-F238E27FC236}">
              <a16:creationId xmlns:a16="http://schemas.microsoft.com/office/drawing/2014/main" id="{0C30A54D-2CF4-4618-85EE-1EB9A43D7A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9" name="Text Box 7">
          <a:extLst>
            <a:ext uri="{FF2B5EF4-FFF2-40B4-BE49-F238E27FC236}">
              <a16:creationId xmlns:a16="http://schemas.microsoft.com/office/drawing/2014/main" id="{6D3D2498-A530-47CD-9C74-C0FDDE6021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0" name="Text Box 7">
          <a:extLst>
            <a:ext uri="{FF2B5EF4-FFF2-40B4-BE49-F238E27FC236}">
              <a16:creationId xmlns:a16="http://schemas.microsoft.com/office/drawing/2014/main" id="{0E54F5D7-98F2-423C-B13D-A9540B7463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1" name="Text Box 7">
          <a:extLst>
            <a:ext uri="{FF2B5EF4-FFF2-40B4-BE49-F238E27FC236}">
              <a16:creationId xmlns:a16="http://schemas.microsoft.com/office/drawing/2014/main" id="{7BFB2C97-F20F-42FE-9B53-374D50DE4B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2" name="Text Box 7">
          <a:extLst>
            <a:ext uri="{FF2B5EF4-FFF2-40B4-BE49-F238E27FC236}">
              <a16:creationId xmlns:a16="http://schemas.microsoft.com/office/drawing/2014/main" id="{BD28EAEA-4282-4D43-9D0B-32465C1785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3" name="Text Box 7">
          <a:extLst>
            <a:ext uri="{FF2B5EF4-FFF2-40B4-BE49-F238E27FC236}">
              <a16:creationId xmlns:a16="http://schemas.microsoft.com/office/drawing/2014/main" id="{88C4B482-97A6-4F4A-87F8-60852173C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4" name="Text Box 7">
          <a:extLst>
            <a:ext uri="{FF2B5EF4-FFF2-40B4-BE49-F238E27FC236}">
              <a16:creationId xmlns:a16="http://schemas.microsoft.com/office/drawing/2014/main" id="{0EB43C52-4B3B-4A92-92EA-47A60FE486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5" name="Text Box 7">
          <a:extLst>
            <a:ext uri="{FF2B5EF4-FFF2-40B4-BE49-F238E27FC236}">
              <a16:creationId xmlns:a16="http://schemas.microsoft.com/office/drawing/2014/main" id="{7DC26FA6-DF0F-485A-8F62-7F532B7D79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6" name="Text Box 7">
          <a:extLst>
            <a:ext uri="{FF2B5EF4-FFF2-40B4-BE49-F238E27FC236}">
              <a16:creationId xmlns:a16="http://schemas.microsoft.com/office/drawing/2014/main" id="{E079E4EA-8739-431D-9A33-96CC53CEDD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7" name="Text Box 7">
          <a:extLst>
            <a:ext uri="{FF2B5EF4-FFF2-40B4-BE49-F238E27FC236}">
              <a16:creationId xmlns:a16="http://schemas.microsoft.com/office/drawing/2014/main" id="{1E4EF57B-8F98-453D-B19C-63CCBD3F35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8" name="Text Box 7">
          <a:extLst>
            <a:ext uri="{FF2B5EF4-FFF2-40B4-BE49-F238E27FC236}">
              <a16:creationId xmlns:a16="http://schemas.microsoft.com/office/drawing/2014/main" id="{0E2BBB87-4C48-4D76-B1AA-39E6FD2895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9" name="Text Box 7">
          <a:extLst>
            <a:ext uri="{FF2B5EF4-FFF2-40B4-BE49-F238E27FC236}">
              <a16:creationId xmlns:a16="http://schemas.microsoft.com/office/drawing/2014/main" id="{28A63879-99B0-457D-860A-924DE7B127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0" name="Text Box 7">
          <a:extLst>
            <a:ext uri="{FF2B5EF4-FFF2-40B4-BE49-F238E27FC236}">
              <a16:creationId xmlns:a16="http://schemas.microsoft.com/office/drawing/2014/main" id="{75587CAA-0E8F-4193-A7EA-2C18E0A3DE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1" name="Text Box 7">
          <a:extLst>
            <a:ext uri="{FF2B5EF4-FFF2-40B4-BE49-F238E27FC236}">
              <a16:creationId xmlns:a16="http://schemas.microsoft.com/office/drawing/2014/main" id="{ABD3DD4B-51EC-4420-896F-5A61D6DA0A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2" name="Text Box 7">
          <a:extLst>
            <a:ext uri="{FF2B5EF4-FFF2-40B4-BE49-F238E27FC236}">
              <a16:creationId xmlns:a16="http://schemas.microsoft.com/office/drawing/2014/main" id="{8A0AE189-E74C-4BA8-8982-8689B47793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3" name="Text Box 7">
          <a:extLst>
            <a:ext uri="{FF2B5EF4-FFF2-40B4-BE49-F238E27FC236}">
              <a16:creationId xmlns:a16="http://schemas.microsoft.com/office/drawing/2014/main" id="{306566CA-9246-428C-831D-A4103B925C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4" name="Text Box 7">
          <a:extLst>
            <a:ext uri="{FF2B5EF4-FFF2-40B4-BE49-F238E27FC236}">
              <a16:creationId xmlns:a16="http://schemas.microsoft.com/office/drawing/2014/main" id="{FF896794-F374-40CD-B185-09163F70D1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5" name="Text Box 7">
          <a:extLst>
            <a:ext uri="{FF2B5EF4-FFF2-40B4-BE49-F238E27FC236}">
              <a16:creationId xmlns:a16="http://schemas.microsoft.com/office/drawing/2014/main" id="{AE440DD4-7DAF-4833-946C-BB8988A862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6" name="Text Box 7">
          <a:extLst>
            <a:ext uri="{FF2B5EF4-FFF2-40B4-BE49-F238E27FC236}">
              <a16:creationId xmlns:a16="http://schemas.microsoft.com/office/drawing/2014/main" id="{1213B136-2247-4C4A-B02D-F448C70D43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7" name="Text Box 7">
          <a:extLst>
            <a:ext uri="{FF2B5EF4-FFF2-40B4-BE49-F238E27FC236}">
              <a16:creationId xmlns:a16="http://schemas.microsoft.com/office/drawing/2014/main" id="{B9078D82-8790-49F5-A94F-EC5B7B7CBC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8" name="Text Box 7">
          <a:extLst>
            <a:ext uri="{FF2B5EF4-FFF2-40B4-BE49-F238E27FC236}">
              <a16:creationId xmlns:a16="http://schemas.microsoft.com/office/drawing/2014/main" id="{3FFFF56A-3037-49BD-A27E-73E9686980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9" name="Text Box 7">
          <a:extLst>
            <a:ext uri="{FF2B5EF4-FFF2-40B4-BE49-F238E27FC236}">
              <a16:creationId xmlns:a16="http://schemas.microsoft.com/office/drawing/2014/main" id="{46BEE6AA-F12E-4BAA-B2D1-6379CE81D1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0" name="Text Box 7">
          <a:extLst>
            <a:ext uri="{FF2B5EF4-FFF2-40B4-BE49-F238E27FC236}">
              <a16:creationId xmlns:a16="http://schemas.microsoft.com/office/drawing/2014/main" id="{02407D09-3500-4505-A664-19DE060FC2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1" name="Text Box 7">
          <a:extLst>
            <a:ext uri="{FF2B5EF4-FFF2-40B4-BE49-F238E27FC236}">
              <a16:creationId xmlns:a16="http://schemas.microsoft.com/office/drawing/2014/main" id="{B129D034-E5CF-4BFD-A585-A92928100C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2" name="Text Box 7">
          <a:extLst>
            <a:ext uri="{FF2B5EF4-FFF2-40B4-BE49-F238E27FC236}">
              <a16:creationId xmlns:a16="http://schemas.microsoft.com/office/drawing/2014/main" id="{9D07689F-63E2-4E87-B557-B26DA4EF29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3" name="Text Box 7">
          <a:extLst>
            <a:ext uri="{FF2B5EF4-FFF2-40B4-BE49-F238E27FC236}">
              <a16:creationId xmlns:a16="http://schemas.microsoft.com/office/drawing/2014/main" id="{F66FE6BA-2FB7-43B5-9371-27917FA153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4" name="Text Box 7">
          <a:extLst>
            <a:ext uri="{FF2B5EF4-FFF2-40B4-BE49-F238E27FC236}">
              <a16:creationId xmlns:a16="http://schemas.microsoft.com/office/drawing/2014/main" id="{9D4B72FF-4D5A-47C9-BFFE-AEE6DD3EB7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5" name="Text Box 7">
          <a:extLst>
            <a:ext uri="{FF2B5EF4-FFF2-40B4-BE49-F238E27FC236}">
              <a16:creationId xmlns:a16="http://schemas.microsoft.com/office/drawing/2014/main" id="{8D7BF794-F93A-4F13-AE86-CF45DEF955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6" name="Text Box 7">
          <a:extLst>
            <a:ext uri="{FF2B5EF4-FFF2-40B4-BE49-F238E27FC236}">
              <a16:creationId xmlns:a16="http://schemas.microsoft.com/office/drawing/2014/main" id="{60455386-E08E-49A8-B29D-2EE578A3CA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7" name="Text Box 7">
          <a:extLst>
            <a:ext uri="{FF2B5EF4-FFF2-40B4-BE49-F238E27FC236}">
              <a16:creationId xmlns:a16="http://schemas.microsoft.com/office/drawing/2014/main" id="{BE141A86-6DD4-4472-935B-21E56E533C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8" name="Text Box 7">
          <a:extLst>
            <a:ext uri="{FF2B5EF4-FFF2-40B4-BE49-F238E27FC236}">
              <a16:creationId xmlns:a16="http://schemas.microsoft.com/office/drawing/2014/main" id="{64C1C9A9-D5E5-46D2-AF26-6E7A017F56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9" name="Text Box 7">
          <a:extLst>
            <a:ext uri="{FF2B5EF4-FFF2-40B4-BE49-F238E27FC236}">
              <a16:creationId xmlns:a16="http://schemas.microsoft.com/office/drawing/2014/main" id="{A44D980B-DFDA-4FF7-AFF7-F8CFD61070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0" name="Text Box 7">
          <a:extLst>
            <a:ext uri="{FF2B5EF4-FFF2-40B4-BE49-F238E27FC236}">
              <a16:creationId xmlns:a16="http://schemas.microsoft.com/office/drawing/2014/main" id="{744C613E-78DC-4AA3-B80B-EDECCC1E1F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1" name="Text Box 7">
          <a:extLst>
            <a:ext uri="{FF2B5EF4-FFF2-40B4-BE49-F238E27FC236}">
              <a16:creationId xmlns:a16="http://schemas.microsoft.com/office/drawing/2014/main" id="{CD2ABC58-B255-4DAE-A162-D6E3439A64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2" name="Text Box 7">
          <a:extLst>
            <a:ext uri="{FF2B5EF4-FFF2-40B4-BE49-F238E27FC236}">
              <a16:creationId xmlns:a16="http://schemas.microsoft.com/office/drawing/2014/main" id="{1DA0F5E1-B337-4BA0-8783-3E1917FE17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3" name="Text Box 7">
          <a:extLst>
            <a:ext uri="{FF2B5EF4-FFF2-40B4-BE49-F238E27FC236}">
              <a16:creationId xmlns:a16="http://schemas.microsoft.com/office/drawing/2014/main" id="{8B0A8672-C3C3-4FC8-891D-1A36448F3C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4" name="Text Box 7">
          <a:extLst>
            <a:ext uri="{FF2B5EF4-FFF2-40B4-BE49-F238E27FC236}">
              <a16:creationId xmlns:a16="http://schemas.microsoft.com/office/drawing/2014/main" id="{23AEF66E-7666-4D37-A905-4F6FB63F18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5" name="Text Box 7">
          <a:extLst>
            <a:ext uri="{FF2B5EF4-FFF2-40B4-BE49-F238E27FC236}">
              <a16:creationId xmlns:a16="http://schemas.microsoft.com/office/drawing/2014/main" id="{0C3165E1-F4C6-417B-AAFC-AEA0DFE6F8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6" name="Text Box 7">
          <a:extLst>
            <a:ext uri="{FF2B5EF4-FFF2-40B4-BE49-F238E27FC236}">
              <a16:creationId xmlns:a16="http://schemas.microsoft.com/office/drawing/2014/main" id="{6AB8D64E-FDC1-496D-9F58-9DFC4BB283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7" name="Text Box 7">
          <a:extLst>
            <a:ext uri="{FF2B5EF4-FFF2-40B4-BE49-F238E27FC236}">
              <a16:creationId xmlns:a16="http://schemas.microsoft.com/office/drawing/2014/main" id="{2B900E44-7859-40A7-B9F6-5B68A5C918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8" name="Text Box 7">
          <a:extLst>
            <a:ext uri="{FF2B5EF4-FFF2-40B4-BE49-F238E27FC236}">
              <a16:creationId xmlns:a16="http://schemas.microsoft.com/office/drawing/2014/main" id="{25278AEB-6B0B-417F-B975-DCC7FD766D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9" name="Text Box 7">
          <a:extLst>
            <a:ext uri="{FF2B5EF4-FFF2-40B4-BE49-F238E27FC236}">
              <a16:creationId xmlns:a16="http://schemas.microsoft.com/office/drawing/2014/main" id="{4930A5F8-F49E-44DA-8EA5-33BA9A51DD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0" name="Text Box 7">
          <a:extLst>
            <a:ext uri="{FF2B5EF4-FFF2-40B4-BE49-F238E27FC236}">
              <a16:creationId xmlns:a16="http://schemas.microsoft.com/office/drawing/2014/main" id="{22873338-1805-4EB6-A5DC-459A58EEE0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1" name="Text Box 7">
          <a:extLst>
            <a:ext uri="{FF2B5EF4-FFF2-40B4-BE49-F238E27FC236}">
              <a16:creationId xmlns:a16="http://schemas.microsoft.com/office/drawing/2014/main" id="{CD8A0CAC-76BE-4BA1-932B-E707F3F8CF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2" name="Text Box 7">
          <a:extLst>
            <a:ext uri="{FF2B5EF4-FFF2-40B4-BE49-F238E27FC236}">
              <a16:creationId xmlns:a16="http://schemas.microsoft.com/office/drawing/2014/main" id="{B29B5145-83F7-46C4-AC93-FFD4548404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3" name="Text Box 7">
          <a:extLst>
            <a:ext uri="{FF2B5EF4-FFF2-40B4-BE49-F238E27FC236}">
              <a16:creationId xmlns:a16="http://schemas.microsoft.com/office/drawing/2014/main" id="{F643E686-85AF-4148-B113-AFFA46B0D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4" name="Text Box 7">
          <a:extLst>
            <a:ext uri="{FF2B5EF4-FFF2-40B4-BE49-F238E27FC236}">
              <a16:creationId xmlns:a16="http://schemas.microsoft.com/office/drawing/2014/main" id="{14808703-6B9C-4001-B224-29D97684FB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5" name="Text Box 7">
          <a:extLst>
            <a:ext uri="{FF2B5EF4-FFF2-40B4-BE49-F238E27FC236}">
              <a16:creationId xmlns:a16="http://schemas.microsoft.com/office/drawing/2014/main" id="{40E7B0B8-CF53-47AE-AC26-9BDFD942F8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6" name="Text Box 7">
          <a:extLst>
            <a:ext uri="{FF2B5EF4-FFF2-40B4-BE49-F238E27FC236}">
              <a16:creationId xmlns:a16="http://schemas.microsoft.com/office/drawing/2014/main" id="{9838644A-ED56-49B0-9806-8CB28674BD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7" name="Text Box 7">
          <a:extLst>
            <a:ext uri="{FF2B5EF4-FFF2-40B4-BE49-F238E27FC236}">
              <a16:creationId xmlns:a16="http://schemas.microsoft.com/office/drawing/2014/main" id="{1068306C-ED28-4123-803A-ACC0C53B08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8" name="Text Box 7">
          <a:extLst>
            <a:ext uri="{FF2B5EF4-FFF2-40B4-BE49-F238E27FC236}">
              <a16:creationId xmlns:a16="http://schemas.microsoft.com/office/drawing/2014/main" id="{54A298B7-CBE8-49AA-80F8-F5D34DD544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9" name="Text Box 7">
          <a:extLst>
            <a:ext uri="{FF2B5EF4-FFF2-40B4-BE49-F238E27FC236}">
              <a16:creationId xmlns:a16="http://schemas.microsoft.com/office/drawing/2014/main" id="{08853197-0CD3-4AF4-8336-8A0A0E3517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40" name="Text Box 7">
          <a:extLst>
            <a:ext uri="{FF2B5EF4-FFF2-40B4-BE49-F238E27FC236}">
              <a16:creationId xmlns:a16="http://schemas.microsoft.com/office/drawing/2014/main" id="{0D5E070D-097F-48E2-BCC5-B3FE66C445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41" name="Text Box 7">
          <a:extLst>
            <a:ext uri="{FF2B5EF4-FFF2-40B4-BE49-F238E27FC236}">
              <a16:creationId xmlns:a16="http://schemas.microsoft.com/office/drawing/2014/main" id="{6F8433F9-32B3-4F1C-B566-202A7F6AB1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42" name="Text Box 7">
          <a:extLst>
            <a:ext uri="{FF2B5EF4-FFF2-40B4-BE49-F238E27FC236}">
              <a16:creationId xmlns:a16="http://schemas.microsoft.com/office/drawing/2014/main" id="{B4DC1896-C347-4C5E-A00A-8A7DFF15C4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0" name="Text Box 7">
          <a:extLst>
            <a:ext uri="{FF2B5EF4-FFF2-40B4-BE49-F238E27FC236}">
              <a16:creationId xmlns:a16="http://schemas.microsoft.com/office/drawing/2014/main" id="{3842FB6C-D668-4500-A4B1-7B72A31185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1" name="Text Box 7">
          <a:extLst>
            <a:ext uri="{FF2B5EF4-FFF2-40B4-BE49-F238E27FC236}">
              <a16:creationId xmlns:a16="http://schemas.microsoft.com/office/drawing/2014/main" id="{3B948471-4207-4634-B4D4-5A00ADBD0D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2" name="Text Box 7">
          <a:extLst>
            <a:ext uri="{FF2B5EF4-FFF2-40B4-BE49-F238E27FC236}">
              <a16:creationId xmlns:a16="http://schemas.microsoft.com/office/drawing/2014/main" id="{A45EAF4A-4843-4781-97FE-108A1E621A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3" name="Text Box 7">
          <a:extLst>
            <a:ext uri="{FF2B5EF4-FFF2-40B4-BE49-F238E27FC236}">
              <a16:creationId xmlns:a16="http://schemas.microsoft.com/office/drawing/2014/main" id="{5B74AAB1-B1C4-49B5-908D-CB3072864E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4" name="Text Box 7">
          <a:extLst>
            <a:ext uri="{FF2B5EF4-FFF2-40B4-BE49-F238E27FC236}">
              <a16:creationId xmlns:a16="http://schemas.microsoft.com/office/drawing/2014/main" id="{9B76411B-8146-475D-A08D-9A1F9BE6A6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5" name="Text Box 7">
          <a:extLst>
            <a:ext uri="{FF2B5EF4-FFF2-40B4-BE49-F238E27FC236}">
              <a16:creationId xmlns:a16="http://schemas.microsoft.com/office/drawing/2014/main" id="{246D85FB-5840-4C10-BB5E-FFAE72C2E9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6" name="Text Box 7">
          <a:extLst>
            <a:ext uri="{FF2B5EF4-FFF2-40B4-BE49-F238E27FC236}">
              <a16:creationId xmlns:a16="http://schemas.microsoft.com/office/drawing/2014/main" id="{C94575C5-F0EA-4EE7-A2C4-9BF59AA90D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7" name="Text Box 7">
          <a:extLst>
            <a:ext uri="{FF2B5EF4-FFF2-40B4-BE49-F238E27FC236}">
              <a16:creationId xmlns:a16="http://schemas.microsoft.com/office/drawing/2014/main" id="{747755FE-B122-4092-8839-F067948AB8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8" name="Text Box 7">
          <a:extLst>
            <a:ext uri="{FF2B5EF4-FFF2-40B4-BE49-F238E27FC236}">
              <a16:creationId xmlns:a16="http://schemas.microsoft.com/office/drawing/2014/main" id="{D1E39C4D-E826-40B0-A72F-A3F4F6884E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9" name="Text Box 7">
          <a:extLst>
            <a:ext uri="{FF2B5EF4-FFF2-40B4-BE49-F238E27FC236}">
              <a16:creationId xmlns:a16="http://schemas.microsoft.com/office/drawing/2014/main" id="{46971639-5144-49F9-9896-C36A7278A0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0" name="Text Box 7">
          <a:extLst>
            <a:ext uri="{FF2B5EF4-FFF2-40B4-BE49-F238E27FC236}">
              <a16:creationId xmlns:a16="http://schemas.microsoft.com/office/drawing/2014/main" id="{491D2F23-5DB0-426E-8E0A-BC51F2F819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1" name="Text Box 7">
          <a:extLst>
            <a:ext uri="{FF2B5EF4-FFF2-40B4-BE49-F238E27FC236}">
              <a16:creationId xmlns:a16="http://schemas.microsoft.com/office/drawing/2014/main" id="{3D92E445-D4F0-4451-AB97-741001DE77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2" name="Text Box 7">
          <a:extLst>
            <a:ext uri="{FF2B5EF4-FFF2-40B4-BE49-F238E27FC236}">
              <a16:creationId xmlns:a16="http://schemas.microsoft.com/office/drawing/2014/main" id="{8A4DBD03-E52B-4A8D-83CD-32300CBDBB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3" name="Text Box 7">
          <a:extLst>
            <a:ext uri="{FF2B5EF4-FFF2-40B4-BE49-F238E27FC236}">
              <a16:creationId xmlns:a16="http://schemas.microsoft.com/office/drawing/2014/main" id="{DB8E07EB-00BC-4F35-A17A-AE5F2B86C7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4" name="Text Box 7">
          <a:extLst>
            <a:ext uri="{FF2B5EF4-FFF2-40B4-BE49-F238E27FC236}">
              <a16:creationId xmlns:a16="http://schemas.microsoft.com/office/drawing/2014/main" id="{2DCD1EAD-6A57-4061-9507-9646D859A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5" name="Text Box 7">
          <a:extLst>
            <a:ext uri="{FF2B5EF4-FFF2-40B4-BE49-F238E27FC236}">
              <a16:creationId xmlns:a16="http://schemas.microsoft.com/office/drawing/2014/main" id="{520EE11A-3141-44DF-A937-D17B07E662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6" name="Text Box 7">
          <a:extLst>
            <a:ext uri="{FF2B5EF4-FFF2-40B4-BE49-F238E27FC236}">
              <a16:creationId xmlns:a16="http://schemas.microsoft.com/office/drawing/2014/main" id="{E8AA4919-9C4A-463D-B10A-335859C0DF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7" name="Text Box 7">
          <a:extLst>
            <a:ext uri="{FF2B5EF4-FFF2-40B4-BE49-F238E27FC236}">
              <a16:creationId xmlns:a16="http://schemas.microsoft.com/office/drawing/2014/main" id="{FCD44527-5E37-4216-8A2A-BB6225272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8" name="Text Box 7">
          <a:extLst>
            <a:ext uri="{FF2B5EF4-FFF2-40B4-BE49-F238E27FC236}">
              <a16:creationId xmlns:a16="http://schemas.microsoft.com/office/drawing/2014/main" id="{B7A8A97E-2109-4411-8040-4F53986A70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9" name="Text Box 7">
          <a:extLst>
            <a:ext uri="{FF2B5EF4-FFF2-40B4-BE49-F238E27FC236}">
              <a16:creationId xmlns:a16="http://schemas.microsoft.com/office/drawing/2014/main" id="{97C49E1C-6BB9-44AC-96F9-258E0E3612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0" name="Text Box 7">
          <a:extLst>
            <a:ext uri="{FF2B5EF4-FFF2-40B4-BE49-F238E27FC236}">
              <a16:creationId xmlns:a16="http://schemas.microsoft.com/office/drawing/2014/main" id="{A0108CB9-D042-497C-BD72-C316AFAE60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1" name="Text Box 7">
          <a:extLst>
            <a:ext uri="{FF2B5EF4-FFF2-40B4-BE49-F238E27FC236}">
              <a16:creationId xmlns:a16="http://schemas.microsoft.com/office/drawing/2014/main" id="{6318E156-17CE-4FE4-BE3A-44F3CD188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2" name="Text Box 7">
          <a:extLst>
            <a:ext uri="{FF2B5EF4-FFF2-40B4-BE49-F238E27FC236}">
              <a16:creationId xmlns:a16="http://schemas.microsoft.com/office/drawing/2014/main" id="{5D4D09BE-46F2-4728-A87B-28FC88112B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3" name="Text Box 7">
          <a:extLst>
            <a:ext uri="{FF2B5EF4-FFF2-40B4-BE49-F238E27FC236}">
              <a16:creationId xmlns:a16="http://schemas.microsoft.com/office/drawing/2014/main" id="{C9321369-7B62-44A6-A1C5-06DCB37910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4" name="Text Box 7">
          <a:extLst>
            <a:ext uri="{FF2B5EF4-FFF2-40B4-BE49-F238E27FC236}">
              <a16:creationId xmlns:a16="http://schemas.microsoft.com/office/drawing/2014/main" id="{1E4D45BB-0076-45C8-AE3F-8A9F5AA1E2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5" name="Text Box 7">
          <a:extLst>
            <a:ext uri="{FF2B5EF4-FFF2-40B4-BE49-F238E27FC236}">
              <a16:creationId xmlns:a16="http://schemas.microsoft.com/office/drawing/2014/main" id="{05A22DEC-F81A-4BF3-91BF-BACEA958CF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6" name="Text Box 7">
          <a:extLst>
            <a:ext uri="{FF2B5EF4-FFF2-40B4-BE49-F238E27FC236}">
              <a16:creationId xmlns:a16="http://schemas.microsoft.com/office/drawing/2014/main" id="{C37A8D96-F543-40D7-A6D0-1DD40B16E6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7" name="Text Box 7">
          <a:extLst>
            <a:ext uri="{FF2B5EF4-FFF2-40B4-BE49-F238E27FC236}">
              <a16:creationId xmlns:a16="http://schemas.microsoft.com/office/drawing/2014/main" id="{F68B4763-689B-4F0D-93DE-441B863CE7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8" name="Text Box 7">
          <a:extLst>
            <a:ext uri="{FF2B5EF4-FFF2-40B4-BE49-F238E27FC236}">
              <a16:creationId xmlns:a16="http://schemas.microsoft.com/office/drawing/2014/main" id="{00C9D7ED-C698-4EA6-BC55-AF09D4BF37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9" name="Text Box 7">
          <a:extLst>
            <a:ext uri="{FF2B5EF4-FFF2-40B4-BE49-F238E27FC236}">
              <a16:creationId xmlns:a16="http://schemas.microsoft.com/office/drawing/2014/main" id="{091294B9-9FE8-4683-9730-F822C4D1A9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0" name="Text Box 7">
          <a:extLst>
            <a:ext uri="{FF2B5EF4-FFF2-40B4-BE49-F238E27FC236}">
              <a16:creationId xmlns:a16="http://schemas.microsoft.com/office/drawing/2014/main" id="{5A31FFD7-85A5-46A9-8077-B2206B9A2C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1" name="Text Box 7">
          <a:extLst>
            <a:ext uri="{FF2B5EF4-FFF2-40B4-BE49-F238E27FC236}">
              <a16:creationId xmlns:a16="http://schemas.microsoft.com/office/drawing/2014/main" id="{62F80630-7D79-4B76-B037-E9C6320C58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2" name="Text Box 7">
          <a:extLst>
            <a:ext uri="{FF2B5EF4-FFF2-40B4-BE49-F238E27FC236}">
              <a16:creationId xmlns:a16="http://schemas.microsoft.com/office/drawing/2014/main" id="{8553DB7D-D844-4985-8249-7A0C7CA60C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3" name="Text Box 7">
          <a:extLst>
            <a:ext uri="{FF2B5EF4-FFF2-40B4-BE49-F238E27FC236}">
              <a16:creationId xmlns:a16="http://schemas.microsoft.com/office/drawing/2014/main" id="{1FFD1284-03B8-433F-B63F-15F778F873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4" name="Text Box 7">
          <a:extLst>
            <a:ext uri="{FF2B5EF4-FFF2-40B4-BE49-F238E27FC236}">
              <a16:creationId xmlns:a16="http://schemas.microsoft.com/office/drawing/2014/main" id="{85138847-64EC-4507-9A35-872CE4ACE0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5" name="Text Box 7">
          <a:extLst>
            <a:ext uri="{FF2B5EF4-FFF2-40B4-BE49-F238E27FC236}">
              <a16:creationId xmlns:a16="http://schemas.microsoft.com/office/drawing/2014/main" id="{5261996E-2E97-4C10-B636-0C74B1DB6C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6" name="Text Box 7">
          <a:extLst>
            <a:ext uri="{FF2B5EF4-FFF2-40B4-BE49-F238E27FC236}">
              <a16:creationId xmlns:a16="http://schemas.microsoft.com/office/drawing/2014/main" id="{2ACC41E3-EB23-4F28-9AD9-CE7412D805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7" name="Text Box 7">
          <a:extLst>
            <a:ext uri="{FF2B5EF4-FFF2-40B4-BE49-F238E27FC236}">
              <a16:creationId xmlns:a16="http://schemas.microsoft.com/office/drawing/2014/main" id="{C426B34F-61C4-458A-B11D-E5523FF843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8" name="Text Box 7">
          <a:extLst>
            <a:ext uri="{FF2B5EF4-FFF2-40B4-BE49-F238E27FC236}">
              <a16:creationId xmlns:a16="http://schemas.microsoft.com/office/drawing/2014/main" id="{FB41C2F5-D899-4741-B03A-F5D4C0B98D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9" name="Text Box 7">
          <a:extLst>
            <a:ext uri="{FF2B5EF4-FFF2-40B4-BE49-F238E27FC236}">
              <a16:creationId xmlns:a16="http://schemas.microsoft.com/office/drawing/2014/main" id="{B5A75BDC-BEC4-442D-A25D-7717210086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0" name="Text Box 7">
          <a:extLst>
            <a:ext uri="{FF2B5EF4-FFF2-40B4-BE49-F238E27FC236}">
              <a16:creationId xmlns:a16="http://schemas.microsoft.com/office/drawing/2014/main" id="{234E8148-E9C0-421A-85D2-56226F2912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1" name="Text Box 7">
          <a:extLst>
            <a:ext uri="{FF2B5EF4-FFF2-40B4-BE49-F238E27FC236}">
              <a16:creationId xmlns:a16="http://schemas.microsoft.com/office/drawing/2014/main" id="{73986E84-EA53-4CBF-8A80-6A93CCCDE6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2" name="Text Box 7">
          <a:extLst>
            <a:ext uri="{FF2B5EF4-FFF2-40B4-BE49-F238E27FC236}">
              <a16:creationId xmlns:a16="http://schemas.microsoft.com/office/drawing/2014/main" id="{B973EA0E-0A06-402E-ADE2-92B83FF966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3" name="Text Box 7">
          <a:extLst>
            <a:ext uri="{FF2B5EF4-FFF2-40B4-BE49-F238E27FC236}">
              <a16:creationId xmlns:a16="http://schemas.microsoft.com/office/drawing/2014/main" id="{EA1A368C-CCBE-421C-A823-5496E54349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4" name="Text Box 7">
          <a:extLst>
            <a:ext uri="{FF2B5EF4-FFF2-40B4-BE49-F238E27FC236}">
              <a16:creationId xmlns:a16="http://schemas.microsoft.com/office/drawing/2014/main" id="{46B6DD56-E12E-4704-839D-4F7CF5D668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5" name="Text Box 7">
          <a:extLst>
            <a:ext uri="{FF2B5EF4-FFF2-40B4-BE49-F238E27FC236}">
              <a16:creationId xmlns:a16="http://schemas.microsoft.com/office/drawing/2014/main" id="{1993DE62-C36C-4726-906A-E68627AB1E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6" name="Text Box 7">
          <a:extLst>
            <a:ext uri="{FF2B5EF4-FFF2-40B4-BE49-F238E27FC236}">
              <a16:creationId xmlns:a16="http://schemas.microsoft.com/office/drawing/2014/main" id="{3F9CEE0C-9AA4-491D-AF68-95225E3073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7" name="Text Box 7">
          <a:extLst>
            <a:ext uri="{FF2B5EF4-FFF2-40B4-BE49-F238E27FC236}">
              <a16:creationId xmlns:a16="http://schemas.microsoft.com/office/drawing/2014/main" id="{74F4FF8B-84E0-4277-86A7-4CBD458A57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8" name="Text Box 7">
          <a:extLst>
            <a:ext uri="{FF2B5EF4-FFF2-40B4-BE49-F238E27FC236}">
              <a16:creationId xmlns:a16="http://schemas.microsoft.com/office/drawing/2014/main" id="{8A5B3444-C0A2-4E9E-84F8-5DF2966457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9" name="Text Box 7">
          <a:extLst>
            <a:ext uri="{FF2B5EF4-FFF2-40B4-BE49-F238E27FC236}">
              <a16:creationId xmlns:a16="http://schemas.microsoft.com/office/drawing/2014/main" id="{CBE9FD5E-A2FA-462D-A452-515D725974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0" name="Text Box 7">
          <a:extLst>
            <a:ext uri="{FF2B5EF4-FFF2-40B4-BE49-F238E27FC236}">
              <a16:creationId xmlns:a16="http://schemas.microsoft.com/office/drawing/2014/main" id="{DE14F05E-3374-4454-9965-149B9992D7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1" name="Text Box 7">
          <a:extLst>
            <a:ext uri="{FF2B5EF4-FFF2-40B4-BE49-F238E27FC236}">
              <a16:creationId xmlns:a16="http://schemas.microsoft.com/office/drawing/2014/main" id="{2D4C0B3F-32AC-4842-9D5E-FA7AF2007F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2" name="Text Box 7">
          <a:extLst>
            <a:ext uri="{FF2B5EF4-FFF2-40B4-BE49-F238E27FC236}">
              <a16:creationId xmlns:a16="http://schemas.microsoft.com/office/drawing/2014/main" id="{06F3627A-C194-4836-8063-626388BF12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3" name="Text Box 7">
          <a:extLst>
            <a:ext uri="{FF2B5EF4-FFF2-40B4-BE49-F238E27FC236}">
              <a16:creationId xmlns:a16="http://schemas.microsoft.com/office/drawing/2014/main" id="{B8C4847D-2A3C-4D2C-A712-92CDF3EA1F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4" name="Text Box 7">
          <a:extLst>
            <a:ext uri="{FF2B5EF4-FFF2-40B4-BE49-F238E27FC236}">
              <a16:creationId xmlns:a16="http://schemas.microsoft.com/office/drawing/2014/main" id="{33B1674D-5E2E-4934-A56F-0B505EB789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5" name="Text Box 7">
          <a:extLst>
            <a:ext uri="{FF2B5EF4-FFF2-40B4-BE49-F238E27FC236}">
              <a16:creationId xmlns:a16="http://schemas.microsoft.com/office/drawing/2014/main" id="{8BE9CC84-DE66-4844-AAA9-4EEA6002FE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6" name="Text Box 7">
          <a:extLst>
            <a:ext uri="{FF2B5EF4-FFF2-40B4-BE49-F238E27FC236}">
              <a16:creationId xmlns:a16="http://schemas.microsoft.com/office/drawing/2014/main" id="{0865FBE3-AFB9-47F2-9E33-53FCFDB110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7" name="Text Box 7">
          <a:extLst>
            <a:ext uri="{FF2B5EF4-FFF2-40B4-BE49-F238E27FC236}">
              <a16:creationId xmlns:a16="http://schemas.microsoft.com/office/drawing/2014/main" id="{0326D535-1C56-4C64-8E3D-22C19F58AA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8" name="Text Box 7">
          <a:extLst>
            <a:ext uri="{FF2B5EF4-FFF2-40B4-BE49-F238E27FC236}">
              <a16:creationId xmlns:a16="http://schemas.microsoft.com/office/drawing/2014/main" id="{88A48969-EB02-404E-B8BA-99768B9EF6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9" name="Text Box 7">
          <a:extLst>
            <a:ext uri="{FF2B5EF4-FFF2-40B4-BE49-F238E27FC236}">
              <a16:creationId xmlns:a16="http://schemas.microsoft.com/office/drawing/2014/main" id="{1B0C8B0B-77E5-4AFF-AFE6-66224A8254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0" name="Text Box 7">
          <a:extLst>
            <a:ext uri="{FF2B5EF4-FFF2-40B4-BE49-F238E27FC236}">
              <a16:creationId xmlns:a16="http://schemas.microsoft.com/office/drawing/2014/main" id="{7F0C36A1-5FF1-48D3-85DF-F87B44D65F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1" name="Text Box 7">
          <a:extLst>
            <a:ext uri="{FF2B5EF4-FFF2-40B4-BE49-F238E27FC236}">
              <a16:creationId xmlns:a16="http://schemas.microsoft.com/office/drawing/2014/main" id="{329FFC49-709F-4413-9ED5-D2588C2564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2" name="Text Box 7">
          <a:extLst>
            <a:ext uri="{FF2B5EF4-FFF2-40B4-BE49-F238E27FC236}">
              <a16:creationId xmlns:a16="http://schemas.microsoft.com/office/drawing/2014/main" id="{0EEA37AB-D0D2-4798-B8EA-A7486E3018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3" name="Text Box 7">
          <a:extLst>
            <a:ext uri="{FF2B5EF4-FFF2-40B4-BE49-F238E27FC236}">
              <a16:creationId xmlns:a16="http://schemas.microsoft.com/office/drawing/2014/main" id="{C15A060E-696E-4071-A24C-265C618BCA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4" name="Text Box 7">
          <a:extLst>
            <a:ext uri="{FF2B5EF4-FFF2-40B4-BE49-F238E27FC236}">
              <a16:creationId xmlns:a16="http://schemas.microsoft.com/office/drawing/2014/main" id="{95FDAB81-8976-4103-88D0-1D36D24BF3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5" name="Text Box 7">
          <a:extLst>
            <a:ext uri="{FF2B5EF4-FFF2-40B4-BE49-F238E27FC236}">
              <a16:creationId xmlns:a16="http://schemas.microsoft.com/office/drawing/2014/main" id="{D35088EA-661E-40BB-9510-EE61438E22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6" name="Text Box 7">
          <a:extLst>
            <a:ext uri="{FF2B5EF4-FFF2-40B4-BE49-F238E27FC236}">
              <a16:creationId xmlns:a16="http://schemas.microsoft.com/office/drawing/2014/main" id="{5A93FF39-236E-4750-816C-4779962E5D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7" name="Text Box 7">
          <a:extLst>
            <a:ext uri="{FF2B5EF4-FFF2-40B4-BE49-F238E27FC236}">
              <a16:creationId xmlns:a16="http://schemas.microsoft.com/office/drawing/2014/main" id="{4D483CBF-25F3-4884-A9A5-1128BDD0B3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8" name="Text Box 7">
          <a:extLst>
            <a:ext uri="{FF2B5EF4-FFF2-40B4-BE49-F238E27FC236}">
              <a16:creationId xmlns:a16="http://schemas.microsoft.com/office/drawing/2014/main" id="{0C3DDEFB-25D2-4506-85CA-353C92C4A8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9" name="Text Box 7">
          <a:extLst>
            <a:ext uri="{FF2B5EF4-FFF2-40B4-BE49-F238E27FC236}">
              <a16:creationId xmlns:a16="http://schemas.microsoft.com/office/drawing/2014/main" id="{036C7560-23D0-4009-8EF9-B4C815D76B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0" name="Text Box 7">
          <a:extLst>
            <a:ext uri="{FF2B5EF4-FFF2-40B4-BE49-F238E27FC236}">
              <a16:creationId xmlns:a16="http://schemas.microsoft.com/office/drawing/2014/main" id="{99411650-43AE-4503-BE46-651C0C9ED7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1" name="Text Box 7">
          <a:extLst>
            <a:ext uri="{FF2B5EF4-FFF2-40B4-BE49-F238E27FC236}">
              <a16:creationId xmlns:a16="http://schemas.microsoft.com/office/drawing/2014/main" id="{FD990982-49BD-4414-B7B8-4AB849116C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2" name="Text Box 7">
          <a:extLst>
            <a:ext uri="{FF2B5EF4-FFF2-40B4-BE49-F238E27FC236}">
              <a16:creationId xmlns:a16="http://schemas.microsoft.com/office/drawing/2014/main" id="{2AFA6CA5-55F6-45FD-A7F7-1C4F3AF9CD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3" name="Text Box 7">
          <a:extLst>
            <a:ext uri="{FF2B5EF4-FFF2-40B4-BE49-F238E27FC236}">
              <a16:creationId xmlns:a16="http://schemas.microsoft.com/office/drawing/2014/main" id="{3691C839-BEA5-4F66-8731-2078F111BF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4" name="Text Box 7">
          <a:extLst>
            <a:ext uri="{FF2B5EF4-FFF2-40B4-BE49-F238E27FC236}">
              <a16:creationId xmlns:a16="http://schemas.microsoft.com/office/drawing/2014/main" id="{B9A3CBF2-D169-480C-8C21-28BDF898A6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5" name="Text Box 7">
          <a:extLst>
            <a:ext uri="{FF2B5EF4-FFF2-40B4-BE49-F238E27FC236}">
              <a16:creationId xmlns:a16="http://schemas.microsoft.com/office/drawing/2014/main" id="{83E03C54-5684-4DCB-BD1B-1A8C06F932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6" name="Text Box 7">
          <a:extLst>
            <a:ext uri="{FF2B5EF4-FFF2-40B4-BE49-F238E27FC236}">
              <a16:creationId xmlns:a16="http://schemas.microsoft.com/office/drawing/2014/main" id="{8AF44369-7CD0-48A4-B059-23FC5AE350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7" name="Text Box 7">
          <a:extLst>
            <a:ext uri="{FF2B5EF4-FFF2-40B4-BE49-F238E27FC236}">
              <a16:creationId xmlns:a16="http://schemas.microsoft.com/office/drawing/2014/main" id="{B953C641-1E4C-460B-92D5-A4B7E38BC4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8" name="Text Box 7">
          <a:extLst>
            <a:ext uri="{FF2B5EF4-FFF2-40B4-BE49-F238E27FC236}">
              <a16:creationId xmlns:a16="http://schemas.microsoft.com/office/drawing/2014/main" id="{7F55750A-BED3-4158-BAC3-AACB179CC0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9" name="Text Box 7">
          <a:extLst>
            <a:ext uri="{FF2B5EF4-FFF2-40B4-BE49-F238E27FC236}">
              <a16:creationId xmlns:a16="http://schemas.microsoft.com/office/drawing/2014/main" id="{9E9D3C1E-3E0A-4DEF-ADA0-B56D140EA8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0" name="Text Box 7">
          <a:extLst>
            <a:ext uri="{FF2B5EF4-FFF2-40B4-BE49-F238E27FC236}">
              <a16:creationId xmlns:a16="http://schemas.microsoft.com/office/drawing/2014/main" id="{0A48DB9B-33F6-417D-8AC4-FCA240E0A1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1" name="Text Box 7">
          <a:extLst>
            <a:ext uri="{FF2B5EF4-FFF2-40B4-BE49-F238E27FC236}">
              <a16:creationId xmlns:a16="http://schemas.microsoft.com/office/drawing/2014/main" id="{6FE64A17-EDBB-450F-ABE2-9D2174695F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2" name="Text Box 7">
          <a:extLst>
            <a:ext uri="{FF2B5EF4-FFF2-40B4-BE49-F238E27FC236}">
              <a16:creationId xmlns:a16="http://schemas.microsoft.com/office/drawing/2014/main" id="{35BF14CB-4C8A-4418-A786-A2981C4EB9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3" name="Text Box 7">
          <a:extLst>
            <a:ext uri="{FF2B5EF4-FFF2-40B4-BE49-F238E27FC236}">
              <a16:creationId xmlns:a16="http://schemas.microsoft.com/office/drawing/2014/main" id="{25FF5451-93D9-4B1D-9CA0-E3E3FB6FB7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4" name="Text Box 7">
          <a:extLst>
            <a:ext uri="{FF2B5EF4-FFF2-40B4-BE49-F238E27FC236}">
              <a16:creationId xmlns:a16="http://schemas.microsoft.com/office/drawing/2014/main" id="{038F8919-0421-40D3-A64C-E80EFFF622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5" name="Text Box 7">
          <a:extLst>
            <a:ext uri="{FF2B5EF4-FFF2-40B4-BE49-F238E27FC236}">
              <a16:creationId xmlns:a16="http://schemas.microsoft.com/office/drawing/2014/main" id="{DC4DF774-79BF-4A0B-9855-7EB3D2DC80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6" name="Text Box 7">
          <a:extLst>
            <a:ext uri="{FF2B5EF4-FFF2-40B4-BE49-F238E27FC236}">
              <a16:creationId xmlns:a16="http://schemas.microsoft.com/office/drawing/2014/main" id="{4A83D3D8-E499-4891-8BC2-B816453665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7" name="Text Box 7">
          <a:extLst>
            <a:ext uri="{FF2B5EF4-FFF2-40B4-BE49-F238E27FC236}">
              <a16:creationId xmlns:a16="http://schemas.microsoft.com/office/drawing/2014/main" id="{0B66982C-429A-4807-A4BA-3F9B97EB2C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8" name="Text Box 7">
          <a:extLst>
            <a:ext uri="{FF2B5EF4-FFF2-40B4-BE49-F238E27FC236}">
              <a16:creationId xmlns:a16="http://schemas.microsoft.com/office/drawing/2014/main" id="{70C8DEC5-75A1-40D5-A517-143BD9F88A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9" name="Text Box 7">
          <a:extLst>
            <a:ext uri="{FF2B5EF4-FFF2-40B4-BE49-F238E27FC236}">
              <a16:creationId xmlns:a16="http://schemas.microsoft.com/office/drawing/2014/main" id="{7A1FCA39-59D9-489B-91AC-985A96BFC1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90" name="Text Box 7">
          <a:extLst>
            <a:ext uri="{FF2B5EF4-FFF2-40B4-BE49-F238E27FC236}">
              <a16:creationId xmlns:a16="http://schemas.microsoft.com/office/drawing/2014/main" id="{94BC1D3E-7529-4135-A59E-BE9324B249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48" name="Text Box 7">
          <a:extLst>
            <a:ext uri="{FF2B5EF4-FFF2-40B4-BE49-F238E27FC236}">
              <a16:creationId xmlns:a16="http://schemas.microsoft.com/office/drawing/2014/main" id="{7C30F6E1-877D-46CA-A637-DE104D6E4A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49" name="Text Box 7">
          <a:extLst>
            <a:ext uri="{FF2B5EF4-FFF2-40B4-BE49-F238E27FC236}">
              <a16:creationId xmlns:a16="http://schemas.microsoft.com/office/drawing/2014/main" id="{A7331E5D-FF82-4C31-820D-37BE16ED57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0" name="Text Box 7">
          <a:extLst>
            <a:ext uri="{FF2B5EF4-FFF2-40B4-BE49-F238E27FC236}">
              <a16:creationId xmlns:a16="http://schemas.microsoft.com/office/drawing/2014/main" id="{78AAD5D4-3FB3-4FF7-880A-DEAAB45DDA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1" name="Text Box 7">
          <a:extLst>
            <a:ext uri="{FF2B5EF4-FFF2-40B4-BE49-F238E27FC236}">
              <a16:creationId xmlns:a16="http://schemas.microsoft.com/office/drawing/2014/main" id="{2795360A-C572-4ADA-BAD2-B7D3F87099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2" name="Text Box 7">
          <a:extLst>
            <a:ext uri="{FF2B5EF4-FFF2-40B4-BE49-F238E27FC236}">
              <a16:creationId xmlns:a16="http://schemas.microsoft.com/office/drawing/2014/main" id="{480219D2-1CAC-4354-B7EB-B6F49D3B02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3" name="Text Box 7">
          <a:extLst>
            <a:ext uri="{FF2B5EF4-FFF2-40B4-BE49-F238E27FC236}">
              <a16:creationId xmlns:a16="http://schemas.microsoft.com/office/drawing/2014/main" id="{F12E6E36-26BC-4953-930B-3333C65026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4" name="Text Box 7">
          <a:extLst>
            <a:ext uri="{FF2B5EF4-FFF2-40B4-BE49-F238E27FC236}">
              <a16:creationId xmlns:a16="http://schemas.microsoft.com/office/drawing/2014/main" id="{D8C7DF90-988E-4BB5-A3BE-D3E6AA8439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5" name="Text Box 7">
          <a:extLst>
            <a:ext uri="{FF2B5EF4-FFF2-40B4-BE49-F238E27FC236}">
              <a16:creationId xmlns:a16="http://schemas.microsoft.com/office/drawing/2014/main" id="{5ED89611-BAB4-4446-94D5-31C0C4A13C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6" name="Text Box 7">
          <a:extLst>
            <a:ext uri="{FF2B5EF4-FFF2-40B4-BE49-F238E27FC236}">
              <a16:creationId xmlns:a16="http://schemas.microsoft.com/office/drawing/2014/main" id="{708155A1-C684-4C65-B768-7C4554200E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7" name="Text Box 7">
          <a:extLst>
            <a:ext uri="{FF2B5EF4-FFF2-40B4-BE49-F238E27FC236}">
              <a16:creationId xmlns:a16="http://schemas.microsoft.com/office/drawing/2014/main" id="{9B2E313D-1594-47F6-A8C9-C25F64120B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8" name="Text Box 7">
          <a:extLst>
            <a:ext uri="{FF2B5EF4-FFF2-40B4-BE49-F238E27FC236}">
              <a16:creationId xmlns:a16="http://schemas.microsoft.com/office/drawing/2014/main" id="{2E0FCCAC-69B5-4A7B-B92D-CE6AD177E6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9" name="Text Box 7">
          <a:extLst>
            <a:ext uri="{FF2B5EF4-FFF2-40B4-BE49-F238E27FC236}">
              <a16:creationId xmlns:a16="http://schemas.microsoft.com/office/drawing/2014/main" id="{6E8FA0D6-1F6E-4C50-97E5-B7B11665F8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0" name="Text Box 7">
          <a:extLst>
            <a:ext uri="{FF2B5EF4-FFF2-40B4-BE49-F238E27FC236}">
              <a16:creationId xmlns:a16="http://schemas.microsoft.com/office/drawing/2014/main" id="{7FE9F8C1-BB45-4BBE-8B07-3D36D7A2F3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1" name="Text Box 7">
          <a:extLst>
            <a:ext uri="{FF2B5EF4-FFF2-40B4-BE49-F238E27FC236}">
              <a16:creationId xmlns:a16="http://schemas.microsoft.com/office/drawing/2014/main" id="{6D6566AB-A584-4FA0-9D8C-30DBF4F74F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2" name="Text Box 7">
          <a:extLst>
            <a:ext uri="{FF2B5EF4-FFF2-40B4-BE49-F238E27FC236}">
              <a16:creationId xmlns:a16="http://schemas.microsoft.com/office/drawing/2014/main" id="{E4B37CF7-A82A-431C-A21F-992C1284B5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3" name="Text Box 7">
          <a:extLst>
            <a:ext uri="{FF2B5EF4-FFF2-40B4-BE49-F238E27FC236}">
              <a16:creationId xmlns:a16="http://schemas.microsoft.com/office/drawing/2014/main" id="{1A001548-1AFF-4505-A540-4E8DB2B98F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4" name="Text Box 7">
          <a:extLst>
            <a:ext uri="{FF2B5EF4-FFF2-40B4-BE49-F238E27FC236}">
              <a16:creationId xmlns:a16="http://schemas.microsoft.com/office/drawing/2014/main" id="{32785F8E-98FD-481D-B6AF-94CC86D08B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5" name="Text Box 7">
          <a:extLst>
            <a:ext uri="{FF2B5EF4-FFF2-40B4-BE49-F238E27FC236}">
              <a16:creationId xmlns:a16="http://schemas.microsoft.com/office/drawing/2014/main" id="{0899716E-5165-4C04-BBA5-A5BD9ED722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6" name="Text Box 7">
          <a:extLst>
            <a:ext uri="{FF2B5EF4-FFF2-40B4-BE49-F238E27FC236}">
              <a16:creationId xmlns:a16="http://schemas.microsoft.com/office/drawing/2014/main" id="{660D0AC9-09E0-4F06-A14B-30077F1992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7" name="Text Box 7">
          <a:extLst>
            <a:ext uri="{FF2B5EF4-FFF2-40B4-BE49-F238E27FC236}">
              <a16:creationId xmlns:a16="http://schemas.microsoft.com/office/drawing/2014/main" id="{44683BB1-9258-4F94-9E61-3C46121B20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8" name="Text Box 7">
          <a:extLst>
            <a:ext uri="{FF2B5EF4-FFF2-40B4-BE49-F238E27FC236}">
              <a16:creationId xmlns:a16="http://schemas.microsoft.com/office/drawing/2014/main" id="{3907D913-EE98-4E7A-80AD-93726DABD3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9" name="Text Box 7">
          <a:extLst>
            <a:ext uri="{FF2B5EF4-FFF2-40B4-BE49-F238E27FC236}">
              <a16:creationId xmlns:a16="http://schemas.microsoft.com/office/drawing/2014/main" id="{C166DB76-AD27-4B7D-9C70-21E798ACB0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0" name="Text Box 7">
          <a:extLst>
            <a:ext uri="{FF2B5EF4-FFF2-40B4-BE49-F238E27FC236}">
              <a16:creationId xmlns:a16="http://schemas.microsoft.com/office/drawing/2014/main" id="{435B9CF0-7AB3-46AE-85B4-4869734EC9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1" name="Text Box 7">
          <a:extLst>
            <a:ext uri="{FF2B5EF4-FFF2-40B4-BE49-F238E27FC236}">
              <a16:creationId xmlns:a16="http://schemas.microsoft.com/office/drawing/2014/main" id="{110E483A-5D97-46B8-9183-4A45E3C6DB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2" name="Text Box 7">
          <a:extLst>
            <a:ext uri="{FF2B5EF4-FFF2-40B4-BE49-F238E27FC236}">
              <a16:creationId xmlns:a16="http://schemas.microsoft.com/office/drawing/2014/main" id="{BBA16018-78A1-4A89-8CB6-D7829925CA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3" name="Text Box 7">
          <a:extLst>
            <a:ext uri="{FF2B5EF4-FFF2-40B4-BE49-F238E27FC236}">
              <a16:creationId xmlns:a16="http://schemas.microsoft.com/office/drawing/2014/main" id="{BCB1D94D-6BC3-4ACB-A9B0-F6C8F8222C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4" name="Text Box 7">
          <a:extLst>
            <a:ext uri="{FF2B5EF4-FFF2-40B4-BE49-F238E27FC236}">
              <a16:creationId xmlns:a16="http://schemas.microsoft.com/office/drawing/2014/main" id="{73A0664C-0E2B-4713-9AB1-FFA5F34205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5" name="Text Box 7">
          <a:extLst>
            <a:ext uri="{FF2B5EF4-FFF2-40B4-BE49-F238E27FC236}">
              <a16:creationId xmlns:a16="http://schemas.microsoft.com/office/drawing/2014/main" id="{16AC5EC3-C156-40FA-9778-AFFCE87C7C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6" name="Text Box 7">
          <a:extLst>
            <a:ext uri="{FF2B5EF4-FFF2-40B4-BE49-F238E27FC236}">
              <a16:creationId xmlns:a16="http://schemas.microsoft.com/office/drawing/2014/main" id="{F5B2AAB2-C5AC-4AE7-B4AF-96AB0E90DA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7" name="Text Box 7">
          <a:extLst>
            <a:ext uri="{FF2B5EF4-FFF2-40B4-BE49-F238E27FC236}">
              <a16:creationId xmlns:a16="http://schemas.microsoft.com/office/drawing/2014/main" id="{BACCBCB4-9A13-4D01-8B53-E5457E5E35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8" name="Text Box 7">
          <a:extLst>
            <a:ext uri="{FF2B5EF4-FFF2-40B4-BE49-F238E27FC236}">
              <a16:creationId xmlns:a16="http://schemas.microsoft.com/office/drawing/2014/main" id="{8373E947-B02C-4258-A8C0-32BE3B81B0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9" name="Text Box 7">
          <a:extLst>
            <a:ext uri="{FF2B5EF4-FFF2-40B4-BE49-F238E27FC236}">
              <a16:creationId xmlns:a16="http://schemas.microsoft.com/office/drawing/2014/main" id="{4AA3A9D3-415F-4FC3-BF2C-E9D9E20D40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0" name="Text Box 7">
          <a:extLst>
            <a:ext uri="{FF2B5EF4-FFF2-40B4-BE49-F238E27FC236}">
              <a16:creationId xmlns:a16="http://schemas.microsoft.com/office/drawing/2014/main" id="{FD15D2EA-6B8D-47E3-BD4D-CB85574533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1" name="Text Box 7">
          <a:extLst>
            <a:ext uri="{FF2B5EF4-FFF2-40B4-BE49-F238E27FC236}">
              <a16:creationId xmlns:a16="http://schemas.microsoft.com/office/drawing/2014/main" id="{F3450F56-5F7A-46DD-868B-8CABCE038D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2" name="Text Box 7">
          <a:extLst>
            <a:ext uri="{FF2B5EF4-FFF2-40B4-BE49-F238E27FC236}">
              <a16:creationId xmlns:a16="http://schemas.microsoft.com/office/drawing/2014/main" id="{DF03EF26-748F-4A85-BAAB-61D7A5C86C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3" name="Text Box 7">
          <a:extLst>
            <a:ext uri="{FF2B5EF4-FFF2-40B4-BE49-F238E27FC236}">
              <a16:creationId xmlns:a16="http://schemas.microsoft.com/office/drawing/2014/main" id="{847CDCA4-681D-4957-8061-F9BC035306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4" name="Text Box 7">
          <a:extLst>
            <a:ext uri="{FF2B5EF4-FFF2-40B4-BE49-F238E27FC236}">
              <a16:creationId xmlns:a16="http://schemas.microsoft.com/office/drawing/2014/main" id="{BC846ACD-7C8F-4192-9330-2080A1DC8B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5" name="Text Box 7">
          <a:extLst>
            <a:ext uri="{FF2B5EF4-FFF2-40B4-BE49-F238E27FC236}">
              <a16:creationId xmlns:a16="http://schemas.microsoft.com/office/drawing/2014/main" id="{D265F73F-BE79-4746-B511-A1E9173038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6" name="Text Box 7">
          <a:extLst>
            <a:ext uri="{FF2B5EF4-FFF2-40B4-BE49-F238E27FC236}">
              <a16:creationId xmlns:a16="http://schemas.microsoft.com/office/drawing/2014/main" id="{95F4BC9A-7375-4E3D-B59F-B1BE7C3626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7" name="Text Box 7">
          <a:extLst>
            <a:ext uri="{FF2B5EF4-FFF2-40B4-BE49-F238E27FC236}">
              <a16:creationId xmlns:a16="http://schemas.microsoft.com/office/drawing/2014/main" id="{337652EB-8FC0-4B03-AF6D-DED648791E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8" name="Text Box 7">
          <a:extLst>
            <a:ext uri="{FF2B5EF4-FFF2-40B4-BE49-F238E27FC236}">
              <a16:creationId xmlns:a16="http://schemas.microsoft.com/office/drawing/2014/main" id="{4EC32DAB-A5B3-44A8-8CF4-1DF5821E7E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9" name="Text Box 7">
          <a:extLst>
            <a:ext uri="{FF2B5EF4-FFF2-40B4-BE49-F238E27FC236}">
              <a16:creationId xmlns:a16="http://schemas.microsoft.com/office/drawing/2014/main" id="{7287060B-EF6E-4174-9D70-04D519F4A8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0" name="Text Box 7">
          <a:extLst>
            <a:ext uri="{FF2B5EF4-FFF2-40B4-BE49-F238E27FC236}">
              <a16:creationId xmlns:a16="http://schemas.microsoft.com/office/drawing/2014/main" id="{92B12AE9-CFAB-47E1-BCB3-12AA89B25B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1" name="Text Box 7">
          <a:extLst>
            <a:ext uri="{FF2B5EF4-FFF2-40B4-BE49-F238E27FC236}">
              <a16:creationId xmlns:a16="http://schemas.microsoft.com/office/drawing/2014/main" id="{C703E983-3FD5-4840-8270-53AF22C728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2" name="Text Box 7">
          <a:extLst>
            <a:ext uri="{FF2B5EF4-FFF2-40B4-BE49-F238E27FC236}">
              <a16:creationId xmlns:a16="http://schemas.microsoft.com/office/drawing/2014/main" id="{1C2B3E44-FB3D-4C02-82C0-C7778A2302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3" name="Text Box 7">
          <a:extLst>
            <a:ext uri="{FF2B5EF4-FFF2-40B4-BE49-F238E27FC236}">
              <a16:creationId xmlns:a16="http://schemas.microsoft.com/office/drawing/2014/main" id="{05CFC5D8-A5C3-4027-B278-E6C55ED888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4" name="Text Box 7">
          <a:extLst>
            <a:ext uri="{FF2B5EF4-FFF2-40B4-BE49-F238E27FC236}">
              <a16:creationId xmlns:a16="http://schemas.microsoft.com/office/drawing/2014/main" id="{3CB090F0-6730-4371-A999-6314883FBD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5" name="Text Box 7">
          <a:extLst>
            <a:ext uri="{FF2B5EF4-FFF2-40B4-BE49-F238E27FC236}">
              <a16:creationId xmlns:a16="http://schemas.microsoft.com/office/drawing/2014/main" id="{9B019EC9-1F8A-4026-A8E9-039EEBF57B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6" name="Text Box 7">
          <a:extLst>
            <a:ext uri="{FF2B5EF4-FFF2-40B4-BE49-F238E27FC236}">
              <a16:creationId xmlns:a16="http://schemas.microsoft.com/office/drawing/2014/main" id="{A3052C5E-B5A1-4C93-82BE-48000EB409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7" name="Text Box 7">
          <a:extLst>
            <a:ext uri="{FF2B5EF4-FFF2-40B4-BE49-F238E27FC236}">
              <a16:creationId xmlns:a16="http://schemas.microsoft.com/office/drawing/2014/main" id="{A01EF4D7-4AFC-4BBE-BA16-FC824B2ADC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8" name="Text Box 7">
          <a:extLst>
            <a:ext uri="{FF2B5EF4-FFF2-40B4-BE49-F238E27FC236}">
              <a16:creationId xmlns:a16="http://schemas.microsoft.com/office/drawing/2014/main" id="{6B1C62F5-7D4A-4C03-8B2B-49F9C0B9F6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9" name="Text Box 7">
          <a:extLst>
            <a:ext uri="{FF2B5EF4-FFF2-40B4-BE49-F238E27FC236}">
              <a16:creationId xmlns:a16="http://schemas.microsoft.com/office/drawing/2014/main" id="{45D51FED-5BE3-4E8C-A689-AA5F55CA7C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0" name="Text Box 7">
          <a:extLst>
            <a:ext uri="{FF2B5EF4-FFF2-40B4-BE49-F238E27FC236}">
              <a16:creationId xmlns:a16="http://schemas.microsoft.com/office/drawing/2014/main" id="{77B1C50F-FB38-421B-8D8E-5D7A6DE17C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1" name="Text Box 7">
          <a:extLst>
            <a:ext uri="{FF2B5EF4-FFF2-40B4-BE49-F238E27FC236}">
              <a16:creationId xmlns:a16="http://schemas.microsoft.com/office/drawing/2014/main" id="{CFE20A10-6D0A-4E2D-AF85-D214C8ADD2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2" name="Text Box 7">
          <a:extLst>
            <a:ext uri="{FF2B5EF4-FFF2-40B4-BE49-F238E27FC236}">
              <a16:creationId xmlns:a16="http://schemas.microsoft.com/office/drawing/2014/main" id="{01B69D0B-4CD7-4658-9E8D-FBAC2C53C9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3" name="Text Box 7">
          <a:extLst>
            <a:ext uri="{FF2B5EF4-FFF2-40B4-BE49-F238E27FC236}">
              <a16:creationId xmlns:a16="http://schemas.microsoft.com/office/drawing/2014/main" id="{4F3BAF4E-C144-4D39-A054-A8DD91A526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4" name="Text Box 7">
          <a:extLst>
            <a:ext uri="{FF2B5EF4-FFF2-40B4-BE49-F238E27FC236}">
              <a16:creationId xmlns:a16="http://schemas.microsoft.com/office/drawing/2014/main" id="{83B9988B-07D4-47A1-AC9E-B905DEAF8E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5" name="Text Box 7">
          <a:extLst>
            <a:ext uri="{FF2B5EF4-FFF2-40B4-BE49-F238E27FC236}">
              <a16:creationId xmlns:a16="http://schemas.microsoft.com/office/drawing/2014/main" id="{00D3381B-DB60-4EB3-892F-401BD64D90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6" name="Text Box 7">
          <a:extLst>
            <a:ext uri="{FF2B5EF4-FFF2-40B4-BE49-F238E27FC236}">
              <a16:creationId xmlns:a16="http://schemas.microsoft.com/office/drawing/2014/main" id="{85A1B7E7-889F-40EE-8DC7-F3F51231F4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7" name="Text Box 7">
          <a:extLst>
            <a:ext uri="{FF2B5EF4-FFF2-40B4-BE49-F238E27FC236}">
              <a16:creationId xmlns:a16="http://schemas.microsoft.com/office/drawing/2014/main" id="{5A1A0BAB-C242-4506-872F-23A35457DF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8" name="Text Box 7">
          <a:extLst>
            <a:ext uri="{FF2B5EF4-FFF2-40B4-BE49-F238E27FC236}">
              <a16:creationId xmlns:a16="http://schemas.microsoft.com/office/drawing/2014/main" id="{F4BCF067-9D9C-4A86-ABF6-74465A767B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9" name="Text Box 7">
          <a:extLst>
            <a:ext uri="{FF2B5EF4-FFF2-40B4-BE49-F238E27FC236}">
              <a16:creationId xmlns:a16="http://schemas.microsoft.com/office/drawing/2014/main" id="{F5E72D39-3828-4299-99F5-1916AF0FFB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0" name="Text Box 7">
          <a:extLst>
            <a:ext uri="{FF2B5EF4-FFF2-40B4-BE49-F238E27FC236}">
              <a16:creationId xmlns:a16="http://schemas.microsoft.com/office/drawing/2014/main" id="{6578BD3A-820E-4BE1-A06A-3F70813908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1" name="Text Box 7">
          <a:extLst>
            <a:ext uri="{FF2B5EF4-FFF2-40B4-BE49-F238E27FC236}">
              <a16:creationId xmlns:a16="http://schemas.microsoft.com/office/drawing/2014/main" id="{90431F9F-4B17-4AFD-AF9F-36C8D38238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2" name="Text Box 7">
          <a:extLst>
            <a:ext uri="{FF2B5EF4-FFF2-40B4-BE49-F238E27FC236}">
              <a16:creationId xmlns:a16="http://schemas.microsoft.com/office/drawing/2014/main" id="{51BBE04C-7E72-4796-9DC9-D50CFBA978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3" name="Text Box 7">
          <a:extLst>
            <a:ext uri="{FF2B5EF4-FFF2-40B4-BE49-F238E27FC236}">
              <a16:creationId xmlns:a16="http://schemas.microsoft.com/office/drawing/2014/main" id="{41DB6E6A-BE22-4322-B368-3284823235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4" name="Text Box 7">
          <a:extLst>
            <a:ext uri="{FF2B5EF4-FFF2-40B4-BE49-F238E27FC236}">
              <a16:creationId xmlns:a16="http://schemas.microsoft.com/office/drawing/2014/main" id="{658C1245-404B-4FAB-8EC0-2C2DA18D86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5" name="Text Box 7">
          <a:extLst>
            <a:ext uri="{FF2B5EF4-FFF2-40B4-BE49-F238E27FC236}">
              <a16:creationId xmlns:a16="http://schemas.microsoft.com/office/drawing/2014/main" id="{C142B5B6-7DED-482B-B881-3FB29F1195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6" name="Text Box 7">
          <a:extLst>
            <a:ext uri="{FF2B5EF4-FFF2-40B4-BE49-F238E27FC236}">
              <a16:creationId xmlns:a16="http://schemas.microsoft.com/office/drawing/2014/main" id="{2515938F-5504-46DD-944F-4086F46016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7" name="Text Box 7">
          <a:extLst>
            <a:ext uri="{FF2B5EF4-FFF2-40B4-BE49-F238E27FC236}">
              <a16:creationId xmlns:a16="http://schemas.microsoft.com/office/drawing/2014/main" id="{08050C1C-7272-4860-BB09-0ED1DB1892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8" name="Text Box 7">
          <a:extLst>
            <a:ext uri="{FF2B5EF4-FFF2-40B4-BE49-F238E27FC236}">
              <a16:creationId xmlns:a16="http://schemas.microsoft.com/office/drawing/2014/main" id="{D48EFDD9-3E45-455B-BE20-FB9E2DDB3E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9" name="Text Box 7">
          <a:extLst>
            <a:ext uri="{FF2B5EF4-FFF2-40B4-BE49-F238E27FC236}">
              <a16:creationId xmlns:a16="http://schemas.microsoft.com/office/drawing/2014/main" id="{A41DE4AA-AFB6-4321-B268-0194C1E525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0" name="Text Box 7">
          <a:extLst>
            <a:ext uri="{FF2B5EF4-FFF2-40B4-BE49-F238E27FC236}">
              <a16:creationId xmlns:a16="http://schemas.microsoft.com/office/drawing/2014/main" id="{661FF17A-E708-4411-BD10-E3177A693D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1" name="Text Box 7">
          <a:extLst>
            <a:ext uri="{FF2B5EF4-FFF2-40B4-BE49-F238E27FC236}">
              <a16:creationId xmlns:a16="http://schemas.microsoft.com/office/drawing/2014/main" id="{6294AED1-33E7-41C9-B75F-6684A49BF1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2" name="Text Box 7">
          <a:extLst>
            <a:ext uri="{FF2B5EF4-FFF2-40B4-BE49-F238E27FC236}">
              <a16:creationId xmlns:a16="http://schemas.microsoft.com/office/drawing/2014/main" id="{55493F3A-6916-4D1B-A690-6BCE0D0991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3" name="Text Box 7">
          <a:extLst>
            <a:ext uri="{FF2B5EF4-FFF2-40B4-BE49-F238E27FC236}">
              <a16:creationId xmlns:a16="http://schemas.microsoft.com/office/drawing/2014/main" id="{66826A36-A4E6-4DBD-BD07-C4B066A2FB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4" name="Text Box 7">
          <a:extLst>
            <a:ext uri="{FF2B5EF4-FFF2-40B4-BE49-F238E27FC236}">
              <a16:creationId xmlns:a16="http://schemas.microsoft.com/office/drawing/2014/main" id="{26123D61-CD26-41F5-9BD3-8657043A37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5" name="Text Box 7">
          <a:extLst>
            <a:ext uri="{FF2B5EF4-FFF2-40B4-BE49-F238E27FC236}">
              <a16:creationId xmlns:a16="http://schemas.microsoft.com/office/drawing/2014/main" id="{41BA6030-BB68-4416-A126-FA26F74521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6" name="Text Box 7">
          <a:extLst>
            <a:ext uri="{FF2B5EF4-FFF2-40B4-BE49-F238E27FC236}">
              <a16:creationId xmlns:a16="http://schemas.microsoft.com/office/drawing/2014/main" id="{FF9B1EE6-BC02-4530-BE15-59885F93DC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7" name="Text Box 7">
          <a:extLst>
            <a:ext uri="{FF2B5EF4-FFF2-40B4-BE49-F238E27FC236}">
              <a16:creationId xmlns:a16="http://schemas.microsoft.com/office/drawing/2014/main" id="{B3ACF2A8-BF67-454F-B26B-617AB3AFA7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8" name="Text Box 7">
          <a:extLst>
            <a:ext uri="{FF2B5EF4-FFF2-40B4-BE49-F238E27FC236}">
              <a16:creationId xmlns:a16="http://schemas.microsoft.com/office/drawing/2014/main" id="{A27E0014-3F15-4CAD-9CA1-CB3B820F5C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9" name="Text Box 7">
          <a:extLst>
            <a:ext uri="{FF2B5EF4-FFF2-40B4-BE49-F238E27FC236}">
              <a16:creationId xmlns:a16="http://schemas.microsoft.com/office/drawing/2014/main" id="{D21C4CFD-81B8-4526-9BB6-04D43295EF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0" name="Text Box 7">
          <a:extLst>
            <a:ext uri="{FF2B5EF4-FFF2-40B4-BE49-F238E27FC236}">
              <a16:creationId xmlns:a16="http://schemas.microsoft.com/office/drawing/2014/main" id="{1995C126-34D6-4808-906C-99CCE42756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1" name="Text Box 7">
          <a:extLst>
            <a:ext uri="{FF2B5EF4-FFF2-40B4-BE49-F238E27FC236}">
              <a16:creationId xmlns:a16="http://schemas.microsoft.com/office/drawing/2014/main" id="{2BD7350F-DFB2-4A40-AA70-1D01269503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2" name="Text Box 7">
          <a:extLst>
            <a:ext uri="{FF2B5EF4-FFF2-40B4-BE49-F238E27FC236}">
              <a16:creationId xmlns:a16="http://schemas.microsoft.com/office/drawing/2014/main" id="{990F0E1C-A539-4B60-96D1-190322E2EC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3" name="Text Box 7">
          <a:extLst>
            <a:ext uri="{FF2B5EF4-FFF2-40B4-BE49-F238E27FC236}">
              <a16:creationId xmlns:a16="http://schemas.microsoft.com/office/drawing/2014/main" id="{93D63783-DDCC-4004-A674-A89FBFE810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4" name="Text Box 7">
          <a:extLst>
            <a:ext uri="{FF2B5EF4-FFF2-40B4-BE49-F238E27FC236}">
              <a16:creationId xmlns:a16="http://schemas.microsoft.com/office/drawing/2014/main" id="{E0FEFA17-0621-4FEB-ABF4-E83CB9C83D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5" name="Text Box 7">
          <a:extLst>
            <a:ext uri="{FF2B5EF4-FFF2-40B4-BE49-F238E27FC236}">
              <a16:creationId xmlns:a16="http://schemas.microsoft.com/office/drawing/2014/main" id="{230BCACD-27AB-4313-B002-ECDCFD3ADC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6" name="Text Box 7">
          <a:extLst>
            <a:ext uri="{FF2B5EF4-FFF2-40B4-BE49-F238E27FC236}">
              <a16:creationId xmlns:a16="http://schemas.microsoft.com/office/drawing/2014/main" id="{4C987DD7-ECA3-4ED2-A112-3D5DA5EE1F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7" name="Text Box 7">
          <a:extLst>
            <a:ext uri="{FF2B5EF4-FFF2-40B4-BE49-F238E27FC236}">
              <a16:creationId xmlns:a16="http://schemas.microsoft.com/office/drawing/2014/main" id="{9277986C-68C8-4A61-A123-50DA796F52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8" name="Text Box 7">
          <a:extLst>
            <a:ext uri="{FF2B5EF4-FFF2-40B4-BE49-F238E27FC236}">
              <a16:creationId xmlns:a16="http://schemas.microsoft.com/office/drawing/2014/main" id="{F4AA76A8-E8B0-40B9-BF91-EC97F01848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496" name="Text Box 7">
          <a:extLst>
            <a:ext uri="{FF2B5EF4-FFF2-40B4-BE49-F238E27FC236}">
              <a16:creationId xmlns:a16="http://schemas.microsoft.com/office/drawing/2014/main" id="{DA6E5777-3DDE-43F4-A564-73E1376856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497" name="Text Box 7">
          <a:extLst>
            <a:ext uri="{FF2B5EF4-FFF2-40B4-BE49-F238E27FC236}">
              <a16:creationId xmlns:a16="http://schemas.microsoft.com/office/drawing/2014/main" id="{5EF46164-4EB5-4986-9195-DB52418405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498" name="Text Box 7">
          <a:extLst>
            <a:ext uri="{FF2B5EF4-FFF2-40B4-BE49-F238E27FC236}">
              <a16:creationId xmlns:a16="http://schemas.microsoft.com/office/drawing/2014/main" id="{10DA25B3-F04E-4AD8-A4F5-8CD403CC5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499" name="Text Box 7">
          <a:extLst>
            <a:ext uri="{FF2B5EF4-FFF2-40B4-BE49-F238E27FC236}">
              <a16:creationId xmlns:a16="http://schemas.microsoft.com/office/drawing/2014/main" id="{FA87CE5B-90B9-4640-8593-F5694E060B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0" name="Text Box 7">
          <a:extLst>
            <a:ext uri="{FF2B5EF4-FFF2-40B4-BE49-F238E27FC236}">
              <a16:creationId xmlns:a16="http://schemas.microsoft.com/office/drawing/2014/main" id="{66D9A768-2965-42C5-AD34-EE83428ED4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1" name="Text Box 7">
          <a:extLst>
            <a:ext uri="{FF2B5EF4-FFF2-40B4-BE49-F238E27FC236}">
              <a16:creationId xmlns:a16="http://schemas.microsoft.com/office/drawing/2014/main" id="{16AD98F6-71E1-4385-B9DC-47FB30643E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2" name="Text Box 7">
          <a:extLst>
            <a:ext uri="{FF2B5EF4-FFF2-40B4-BE49-F238E27FC236}">
              <a16:creationId xmlns:a16="http://schemas.microsoft.com/office/drawing/2014/main" id="{6E7B9B58-7E2B-4825-B30B-138637A007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3" name="Text Box 7">
          <a:extLst>
            <a:ext uri="{FF2B5EF4-FFF2-40B4-BE49-F238E27FC236}">
              <a16:creationId xmlns:a16="http://schemas.microsoft.com/office/drawing/2014/main" id="{41B0E150-1676-4943-8B7E-1F90A3000C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4" name="Text Box 7">
          <a:extLst>
            <a:ext uri="{FF2B5EF4-FFF2-40B4-BE49-F238E27FC236}">
              <a16:creationId xmlns:a16="http://schemas.microsoft.com/office/drawing/2014/main" id="{BEFB30B6-C948-4184-BB6E-8A43AF2361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5" name="Text Box 7">
          <a:extLst>
            <a:ext uri="{FF2B5EF4-FFF2-40B4-BE49-F238E27FC236}">
              <a16:creationId xmlns:a16="http://schemas.microsoft.com/office/drawing/2014/main" id="{951FA8A7-0185-4FF5-B296-9E9889AA00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6" name="Text Box 7">
          <a:extLst>
            <a:ext uri="{FF2B5EF4-FFF2-40B4-BE49-F238E27FC236}">
              <a16:creationId xmlns:a16="http://schemas.microsoft.com/office/drawing/2014/main" id="{424940B9-4CC8-43BB-A3FE-EC5D43553D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7" name="Text Box 7">
          <a:extLst>
            <a:ext uri="{FF2B5EF4-FFF2-40B4-BE49-F238E27FC236}">
              <a16:creationId xmlns:a16="http://schemas.microsoft.com/office/drawing/2014/main" id="{1A9394E4-8872-4F19-BDC9-18B8AFA2FC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8" name="Text Box 7">
          <a:extLst>
            <a:ext uri="{FF2B5EF4-FFF2-40B4-BE49-F238E27FC236}">
              <a16:creationId xmlns:a16="http://schemas.microsoft.com/office/drawing/2014/main" id="{75E54F7B-98B2-4DED-813B-6BBF07C5DA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9" name="Text Box 7">
          <a:extLst>
            <a:ext uri="{FF2B5EF4-FFF2-40B4-BE49-F238E27FC236}">
              <a16:creationId xmlns:a16="http://schemas.microsoft.com/office/drawing/2014/main" id="{1C47D763-FDC7-4F71-AD25-C456BFA296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0" name="Text Box 7">
          <a:extLst>
            <a:ext uri="{FF2B5EF4-FFF2-40B4-BE49-F238E27FC236}">
              <a16:creationId xmlns:a16="http://schemas.microsoft.com/office/drawing/2014/main" id="{9C149379-66A7-420E-8E6E-E5E377D563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1" name="Text Box 7">
          <a:extLst>
            <a:ext uri="{FF2B5EF4-FFF2-40B4-BE49-F238E27FC236}">
              <a16:creationId xmlns:a16="http://schemas.microsoft.com/office/drawing/2014/main" id="{16F0935F-391E-424F-810C-0846036791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2" name="Text Box 7">
          <a:extLst>
            <a:ext uri="{FF2B5EF4-FFF2-40B4-BE49-F238E27FC236}">
              <a16:creationId xmlns:a16="http://schemas.microsoft.com/office/drawing/2014/main" id="{D273AE6C-E122-494C-A767-7D09260DBB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3" name="Text Box 7">
          <a:extLst>
            <a:ext uri="{FF2B5EF4-FFF2-40B4-BE49-F238E27FC236}">
              <a16:creationId xmlns:a16="http://schemas.microsoft.com/office/drawing/2014/main" id="{528AFFDA-7A5D-4467-8F9F-36C947B60C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4" name="Text Box 7">
          <a:extLst>
            <a:ext uri="{FF2B5EF4-FFF2-40B4-BE49-F238E27FC236}">
              <a16:creationId xmlns:a16="http://schemas.microsoft.com/office/drawing/2014/main" id="{D9ED415B-466A-4E9C-AA2C-1D52DD6C4D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5" name="Text Box 7">
          <a:extLst>
            <a:ext uri="{FF2B5EF4-FFF2-40B4-BE49-F238E27FC236}">
              <a16:creationId xmlns:a16="http://schemas.microsoft.com/office/drawing/2014/main" id="{50F973FC-F1E5-4E0F-AE94-A21BCA3FFA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6" name="Text Box 7">
          <a:extLst>
            <a:ext uri="{FF2B5EF4-FFF2-40B4-BE49-F238E27FC236}">
              <a16:creationId xmlns:a16="http://schemas.microsoft.com/office/drawing/2014/main" id="{1E3D6604-D38E-416F-8968-6DB4947693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7" name="Text Box 7">
          <a:extLst>
            <a:ext uri="{FF2B5EF4-FFF2-40B4-BE49-F238E27FC236}">
              <a16:creationId xmlns:a16="http://schemas.microsoft.com/office/drawing/2014/main" id="{E37F693D-73B8-43E0-8CA1-1B50B68A79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8" name="Text Box 7">
          <a:extLst>
            <a:ext uri="{FF2B5EF4-FFF2-40B4-BE49-F238E27FC236}">
              <a16:creationId xmlns:a16="http://schemas.microsoft.com/office/drawing/2014/main" id="{9A61A1B5-5EE6-4239-99A8-0B4405551F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9" name="Text Box 7">
          <a:extLst>
            <a:ext uri="{FF2B5EF4-FFF2-40B4-BE49-F238E27FC236}">
              <a16:creationId xmlns:a16="http://schemas.microsoft.com/office/drawing/2014/main" id="{78F1D573-CB4E-44A0-A52F-812FCFD643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0" name="Text Box 7">
          <a:extLst>
            <a:ext uri="{FF2B5EF4-FFF2-40B4-BE49-F238E27FC236}">
              <a16:creationId xmlns:a16="http://schemas.microsoft.com/office/drawing/2014/main" id="{662ADD3D-7136-4B90-9CEB-075D0220E7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1" name="Text Box 7">
          <a:extLst>
            <a:ext uri="{FF2B5EF4-FFF2-40B4-BE49-F238E27FC236}">
              <a16:creationId xmlns:a16="http://schemas.microsoft.com/office/drawing/2014/main" id="{96B93893-69C5-4035-9216-9F3CBCFDF6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2" name="Text Box 7">
          <a:extLst>
            <a:ext uri="{FF2B5EF4-FFF2-40B4-BE49-F238E27FC236}">
              <a16:creationId xmlns:a16="http://schemas.microsoft.com/office/drawing/2014/main" id="{82A49985-6A99-47AE-8D93-C8A90BCEDC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3" name="Text Box 7">
          <a:extLst>
            <a:ext uri="{FF2B5EF4-FFF2-40B4-BE49-F238E27FC236}">
              <a16:creationId xmlns:a16="http://schemas.microsoft.com/office/drawing/2014/main" id="{7257307B-F034-484D-8812-B50887CDAD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4" name="Text Box 7">
          <a:extLst>
            <a:ext uri="{FF2B5EF4-FFF2-40B4-BE49-F238E27FC236}">
              <a16:creationId xmlns:a16="http://schemas.microsoft.com/office/drawing/2014/main" id="{10946C37-8412-436E-BF46-29A2AF5EE0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5" name="Text Box 7">
          <a:extLst>
            <a:ext uri="{FF2B5EF4-FFF2-40B4-BE49-F238E27FC236}">
              <a16:creationId xmlns:a16="http://schemas.microsoft.com/office/drawing/2014/main" id="{5105C5B9-E457-40A6-B3BD-6B94648FF0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6" name="Text Box 7">
          <a:extLst>
            <a:ext uri="{FF2B5EF4-FFF2-40B4-BE49-F238E27FC236}">
              <a16:creationId xmlns:a16="http://schemas.microsoft.com/office/drawing/2014/main" id="{D0C597BF-5FF0-4DC0-95FE-0BADBD3B44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7" name="Text Box 7">
          <a:extLst>
            <a:ext uri="{FF2B5EF4-FFF2-40B4-BE49-F238E27FC236}">
              <a16:creationId xmlns:a16="http://schemas.microsoft.com/office/drawing/2014/main" id="{AA300128-211B-4FC2-99A6-26B2D32202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8" name="Text Box 7">
          <a:extLst>
            <a:ext uri="{FF2B5EF4-FFF2-40B4-BE49-F238E27FC236}">
              <a16:creationId xmlns:a16="http://schemas.microsoft.com/office/drawing/2014/main" id="{52E8385A-43AF-4E3D-8C5B-2CF5BFCD53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9" name="Text Box 7">
          <a:extLst>
            <a:ext uri="{FF2B5EF4-FFF2-40B4-BE49-F238E27FC236}">
              <a16:creationId xmlns:a16="http://schemas.microsoft.com/office/drawing/2014/main" id="{7A62170D-2D34-494D-B2B7-39EC1CF382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0" name="Text Box 7">
          <a:extLst>
            <a:ext uri="{FF2B5EF4-FFF2-40B4-BE49-F238E27FC236}">
              <a16:creationId xmlns:a16="http://schemas.microsoft.com/office/drawing/2014/main" id="{638CB888-A71C-4429-94CC-F6BF786361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1" name="Text Box 7">
          <a:extLst>
            <a:ext uri="{FF2B5EF4-FFF2-40B4-BE49-F238E27FC236}">
              <a16:creationId xmlns:a16="http://schemas.microsoft.com/office/drawing/2014/main" id="{3B11D9BC-F450-4B5F-B42B-E4E6D1EF1B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2" name="Text Box 7">
          <a:extLst>
            <a:ext uri="{FF2B5EF4-FFF2-40B4-BE49-F238E27FC236}">
              <a16:creationId xmlns:a16="http://schemas.microsoft.com/office/drawing/2014/main" id="{31251A8A-CCBC-4251-9BCF-4A588386C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3" name="Text Box 7">
          <a:extLst>
            <a:ext uri="{FF2B5EF4-FFF2-40B4-BE49-F238E27FC236}">
              <a16:creationId xmlns:a16="http://schemas.microsoft.com/office/drawing/2014/main" id="{BF94B827-2A44-4727-AD82-4C358B7D2B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4" name="Text Box 7">
          <a:extLst>
            <a:ext uri="{FF2B5EF4-FFF2-40B4-BE49-F238E27FC236}">
              <a16:creationId xmlns:a16="http://schemas.microsoft.com/office/drawing/2014/main" id="{EB1157FE-566D-4764-B2D8-149353B799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5" name="Text Box 7">
          <a:extLst>
            <a:ext uri="{FF2B5EF4-FFF2-40B4-BE49-F238E27FC236}">
              <a16:creationId xmlns:a16="http://schemas.microsoft.com/office/drawing/2014/main" id="{249D1676-B244-4DB3-8216-A3C62154D9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6" name="Text Box 7">
          <a:extLst>
            <a:ext uri="{FF2B5EF4-FFF2-40B4-BE49-F238E27FC236}">
              <a16:creationId xmlns:a16="http://schemas.microsoft.com/office/drawing/2014/main" id="{9F894657-B1B2-4FBD-8B05-C6CEF7AACA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7" name="Text Box 7">
          <a:extLst>
            <a:ext uri="{FF2B5EF4-FFF2-40B4-BE49-F238E27FC236}">
              <a16:creationId xmlns:a16="http://schemas.microsoft.com/office/drawing/2014/main" id="{C511CBEA-7B0C-4C57-A8B7-537A157B82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8" name="Text Box 7">
          <a:extLst>
            <a:ext uri="{FF2B5EF4-FFF2-40B4-BE49-F238E27FC236}">
              <a16:creationId xmlns:a16="http://schemas.microsoft.com/office/drawing/2014/main" id="{FB50DA4E-45D6-4B88-A4E9-AE3CE64FD2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9" name="Text Box 7">
          <a:extLst>
            <a:ext uri="{FF2B5EF4-FFF2-40B4-BE49-F238E27FC236}">
              <a16:creationId xmlns:a16="http://schemas.microsoft.com/office/drawing/2014/main" id="{D80DE77F-3AF4-4BEA-B356-51AF141253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0" name="Text Box 7">
          <a:extLst>
            <a:ext uri="{FF2B5EF4-FFF2-40B4-BE49-F238E27FC236}">
              <a16:creationId xmlns:a16="http://schemas.microsoft.com/office/drawing/2014/main" id="{42E3D195-F572-4F17-A4D6-76497287B5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1" name="Text Box 7">
          <a:extLst>
            <a:ext uri="{FF2B5EF4-FFF2-40B4-BE49-F238E27FC236}">
              <a16:creationId xmlns:a16="http://schemas.microsoft.com/office/drawing/2014/main" id="{FBDEE055-30BE-4EF4-8535-A60B611FE3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2" name="Text Box 7">
          <a:extLst>
            <a:ext uri="{FF2B5EF4-FFF2-40B4-BE49-F238E27FC236}">
              <a16:creationId xmlns:a16="http://schemas.microsoft.com/office/drawing/2014/main" id="{DF7751BF-2274-4B83-8DAA-A62568097C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3" name="Text Box 7">
          <a:extLst>
            <a:ext uri="{FF2B5EF4-FFF2-40B4-BE49-F238E27FC236}">
              <a16:creationId xmlns:a16="http://schemas.microsoft.com/office/drawing/2014/main" id="{C27F88B0-5304-4A69-8B81-AE2FEA5D02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4" name="Text Box 7">
          <a:extLst>
            <a:ext uri="{FF2B5EF4-FFF2-40B4-BE49-F238E27FC236}">
              <a16:creationId xmlns:a16="http://schemas.microsoft.com/office/drawing/2014/main" id="{AF3A6B04-4446-47B2-A56A-6032B8108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5" name="Text Box 7">
          <a:extLst>
            <a:ext uri="{FF2B5EF4-FFF2-40B4-BE49-F238E27FC236}">
              <a16:creationId xmlns:a16="http://schemas.microsoft.com/office/drawing/2014/main" id="{44AC665A-489E-492E-9800-C98297D4EF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6" name="Text Box 7">
          <a:extLst>
            <a:ext uri="{FF2B5EF4-FFF2-40B4-BE49-F238E27FC236}">
              <a16:creationId xmlns:a16="http://schemas.microsoft.com/office/drawing/2014/main" id="{6814183A-2394-4D85-A77C-0F6990D281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7" name="Text Box 7">
          <a:extLst>
            <a:ext uri="{FF2B5EF4-FFF2-40B4-BE49-F238E27FC236}">
              <a16:creationId xmlns:a16="http://schemas.microsoft.com/office/drawing/2014/main" id="{75D105D5-AEBD-45CE-B8C2-DE90E2D432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8" name="Text Box 7">
          <a:extLst>
            <a:ext uri="{FF2B5EF4-FFF2-40B4-BE49-F238E27FC236}">
              <a16:creationId xmlns:a16="http://schemas.microsoft.com/office/drawing/2014/main" id="{64B4FED6-7EBF-4298-BB8B-8821861359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9" name="Text Box 7">
          <a:extLst>
            <a:ext uri="{FF2B5EF4-FFF2-40B4-BE49-F238E27FC236}">
              <a16:creationId xmlns:a16="http://schemas.microsoft.com/office/drawing/2014/main" id="{BA9D654B-9809-49EB-9862-66BE43FD7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0" name="Text Box 7">
          <a:extLst>
            <a:ext uri="{FF2B5EF4-FFF2-40B4-BE49-F238E27FC236}">
              <a16:creationId xmlns:a16="http://schemas.microsoft.com/office/drawing/2014/main" id="{70A88A32-B439-4546-88CC-4061D44723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1" name="Text Box 7">
          <a:extLst>
            <a:ext uri="{FF2B5EF4-FFF2-40B4-BE49-F238E27FC236}">
              <a16:creationId xmlns:a16="http://schemas.microsoft.com/office/drawing/2014/main" id="{E314C1BD-D5DA-4E33-ACCE-2153C2D8D2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2" name="Text Box 7">
          <a:extLst>
            <a:ext uri="{FF2B5EF4-FFF2-40B4-BE49-F238E27FC236}">
              <a16:creationId xmlns:a16="http://schemas.microsoft.com/office/drawing/2014/main" id="{C993C080-14A2-4310-9DB2-A7E18B7355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3" name="Text Box 7">
          <a:extLst>
            <a:ext uri="{FF2B5EF4-FFF2-40B4-BE49-F238E27FC236}">
              <a16:creationId xmlns:a16="http://schemas.microsoft.com/office/drawing/2014/main" id="{BB7AA627-1896-4393-A59C-8938E9EE2C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4" name="Text Box 7">
          <a:extLst>
            <a:ext uri="{FF2B5EF4-FFF2-40B4-BE49-F238E27FC236}">
              <a16:creationId xmlns:a16="http://schemas.microsoft.com/office/drawing/2014/main" id="{A31C6B38-370C-4C96-9091-DA4E593B65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5" name="Text Box 7">
          <a:extLst>
            <a:ext uri="{FF2B5EF4-FFF2-40B4-BE49-F238E27FC236}">
              <a16:creationId xmlns:a16="http://schemas.microsoft.com/office/drawing/2014/main" id="{02DF37C5-7750-4611-BA16-BB06752E7B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6" name="Text Box 7">
          <a:extLst>
            <a:ext uri="{FF2B5EF4-FFF2-40B4-BE49-F238E27FC236}">
              <a16:creationId xmlns:a16="http://schemas.microsoft.com/office/drawing/2014/main" id="{19EF4F51-ACE1-4510-BDB9-A7D1E5BC58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7" name="Text Box 7">
          <a:extLst>
            <a:ext uri="{FF2B5EF4-FFF2-40B4-BE49-F238E27FC236}">
              <a16:creationId xmlns:a16="http://schemas.microsoft.com/office/drawing/2014/main" id="{DC3727AD-FE54-4DE4-8EAA-C27246E66A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8" name="Text Box 7">
          <a:extLst>
            <a:ext uri="{FF2B5EF4-FFF2-40B4-BE49-F238E27FC236}">
              <a16:creationId xmlns:a16="http://schemas.microsoft.com/office/drawing/2014/main" id="{51882AC1-C188-426E-82CE-50A4A581AF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9" name="Text Box 7">
          <a:extLst>
            <a:ext uri="{FF2B5EF4-FFF2-40B4-BE49-F238E27FC236}">
              <a16:creationId xmlns:a16="http://schemas.microsoft.com/office/drawing/2014/main" id="{2930E18C-ECBC-469D-8C60-9CFEA2DDB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0" name="Text Box 7">
          <a:extLst>
            <a:ext uri="{FF2B5EF4-FFF2-40B4-BE49-F238E27FC236}">
              <a16:creationId xmlns:a16="http://schemas.microsoft.com/office/drawing/2014/main" id="{CA6B9535-EE51-4A58-9680-4D003FC1EE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1" name="Text Box 7">
          <a:extLst>
            <a:ext uri="{FF2B5EF4-FFF2-40B4-BE49-F238E27FC236}">
              <a16:creationId xmlns:a16="http://schemas.microsoft.com/office/drawing/2014/main" id="{B40C9213-685B-4954-B537-1B0C201BEB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2" name="Text Box 7">
          <a:extLst>
            <a:ext uri="{FF2B5EF4-FFF2-40B4-BE49-F238E27FC236}">
              <a16:creationId xmlns:a16="http://schemas.microsoft.com/office/drawing/2014/main" id="{D851295E-DE22-4762-BAC8-DE3A338AC1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3" name="Text Box 7">
          <a:extLst>
            <a:ext uri="{FF2B5EF4-FFF2-40B4-BE49-F238E27FC236}">
              <a16:creationId xmlns:a16="http://schemas.microsoft.com/office/drawing/2014/main" id="{E0D83025-9A3A-45EF-8C06-694DFA1533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4" name="Text Box 7">
          <a:extLst>
            <a:ext uri="{FF2B5EF4-FFF2-40B4-BE49-F238E27FC236}">
              <a16:creationId xmlns:a16="http://schemas.microsoft.com/office/drawing/2014/main" id="{8A53378F-2714-43EA-AB75-613023DED9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5" name="Text Box 7">
          <a:extLst>
            <a:ext uri="{FF2B5EF4-FFF2-40B4-BE49-F238E27FC236}">
              <a16:creationId xmlns:a16="http://schemas.microsoft.com/office/drawing/2014/main" id="{F41B58E2-D023-4DC5-8D2E-B1D0AFCB86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6" name="Text Box 7">
          <a:extLst>
            <a:ext uri="{FF2B5EF4-FFF2-40B4-BE49-F238E27FC236}">
              <a16:creationId xmlns:a16="http://schemas.microsoft.com/office/drawing/2014/main" id="{F43C620D-4201-48C0-805E-73F062744B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7" name="Text Box 7">
          <a:extLst>
            <a:ext uri="{FF2B5EF4-FFF2-40B4-BE49-F238E27FC236}">
              <a16:creationId xmlns:a16="http://schemas.microsoft.com/office/drawing/2014/main" id="{436DBD57-E412-4BAA-87DF-AAB6846EEB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8" name="Text Box 7">
          <a:extLst>
            <a:ext uri="{FF2B5EF4-FFF2-40B4-BE49-F238E27FC236}">
              <a16:creationId xmlns:a16="http://schemas.microsoft.com/office/drawing/2014/main" id="{26762C3C-1420-45ED-A8AD-FD6F22DE49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9" name="Text Box 7">
          <a:extLst>
            <a:ext uri="{FF2B5EF4-FFF2-40B4-BE49-F238E27FC236}">
              <a16:creationId xmlns:a16="http://schemas.microsoft.com/office/drawing/2014/main" id="{4311E218-1773-458A-9C7F-67A725BBDE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0" name="Text Box 7">
          <a:extLst>
            <a:ext uri="{FF2B5EF4-FFF2-40B4-BE49-F238E27FC236}">
              <a16:creationId xmlns:a16="http://schemas.microsoft.com/office/drawing/2014/main" id="{9F906D95-A028-4509-BBAE-35D38409C6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1" name="Text Box 7">
          <a:extLst>
            <a:ext uri="{FF2B5EF4-FFF2-40B4-BE49-F238E27FC236}">
              <a16:creationId xmlns:a16="http://schemas.microsoft.com/office/drawing/2014/main" id="{423FF117-5E5C-413F-9B38-49A1716303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2" name="Text Box 7">
          <a:extLst>
            <a:ext uri="{FF2B5EF4-FFF2-40B4-BE49-F238E27FC236}">
              <a16:creationId xmlns:a16="http://schemas.microsoft.com/office/drawing/2014/main" id="{AFCA1880-B29F-493C-A29F-B44B2C13AF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3" name="Text Box 7">
          <a:extLst>
            <a:ext uri="{FF2B5EF4-FFF2-40B4-BE49-F238E27FC236}">
              <a16:creationId xmlns:a16="http://schemas.microsoft.com/office/drawing/2014/main" id="{19939F13-032E-4191-9743-6B5CF454A7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4" name="Text Box 7">
          <a:extLst>
            <a:ext uri="{FF2B5EF4-FFF2-40B4-BE49-F238E27FC236}">
              <a16:creationId xmlns:a16="http://schemas.microsoft.com/office/drawing/2014/main" id="{75B4159B-BBEC-43F6-B3D6-F9FBFE50C5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5" name="Text Box 7">
          <a:extLst>
            <a:ext uri="{FF2B5EF4-FFF2-40B4-BE49-F238E27FC236}">
              <a16:creationId xmlns:a16="http://schemas.microsoft.com/office/drawing/2014/main" id="{71D289F3-083B-4F14-BD70-50648FBD84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6" name="Text Box 7">
          <a:extLst>
            <a:ext uri="{FF2B5EF4-FFF2-40B4-BE49-F238E27FC236}">
              <a16:creationId xmlns:a16="http://schemas.microsoft.com/office/drawing/2014/main" id="{51C3F38C-DCDA-4171-B0D5-C90F1899C0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7" name="Text Box 7">
          <a:extLst>
            <a:ext uri="{FF2B5EF4-FFF2-40B4-BE49-F238E27FC236}">
              <a16:creationId xmlns:a16="http://schemas.microsoft.com/office/drawing/2014/main" id="{D2A3C6EC-592C-4FD2-8D36-9D4AD1AA6D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8" name="Text Box 7">
          <a:extLst>
            <a:ext uri="{FF2B5EF4-FFF2-40B4-BE49-F238E27FC236}">
              <a16:creationId xmlns:a16="http://schemas.microsoft.com/office/drawing/2014/main" id="{37CFFA1C-6F88-4FE3-B050-BD99684F7A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9" name="Text Box 7">
          <a:extLst>
            <a:ext uri="{FF2B5EF4-FFF2-40B4-BE49-F238E27FC236}">
              <a16:creationId xmlns:a16="http://schemas.microsoft.com/office/drawing/2014/main" id="{58EB95EC-910B-45CC-B3C5-DECD834A1B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0" name="Text Box 7">
          <a:extLst>
            <a:ext uri="{FF2B5EF4-FFF2-40B4-BE49-F238E27FC236}">
              <a16:creationId xmlns:a16="http://schemas.microsoft.com/office/drawing/2014/main" id="{36B5BD4E-D942-410A-A96A-3F00CD263E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1" name="Text Box 7">
          <a:extLst>
            <a:ext uri="{FF2B5EF4-FFF2-40B4-BE49-F238E27FC236}">
              <a16:creationId xmlns:a16="http://schemas.microsoft.com/office/drawing/2014/main" id="{7CBE5791-25B8-4BE7-B666-BD3C14DFBC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2" name="Text Box 7">
          <a:extLst>
            <a:ext uri="{FF2B5EF4-FFF2-40B4-BE49-F238E27FC236}">
              <a16:creationId xmlns:a16="http://schemas.microsoft.com/office/drawing/2014/main" id="{7CF793D0-BF14-4184-9BBC-18B392F8E9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3" name="Text Box 7">
          <a:extLst>
            <a:ext uri="{FF2B5EF4-FFF2-40B4-BE49-F238E27FC236}">
              <a16:creationId xmlns:a16="http://schemas.microsoft.com/office/drawing/2014/main" id="{F53E6516-4355-4689-8999-DED347DFC0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4" name="Text Box 7">
          <a:extLst>
            <a:ext uri="{FF2B5EF4-FFF2-40B4-BE49-F238E27FC236}">
              <a16:creationId xmlns:a16="http://schemas.microsoft.com/office/drawing/2014/main" id="{83D208E3-022F-45D6-8CEC-A5A3908A47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5" name="Text Box 7">
          <a:extLst>
            <a:ext uri="{FF2B5EF4-FFF2-40B4-BE49-F238E27FC236}">
              <a16:creationId xmlns:a16="http://schemas.microsoft.com/office/drawing/2014/main" id="{1D6EEECF-B095-474E-AB8F-0AD5E7A728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6" name="Text Box 7">
          <a:extLst>
            <a:ext uri="{FF2B5EF4-FFF2-40B4-BE49-F238E27FC236}">
              <a16:creationId xmlns:a16="http://schemas.microsoft.com/office/drawing/2014/main" id="{DDBE5D7A-40E7-4652-B007-E3AFD25851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4" name="Text Box 7">
          <a:extLst>
            <a:ext uri="{FF2B5EF4-FFF2-40B4-BE49-F238E27FC236}">
              <a16:creationId xmlns:a16="http://schemas.microsoft.com/office/drawing/2014/main" id="{E1AC6B43-B4A5-4AC3-A596-1BA049E726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5" name="Text Box 7">
          <a:extLst>
            <a:ext uri="{FF2B5EF4-FFF2-40B4-BE49-F238E27FC236}">
              <a16:creationId xmlns:a16="http://schemas.microsoft.com/office/drawing/2014/main" id="{02CB5D3A-B38D-4D96-82FB-167A64BE54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6" name="Text Box 7">
          <a:extLst>
            <a:ext uri="{FF2B5EF4-FFF2-40B4-BE49-F238E27FC236}">
              <a16:creationId xmlns:a16="http://schemas.microsoft.com/office/drawing/2014/main" id="{B575C346-A541-4C0B-BEE1-F11211A279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7" name="Text Box 7">
          <a:extLst>
            <a:ext uri="{FF2B5EF4-FFF2-40B4-BE49-F238E27FC236}">
              <a16:creationId xmlns:a16="http://schemas.microsoft.com/office/drawing/2014/main" id="{675B7439-3342-40AD-BE56-6C793A6158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8" name="Text Box 7">
          <a:extLst>
            <a:ext uri="{FF2B5EF4-FFF2-40B4-BE49-F238E27FC236}">
              <a16:creationId xmlns:a16="http://schemas.microsoft.com/office/drawing/2014/main" id="{346FB20F-00BD-4D77-BC9F-E812145E77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9" name="Text Box 7">
          <a:extLst>
            <a:ext uri="{FF2B5EF4-FFF2-40B4-BE49-F238E27FC236}">
              <a16:creationId xmlns:a16="http://schemas.microsoft.com/office/drawing/2014/main" id="{89A915F0-11C3-466F-AD1C-08066A28AA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0" name="Text Box 7">
          <a:extLst>
            <a:ext uri="{FF2B5EF4-FFF2-40B4-BE49-F238E27FC236}">
              <a16:creationId xmlns:a16="http://schemas.microsoft.com/office/drawing/2014/main" id="{FAEBE3DA-D0D0-43B1-A4F2-3BB3BFF3A6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1" name="Text Box 7">
          <a:extLst>
            <a:ext uri="{FF2B5EF4-FFF2-40B4-BE49-F238E27FC236}">
              <a16:creationId xmlns:a16="http://schemas.microsoft.com/office/drawing/2014/main" id="{F8B2530A-42E7-4844-869C-F2CEE14764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2" name="Text Box 7">
          <a:extLst>
            <a:ext uri="{FF2B5EF4-FFF2-40B4-BE49-F238E27FC236}">
              <a16:creationId xmlns:a16="http://schemas.microsoft.com/office/drawing/2014/main" id="{491243CC-702B-44A7-8EAE-744D0B43F0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3" name="Text Box 7">
          <a:extLst>
            <a:ext uri="{FF2B5EF4-FFF2-40B4-BE49-F238E27FC236}">
              <a16:creationId xmlns:a16="http://schemas.microsoft.com/office/drawing/2014/main" id="{F29890A1-5DAD-486B-BE6F-02B82984A5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4" name="Text Box 7">
          <a:extLst>
            <a:ext uri="{FF2B5EF4-FFF2-40B4-BE49-F238E27FC236}">
              <a16:creationId xmlns:a16="http://schemas.microsoft.com/office/drawing/2014/main" id="{94B70689-ED68-4CF4-91CF-E54F5E3C97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5" name="Text Box 7">
          <a:extLst>
            <a:ext uri="{FF2B5EF4-FFF2-40B4-BE49-F238E27FC236}">
              <a16:creationId xmlns:a16="http://schemas.microsoft.com/office/drawing/2014/main" id="{B3FE1FAB-D6F3-424B-AB2B-B19292EDC4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6" name="Text Box 7">
          <a:extLst>
            <a:ext uri="{FF2B5EF4-FFF2-40B4-BE49-F238E27FC236}">
              <a16:creationId xmlns:a16="http://schemas.microsoft.com/office/drawing/2014/main" id="{8259F74D-1D17-4FE1-BD54-F05428933C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7" name="Text Box 7">
          <a:extLst>
            <a:ext uri="{FF2B5EF4-FFF2-40B4-BE49-F238E27FC236}">
              <a16:creationId xmlns:a16="http://schemas.microsoft.com/office/drawing/2014/main" id="{A9D945D8-500B-4DEF-8A05-FA7DA7FF75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8" name="Text Box 7">
          <a:extLst>
            <a:ext uri="{FF2B5EF4-FFF2-40B4-BE49-F238E27FC236}">
              <a16:creationId xmlns:a16="http://schemas.microsoft.com/office/drawing/2014/main" id="{F91C2E91-BD27-4113-AD46-39CB3E7AE2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9" name="Text Box 7">
          <a:extLst>
            <a:ext uri="{FF2B5EF4-FFF2-40B4-BE49-F238E27FC236}">
              <a16:creationId xmlns:a16="http://schemas.microsoft.com/office/drawing/2014/main" id="{E0840E72-AA8F-4F53-AFE6-444FFD5EF8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0" name="Text Box 7">
          <a:extLst>
            <a:ext uri="{FF2B5EF4-FFF2-40B4-BE49-F238E27FC236}">
              <a16:creationId xmlns:a16="http://schemas.microsoft.com/office/drawing/2014/main" id="{B35CED5D-B9DD-434E-A2AB-45B2A375C9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1" name="Text Box 7">
          <a:extLst>
            <a:ext uri="{FF2B5EF4-FFF2-40B4-BE49-F238E27FC236}">
              <a16:creationId xmlns:a16="http://schemas.microsoft.com/office/drawing/2014/main" id="{3F0DFB23-BD88-4A1E-AE8F-FC991AC350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2" name="Text Box 7">
          <a:extLst>
            <a:ext uri="{FF2B5EF4-FFF2-40B4-BE49-F238E27FC236}">
              <a16:creationId xmlns:a16="http://schemas.microsoft.com/office/drawing/2014/main" id="{58FE9CFA-919D-45E5-B030-59CA49C1A1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3" name="Text Box 7">
          <a:extLst>
            <a:ext uri="{FF2B5EF4-FFF2-40B4-BE49-F238E27FC236}">
              <a16:creationId xmlns:a16="http://schemas.microsoft.com/office/drawing/2014/main" id="{6BC4D6FB-81FD-4359-B79F-70E29700B9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4" name="Text Box 7">
          <a:extLst>
            <a:ext uri="{FF2B5EF4-FFF2-40B4-BE49-F238E27FC236}">
              <a16:creationId xmlns:a16="http://schemas.microsoft.com/office/drawing/2014/main" id="{764FBF48-6A43-4C78-8D4B-EBEA5C580B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5" name="Text Box 7">
          <a:extLst>
            <a:ext uri="{FF2B5EF4-FFF2-40B4-BE49-F238E27FC236}">
              <a16:creationId xmlns:a16="http://schemas.microsoft.com/office/drawing/2014/main" id="{C5950980-CCB0-4725-852A-93775E10FA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6" name="Text Box 7">
          <a:extLst>
            <a:ext uri="{FF2B5EF4-FFF2-40B4-BE49-F238E27FC236}">
              <a16:creationId xmlns:a16="http://schemas.microsoft.com/office/drawing/2014/main" id="{D474C21F-9331-47BF-A4EC-A03EAB4A81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7" name="Text Box 7">
          <a:extLst>
            <a:ext uri="{FF2B5EF4-FFF2-40B4-BE49-F238E27FC236}">
              <a16:creationId xmlns:a16="http://schemas.microsoft.com/office/drawing/2014/main" id="{48A50C36-3CDB-41D3-9ECA-28F9E2DFC3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8" name="Text Box 7">
          <a:extLst>
            <a:ext uri="{FF2B5EF4-FFF2-40B4-BE49-F238E27FC236}">
              <a16:creationId xmlns:a16="http://schemas.microsoft.com/office/drawing/2014/main" id="{286844D8-8D7B-47F7-87B0-3534634EC0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9" name="Text Box 7">
          <a:extLst>
            <a:ext uri="{FF2B5EF4-FFF2-40B4-BE49-F238E27FC236}">
              <a16:creationId xmlns:a16="http://schemas.microsoft.com/office/drawing/2014/main" id="{C0B14C08-D187-4C67-AC0A-012BE51ABB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0" name="Text Box 7">
          <a:extLst>
            <a:ext uri="{FF2B5EF4-FFF2-40B4-BE49-F238E27FC236}">
              <a16:creationId xmlns:a16="http://schemas.microsoft.com/office/drawing/2014/main" id="{AF97536E-E08F-478D-AA57-F16A593DCF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1" name="Text Box 7">
          <a:extLst>
            <a:ext uri="{FF2B5EF4-FFF2-40B4-BE49-F238E27FC236}">
              <a16:creationId xmlns:a16="http://schemas.microsoft.com/office/drawing/2014/main" id="{C875F33C-06E4-4EBD-98CE-B7E7E29CB2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2" name="Text Box 7">
          <a:extLst>
            <a:ext uri="{FF2B5EF4-FFF2-40B4-BE49-F238E27FC236}">
              <a16:creationId xmlns:a16="http://schemas.microsoft.com/office/drawing/2014/main" id="{4DB5232D-B876-4583-BEF4-A770DE6C0B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3" name="Text Box 7">
          <a:extLst>
            <a:ext uri="{FF2B5EF4-FFF2-40B4-BE49-F238E27FC236}">
              <a16:creationId xmlns:a16="http://schemas.microsoft.com/office/drawing/2014/main" id="{A04DF1AD-E9AF-4F07-B3A4-3E73878295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4" name="Text Box 7">
          <a:extLst>
            <a:ext uri="{FF2B5EF4-FFF2-40B4-BE49-F238E27FC236}">
              <a16:creationId xmlns:a16="http://schemas.microsoft.com/office/drawing/2014/main" id="{3367D0B4-6803-429B-A8EE-44AC7196F0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5" name="Text Box 7">
          <a:extLst>
            <a:ext uri="{FF2B5EF4-FFF2-40B4-BE49-F238E27FC236}">
              <a16:creationId xmlns:a16="http://schemas.microsoft.com/office/drawing/2014/main" id="{402C01F1-9F39-4A35-80F3-E1BE90C6A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6" name="Text Box 7">
          <a:extLst>
            <a:ext uri="{FF2B5EF4-FFF2-40B4-BE49-F238E27FC236}">
              <a16:creationId xmlns:a16="http://schemas.microsoft.com/office/drawing/2014/main" id="{B8FE0197-FC70-4158-AFE0-04E9A1C6EC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7" name="Text Box 7">
          <a:extLst>
            <a:ext uri="{FF2B5EF4-FFF2-40B4-BE49-F238E27FC236}">
              <a16:creationId xmlns:a16="http://schemas.microsoft.com/office/drawing/2014/main" id="{AE607CDB-9597-4384-9575-68C3FEB72E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8" name="Text Box 7">
          <a:extLst>
            <a:ext uri="{FF2B5EF4-FFF2-40B4-BE49-F238E27FC236}">
              <a16:creationId xmlns:a16="http://schemas.microsoft.com/office/drawing/2014/main" id="{EAF3972C-B1C8-418C-835D-722A3AADCF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9" name="Text Box 7">
          <a:extLst>
            <a:ext uri="{FF2B5EF4-FFF2-40B4-BE49-F238E27FC236}">
              <a16:creationId xmlns:a16="http://schemas.microsoft.com/office/drawing/2014/main" id="{0E104867-4FCC-4C1F-B290-8CE6788A85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0" name="Text Box 7">
          <a:extLst>
            <a:ext uri="{FF2B5EF4-FFF2-40B4-BE49-F238E27FC236}">
              <a16:creationId xmlns:a16="http://schemas.microsoft.com/office/drawing/2014/main" id="{593D9C1A-1267-4FEA-9C47-DADF6C90A9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1" name="Text Box 7">
          <a:extLst>
            <a:ext uri="{FF2B5EF4-FFF2-40B4-BE49-F238E27FC236}">
              <a16:creationId xmlns:a16="http://schemas.microsoft.com/office/drawing/2014/main" id="{156D8CE2-9289-4BD9-9F77-5715EA4803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2" name="Text Box 7">
          <a:extLst>
            <a:ext uri="{FF2B5EF4-FFF2-40B4-BE49-F238E27FC236}">
              <a16:creationId xmlns:a16="http://schemas.microsoft.com/office/drawing/2014/main" id="{14BE2333-BC00-462B-B9AC-F64C1D782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3" name="Text Box 7">
          <a:extLst>
            <a:ext uri="{FF2B5EF4-FFF2-40B4-BE49-F238E27FC236}">
              <a16:creationId xmlns:a16="http://schemas.microsoft.com/office/drawing/2014/main" id="{DDB6B93E-1E12-4415-B3E2-E551F676E4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4" name="Text Box 7">
          <a:extLst>
            <a:ext uri="{FF2B5EF4-FFF2-40B4-BE49-F238E27FC236}">
              <a16:creationId xmlns:a16="http://schemas.microsoft.com/office/drawing/2014/main" id="{993B39FB-B1D8-4EF2-8B62-95D938D6E6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5" name="Text Box 7">
          <a:extLst>
            <a:ext uri="{FF2B5EF4-FFF2-40B4-BE49-F238E27FC236}">
              <a16:creationId xmlns:a16="http://schemas.microsoft.com/office/drawing/2014/main" id="{D9A24BA3-0117-4FDB-A1B7-5BF019F90B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6" name="Text Box 7">
          <a:extLst>
            <a:ext uri="{FF2B5EF4-FFF2-40B4-BE49-F238E27FC236}">
              <a16:creationId xmlns:a16="http://schemas.microsoft.com/office/drawing/2014/main" id="{9848536B-53BF-461E-939E-8C9A92E710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7" name="Text Box 7">
          <a:extLst>
            <a:ext uri="{FF2B5EF4-FFF2-40B4-BE49-F238E27FC236}">
              <a16:creationId xmlns:a16="http://schemas.microsoft.com/office/drawing/2014/main" id="{BA4E2AD3-BE01-40E4-8EBE-BE256D163B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8" name="Text Box 7">
          <a:extLst>
            <a:ext uri="{FF2B5EF4-FFF2-40B4-BE49-F238E27FC236}">
              <a16:creationId xmlns:a16="http://schemas.microsoft.com/office/drawing/2014/main" id="{5C6930FE-3FCF-41E2-A685-FF5FB03AF5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9" name="Text Box 7">
          <a:extLst>
            <a:ext uri="{FF2B5EF4-FFF2-40B4-BE49-F238E27FC236}">
              <a16:creationId xmlns:a16="http://schemas.microsoft.com/office/drawing/2014/main" id="{86F2D5C2-3270-4AA8-88E6-985707FC72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0" name="Text Box 7">
          <a:extLst>
            <a:ext uri="{FF2B5EF4-FFF2-40B4-BE49-F238E27FC236}">
              <a16:creationId xmlns:a16="http://schemas.microsoft.com/office/drawing/2014/main" id="{D19F2943-1872-4265-B569-D584BCCF38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1" name="Text Box 7">
          <a:extLst>
            <a:ext uri="{FF2B5EF4-FFF2-40B4-BE49-F238E27FC236}">
              <a16:creationId xmlns:a16="http://schemas.microsoft.com/office/drawing/2014/main" id="{4543BB6E-632B-4F21-B50E-F54225BA90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2" name="Text Box 7">
          <a:extLst>
            <a:ext uri="{FF2B5EF4-FFF2-40B4-BE49-F238E27FC236}">
              <a16:creationId xmlns:a16="http://schemas.microsoft.com/office/drawing/2014/main" id="{726A8160-9A16-4804-BFC5-A34CC9E4AF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3" name="Text Box 7">
          <a:extLst>
            <a:ext uri="{FF2B5EF4-FFF2-40B4-BE49-F238E27FC236}">
              <a16:creationId xmlns:a16="http://schemas.microsoft.com/office/drawing/2014/main" id="{06BE4DAB-3F43-46C6-A16F-6DBCCA5EAA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4" name="Text Box 7">
          <a:extLst>
            <a:ext uri="{FF2B5EF4-FFF2-40B4-BE49-F238E27FC236}">
              <a16:creationId xmlns:a16="http://schemas.microsoft.com/office/drawing/2014/main" id="{402AD366-AD50-4923-9CFD-056062A7FA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5" name="Text Box 7">
          <a:extLst>
            <a:ext uri="{FF2B5EF4-FFF2-40B4-BE49-F238E27FC236}">
              <a16:creationId xmlns:a16="http://schemas.microsoft.com/office/drawing/2014/main" id="{332E0279-74AD-4036-9DDF-8FC1EC51B2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6" name="Text Box 7">
          <a:extLst>
            <a:ext uri="{FF2B5EF4-FFF2-40B4-BE49-F238E27FC236}">
              <a16:creationId xmlns:a16="http://schemas.microsoft.com/office/drawing/2014/main" id="{76DA112E-0EB9-4A7C-B9DB-B79F54D333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7" name="Text Box 7">
          <a:extLst>
            <a:ext uri="{FF2B5EF4-FFF2-40B4-BE49-F238E27FC236}">
              <a16:creationId xmlns:a16="http://schemas.microsoft.com/office/drawing/2014/main" id="{2F816F34-E796-44C5-B4AD-6B3344387F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8" name="Text Box 7">
          <a:extLst>
            <a:ext uri="{FF2B5EF4-FFF2-40B4-BE49-F238E27FC236}">
              <a16:creationId xmlns:a16="http://schemas.microsoft.com/office/drawing/2014/main" id="{B1BA72C5-E1D4-4A46-A0DF-627480FE98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9" name="Text Box 7">
          <a:extLst>
            <a:ext uri="{FF2B5EF4-FFF2-40B4-BE49-F238E27FC236}">
              <a16:creationId xmlns:a16="http://schemas.microsoft.com/office/drawing/2014/main" id="{60FEA6D1-D4C5-4BF4-8880-93A5C136A9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0" name="Text Box 7">
          <a:extLst>
            <a:ext uri="{FF2B5EF4-FFF2-40B4-BE49-F238E27FC236}">
              <a16:creationId xmlns:a16="http://schemas.microsoft.com/office/drawing/2014/main" id="{0B1AA827-871B-46A5-9214-7AD74D24DC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1" name="Text Box 7">
          <a:extLst>
            <a:ext uri="{FF2B5EF4-FFF2-40B4-BE49-F238E27FC236}">
              <a16:creationId xmlns:a16="http://schemas.microsoft.com/office/drawing/2014/main" id="{647C6CFB-2BEE-4B67-B44B-30EB3E42D1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2" name="Text Box 7">
          <a:extLst>
            <a:ext uri="{FF2B5EF4-FFF2-40B4-BE49-F238E27FC236}">
              <a16:creationId xmlns:a16="http://schemas.microsoft.com/office/drawing/2014/main" id="{552763B9-45A3-447E-868A-321DB78734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3" name="Text Box 7">
          <a:extLst>
            <a:ext uri="{FF2B5EF4-FFF2-40B4-BE49-F238E27FC236}">
              <a16:creationId xmlns:a16="http://schemas.microsoft.com/office/drawing/2014/main" id="{FF4FC8BF-651F-4478-9073-7486FA81B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4" name="Text Box 7">
          <a:extLst>
            <a:ext uri="{FF2B5EF4-FFF2-40B4-BE49-F238E27FC236}">
              <a16:creationId xmlns:a16="http://schemas.microsoft.com/office/drawing/2014/main" id="{E08852FF-7C54-4036-97B3-5667CCA217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5" name="Text Box 7">
          <a:extLst>
            <a:ext uri="{FF2B5EF4-FFF2-40B4-BE49-F238E27FC236}">
              <a16:creationId xmlns:a16="http://schemas.microsoft.com/office/drawing/2014/main" id="{7CA8BFB9-B3BD-4BF6-91A2-B1D21E4766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6" name="Text Box 7">
          <a:extLst>
            <a:ext uri="{FF2B5EF4-FFF2-40B4-BE49-F238E27FC236}">
              <a16:creationId xmlns:a16="http://schemas.microsoft.com/office/drawing/2014/main" id="{50AF4225-638C-46CC-A23D-9A212A593B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7" name="Text Box 7">
          <a:extLst>
            <a:ext uri="{FF2B5EF4-FFF2-40B4-BE49-F238E27FC236}">
              <a16:creationId xmlns:a16="http://schemas.microsoft.com/office/drawing/2014/main" id="{6EDF7E5A-0B7B-4564-A658-E24718F58C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8" name="Text Box 7">
          <a:extLst>
            <a:ext uri="{FF2B5EF4-FFF2-40B4-BE49-F238E27FC236}">
              <a16:creationId xmlns:a16="http://schemas.microsoft.com/office/drawing/2014/main" id="{67B3EA54-EC5D-45E4-A13D-E15D2ED5C4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9" name="Text Box 7">
          <a:extLst>
            <a:ext uri="{FF2B5EF4-FFF2-40B4-BE49-F238E27FC236}">
              <a16:creationId xmlns:a16="http://schemas.microsoft.com/office/drawing/2014/main" id="{E175FE16-1345-4D5F-A0C6-64DC6C31F0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0" name="Text Box 7">
          <a:extLst>
            <a:ext uri="{FF2B5EF4-FFF2-40B4-BE49-F238E27FC236}">
              <a16:creationId xmlns:a16="http://schemas.microsoft.com/office/drawing/2014/main" id="{B4AACA51-EEAE-41E0-A173-06FF5CA74F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1" name="Text Box 7">
          <a:extLst>
            <a:ext uri="{FF2B5EF4-FFF2-40B4-BE49-F238E27FC236}">
              <a16:creationId xmlns:a16="http://schemas.microsoft.com/office/drawing/2014/main" id="{B4E7F8C7-1B0B-42D8-9069-06072F31DE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2" name="Text Box 7">
          <a:extLst>
            <a:ext uri="{FF2B5EF4-FFF2-40B4-BE49-F238E27FC236}">
              <a16:creationId xmlns:a16="http://schemas.microsoft.com/office/drawing/2014/main" id="{3A235411-AEEA-4AE7-93C4-E18E5D35EA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3" name="Text Box 7">
          <a:extLst>
            <a:ext uri="{FF2B5EF4-FFF2-40B4-BE49-F238E27FC236}">
              <a16:creationId xmlns:a16="http://schemas.microsoft.com/office/drawing/2014/main" id="{5D2DDD5E-568B-4314-9A1F-838C7285BF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4" name="Text Box 7">
          <a:extLst>
            <a:ext uri="{FF2B5EF4-FFF2-40B4-BE49-F238E27FC236}">
              <a16:creationId xmlns:a16="http://schemas.microsoft.com/office/drawing/2014/main" id="{B4099AD2-D0BA-4B62-A200-B802614516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5" name="Text Box 7">
          <a:extLst>
            <a:ext uri="{FF2B5EF4-FFF2-40B4-BE49-F238E27FC236}">
              <a16:creationId xmlns:a16="http://schemas.microsoft.com/office/drawing/2014/main" id="{6EC221FA-AC19-4F81-A640-4B4ABAB8D6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6" name="Text Box 7">
          <a:extLst>
            <a:ext uri="{FF2B5EF4-FFF2-40B4-BE49-F238E27FC236}">
              <a16:creationId xmlns:a16="http://schemas.microsoft.com/office/drawing/2014/main" id="{4F21B9CF-0312-4F56-9C5E-BC0CA6E79F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7" name="Text Box 7">
          <a:extLst>
            <a:ext uri="{FF2B5EF4-FFF2-40B4-BE49-F238E27FC236}">
              <a16:creationId xmlns:a16="http://schemas.microsoft.com/office/drawing/2014/main" id="{6C30AB72-5E04-4A31-8CD4-603DFD8E65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8" name="Text Box 7">
          <a:extLst>
            <a:ext uri="{FF2B5EF4-FFF2-40B4-BE49-F238E27FC236}">
              <a16:creationId xmlns:a16="http://schemas.microsoft.com/office/drawing/2014/main" id="{38818074-AFF6-49C6-BB69-1AB8964C09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9" name="Text Box 7">
          <a:extLst>
            <a:ext uri="{FF2B5EF4-FFF2-40B4-BE49-F238E27FC236}">
              <a16:creationId xmlns:a16="http://schemas.microsoft.com/office/drawing/2014/main" id="{829958F4-9E0E-4587-AB6B-A0C4392709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0" name="Text Box 7">
          <a:extLst>
            <a:ext uri="{FF2B5EF4-FFF2-40B4-BE49-F238E27FC236}">
              <a16:creationId xmlns:a16="http://schemas.microsoft.com/office/drawing/2014/main" id="{F98E5050-0612-4B9D-BED1-BA2BBD6A61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1" name="Text Box 7">
          <a:extLst>
            <a:ext uri="{FF2B5EF4-FFF2-40B4-BE49-F238E27FC236}">
              <a16:creationId xmlns:a16="http://schemas.microsoft.com/office/drawing/2014/main" id="{E1912E7D-8E39-4581-B07D-3052E2466F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2" name="Text Box 7">
          <a:extLst>
            <a:ext uri="{FF2B5EF4-FFF2-40B4-BE49-F238E27FC236}">
              <a16:creationId xmlns:a16="http://schemas.microsoft.com/office/drawing/2014/main" id="{8760707F-FF6A-4172-ACC3-C0E9717B7D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3" name="Text Box 7">
          <a:extLst>
            <a:ext uri="{FF2B5EF4-FFF2-40B4-BE49-F238E27FC236}">
              <a16:creationId xmlns:a16="http://schemas.microsoft.com/office/drawing/2014/main" id="{830EA687-C414-491A-BC5B-CC802F3D82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4" name="Text Box 7">
          <a:extLst>
            <a:ext uri="{FF2B5EF4-FFF2-40B4-BE49-F238E27FC236}">
              <a16:creationId xmlns:a16="http://schemas.microsoft.com/office/drawing/2014/main" id="{79BBB693-EE45-4CE6-8890-053DCF471B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5" name="Text Box 7">
          <a:extLst>
            <a:ext uri="{FF2B5EF4-FFF2-40B4-BE49-F238E27FC236}">
              <a16:creationId xmlns:a16="http://schemas.microsoft.com/office/drawing/2014/main" id="{C4436AFB-B301-4F3C-8629-C51A0EB845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6" name="Text Box 7">
          <a:extLst>
            <a:ext uri="{FF2B5EF4-FFF2-40B4-BE49-F238E27FC236}">
              <a16:creationId xmlns:a16="http://schemas.microsoft.com/office/drawing/2014/main" id="{22427020-DBA2-4CE1-B6F4-4D17EC6D49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7" name="Text Box 7">
          <a:extLst>
            <a:ext uri="{FF2B5EF4-FFF2-40B4-BE49-F238E27FC236}">
              <a16:creationId xmlns:a16="http://schemas.microsoft.com/office/drawing/2014/main" id="{5B47623F-5B35-4695-A1CC-8FB0424EFB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8" name="Text Box 7">
          <a:extLst>
            <a:ext uri="{FF2B5EF4-FFF2-40B4-BE49-F238E27FC236}">
              <a16:creationId xmlns:a16="http://schemas.microsoft.com/office/drawing/2014/main" id="{B513B849-B7EE-47EE-8295-38AABF922F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9" name="Text Box 7">
          <a:extLst>
            <a:ext uri="{FF2B5EF4-FFF2-40B4-BE49-F238E27FC236}">
              <a16:creationId xmlns:a16="http://schemas.microsoft.com/office/drawing/2014/main" id="{E99FEFB9-B8D1-4B1C-9AA4-C7A302BA03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0" name="Text Box 7">
          <a:extLst>
            <a:ext uri="{FF2B5EF4-FFF2-40B4-BE49-F238E27FC236}">
              <a16:creationId xmlns:a16="http://schemas.microsoft.com/office/drawing/2014/main" id="{B90BBC44-5A8A-4F72-9B2F-B5E6AAB3EB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1" name="Text Box 7">
          <a:extLst>
            <a:ext uri="{FF2B5EF4-FFF2-40B4-BE49-F238E27FC236}">
              <a16:creationId xmlns:a16="http://schemas.microsoft.com/office/drawing/2014/main" id="{71B68E14-3A59-4481-B2BF-F72FAA0EFA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2" name="Text Box 7">
          <a:extLst>
            <a:ext uri="{FF2B5EF4-FFF2-40B4-BE49-F238E27FC236}">
              <a16:creationId xmlns:a16="http://schemas.microsoft.com/office/drawing/2014/main" id="{50D92447-6EBC-4DBA-888F-9A8481124D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3" name="Text Box 7">
          <a:extLst>
            <a:ext uri="{FF2B5EF4-FFF2-40B4-BE49-F238E27FC236}">
              <a16:creationId xmlns:a16="http://schemas.microsoft.com/office/drawing/2014/main" id="{A897DE61-E47B-4C0B-912B-C5CAB8A46C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4" name="Text Box 7">
          <a:extLst>
            <a:ext uri="{FF2B5EF4-FFF2-40B4-BE49-F238E27FC236}">
              <a16:creationId xmlns:a16="http://schemas.microsoft.com/office/drawing/2014/main" id="{58118456-2E0C-4761-9B28-4698615660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2" name="Text Box 7">
          <a:extLst>
            <a:ext uri="{FF2B5EF4-FFF2-40B4-BE49-F238E27FC236}">
              <a16:creationId xmlns:a16="http://schemas.microsoft.com/office/drawing/2014/main" id="{13E7BC58-F2B0-4C42-A63D-9FEF2F0D1B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3" name="Text Box 7">
          <a:extLst>
            <a:ext uri="{FF2B5EF4-FFF2-40B4-BE49-F238E27FC236}">
              <a16:creationId xmlns:a16="http://schemas.microsoft.com/office/drawing/2014/main" id="{E41EB830-DA2D-4604-98FB-1C4ABFC49E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4" name="Text Box 7">
          <a:extLst>
            <a:ext uri="{FF2B5EF4-FFF2-40B4-BE49-F238E27FC236}">
              <a16:creationId xmlns:a16="http://schemas.microsoft.com/office/drawing/2014/main" id="{84FA32CC-4352-4D85-8DE5-93EF7B0379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5" name="Text Box 7">
          <a:extLst>
            <a:ext uri="{FF2B5EF4-FFF2-40B4-BE49-F238E27FC236}">
              <a16:creationId xmlns:a16="http://schemas.microsoft.com/office/drawing/2014/main" id="{30D43C16-A3B5-42EC-96AF-A96191F9AE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6" name="Text Box 7">
          <a:extLst>
            <a:ext uri="{FF2B5EF4-FFF2-40B4-BE49-F238E27FC236}">
              <a16:creationId xmlns:a16="http://schemas.microsoft.com/office/drawing/2014/main" id="{3B83F962-30C0-481A-898D-CE0E1406BE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7" name="Text Box 7">
          <a:extLst>
            <a:ext uri="{FF2B5EF4-FFF2-40B4-BE49-F238E27FC236}">
              <a16:creationId xmlns:a16="http://schemas.microsoft.com/office/drawing/2014/main" id="{385C95FF-6BC6-491E-9AEB-74A230C1CB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8" name="Text Box 7">
          <a:extLst>
            <a:ext uri="{FF2B5EF4-FFF2-40B4-BE49-F238E27FC236}">
              <a16:creationId xmlns:a16="http://schemas.microsoft.com/office/drawing/2014/main" id="{E8BD348E-681D-4FFA-83ED-C47BCC6FA9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9" name="Text Box 7">
          <a:extLst>
            <a:ext uri="{FF2B5EF4-FFF2-40B4-BE49-F238E27FC236}">
              <a16:creationId xmlns:a16="http://schemas.microsoft.com/office/drawing/2014/main" id="{37BFBB36-15DB-4118-9B24-CE7A751FF1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0" name="Text Box 7">
          <a:extLst>
            <a:ext uri="{FF2B5EF4-FFF2-40B4-BE49-F238E27FC236}">
              <a16:creationId xmlns:a16="http://schemas.microsoft.com/office/drawing/2014/main" id="{2C5B8CB0-4861-4EF2-AD94-CEECCF5068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1" name="Text Box 7">
          <a:extLst>
            <a:ext uri="{FF2B5EF4-FFF2-40B4-BE49-F238E27FC236}">
              <a16:creationId xmlns:a16="http://schemas.microsoft.com/office/drawing/2014/main" id="{4F460968-204B-4E8D-A2A8-6AA075F575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2" name="Text Box 7">
          <a:extLst>
            <a:ext uri="{FF2B5EF4-FFF2-40B4-BE49-F238E27FC236}">
              <a16:creationId xmlns:a16="http://schemas.microsoft.com/office/drawing/2014/main" id="{1388E9FD-2345-4DC5-9E58-B6C6F78D15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3" name="Text Box 7">
          <a:extLst>
            <a:ext uri="{FF2B5EF4-FFF2-40B4-BE49-F238E27FC236}">
              <a16:creationId xmlns:a16="http://schemas.microsoft.com/office/drawing/2014/main" id="{2A0F193C-50F3-4A2F-B42C-5C1E3F7393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4" name="Text Box 7">
          <a:extLst>
            <a:ext uri="{FF2B5EF4-FFF2-40B4-BE49-F238E27FC236}">
              <a16:creationId xmlns:a16="http://schemas.microsoft.com/office/drawing/2014/main" id="{19AE24B4-539D-477E-BA82-DEB0343ADF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5" name="Text Box 7">
          <a:extLst>
            <a:ext uri="{FF2B5EF4-FFF2-40B4-BE49-F238E27FC236}">
              <a16:creationId xmlns:a16="http://schemas.microsoft.com/office/drawing/2014/main" id="{83187159-E4D3-4D8D-9A57-FCD12D352A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6" name="Text Box 7">
          <a:extLst>
            <a:ext uri="{FF2B5EF4-FFF2-40B4-BE49-F238E27FC236}">
              <a16:creationId xmlns:a16="http://schemas.microsoft.com/office/drawing/2014/main" id="{5BFA9BE7-F06D-40A6-87EB-9BEF8EA18A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7" name="Text Box 7">
          <a:extLst>
            <a:ext uri="{FF2B5EF4-FFF2-40B4-BE49-F238E27FC236}">
              <a16:creationId xmlns:a16="http://schemas.microsoft.com/office/drawing/2014/main" id="{68D4B754-9552-4BCB-9AFF-0D0737958C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8" name="Text Box 7">
          <a:extLst>
            <a:ext uri="{FF2B5EF4-FFF2-40B4-BE49-F238E27FC236}">
              <a16:creationId xmlns:a16="http://schemas.microsoft.com/office/drawing/2014/main" id="{15AD84C7-A044-4C69-87EC-C8A73773AD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9" name="Text Box 7">
          <a:extLst>
            <a:ext uri="{FF2B5EF4-FFF2-40B4-BE49-F238E27FC236}">
              <a16:creationId xmlns:a16="http://schemas.microsoft.com/office/drawing/2014/main" id="{41B3EABD-9FA0-43ED-AB75-F566A1CBB1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0" name="Text Box 7">
          <a:extLst>
            <a:ext uri="{FF2B5EF4-FFF2-40B4-BE49-F238E27FC236}">
              <a16:creationId xmlns:a16="http://schemas.microsoft.com/office/drawing/2014/main" id="{B48D55DB-3FFC-4DFB-815B-90748E544B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1" name="Text Box 7">
          <a:extLst>
            <a:ext uri="{FF2B5EF4-FFF2-40B4-BE49-F238E27FC236}">
              <a16:creationId xmlns:a16="http://schemas.microsoft.com/office/drawing/2014/main" id="{564078A6-A75C-4C91-8781-EF1911549C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2" name="Text Box 7">
          <a:extLst>
            <a:ext uri="{FF2B5EF4-FFF2-40B4-BE49-F238E27FC236}">
              <a16:creationId xmlns:a16="http://schemas.microsoft.com/office/drawing/2014/main" id="{C1C6B911-C4F8-4F1E-ACD8-B17C3E71F7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3" name="Text Box 7">
          <a:extLst>
            <a:ext uri="{FF2B5EF4-FFF2-40B4-BE49-F238E27FC236}">
              <a16:creationId xmlns:a16="http://schemas.microsoft.com/office/drawing/2014/main" id="{2578E094-56A3-4FBB-BE2A-164028CCFA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4" name="Text Box 7">
          <a:extLst>
            <a:ext uri="{FF2B5EF4-FFF2-40B4-BE49-F238E27FC236}">
              <a16:creationId xmlns:a16="http://schemas.microsoft.com/office/drawing/2014/main" id="{D0018427-67F8-4C52-A312-324E1242F3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5" name="Text Box 7">
          <a:extLst>
            <a:ext uri="{FF2B5EF4-FFF2-40B4-BE49-F238E27FC236}">
              <a16:creationId xmlns:a16="http://schemas.microsoft.com/office/drawing/2014/main" id="{852823DE-C694-4D00-A038-D04D4C5935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6" name="Text Box 7">
          <a:extLst>
            <a:ext uri="{FF2B5EF4-FFF2-40B4-BE49-F238E27FC236}">
              <a16:creationId xmlns:a16="http://schemas.microsoft.com/office/drawing/2014/main" id="{66FC691C-7C8F-4F4D-9E88-B9F16FF53E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7" name="Text Box 7">
          <a:extLst>
            <a:ext uri="{FF2B5EF4-FFF2-40B4-BE49-F238E27FC236}">
              <a16:creationId xmlns:a16="http://schemas.microsoft.com/office/drawing/2014/main" id="{796555C3-6BCE-4560-9A0C-AFB8A0D397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8" name="Text Box 7">
          <a:extLst>
            <a:ext uri="{FF2B5EF4-FFF2-40B4-BE49-F238E27FC236}">
              <a16:creationId xmlns:a16="http://schemas.microsoft.com/office/drawing/2014/main" id="{79417442-DBE3-4C41-8E06-60A82BE4F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9" name="Text Box 7">
          <a:extLst>
            <a:ext uri="{FF2B5EF4-FFF2-40B4-BE49-F238E27FC236}">
              <a16:creationId xmlns:a16="http://schemas.microsoft.com/office/drawing/2014/main" id="{02EC41F7-8DBB-4E78-8BD2-1062BBE3CD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0" name="Text Box 7">
          <a:extLst>
            <a:ext uri="{FF2B5EF4-FFF2-40B4-BE49-F238E27FC236}">
              <a16:creationId xmlns:a16="http://schemas.microsoft.com/office/drawing/2014/main" id="{F8A63C33-87B0-48CA-B753-2AACB04DF8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1" name="Text Box 7">
          <a:extLst>
            <a:ext uri="{FF2B5EF4-FFF2-40B4-BE49-F238E27FC236}">
              <a16:creationId xmlns:a16="http://schemas.microsoft.com/office/drawing/2014/main" id="{11548FC6-6CDF-485D-9BD8-6919583A3D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2" name="Text Box 7">
          <a:extLst>
            <a:ext uri="{FF2B5EF4-FFF2-40B4-BE49-F238E27FC236}">
              <a16:creationId xmlns:a16="http://schemas.microsoft.com/office/drawing/2014/main" id="{C094C7D9-D57B-41FB-98F0-6D795DE056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3" name="Text Box 7">
          <a:extLst>
            <a:ext uri="{FF2B5EF4-FFF2-40B4-BE49-F238E27FC236}">
              <a16:creationId xmlns:a16="http://schemas.microsoft.com/office/drawing/2014/main" id="{8489D33C-B419-4D85-95B5-997865A566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4" name="Text Box 7">
          <a:extLst>
            <a:ext uri="{FF2B5EF4-FFF2-40B4-BE49-F238E27FC236}">
              <a16:creationId xmlns:a16="http://schemas.microsoft.com/office/drawing/2014/main" id="{5524C196-DD62-4478-8A8E-6CAD93C1D2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5" name="Text Box 7">
          <a:extLst>
            <a:ext uri="{FF2B5EF4-FFF2-40B4-BE49-F238E27FC236}">
              <a16:creationId xmlns:a16="http://schemas.microsoft.com/office/drawing/2014/main" id="{7DE70A9C-7BBD-4D28-8DA0-B590D820A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6" name="Text Box 7">
          <a:extLst>
            <a:ext uri="{FF2B5EF4-FFF2-40B4-BE49-F238E27FC236}">
              <a16:creationId xmlns:a16="http://schemas.microsoft.com/office/drawing/2014/main" id="{46F2E7C4-F2F2-4CB2-B631-267FF36D29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7" name="Text Box 7">
          <a:extLst>
            <a:ext uri="{FF2B5EF4-FFF2-40B4-BE49-F238E27FC236}">
              <a16:creationId xmlns:a16="http://schemas.microsoft.com/office/drawing/2014/main" id="{B5620AF9-6BD5-45B0-A46E-64C12CB2F3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8" name="Text Box 7">
          <a:extLst>
            <a:ext uri="{FF2B5EF4-FFF2-40B4-BE49-F238E27FC236}">
              <a16:creationId xmlns:a16="http://schemas.microsoft.com/office/drawing/2014/main" id="{921436DE-9110-4411-8F8A-78DD789277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9" name="Text Box 7">
          <a:extLst>
            <a:ext uri="{FF2B5EF4-FFF2-40B4-BE49-F238E27FC236}">
              <a16:creationId xmlns:a16="http://schemas.microsoft.com/office/drawing/2014/main" id="{5978FD44-8E3E-41FC-A231-F7B5D4621F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0" name="Text Box 7">
          <a:extLst>
            <a:ext uri="{FF2B5EF4-FFF2-40B4-BE49-F238E27FC236}">
              <a16:creationId xmlns:a16="http://schemas.microsoft.com/office/drawing/2014/main" id="{05996009-9301-4E6D-927A-7A2B696FD1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1" name="Text Box 7">
          <a:extLst>
            <a:ext uri="{FF2B5EF4-FFF2-40B4-BE49-F238E27FC236}">
              <a16:creationId xmlns:a16="http://schemas.microsoft.com/office/drawing/2014/main" id="{32C4661B-515B-4594-9469-0619E62419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2" name="Text Box 7">
          <a:extLst>
            <a:ext uri="{FF2B5EF4-FFF2-40B4-BE49-F238E27FC236}">
              <a16:creationId xmlns:a16="http://schemas.microsoft.com/office/drawing/2014/main" id="{FAFC5663-AEE6-4691-88D2-3B06F553B9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3" name="Text Box 7">
          <a:extLst>
            <a:ext uri="{FF2B5EF4-FFF2-40B4-BE49-F238E27FC236}">
              <a16:creationId xmlns:a16="http://schemas.microsoft.com/office/drawing/2014/main" id="{5BACFCE6-A6E8-4E02-AC37-C5DBA70AE7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4" name="Text Box 7">
          <a:extLst>
            <a:ext uri="{FF2B5EF4-FFF2-40B4-BE49-F238E27FC236}">
              <a16:creationId xmlns:a16="http://schemas.microsoft.com/office/drawing/2014/main" id="{42641FB1-3519-4FAF-894C-46C6B725BC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5" name="Text Box 7">
          <a:extLst>
            <a:ext uri="{FF2B5EF4-FFF2-40B4-BE49-F238E27FC236}">
              <a16:creationId xmlns:a16="http://schemas.microsoft.com/office/drawing/2014/main" id="{3D64E788-EEE4-4DD0-B3E7-F25F164848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6" name="Text Box 7">
          <a:extLst>
            <a:ext uri="{FF2B5EF4-FFF2-40B4-BE49-F238E27FC236}">
              <a16:creationId xmlns:a16="http://schemas.microsoft.com/office/drawing/2014/main" id="{6C2F0402-3200-4518-A81F-78DB33A3F3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7" name="Text Box 7">
          <a:extLst>
            <a:ext uri="{FF2B5EF4-FFF2-40B4-BE49-F238E27FC236}">
              <a16:creationId xmlns:a16="http://schemas.microsoft.com/office/drawing/2014/main" id="{62D4F88E-2EC4-48C5-AB8D-2EFB254145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8" name="Text Box 7">
          <a:extLst>
            <a:ext uri="{FF2B5EF4-FFF2-40B4-BE49-F238E27FC236}">
              <a16:creationId xmlns:a16="http://schemas.microsoft.com/office/drawing/2014/main" id="{F6BE9093-60D7-4BDE-860E-430C148840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9" name="Text Box 7">
          <a:extLst>
            <a:ext uri="{FF2B5EF4-FFF2-40B4-BE49-F238E27FC236}">
              <a16:creationId xmlns:a16="http://schemas.microsoft.com/office/drawing/2014/main" id="{8562DF80-F24B-4152-813C-D9BA19CDF2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0" name="Text Box 7">
          <a:extLst>
            <a:ext uri="{FF2B5EF4-FFF2-40B4-BE49-F238E27FC236}">
              <a16:creationId xmlns:a16="http://schemas.microsoft.com/office/drawing/2014/main" id="{92019B3B-DAAF-4BA5-8CD6-83B3325979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1" name="Text Box 7">
          <a:extLst>
            <a:ext uri="{FF2B5EF4-FFF2-40B4-BE49-F238E27FC236}">
              <a16:creationId xmlns:a16="http://schemas.microsoft.com/office/drawing/2014/main" id="{5C9E5DD6-ECF3-463D-8D5F-AE764A06A9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2" name="Text Box 7">
          <a:extLst>
            <a:ext uri="{FF2B5EF4-FFF2-40B4-BE49-F238E27FC236}">
              <a16:creationId xmlns:a16="http://schemas.microsoft.com/office/drawing/2014/main" id="{F1C45C26-4027-4C02-95AD-A9037D5D3A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3" name="Text Box 7">
          <a:extLst>
            <a:ext uri="{FF2B5EF4-FFF2-40B4-BE49-F238E27FC236}">
              <a16:creationId xmlns:a16="http://schemas.microsoft.com/office/drawing/2014/main" id="{085F31BB-90EC-41AA-B570-65271C19F0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4" name="Text Box 7">
          <a:extLst>
            <a:ext uri="{FF2B5EF4-FFF2-40B4-BE49-F238E27FC236}">
              <a16:creationId xmlns:a16="http://schemas.microsoft.com/office/drawing/2014/main" id="{D4276884-EA3B-4F85-8B9B-5BC49AB9E9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5" name="Text Box 7">
          <a:extLst>
            <a:ext uri="{FF2B5EF4-FFF2-40B4-BE49-F238E27FC236}">
              <a16:creationId xmlns:a16="http://schemas.microsoft.com/office/drawing/2014/main" id="{08DC0DEA-02FF-46D2-8EFB-6070E54914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6" name="Text Box 7">
          <a:extLst>
            <a:ext uri="{FF2B5EF4-FFF2-40B4-BE49-F238E27FC236}">
              <a16:creationId xmlns:a16="http://schemas.microsoft.com/office/drawing/2014/main" id="{47D5AE76-DC3A-4140-8B57-B05AB41EB0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7" name="Text Box 7">
          <a:extLst>
            <a:ext uri="{FF2B5EF4-FFF2-40B4-BE49-F238E27FC236}">
              <a16:creationId xmlns:a16="http://schemas.microsoft.com/office/drawing/2014/main" id="{58474DBA-DC57-4E27-9561-FFFEBF16E9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8" name="Text Box 7">
          <a:extLst>
            <a:ext uri="{FF2B5EF4-FFF2-40B4-BE49-F238E27FC236}">
              <a16:creationId xmlns:a16="http://schemas.microsoft.com/office/drawing/2014/main" id="{20C25DD2-2973-492A-A7DD-65B50E7355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9" name="Text Box 7">
          <a:extLst>
            <a:ext uri="{FF2B5EF4-FFF2-40B4-BE49-F238E27FC236}">
              <a16:creationId xmlns:a16="http://schemas.microsoft.com/office/drawing/2014/main" id="{F1E45A76-2DCA-4F3E-9F0A-6F935131FD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0" name="Text Box 7">
          <a:extLst>
            <a:ext uri="{FF2B5EF4-FFF2-40B4-BE49-F238E27FC236}">
              <a16:creationId xmlns:a16="http://schemas.microsoft.com/office/drawing/2014/main" id="{76F65A79-60B5-4558-BD1F-B7F1EF1612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1" name="Text Box 7">
          <a:extLst>
            <a:ext uri="{FF2B5EF4-FFF2-40B4-BE49-F238E27FC236}">
              <a16:creationId xmlns:a16="http://schemas.microsoft.com/office/drawing/2014/main" id="{E7567C84-7E95-4B07-A9EC-D384C44FF4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2" name="Text Box 7">
          <a:extLst>
            <a:ext uri="{FF2B5EF4-FFF2-40B4-BE49-F238E27FC236}">
              <a16:creationId xmlns:a16="http://schemas.microsoft.com/office/drawing/2014/main" id="{83B8FEB9-1E13-4497-8B45-F8374509F6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3" name="Text Box 7">
          <a:extLst>
            <a:ext uri="{FF2B5EF4-FFF2-40B4-BE49-F238E27FC236}">
              <a16:creationId xmlns:a16="http://schemas.microsoft.com/office/drawing/2014/main" id="{23F1A45A-2082-48F6-85C6-EDEA434A57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4" name="Text Box 7">
          <a:extLst>
            <a:ext uri="{FF2B5EF4-FFF2-40B4-BE49-F238E27FC236}">
              <a16:creationId xmlns:a16="http://schemas.microsoft.com/office/drawing/2014/main" id="{BB44E550-89E6-4EBE-8B20-F3B120F38D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5" name="Text Box 7">
          <a:extLst>
            <a:ext uri="{FF2B5EF4-FFF2-40B4-BE49-F238E27FC236}">
              <a16:creationId xmlns:a16="http://schemas.microsoft.com/office/drawing/2014/main" id="{E12BE61F-47BF-4760-9F3D-44FB969F7E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6" name="Text Box 7">
          <a:extLst>
            <a:ext uri="{FF2B5EF4-FFF2-40B4-BE49-F238E27FC236}">
              <a16:creationId xmlns:a16="http://schemas.microsoft.com/office/drawing/2014/main" id="{C2A0DFF0-EC8C-4A15-85CA-3CFA9637AC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7" name="Text Box 7">
          <a:extLst>
            <a:ext uri="{FF2B5EF4-FFF2-40B4-BE49-F238E27FC236}">
              <a16:creationId xmlns:a16="http://schemas.microsoft.com/office/drawing/2014/main" id="{844C7FC3-CE46-4E82-92D6-EB011D9100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8" name="Text Box 7">
          <a:extLst>
            <a:ext uri="{FF2B5EF4-FFF2-40B4-BE49-F238E27FC236}">
              <a16:creationId xmlns:a16="http://schemas.microsoft.com/office/drawing/2014/main" id="{174B113A-C39B-422B-8B5F-478799B89D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9" name="Text Box 7">
          <a:extLst>
            <a:ext uri="{FF2B5EF4-FFF2-40B4-BE49-F238E27FC236}">
              <a16:creationId xmlns:a16="http://schemas.microsoft.com/office/drawing/2014/main" id="{ECE2374D-5EC2-4DDC-8090-2BB10567E2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0" name="Text Box 7">
          <a:extLst>
            <a:ext uri="{FF2B5EF4-FFF2-40B4-BE49-F238E27FC236}">
              <a16:creationId xmlns:a16="http://schemas.microsoft.com/office/drawing/2014/main" id="{8151D9A0-E44F-4A29-9ADD-EADD99B1BC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1" name="Text Box 7">
          <a:extLst>
            <a:ext uri="{FF2B5EF4-FFF2-40B4-BE49-F238E27FC236}">
              <a16:creationId xmlns:a16="http://schemas.microsoft.com/office/drawing/2014/main" id="{729F55B9-55F9-4FDC-AD01-C1CD707419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2" name="Text Box 7">
          <a:extLst>
            <a:ext uri="{FF2B5EF4-FFF2-40B4-BE49-F238E27FC236}">
              <a16:creationId xmlns:a16="http://schemas.microsoft.com/office/drawing/2014/main" id="{44C66DF0-8729-4789-B5BB-BDE040A239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3" name="Text Box 7">
          <a:extLst>
            <a:ext uri="{FF2B5EF4-FFF2-40B4-BE49-F238E27FC236}">
              <a16:creationId xmlns:a16="http://schemas.microsoft.com/office/drawing/2014/main" id="{B6D5A2DB-8C2B-4E63-87AD-F34110A32A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4" name="Text Box 7">
          <a:extLst>
            <a:ext uri="{FF2B5EF4-FFF2-40B4-BE49-F238E27FC236}">
              <a16:creationId xmlns:a16="http://schemas.microsoft.com/office/drawing/2014/main" id="{E8F73AC4-D5EB-4B01-8510-B2EC0AC1B1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5" name="Text Box 7">
          <a:extLst>
            <a:ext uri="{FF2B5EF4-FFF2-40B4-BE49-F238E27FC236}">
              <a16:creationId xmlns:a16="http://schemas.microsoft.com/office/drawing/2014/main" id="{7E8638C3-F94C-4D8C-B689-EABB1D34E2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6" name="Text Box 7">
          <a:extLst>
            <a:ext uri="{FF2B5EF4-FFF2-40B4-BE49-F238E27FC236}">
              <a16:creationId xmlns:a16="http://schemas.microsoft.com/office/drawing/2014/main" id="{60F147C0-1043-4AD2-B708-434AF69CBC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7" name="Text Box 7">
          <a:extLst>
            <a:ext uri="{FF2B5EF4-FFF2-40B4-BE49-F238E27FC236}">
              <a16:creationId xmlns:a16="http://schemas.microsoft.com/office/drawing/2014/main" id="{73F423FD-DBFA-4EE9-8C52-84C7E37D39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8" name="Text Box 7">
          <a:extLst>
            <a:ext uri="{FF2B5EF4-FFF2-40B4-BE49-F238E27FC236}">
              <a16:creationId xmlns:a16="http://schemas.microsoft.com/office/drawing/2014/main" id="{DB4C045F-ABF4-4ABC-83AA-BFBC66FAF9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9" name="Text Box 7">
          <a:extLst>
            <a:ext uri="{FF2B5EF4-FFF2-40B4-BE49-F238E27FC236}">
              <a16:creationId xmlns:a16="http://schemas.microsoft.com/office/drawing/2014/main" id="{EC0252AA-B26D-4F2E-BD73-64E57AB090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0" name="Text Box 7">
          <a:extLst>
            <a:ext uri="{FF2B5EF4-FFF2-40B4-BE49-F238E27FC236}">
              <a16:creationId xmlns:a16="http://schemas.microsoft.com/office/drawing/2014/main" id="{D620DCB9-63D4-4729-952A-DFA3157304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1" name="Text Box 7">
          <a:extLst>
            <a:ext uri="{FF2B5EF4-FFF2-40B4-BE49-F238E27FC236}">
              <a16:creationId xmlns:a16="http://schemas.microsoft.com/office/drawing/2014/main" id="{CA61B892-1C4D-4212-BB3C-46909DD30A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2" name="Text Box 7">
          <a:extLst>
            <a:ext uri="{FF2B5EF4-FFF2-40B4-BE49-F238E27FC236}">
              <a16:creationId xmlns:a16="http://schemas.microsoft.com/office/drawing/2014/main" id="{30998FFD-8892-4E9F-BF8F-13CCEE4CE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3" name="Text Box 7">
          <a:extLst>
            <a:ext uri="{FF2B5EF4-FFF2-40B4-BE49-F238E27FC236}">
              <a16:creationId xmlns:a16="http://schemas.microsoft.com/office/drawing/2014/main" id="{EF3EB259-E5C2-4A8A-8AD6-11CE81A441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4" name="Text Box 7">
          <a:extLst>
            <a:ext uri="{FF2B5EF4-FFF2-40B4-BE49-F238E27FC236}">
              <a16:creationId xmlns:a16="http://schemas.microsoft.com/office/drawing/2014/main" id="{9DEA3A94-63D4-4B40-97F1-CFD7B3A8D9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5" name="Text Box 7">
          <a:extLst>
            <a:ext uri="{FF2B5EF4-FFF2-40B4-BE49-F238E27FC236}">
              <a16:creationId xmlns:a16="http://schemas.microsoft.com/office/drawing/2014/main" id="{1E11645F-DB51-4CC7-97B5-A6D27C8E32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6" name="Text Box 7">
          <a:extLst>
            <a:ext uri="{FF2B5EF4-FFF2-40B4-BE49-F238E27FC236}">
              <a16:creationId xmlns:a16="http://schemas.microsoft.com/office/drawing/2014/main" id="{394009BA-7F04-46C2-870F-F38AC0F621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7" name="Text Box 7">
          <a:extLst>
            <a:ext uri="{FF2B5EF4-FFF2-40B4-BE49-F238E27FC236}">
              <a16:creationId xmlns:a16="http://schemas.microsoft.com/office/drawing/2014/main" id="{28FB2A2C-9C5C-4C49-AACA-F74494DB32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8" name="Text Box 7">
          <a:extLst>
            <a:ext uri="{FF2B5EF4-FFF2-40B4-BE49-F238E27FC236}">
              <a16:creationId xmlns:a16="http://schemas.microsoft.com/office/drawing/2014/main" id="{BA349BE6-DEF9-4EC4-9020-5B8DCBAEE3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9" name="Text Box 7">
          <a:extLst>
            <a:ext uri="{FF2B5EF4-FFF2-40B4-BE49-F238E27FC236}">
              <a16:creationId xmlns:a16="http://schemas.microsoft.com/office/drawing/2014/main" id="{8074C665-8ADA-4B81-9B82-090029A996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80" name="Text Box 7">
          <a:extLst>
            <a:ext uri="{FF2B5EF4-FFF2-40B4-BE49-F238E27FC236}">
              <a16:creationId xmlns:a16="http://schemas.microsoft.com/office/drawing/2014/main" id="{5FED122F-99E7-4494-A416-08C40E834F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81" name="Text Box 7">
          <a:extLst>
            <a:ext uri="{FF2B5EF4-FFF2-40B4-BE49-F238E27FC236}">
              <a16:creationId xmlns:a16="http://schemas.microsoft.com/office/drawing/2014/main" id="{1B473BFF-E5C1-4954-8EEC-26C0179257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82" name="Text Box 7">
          <a:extLst>
            <a:ext uri="{FF2B5EF4-FFF2-40B4-BE49-F238E27FC236}">
              <a16:creationId xmlns:a16="http://schemas.microsoft.com/office/drawing/2014/main" id="{118F059C-DAEB-486D-8841-8765DE5FC8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0" name="Text Box 7">
          <a:extLst>
            <a:ext uri="{FF2B5EF4-FFF2-40B4-BE49-F238E27FC236}">
              <a16:creationId xmlns:a16="http://schemas.microsoft.com/office/drawing/2014/main" id="{C68E2AF5-F165-41D4-A1B7-67A911E7C8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1" name="Text Box 7">
          <a:extLst>
            <a:ext uri="{FF2B5EF4-FFF2-40B4-BE49-F238E27FC236}">
              <a16:creationId xmlns:a16="http://schemas.microsoft.com/office/drawing/2014/main" id="{415438DA-0B2E-401F-BC1A-AD7AD7455A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2" name="Text Box 7">
          <a:extLst>
            <a:ext uri="{FF2B5EF4-FFF2-40B4-BE49-F238E27FC236}">
              <a16:creationId xmlns:a16="http://schemas.microsoft.com/office/drawing/2014/main" id="{F732C51F-D6B3-4BB6-B8A9-00F2DFAB24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3" name="Text Box 7">
          <a:extLst>
            <a:ext uri="{FF2B5EF4-FFF2-40B4-BE49-F238E27FC236}">
              <a16:creationId xmlns:a16="http://schemas.microsoft.com/office/drawing/2014/main" id="{4466CDB8-983D-4989-BB3B-AE945FE5DA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4" name="Text Box 7">
          <a:extLst>
            <a:ext uri="{FF2B5EF4-FFF2-40B4-BE49-F238E27FC236}">
              <a16:creationId xmlns:a16="http://schemas.microsoft.com/office/drawing/2014/main" id="{1FB0A14C-AC0A-4EE7-85D6-6141121910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5" name="Text Box 7">
          <a:extLst>
            <a:ext uri="{FF2B5EF4-FFF2-40B4-BE49-F238E27FC236}">
              <a16:creationId xmlns:a16="http://schemas.microsoft.com/office/drawing/2014/main" id="{92576A86-47A0-47B3-8139-88E66E4BF6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6" name="Text Box 7">
          <a:extLst>
            <a:ext uri="{FF2B5EF4-FFF2-40B4-BE49-F238E27FC236}">
              <a16:creationId xmlns:a16="http://schemas.microsoft.com/office/drawing/2014/main" id="{0DA06D7F-F68E-4600-9B23-ED86C507B8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7" name="Text Box 7">
          <a:extLst>
            <a:ext uri="{FF2B5EF4-FFF2-40B4-BE49-F238E27FC236}">
              <a16:creationId xmlns:a16="http://schemas.microsoft.com/office/drawing/2014/main" id="{950FEF52-2559-4D76-AC16-FF60E2258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8" name="Text Box 7">
          <a:extLst>
            <a:ext uri="{FF2B5EF4-FFF2-40B4-BE49-F238E27FC236}">
              <a16:creationId xmlns:a16="http://schemas.microsoft.com/office/drawing/2014/main" id="{D9EB2F31-8C35-4215-9D5E-D66CBAF8C9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9" name="Text Box 7">
          <a:extLst>
            <a:ext uri="{FF2B5EF4-FFF2-40B4-BE49-F238E27FC236}">
              <a16:creationId xmlns:a16="http://schemas.microsoft.com/office/drawing/2014/main" id="{D9543685-E5D7-40BB-98B6-7791266593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0" name="Text Box 7">
          <a:extLst>
            <a:ext uri="{FF2B5EF4-FFF2-40B4-BE49-F238E27FC236}">
              <a16:creationId xmlns:a16="http://schemas.microsoft.com/office/drawing/2014/main" id="{EB2A1659-1ED1-4F75-868C-E5690B3C35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1" name="Text Box 7">
          <a:extLst>
            <a:ext uri="{FF2B5EF4-FFF2-40B4-BE49-F238E27FC236}">
              <a16:creationId xmlns:a16="http://schemas.microsoft.com/office/drawing/2014/main" id="{D34D0C52-7228-4CCC-9B7B-6EA50A9225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2" name="Text Box 7">
          <a:extLst>
            <a:ext uri="{FF2B5EF4-FFF2-40B4-BE49-F238E27FC236}">
              <a16:creationId xmlns:a16="http://schemas.microsoft.com/office/drawing/2014/main" id="{9581FF2B-BF8D-491C-B0B5-9E42D3F849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3" name="Text Box 7">
          <a:extLst>
            <a:ext uri="{FF2B5EF4-FFF2-40B4-BE49-F238E27FC236}">
              <a16:creationId xmlns:a16="http://schemas.microsoft.com/office/drawing/2014/main" id="{6900E2A9-ECC7-428F-B0D7-7A0666E2BC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4" name="Text Box 7">
          <a:extLst>
            <a:ext uri="{FF2B5EF4-FFF2-40B4-BE49-F238E27FC236}">
              <a16:creationId xmlns:a16="http://schemas.microsoft.com/office/drawing/2014/main" id="{283111E2-4B72-4FBF-BEF9-490C9E8C4D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5" name="Text Box 7">
          <a:extLst>
            <a:ext uri="{FF2B5EF4-FFF2-40B4-BE49-F238E27FC236}">
              <a16:creationId xmlns:a16="http://schemas.microsoft.com/office/drawing/2014/main" id="{F2598448-7666-4AF2-89E2-D05655681C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6" name="Text Box 7">
          <a:extLst>
            <a:ext uri="{FF2B5EF4-FFF2-40B4-BE49-F238E27FC236}">
              <a16:creationId xmlns:a16="http://schemas.microsoft.com/office/drawing/2014/main" id="{D8B52B04-4543-4E6D-B6CF-33FF94A77F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7" name="Text Box 7">
          <a:extLst>
            <a:ext uri="{FF2B5EF4-FFF2-40B4-BE49-F238E27FC236}">
              <a16:creationId xmlns:a16="http://schemas.microsoft.com/office/drawing/2014/main" id="{B2938CC3-62BC-4EEB-9FC8-544F4728ED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8" name="Text Box 7">
          <a:extLst>
            <a:ext uri="{FF2B5EF4-FFF2-40B4-BE49-F238E27FC236}">
              <a16:creationId xmlns:a16="http://schemas.microsoft.com/office/drawing/2014/main" id="{1F9F3359-A47A-46CB-AC94-4A73F930CF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9" name="Text Box 7">
          <a:extLst>
            <a:ext uri="{FF2B5EF4-FFF2-40B4-BE49-F238E27FC236}">
              <a16:creationId xmlns:a16="http://schemas.microsoft.com/office/drawing/2014/main" id="{AC279126-0F3B-4097-8269-D5AD464CD7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0" name="Text Box 7">
          <a:extLst>
            <a:ext uri="{FF2B5EF4-FFF2-40B4-BE49-F238E27FC236}">
              <a16:creationId xmlns:a16="http://schemas.microsoft.com/office/drawing/2014/main" id="{72B26600-D8C7-4388-903A-DD4D8E294B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1" name="Text Box 7">
          <a:extLst>
            <a:ext uri="{FF2B5EF4-FFF2-40B4-BE49-F238E27FC236}">
              <a16:creationId xmlns:a16="http://schemas.microsoft.com/office/drawing/2014/main" id="{F2303C8B-6F89-4091-BB2F-4184FCFCDC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2" name="Text Box 7">
          <a:extLst>
            <a:ext uri="{FF2B5EF4-FFF2-40B4-BE49-F238E27FC236}">
              <a16:creationId xmlns:a16="http://schemas.microsoft.com/office/drawing/2014/main" id="{252C14A3-7437-45A6-998F-C11BAC2804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3" name="Text Box 7">
          <a:extLst>
            <a:ext uri="{FF2B5EF4-FFF2-40B4-BE49-F238E27FC236}">
              <a16:creationId xmlns:a16="http://schemas.microsoft.com/office/drawing/2014/main" id="{6696076E-8FCC-463D-92A4-992A3F7DC7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4" name="Text Box 7">
          <a:extLst>
            <a:ext uri="{FF2B5EF4-FFF2-40B4-BE49-F238E27FC236}">
              <a16:creationId xmlns:a16="http://schemas.microsoft.com/office/drawing/2014/main" id="{3506D6A0-719B-4651-8039-44030C4CB3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5" name="Text Box 7">
          <a:extLst>
            <a:ext uri="{FF2B5EF4-FFF2-40B4-BE49-F238E27FC236}">
              <a16:creationId xmlns:a16="http://schemas.microsoft.com/office/drawing/2014/main" id="{DA29B00D-7880-46DB-ACB1-45048E82FF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6" name="Text Box 7">
          <a:extLst>
            <a:ext uri="{FF2B5EF4-FFF2-40B4-BE49-F238E27FC236}">
              <a16:creationId xmlns:a16="http://schemas.microsoft.com/office/drawing/2014/main" id="{D98DE284-6DC6-4197-AC3C-133B0FCA53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7" name="Text Box 7">
          <a:extLst>
            <a:ext uri="{FF2B5EF4-FFF2-40B4-BE49-F238E27FC236}">
              <a16:creationId xmlns:a16="http://schemas.microsoft.com/office/drawing/2014/main" id="{6EA55D7D-1B4A-4EB0-B058-998B420FE0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8" name="Text Box 7">
          <a:extLst>
            <a:ext uri="{FF2B5EF4-FFF2-40B4-BE49-F238E27FC236}">
              <a16:creationId xmlns:a16="http://schemas.microsoft.com/office/drawing/2014/main" id="{D8D6F15C-9FDD-4FE4-9B66-68CF0272C3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9" name="Text Box 7">
          <a:extLst>
            <a:ext uri="{FF2B5EF4-FFF2-40B4-BE49-F238E27FC236}">
              <a16:creationId xmlns:a16="http://schemas.microsoft.com/office/drawing/2014/main" id="{75D6E66A-5B28-402B-8CAB-51D478251F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0" name="Text Box 7">
          <a:extLst>
            <a:ext uri="{FF2B5EF4-FFF2-40B4-BE49-F238E27FC236}">
              <a16:creationId xmlns:a16="http://schemas.microsoft.com/office/drawing/2014/main" id="{FBCBD4D4-7009-46B0-8A75-A9D3616D17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1" name="Text Box 7">
          <a:extLst>
            <a:ext uri="{FF2B5EF4-FFF2-40B4-BE49-F238E27FC236}">
              <a16:creationId xmlns:a16="http://schemas.microsoft.com/office/drawing/2014/main" id="{D0E91DBE-7991-4101-B91C-10CC073505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2" name="Text Box 7">
          <a:extLst>
            <a:ext uri="{FF2B5EF4-FFF2-40B4-BE49-F238E27FC236}">
              <a16:creationId xmlns:a16="http://schemas.microsoft.com/office/drawing/2014/main" id="{67D1C6C7-98A8-497A-B719-6585C7E499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3" name="Text Box 7">
          <a:extLst>
            <a:ext uri="{FF2B5EF4-FFF2-40B4-BE49-F238E27FC236}">
              <a16:creationId xmlns:a16="http://schemas.microsoft.com/office/drawing/2014/main" id="{D878AE70-64B1-4DE8-969E-EC3FB4346B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4" name="Text Box 7">
          <a:extLst>
            <a:ext uri="{FF2B5EF4-FFF2-40B4-BE49-F238E27FC236}">
              <a16:creationId xmlns:a16="http://schemas.microsoft.com/office/drawing/2014/main" id="{6FA09719-EED1-4C3F-A7AD-0A6AC1FD1B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5" name="Text Box 7">
          <a:extLst>
            <a:ext uri="{FF2B5EF4-FFF2-40B4-BE49-F238E27FC236}">
              <a16:creationId xmlns:a16="http://schemas.microsoft.com/office/drawing/2014/main" id="{64DCF28B-5D2D-47EC-8FFA-92EC8A10F5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6" name="Text Box 7">
          <a:extLst>
            <a:ext uri="{FF2B5EF4-FFF2-40B4-BE49-F238E27FC236}">
              <a16:creationId xmlns:a16="http://schemas.microsoft.com/office/drawing/2014/main" id="{ED2F92D4-B50A-4936-80C0-D9425BAAE3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7" name="Text Box 7">
          <a:extLst>
            <a:ext uri="{FF2B5EF4-FFF2-40B4-BE49-F238E27FC236}">
              <a16:creationId xmlns:a16="http://schemas.microsoft.com/office/drawing/2014/main" id="{B3BEB61D-6385-4ED6-89DD-ECF85460E9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8" name="Text Box 7">
          <a:extLst>
            <a:ext uri="{FF2B5EF4-FFF2-40B4-BE49-F238E27FC236}">
              <a16:creationId xmlns:a16="http://schemas.microsoft.com/office/drawing/2014/main" id="{F190C811-D13E-4666-A434-0BFEA5185B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9" name="Text Box 7">
          <a:extLst>
            <a:ext uri="{FF2B5EF4-FFF2-40B4-BE49-F238E27FC236}">
              <a16:creationId xmlns:a16="http://schemas.microsoft.com/office/drawing/2014/main" id="{4B13D78D-249F-4293-A226-4E97C2CAB6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0" name="Text Box 7">
          <a:extLst>
            <a:ext uri="{FF2B5EF4-FFF2-40B4-BE49-F238E27FC236}">
              <a16:creationId xmlns:a16="http://schemas.microsoft.com/office/drawing/2014/main" id="{7F04E990-A9C0-4429-95DB-080F043EF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1" name="Text Box 7">
          <a:extLst>
            <a:ext uri="{FF2B5EF4-FFF2-40B4-BE49-F238E27FC236}">
              <a16:creationId xmlns:a16="http://schemas.microsoft.com/office/drawing/2014/main" id="{0DB9EFEA-F727-40DD-B6B9-375651947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2" name="Text Box 7">
          <a:extLst>
            <a:ext uri="{FF2B5EF4-FFF2-40B4-BE49-F238E27FC236}">
              <a16:creationId xmlns:a16="http://schemas.microsoft.com/office/drawing/2014/main" id="{69F5E4C3-4297-4509-BAE1-589D22DDD2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3" name="Text Box 7">
          <a:extLst>
            <a:ext uri="{FF2B5EF4-FFF2-40B4-BE49-F238E27FC236}">
              <a16:creationId xmlns:a16="http://schemas.microsoft.com/office/drawing/2014/main" id="{20688093-462F-4A4A-811B-9CE7260B2E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4" name="Text Box 7">
          <a:extLst>
            <a:ext uri="{FF2B5EF4-FFF2-40B4-BE49-F238E27FC236}">
              <a16:creationId xmlns:a16="http://schemas.microsoft.com/office/drawing/2014/main" id="{766D13D5-0BDA-417F-A33C-BBFF231482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5" name="Text Box 7">
          <a:extLst>
            <a:ext uri="{FF2B5EF4-FFF2-40B4-BE49-F238E27FC236}">
              <a16:creationId xmlns:a16="http://schemas.microsoft.com/office/drawing/2014/main" id="{BA88FC06-E673-48A7-8E95-1C496BC2B7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6" name="Text Box 7">
          <a:extLst>
            <a:ext uri="{FF2B5EF4-FFF2-40B4-BE49-F238E27FC236}">
              <a16:creationId xmlns:a16="http://schemas.microsoft.com/office/drawing/2014/main" id="{D291CC68-A874-49C9-9061-4086DBFDF5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7" name="Text Box 7">
          <a:extLst>
            <a:ext uri="{FF2B5EF4-FFF2-40B4-BE49-F238E27FC236}">
              <a16:creationId xmlns:a16="http://schemas.microsoft.com/office/drawing/2014/main" id="{70294F34-9282-44F1-8972-7AEA3BF619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8" name="Text Box 7">
          <a:extLst>
            <a:ext uri="{FF2B5EF4-FFF2-40B4-BE49-F238E27FC236}">
              <a16:creationId xmlns:a16="http://schemas.microsoft.com/office/drawing/2014/main" id="{448384C8-30A8-4725-8FAF-C975D35AC8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9" name="Text Box 7">
          <a:extLst>
            <a:ext uri="{FF2B5EF4-FFF2-40B4-BE49-F238E27FC236}">
              <a16:creationId xmlns:a16="http://schemas.microsoft.com/office/drawing/2014/main" id="{F6413BF8-9EC7-40E7-BA1C-489F6C9224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0" name="Text Box 7">
          <a:extLst>
            <a:ext uri="{FF2B5EF4-FFF2-40B4-BE49-F238E27FC236}">
              <a16:creationId xmlns:a16="http://schemas.microsoft.com/office/drawing/2014/main" id="{1CEE0D0C-6867-4182-A30E-6BF341BF1A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1" name="Text Box 7">
          <a:extLst>
            <a:ext uri="{FF2B5EF4-FFF2-40B4-BE49-F238E27FC236}">
              <a16:creationId xmlns:a16="http://schemas.microsoft.com/office/drawing/2014/main" id="{2A7AE14D-6255-43CB-A032-29F9D958F8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2" name="Text Box 7">
          <a:extLst>
            <a:ext uri="{FF2B5EF4-FFF2-40B4-BE49-F238E27FC236}">
              <a16:creationId xmlns:a16="http://schemas.microsoft.com/office/drawing/2014/main" id="{B6C9E6E3-71B8-4249-888A-EB59006B03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3" name="Text Box 7">
          <a:extLst>
            <a:ext uri="{FF2B5EF4-FFF2-40B4-BE49-F238E27FC236}">
              <a16:creationId xmlns:a16="http://schemas.microsoft.com/office/drawing/2014/main" id="{2EC47CAD-6515-446F-B35C-2BE0985D2F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4" name="Text Box 7">
          <a:extLst>
            <a:ext uri="{FF2B5EF4-FFF2-40B4-BE49-F238E27FC236}">
              <a16:creationId xmlns:a16="http://schemas.microsoft.com/office/drawing/2014/main" id="{7BD3D5BD-211D-4607-8595-5490D34E84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5" name="Text Box 7">
          <a:extLst>
            <a:ext uri="{FF2B5EF4-FFF2-40B4-BE49-F238E27FC236}">
              <a16:creationId xmlns:a16="http://schemas.microsoft.com/office/drawing/2014/main" id="{ADCC16EE-8200-4BCE-AA5C-3B08D377BC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6" name="Text Box 7">
          <a:extLst>
            <a:ext uri="{FF2B5EF4-FFF2-40B4-BE49-F238E27FC236}">
              <a16:creationId xmlns:a16="http://schemas.microsoft.com/office/drawing/2014/main" id="{91AC5324-2A37-4C4A-80CB-0E3B76A71C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7" name="Text Box 7">
          <a:extLst>
            <a:ext uri="{FF2B5EF4-FFF2-40B4-BE49-F238E27FC236}">
              <a16:creationId xmlns:a16="http://schemas.microsoft.com/office/drawing/2014/main" id="{A78988CB-5A9C-400F-B683-E8DEA157C5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8" name="Text Box 7">
          <a:extLst>
            <a:ext uri="{FF2B5EF4-FFF2-40B4-BE49-F238E27FC236}">
              <a16:creationId xmlns:a16="http://schemas.microsoft.com/office/drawing/2014/main" id="{8CEF12FD-8752-47DB-B2B4-529A5522AD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9" name="Text Box 7">
          <a:extLst>
            <a:ext uri="{FF2B5EF4-FFF2-40B4-BE49-F238E27FC236}">
              <a16:creationId xmlns:a16="http://schemas.microsoft.com/office/drawing/2014/main" id="{B3570E3C-002F-40B4-AEA8-06A3209985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0" name="Text Box 7">
          <a:extLst>
            <a:ext uri="{FF2B5EF4-FFF2-40B4-BE49-F238E27FC236}">
              <a16:creationId xmlns:a16="http://schemas.microsoft.com/office/drawing/2014/main" id="{A281330A-305B-48B6-B391-B51F46B8B2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1" name="Text Box 7">
          <a:extLst>
            <a:ext uri="{FF2B5EF4-FFF2-40B4-BE49-F238E27FC236}">
              <a16:creationId xmlns:a16="http://schemas.microsoft.com/office/drawing/2014/main" id="{288FBA88-804C-4E27-828E-DD38A0EE8B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2" name="Text Box 7">
          <a:extLst>
            <a:ext uri="{FF2B5EF4-FFF2-40B4-BE49-F238E27FC236}">
              <a16:creationId xmlns:a16="http://schemas.microsoft.com/office/drawing/2014/main" id="{3D4B0BD5-E4B6-41E7-B0E4-6D76712068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3" name="Text Box 7">
          <a:extLst>
            <a:ext uri="{FF2B5EF4-FFF2-40B4-BE49-F238E27FC236}">
              <a16:creationId xmlns:a16="http://schemas.microsoft.com/office/drawing/2014/main" id="{C52B1396-B972-4A47-938D-F8A2920976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4" name="Text Box 7">
          <a:extLst>
            <a:ext uri="{FF2B5EF4-FFF2-40B4-BE49-F238E27FC236}">
              <a16:creationId xmlns:a16="http://schemas.microsoft.com/office/drawing/2014/main" id="{E000852D-74F1-4283-8B56-05904AE354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5" name="Text Box 7">
          <a:extLst>
            <a:ext uri="{FF2B5EF4-FFF2-40B4-BE49-F238E27FC236}">
              <a16:creationId xmlns:a16="http://schemas.microsoft.com/office/drawing/2014/main" id="{A51E52E9-A145-425B-B2F3-74C3073842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6" name="Text Box 7">
          <a:extLst>
            <a:ext uri="{FF2B5EF4-FFF2-40B4-BE49-F238E27FC236}">
              <a16:creationId xmlns:a16="http://schemas.microsoft.com/office/drawing/2014/main" id="{2A9213E8-4792-44EC-A8C2-7529776772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7" name="Text Box 7">
          <a:extLst>
            <a:ext uri="{FF2B5EF4-FFF2-40B4-BE49-F238E27FC236}">
              <a16:creationId xmlns:a16="http://schemas.microsoft.com/office/drawing/2014/main" id="{D7920A8F-B4DE-48DC-9D78-6F591E3EE2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8" name="Text Box 7">
          <a:extLst>
            <a:ext uri="{FF2B5EF4-FFF2-40B4-BE49-F238E27FC236}">
              <a16:creationId xmlns:a16="http://schemas.microsoft.com/office/drawing/2014/main" id="{951B3F21-0B6F-4BEA-8A30-D1367C3039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9" name="Text Box 7">
          <a:extLst>
            <a:ext uri="{FF2B5EF4-FFF2-40B4-BE49-F238E27FC236}">
              <a16:creationId xmlns:a16="http://schemas.microsoft.com/office/drawing/2014/main" id="{53FF24DE-A8DE-462A-A2C6-8016EFACC3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0" name="Text Box 7">
          <a:extLst>
            <a:ext uri="{FF2B5EF4-FFF2-40B4-BE49-F238E27FC236}">
              <a16:creationId xmlns:a16="http://schemas.microsoft.com/office/drawing/2014/main" id="{A6954B43-2E7B-4052-9556-8A5827EBE7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1" name="Text Box 7">
          <a:extLst>
            <a:ext uri="{FF2B5EF4-FFF2-40B4-BE49-F238E27FC236}">
              <a16:creationId xmlns:a16="http://schemas.microsoft.com/office/drawing/2014/main" id="{83DA7B5E-CCCE-4472-98D6-50180E5F76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2" name="Text Box 7">
          <a:extLst>
            <a:ext uri="{FF2B5EF4-FFF2-40B4-BE49-F238E27FC236}">
              <a16:creationId xmlns:a16="http://schemas.microsoft.com/office/drawing/2014/main" id="{AE690531-60BA-4618-A2B1-A13290F920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3" name="Text Box 7">
          <a:extLst>
            <a:ext uri="{FF2B5EF4-FFF2-40B4-BE49-F238E27FC236}">
              <a16:creationId xmlns:a16="http://schemas.microsoft.com/office/drawing/2014/main" id="{289AD55F-E650-4CB5-A388-3F2075911C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4" name="Text Box 7">
          <a:extLst>
            <a:ext uri="{FF2B5EF4-FFF2-40B4-BE49-F238E27FC236}">
              <a16:creationId xmlns:a16="http://schemas.microsoft.com/office/drawing/2014/main" id="{847FDD0A-7143-48E4-9C03-11CA8E212A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5" name="Text Box 7">
          <a:extLst>
            <a:ext uri="{FF2B5EF4-FFF2-40B4-BE49-F238E27FC236}">
              <a16:creationId xmlns:a16="http://schemas.microsoft.com/office/drawing/2014/main" id="{E9EC131D-7C50-42C0-B956-560A1F6D3C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6" name="Text Box 7">
          <a:extLst>
            <a:ext uri="{FF2B5EF4-FFF2-40B4-BE49-F238E27FC236}">
              <a16:creationId xmlns:a16="http://schemas.microsoft.com/office/drawing/2014/main" id="{1ED12AEA-D8E9-450B-A727-71696FB129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7" name="Text Box 7">
          <a:extLst>
            <a:ext uri="{FF2B5EF4-FFF2-40B4-BE49-F238E27FC236}">
              <a16:creationId xmlns:a16="http://schemas.microsoft.com/office/drawing/2014/main" id="{96900EA0-F1C7-4E76-A7AB-25383DD339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8" name="Text Box 7">
          <a:extLst>
            <a:ext uri="{FF2B5EF4-FFF2-40B4-BE49-F238E27FC236}">
              <a16:creationId xmlns:a16="http://schemas.microsoft.com/office/drawing/2014/main" id="{CFECF9D2-0D78-4A7D-9B64-A333AE4CD6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9" name="Text Box 7">
          <a:extLst>
            <a:ext uri="{FF2B5EF4-FFF2-40B4-BE49-F238E27FC236}">
              <a16:creationId xmlns:a16="http://schemas.microsoft.com/office/drawing/2014/main" id="{9EAA6C63-6208-48EB-A43D-8C23E7CFAF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0" name="Text Box 7">
          <a:extLst>
            <a:ext uri="{FF2B5EF4-FFF2-40B4-BE49-F238E27FC236}">
              <a16:creationId xmlns:a16="http://schemas.microsoft.com/office/drawing/2014/main" id="{DB30E671-69C6-4312-8FE1-5719B0FC81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1" name="Text Box 7">
          <a:extLst>
            <a:ext uri="{FF2B5EF4-FFF2-40B4-BE49-F238E27FC236}">
              <a16:creationId xmlns:a16="http://schemas.microsoft.com/office/drawing/2014/main" id="{7B837BE7-5DBE-4CC1-9D43-B03F81FD7D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2" name="Text Box 7">
          <a:extLst>
            <a:ext uri="{FF2B5EF4-FFF2-40B4-BE49-F238E27FC236}">
              <a16:creationId xmlns:a16="http://schemas.microsoft.com/office/drawing/2014/main" id="{BAFF425E-1A71-4032-B9A8-0194D88E5F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3" name="Text Box 7">
          <a:extLst>
            <a:ext uri="{FF2B5EF4-FFF2-40B4-BE49-F238E27FC236}">
              <a16:creationId xmlns:a16="http://schemas.microsoft.com/office/drawing/2014/main" id="{97846A06-63F3-4C56-8F93-97E0DAE5B5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4" name="Text Box 7">
          <a:extLst>
            <a:ext uri="{FF2B5EF4-FFF2-40B4-BE49-F238E27FC236}">
              <a16:creationId xmlns:a16="http://schemas.microsoft.com/office/drawing/2014/main" id="{BD40F5FF-96C2-4869-AEB0-BA3704C7EC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5" name="Text Box 7">
          <a:extLst>
            <a:ext uri="{FF2B5EF4-FFF2-40B4-BE49-F238E27FC236}">
              <a16:creationId xmlns:a16="http://schemas.microsoft.com/office/drawing/2014/main" id="{12A53631-EBC3-4D28-9482-46CF3CDA4B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6" name="Text Box 7">
          <a:extLst>
            <a:ext uri="{FF2B5EF4-FFF2-40B4-BE49-F238E27FC236}">
              <a16:creationId xmlns:a16="http://schemas.microsoft.com/office/drawing/2014/main" id="{E5834D2E-1FCE-4A05-B236-7D81781F69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7" name="Text Box 7">
          <a:extLst>
            <a:ext uri="{FF2B5EF4-FFF2-40B4-BE49-F238E27FC236}">
              <a16:creationId xmlns:a16="http://schemas.microsoft.com/office/drawing/2014/main" id="{BD2E7E77-A5F6-436E-82CA-D0AC21EAD8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8" name="Text Box 7">
          <a:extLst>
            <a:ext uri="{FF2B5EF4-FFF2-40B4-BE49-F238E27FC236}">
              <a16:creationId xmlns:a16="http://schemas.microsoft.com/office/drawing/2014/main" id="{B45DF897-13E6-4D5B-89A3-60F448C40C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9" name="Text Box 7">
          <a:extLst>
            <a:ext uri="{FF2B5EF4-FFF2-40B4-BE49-F238E27FC236}">
              <a16:creationId xmlns:a16="http://schemas.microsoft.com/office/drawing/2014/main" id="{E59E8F3C-8784-434B-B372-09D3FDC491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30" name="Text Box 7">
          <a:extLst>
            <a:ext uri="{FF2B5EF4-FFF2-40B4-BE49-F238E27FC236}">
              <a16:creationId xmlns:a16="http://schemas.microsoft.com/office/drawing/2014/main" id="{4AC751F2-4073-43EA-9BAE-367C9C495D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21688" name="Text Box 7">
          <a:extLst>
            <a:ext uri="{FF2B5EF4-FFF2-40B4-BE49-F238E27FC236}">
              <a16:creationId xmlns:a16="http://schemas.microsoft.com/office/drawing/2014/main" id="{6B443EA6-A0B5-42ED-BF49-FB1009648981}"/>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89" name="Text Box 7">
          <a:extLst>
            <a:ext uri="{FF2B5EF4-FFF2-40B4-BE49-F238E27FC236}">
              <a16:creationId xmlns:a16="http://schemas.microsoft.com/office/drawing/2014/main" id="{DC6D6EB9-7B95-41E8-B564-EE2118B356B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0" name="Text Box 7">
          <a:extLst>
            <a:ext uri="{FF2B5EF4-FFF2-40B4-BE49-F238E27FC236}">
              <a16:creationId xmlns:a16="http://schemas.microsoft.com/office/drawing/2014/main" id="{16D82EC3-6133-4963-AE06-FF7EF8F1A1F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1" name="Text Box 7">
          <a:extLst>
            <a:ext uri="{FF2B5EF4-FFF2-40B4-BE49-F238E27FC236}">
              <a16:creationId xmlns:a16="http://schemas.microsoft.com/office/drawing/2014/main" id="{1EC98A02-E2C8-4002-B9DB-C7E19CED0F6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2" name="Text Box 7">
          <a:extLst>
            <a:ext uri="{FF2B5EF4-FFF2-40B4-BE49-F238E27FC236}">
              <a16:creationId xmlns:a16="http://schemas.microsoft.com/office/drawing/2014/main" id="{1B349263-6B78-4338-B09D-156B808E01C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3" name="Text Box 7">
          <a:extLst>
            <a:ext uri="{FF2B5EF4-FFF2-40B4-BE49-F238E27FC236}">
              <a16:creationId xmlns:a16="http://schemas.microsoft.com/office/drawing/2014/main" id="{B832ED1C-C3CE-4470-99B1-83AC588692D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4" name="Text Box 7">
          <a:extLst>
            <a:ext uri="{FF2B5EF4-FFF2-40B4-BE49-F238E27FC236}">
              <a16:creationId xmlns:a16="http://schemas.microsoft.com/office/drawing/2014/main" id="{75403294-683D-4AE8-BC4B-E58B1CCC7EA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5" name="Text Box 7">
          <a:extLst>
            <a:ext uri="{FF2B5EF4-FFF2-40B4-BE49-F238E27FC236}">
              <a16:creationId xmlns:a16="http://schemas.microsoft.com/office/drawing/2014/main" id="{BB637084-1573-4E5A-A2BF-2F0E8FC74F2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6" name="Text Box 7">
          <a:extLst>
            <a:ext uri="{FF2B5EF4-FFF2-40B4-BE49-F238E27FC236}">
              <a16:creationId xmlns:a16="http://schemas.microsoft.com/office/drawing/2014/main" id="{E241A077-1BCC-43CB-814D-B3605E774B1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7" name="Text Box 7">
          <a:extLst>
            <a:ext uri="{FF2B5EF4-FFF2-40B4-BE49-F238E27FC236}">
              <a16:creationId xmlns:a16="http://schemas.microsoft.com/office/drawing/2014/main" id="{1BF9D2D1-E549-497D-A8F7-3C4F8975466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8" name="Text Box 7">
          <a:extLst>
            <a:ext uri="{FF2B5EF4-FFF2-40B4-BE49-F238E27FC236}">
              <a16:creationId xmlns:a16="http://schemas.microsoft.com/office/drawing/2014/main" id="{60C37BF3-97EA-4EFB-B604-9B37A059B01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9" name="Text Box 7">
          <a:extLst>
            <a:ext uri="{FF2B5EF4-FFF2-40B4-BE49-F238E27FC236}">
              <a16:creationId xmlns:a16="http://schemas.microsoft.com/office/drawing/2014/main" id="{4FD4580D-B434-49B8-8AB2-48847C13FB1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0" name="Text Box 7">
          <a:extLst>
            <a:ext uri="{FF2B5EF4-FFF2-40B4-BE49-F238E27FC236}">
              <a16:creationId xmlns:a16="http://schemas.microsoft.com/office/drawing/2014/main" id="{C49FB13A-7DDF-4CE2-837D-10FE4BE538B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1" name="Text Box 7">
          <a:extLst>
            <a:ext uri="{FF2B5EF4-FFF2-40B4-BE49-F238E27FC236}">
              <a16:creationId xmlns:a16="http://schemas.microsoft.com/office/drawing/2014/main" id="{6339EB14-B633-47CE-9977-ACEB8DE311E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2" name="Text Box 7">
          <a:extLst>
            <a:ext uri="{FF2B5EF4-FFF2-40B4-BE49-F238E27FC236}">
              <a16:creationId xmlns:a16="http://schemas.microsoft.com/office/drawing/2014/main" id="{85A28C0B-4560-42AE-A6A8-6C5648EC60C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3" name="Text Box 7">
          <a:extLst>
            <a:ext uri="{FF2B5EF4-FFF2-40B4-BE49-F238E27FC236}">
              <a16:creationId xmlns:a16="http://schemas.microsoft.com/office/drawing/2014/main" id="{5F7A3BD3-A4A3-441C-9FE1-165F1781BA7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4" name="Text Box 7">
          <a:extLst>
            <a:ext uri="{FF2B5EF4-FFF2-40B4-BE49-F238E27FC236}">
              <a16:creationId xmlns:a16="http://schemas.microsoft.com/office/drawing/2014/main" id="{D5CAE77E-38E7-4556-BDAA-B212DD3D30C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5" name="Text Box 7">
          <a:extLst>
            <a:ext uri="{FF2B5EF4-FFF2-40B4-BE49-F238E27FC236}">
              <a16:creationId xmlns:a16="http://schemas.microsoft.com/office/drawing/2014/main" id="{924CC298-B0BC-438B-96A3-8E5ABB53C22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6" name="Text Box 7">
          <a:extLst>
            <a:ext uri="{FF2B5EF4-FFF2-40B4-BE49-F238E27FC236}">
              <a16:creationId xmlns:a16="http://schemas.microsoft.com/office/drawing/2014/main" id="{76BD8B2C-0132-48B5-A980-AF12FDB67EB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7" name="Text Box 7">
          <a:extLst>
            <a:ext uri="{FF2B5EF4-FFF2-40B4-BE49-F238E27FC236}">
              <a16:creationId xmlns:a16="http://schemas.microsoft.com/office/drawing/2014/main" id="{F3846171-29DC-4E2B-9BD5-D81E466AB02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8" name="Text Box 7">
          <a:extLst>
            <a:ext uri="{FF2B5EF4-FFF2-40B4-BE49-F238E27FC236}">
              <a16:creationId xmlns:a16="http://schemas.microsoft.com/office/drawing/2014/main" id="{D406AEB2-DACB-490F-B4D3-B14A0FD97FB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9" name="Text Box 7">
          <a:extLst>
            <a:ext uri="{FF2B5EF4-FFF2-40B4-BE49-F238E27FC236}">
              <a16:creationId xmlns:a16="http://schemas.microsoft.com/office/drawing/2014/main" id="{0856DEFC-4DEA-4AA6-928E-D0785296BEB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0" name="Text Box 7">
          <a:extLst>
            <a:ext uri="{FF2B5EF4-FFF2-40B4-BE49-F238E27FC236}">
              <a16:creationId xmlns:a16="http://schemas.microsoft.com/office/drawing/2014/main" id="{04AD754E-4D8E-4EDD-B424-189EB7CA41C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1" name="Text Box 7">
          <a:extLst>
            <a:ext uri="{FF2B5EF4-FFF2-40B4-BE49-F238E27FC236}">
              <a16:creationId xmlns:a16="http://schemas.microsoft.com/office/drawing/2014/main" id="{164910CA-9000-4592-B537-10E3D53E100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2" name="Text Box 7">
          <a:extLst>
            <a:ext uri="{FF2B5EF4-FFF2-40B4-BE49-F238E27FC236}">
              <a16:creationId xmlns:a16="http://schemas.microsoft.com/office/drawing/2014/main" id="{749A4695-0015-45B4-8819-3869A5577BA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3" name="Text Box 7">
          <a:extLst>
            <a:ext uri="{FF2B5EF4-FFF2-40B4-BE49-F238E27FC236}">
              <a16:creationId xmlns:a16="http://schemas.microsoft.com/office/drawing/2014/main" id="{E3E4E794-68C5-49E9-B14F-2F4B11B24A8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4" name="Text Box 7">
          <a:extLst>
            <a:ext uri="{FF2B5EF4-FFF2-40B4-BE49-F238E27FC236}">
              <a16:creationId xmlns:a16="http://schemas.microsoft.com/office/drawing/2014/main" id="{0416EED7-ADDD-4356-A38E-BF497C4357D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5" name="Text Box 7">
          <a:extLst>
            <a:ext uri="{FF2B5EF4-FFF2-40B4-BE49-F238E27FC236}">
              <a16:creationId xmlns:a16="http://schemas.microsoft.com/office/drawing/2014/main" id="{291536F2-2F74-4BA0-BA31-DD1CC56317F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6" name="Text Box 7">
          <a:extLst>
            <a:ext uri="{FF2B5EF4-FFF2-40B4-BE49-F238E27FC236}">
              <a16:creationId xmlns:a16="http://schemas.microsoft.com/office/drawing/2014/main" id="{CB9F5118-0686-4202-B693-6A5AD1CBF19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7" name="Text Box 7">
          <a:extLst>
            <a:ext uri="{FF2B5EF4-FFF2-40B4-BE49-F238E27FC236}">
              <a16:creationId xmlns:a16="http://schemas.microsoft.com/office/drawing/2014/main" id="{A9A33F04-7803-4DB0-875B-221BFD289B3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8" name="Text Box 7">
          <a:extLst>
            <a:ext uri="{FF2B5EF4-FFF2-40B4-BE49-F238E27FC236}">
              <a16:creationId xmlns:a16="http://schemas.microsoft.com/office/drawing/2014/main" id="{284D119B-DE8D-4DF2-B4BF-CDFFA03F9FE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9" name="Text Box 7">
          <a:extLst>
            <a:ext uri="{FF2B5EF4-FFF2-40B4-BE49-F238E27FC236}">
              <a16:creationId xmlns:a16="http://schemas.microsoft.com/office/drawing/2014/main" id="{01B7BD04-DF9A-47CB-A7E5-67737A6EA64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0" name="Text Box 7">
          <a:extLst>
            <a:ext uri="{FF2B5EF4-FFF2-40B4-BE49-F238E27FC236}">
              <a16:creationId xmlns:a16="http://schemas.microsoft.com/office/drawing/2014/main" id="{610D05EE-93D6-40C3-AC77-14DC985DEBC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1" name="Text Box 7">
          <a:extLst>
            <a:ext uri="{FF2B5EF4-FFF2-40B4-BE49-F238E27FC236}">
              <a16:creationId xmlns:a16="http://schemas.microsoft.com/office/drawing/2014/main" id="{14BE9E04-F1B6-4F4F-81FE-3C851700376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2" name="Text Box 7">
          <a:extLst>
            <a:ext uri="{FF2B5EF4-FFF2-40B4-BE49-F238E27FC236}">
              <a16:creationId xmlns:a16="http://schemas.microsoft.com/office/drawing/2014/main" id="{0EA7AD54-7C55-4BA7-88FA-3E92BFA2794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3" name="Text Box 7">
          <a:extLst>
            <a:ext uri="{FF2B5EF4-FFF2-40B4-BE49-F238E27FC236}">
              <a16:creationId xmlns:a16="http://schemas.microsoft.com/office/drawing/2014/main" id="{930D4646-CA48-40D3-B0FB-88985628840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4" name="Text Box 7">
          <a:extLst>
            <a:ext uri="{FF2B5EF4-FFF2-40B4-BE49-F238E27FC236}">
              <a16:creationId xmlns:a16="http://schemas.microsoft.com/office/drawing/2014/main" id="{937E3840-6359-43BB-982E-5CEC0105A4D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5" name="Text Box 7">
          <a:extLst>
            <a:ext uri="{FF2B5EF4-FFF2-40B4-BE49-F238E27FC236}">
              <a16:creationId xmlns:a16="http://schemas.microsoft.com/office/drawing/2014/main" id="{A69FAB38-52BA-447C-9E28-3035167BC90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6" name="Text Box 7">
          <a:extLst>
            <a:ext uri="{FF2B5EF4-FFF2-40B4-BE49-F238E27FC236}">
              <a16:creationId xmlns:a16="http://schemas.microsoft.com/office/drawing/2014/main" id="{D5FB8DF6-F3AF-46A1-A7E0-DC48F421804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7" name="Text Box 7">
          <a:extLst>
            <a:ext uri="{FF2B5EF4-FFF2-40B4-BE49-F238E27FC236}">
              <a16:creationId xmlns:a16="http://schemas.microsoft.com/office/drawing/2014/main" id="{45074F59-4F22-405A-8B08-292D5EAE40F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8" name="Text Box 7">
          <a:extLst>
            <a:ext uri="{FF2B5EF4-FFF2-40B4-BE49-F238E27FC236}">
              <a16:creationId xmlns:a16="http://schemas.microsoft.com/office/drawing/2014/main" id="{43D40F7C-0BCC-4502-8DAF-94523A1BD51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9" name="Text Box 7">
          <a:extLst>
            <a:ext uri="{FF2B5EF4-FFF2-40B4-BE49-F238E27FC236}">
              <a16:creationId xmlns:a16="http://schemas.microsoft.com/office/drawing/2014/main" id="{8FFC4202-28A3-4BA0-8A86-639390B5C58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0" name="Text Box 7">
          <a:extLst>
            <a:ext uri="{FF2B5EF4-FFF2-40B4-BE49-F238E27FC236}">
              <a16:creationId xmlns:a16="http://schemas.microsoft.com/office/drawing/2014/main" id="{88AA1810-7FB8-4534-AEA6-EE49A20CBA7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1" name="Text Box 7">
          <a:extLst>
            <a:ext uri="{FF2B5EF4-FFF2-40B4-BE49-F238E27FC236}">
              <a16:creationId xmlns:a16="http://schemas.microsoft.com/office/drawing/2014/main" id="{A98C4C09-33F9-4709-92E9-7A379CD2994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2" name="Text Box 7">
          <a:extLst>
            <a:ext uri="{FF2B5EF4-FFF2-40B4-BE49-F238E27FC236}">
              <a16:creationId xmlns:a16="http://schemas.microsoft.com/office/drawing/2014/main" id="{78019F7B-226B-4606-BCA8-88923BC0B90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3" name="Text Box 7">
          <a:extLst>
            <a:ext uri="{FF2B5EF4-FFF2-40B4-BE49-F238E27FC236}">
              <a16:creationId xmlns:a16="http://schemas.microsoft.com/office/drawing/2014/main" id="{EE41C6BA-9E52-4D9C-B091-8A7C4060490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4" name="Text Box 7">
          <a:extLst>
            <a:ext uri="{FF2B5EF4-FFF2-40B4-BE49-F238E27FC236}">
              <a16:creationId xmlns:a16="http://schemas.microsoft.com/office/drawing/2014/main" id="{8CA6EAF8-526D-4B40-AB8D-BC4822302C3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5" name="Text Box 7">
          <a:extLst>
            <a:ext uri="{FF2B5EF4-FFF2-40B4-BE49-F238E27FC236}">
              <a16:creationId xmlns:a16="http://schemas.microsoft.com/office/drawing/2014/main" id="{86F48E35-C16C-4D5B-BB1B-E466542092E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6" name="Text Box 7">
          <a:extLst>
            <a:ext uri="{FF2B5EF4-FFF2-40B4-BE49-F238E27FC236}">
              <a16:creationId xmlns:a16="http://schemas.microsoft.com/office/drawing/2014/main" id="{CC723039-73FD-4681-9A1D-E872228B0A9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7" name="Text Box 7">
          <a:extLst>
            <a:ext uri="{FF2B5EF4-FFF2-40B4-BE49-F238E27FC236}">
              <a16:creationId xmlns:a16="http://schemas.microsoft.com/office/drawing/2014/main" id="{1D84427F-4E08-47A9-8740-61D1451EF77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8" name="Text Box 7">
          <a:extLst>
            <a:ext uri="{FF2B5EF4-FFF2-40B4-BE49-F238E27FC236}">
              <a16:creationId xmlns:a16="http://schemas.microsoft.com/office/drawing/2014/main" id="{FDBFF3A2-9AE3-46F7-803F-0D57C36FAE4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9" name="Text Box 7">
          <a:extLst>
            <a:ext uri="{FF2B5EF4-FFF2-40B4-BE49-F238E27FC236}">
              <a16:creationId xmlns:a16="http://schemas.microsoft.com/office/drawing/2014/main" id="{DB14F62D-D583-4DA7-B3B6-A1BC733D90F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0" name="Text Box 7">
          <a:extLst>
            <a:ext uri="{FF2B5EF4-FFF2-40B4-BE49-F238E27FC236}">
              <a16:creationId xmlns:a16="http://schemas.microsoft.com/office/drawing/2014/main" id="{31DA23DD-EAFE-49E2-9BE5-31F897D05CF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1" name="Text Box 7">
          <a:extLst>
            <a:ext uri="{FF2B5EF4-FFF2-40B4-BE49-F238E27FC236}">
              <a16:creationId xmlns:a16="http://schemas.microsoft.com/office/drawing/2014/main" id="{D4D7EDBB-C601-4E1D-A1F2-119E20F6964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2" name="Text Box 7">
          <a:extLst>
            <a:ext uri="{FF2B5EF4-FFF2-40B4-BE49-F238E27FC236}">
              <a16:creationId xmlns:a16="http://schemas.microsoft.com/office/drawing/2014/main" id="{A843D6C8-33D4-4201-9C35-68A7CE294FC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3" name="Text Box 7">
          <a:extLst>
            <a:ext uri="{FF2B5EF4-FFF2-40B4-BE49-F238E27FC236}">
              <a16:creationId xmlns:a16="http://schemas.microsoft.com/office/drawing/2014/main" id="{09F6F1CA-54FD-4E66-9867-B3DA1BE6273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4" name="Text Box 7">
          <a:extLst>
            <a:ext uri="{FF2B5EF4-FFF2-40B4-BE49-F238E27FC236}">
              <a16:creationId xmlns:a16="http://schemas.microsoft.com/office/drawing/2014/main" id="{DF73A897-904F-4FFE-A77F-158BA461F5F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5" name="Text Box 7">
          <a:extLst>
            <a:ext uri="{FF2B5EF4-FFF2-40B4-BE49-F238E27FC236}">
              <a16:creationId xmlns:a16="http://schemas.microsoft.com/office/drawing/2014/main" id="{CF757FDF-7530-412F-8CFD-460E3057364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6" name="Text Box 7">
          <a:extLst>
            <a:ext uri="{FF2B5EF4-FFF2-40B4-BE49-F238E27FC236}">
              <a16:creationId xmlns:a16="http://schemas.microsoft.com/office/drawing/2014/main" id="{3DC6AB10-0B6F-4B6F-8FCD-239BFF544AB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7" name="Text Box 7">
          <a:extLst>
            <a:ext uri="{FF2B5EF4-FFF2-40B4-BE49-F238E27FC236}">
              <a16:creationId xmlns:a16="http://schemas.microsoft.com/office/drawing/2014/main" id="{BE2631DC-2136-4762-8B7B-C707840EB82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8" name="Text Box 7">
          <a:extLst>
            <a:ext uri="{FF2B5EF4-FFF2-40B4-BE49-F238E27FC236}">
              <a16:creationId xmlns:a16="http://schemas.microsoft.com/office/drawing/2014/main" id="{B748AD8B-7704-4B79-865A-5C78541BD5D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9" name="Text Box 7">
          <a:extLst>
            <a:ext uri="{FF2B5EF4-FFF2-40B4-BE49-F238E27FC236}">
              <a16:creationId xmlns:a16="http://schemas.microsoft.com/office/drawing/2014/main" id="{60443188-8886-4C70-94D2-215936E6BC6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0" name="Text Box 7">
          <a:extLst>
            <a:ext uri="{FF2B5EF4-FFF2-40B4-BE49-F238E27FC236}">
              <a16:creationId xmlns:a16="http://schemas.microsoft.com/office/drawing/2014/main" id="{81A43ABF-3B92-4A18-BCFB-BA77CCF79EE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1" name="Text Box 7">
          <a:extLst>
            <a:ext uri="{FF2B5EF4-FFF2-40B4-BE49-F238E27FC236}">
              <a16:creationId xmlns:a16="http://schemas.microsoft.com/office/drawing/2014/main" id="{1C87B8E1-8B5B-4C38-96EA-EF3181A78C1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2" name="Text Box 7">
          <a:extLst>
            <a:ext uri="{FF2B5EF4-FFF2-40B4-BE49-F238E27FC236}">
              <a16:creationId xmlns:a16="http://schemas.microsoft.com/office/drawing/2014/main" id="{7E8FE88A-C8E6-447B-9E68-96D93ADF9E2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3" name="Text Box 7">
          <a:extLst>
            <a:ext uri="{FF2B5EF4-FFF2-40B4-BE49-F238E27FC236}">
              <a16:creationId xmlns:a16="http://schemas.microsoft.com/office/drawing/2014/main" id="{B67011F8-E903-41BD-8C7C-BF88EC2A357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4" name="Text Box 7">
          <a:extLst>
            <a:ext uri="{FF2B5EF4-FFF2-40B4-BE49-F238E27FC236}">
              <a16:creationId xmlns:a16="http://schemas.microsoft.com/office/drawing/2014/main" id="{1C60BB23-21FA-4E04-A4E6-80F4C5F2E26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5" name="Text Box 7">
          <a:extLst>
            <a:ext uri="{FF2B5EF4-FFF2-40B4-BE49-F238E27FC236}">
              <a16:creationId xmlns:a16="http://schemas.microsoft.com/office/drawing/2014/main" id="{057CA911-A477-4687-9691-D0DB6DC9CCB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6" name="Text Box 7">
          <a:extLst>
            <a:ext uri="{FF2B5EF4-FFF2-40B4-BE49-F238E27FC236}">
              <a16:creationId xmlns:a16="http://schemas.microsoft.com/office/drawing/2014/main" id="{8336D5B9-DE74-435D-A74D-19EFB6C6042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7" name="Text Box 7">
          <a:extLst>
            <a:ext uri="{FF2B5EF4-FFF2-40B4-BE49-F238E27FC236}">
              <a16:creationId xmlns:a16="http://schemas.microsoft.com/office/drawing/2014/main" id="{D86F86B6-DB1F-4B4D-9F9A-C86BF37B1E2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8" name="Text Box 7">
          <a:extLst>
            <a:ext uri="{FF2B5EF4-FFF2-40B4-BE49-F238E27FC236}">
              <a16:creationId xmlns:a16="http://schemas.microsoft.com/office/drawing/2014/main" id="{70EA8CE7-338B-4257-823C-2298D78A60C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9" name="Text Box 7">
          <a:extLst>
            <a:ext uri="{FF2B5EF4-FFF2-40B4-BE49-F238E27FC236}">
              <a16:creationId xmlns:a16="http://schemas.microsoft.com/office/drawing/2014/main" id="{29D0EB7F-4749-405B-BCB1-46DEB619C9A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0" name="Text Box 7">
          <a:extLst>
            <a:ext uri="{FF2B5EF4-FFF2-40B4-BE49-F238E27FC236}">
              <a16:creationId xmlns:a16="http://schemas.microsoft.com/office/drawing/2014/main" id="{76021256-56B1-49C7-BE87-4C9D0BBD805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1" name="Text Box 7">
          <a:extLst>
            <a:ext uri="{FF2B5EF4-FFF2-40B4-BE49-F238E27FC236}">
              <a16:creationId xmlns:a16="http://schemas.microsoft.com/office/drawing/2014/main" id="{98E5C05C-C125-45E7-B972-85917FE28D1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2" name="Text Box 7">
          <a:extLst>
            <a:ext uri="{FF2B5EF4-FFF2-40B4-BE49-F238E27FC236}">
              <a16:creationId xmlns:a16="http://schemas.microsoft.com/office/drawing/2014/main" id="{FAEAF0A7-AF72-4A1C-8AB6-E364F0B4567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3" name="Text Box 7">
          <a:extLst>
            <a:ext uri="{FF2B5EF4-FFF2-40B4-BE49-F238E27FC236}">
              <a16:creationId xmlns:a16="http://schemas.microsoft.com/office/drawing/2014/main" id="{28B679BD-AE5B-42C6-8395-259BC22C80D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4" name="Text Box 7">
          <a:extLst>
            <a:ext uri="{FF2B5EF4-FFF2-40B4-BE49-F238E27FC236}">
              <a16:creationId xmlns:a16="http://schemas.microsoft.com/office/drawing/2014/main" id="{53CD1621-E590-4AB0-9B2F-B5653ABE5B5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5" name="Text Box 7">
          <a:extLst>
            <a:ext uri="{FF2B5EF4-FFF2-40B4-BE49-F238E27FC236}">
              <a16:creationId xmlns:a16="http://schemas.microsoft.com/office/drawing/2014/main" id="{652492F1-AFC2-4FF7-BA15-51BA66C88C7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6" name="Text Box 7">
          <a:extLst>
            <a:ext uri="{FF2B5EF4-FFF2-40B4-BE49-F238E27FC236}">
              <a16:creationId xmlns:a16="http://schemas.microsoft.com/office/drawing/2014/main" id="{2EB1F113-2502-4CFA-B015-AB3ABC268E1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7" name="Text Box 7">
          <a:extLst>
            <a:ext uri="{FF2B5EF4-FFF2-40B4-BE49-F238E27FC236}">
              <a16:creationId xmlns:a16="http://schemas.microsoft.com/office/drawing/2014/main" id="{FF23D5D5-767C-44AA-AEE7-CC75E078497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8" name="Text Box 7">
          <a:extLst>
            <a:ext uri="{FF2B5EF4-FFF2-40B4-BE49-F238E27FC236}">
              <a16:creationId xmlns:a16="http://schemas.microsoft.com/office/drawing/2014/main" id="{88561328-E2BE-4609-888F-CC70AFA9A04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9" name="Text Box 7">
          <a:extLst>
            <a:ext uri="{FF2B5EF4-FFF2-40B4-BE49-F238E27FC236}">
              <a16:creationId xmlns:a16="http://schemas.microsoft.com/office/drawing/2014/main" id="{E508E51E-AC8A-455C-BEA6-3A534751F21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0" name="Text Box 7">
          <a:extLst>
            <a:ext uri="{FF2B5EF4-FFF2-40B4-BE49-F238E27FC236}">
              <a16:creationId xmlns:a16="http://schemas.microsoft.com/office/drawing/2014/main" id="{B4C998C9-FC7E-4455-9E82-403621363ED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1" name="Text Box 7">
          <a:extLst>
            <a:ext uri="{FF2B5EF4-FFF2-40B4-BE49-F238E27FC236}">
              <a16:creationId xmlns:a16="http://schemas.microsoft.com/office/drawing/2014/main" id="{B52FBC09-8629-4747-BE95-A27F6998231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2" name="Text Box 7">
          <a:extLst>
            <a:ext uri="{FF2B5EF4-FFF2-40B4-BE49-F238E27FC236}">
              <a16:creationId xmlns:a16="http://schemas.microsoft.com/office/drawing/2014/main" id="{894B3DC8-3D2F-4A8F-8876-834D18D0BFF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3" name="Text Box 7">
          <a:extLst>
            <a:ext uri="{FF2B5EF4-FFF2-40B4-BE49-F238E27FC236}">
              <a16:creationId xmlns:a16="http://schemas.microsoft.com/office/drawing/2014/main" id="{055BBDE4-90F9-4B7E-9224-AF1A9F26051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4" name="Text Box 7">
          <a:extLst>
            <a:ext uri="{FF2B5EF4-FFF2-40B4-BE49-F238E27FC236}">
              <a16:creationId xmlns:a16="http://schemas.microsoft.com/office/drawing/2014/main" id="{8C8D99B3-0D8A-4548-9635-6F6235A9D09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5" name="Text Box 7">
          <a:extLst>
            <a:ext uri="{FF2B5EF4-FFF2-40B4-BE49-F238E27FC236}">
              <a16:creationId xmlns:a16="http://schemas.microsoft.com/office/drawing/2014/main" id="{E9DE821E-924C-444C-813F-D5759F64DAC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6" name="Text Box 7">
          <a:extLst>
            <a:ext uri="{FF2B5EF4-FFF2-40B4-BE49-F238E27FC236}">
              <a16:creationId xmlns:a16="http://schemas.microsoft.com/office/drawing/2014/main" id="{05B33971-F6A5-491A-9E58-D83541F9844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7" name="Text Box 7">
          <a:extLst>
            <a:ext uri="{FF2B5EF4-FFF2-40B4-BE49-F238E27FC236}">
              <a16:creationId xmlns:a16="http://schemas.microsoft.com/office/drawing/2014/main" id="{B8DC9CBB-9271-46D4-B8A2-C3649B21E1E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8" name="Text Box 7">
          <a:extLst>
            <a:ext uri="{FF2B5EF4-FFF2-40B4-BE49-F238E27FC236}">
              <a16:creationId xmlns:a16="http://schemas.microsoft.com/office/drawing/2014/main" id="{0EE4D394-1D1B-49FA-9198-BC0B6775D7B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9" name="Text Box 7">
          <a:extLst>
            <a:ext uri="{FF2B5EF4-FFF2-40B4-BE49-F238E27FC236}">
              <a16:creationId xmlns:a16="http://schemas.microsoft.com/office/drawing/2014/main" id="{97852FB6-5BD5-4CF3-A814-9F8183CE3A3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0" name="Text Box 7">
          <a:extLst>
            <a:ext uri="{FF2B5EF4-FFF2-40B4-BE49-F238E27FC236}">
              <a16:creationId xmlns:a16="http://schemas.microsoft.com/office/drawing/2014/main" id="{28E0AC75-F884-48F8-AA44-365C1070676C}"/>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1" name="Text Box 7">
          <a:extLst>
            <a:ext uri="{FF2B5EF4-FFF2-40B4-BE49-F238E27FC236}">
              <a16:creationId xmlns:a16="http://schemas.microsoft.com/office/drawing/2014/main" id="{D53A5748-6EC9-4A76-970F-3945C594097A}"/>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2" name="Text Box 7">
          <a:extLst>
            <a:ext uri="{FF2B5EF4-FFF2-40B4-BE49-F238E27FC236}">
              <a16:creationId xmlns:a16="http://schemas.microsoft.com/office/drawing/2014/main" id="{49F0E7B5-6F9C-45EF-9E40-379401DFA8C9}"/>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3" name="Text Box 7">
          <a:extLst>
            <a:ext uri="{FF2B5EF4-FFF2-40B4-BE49-F238E27FC236}">
              <a16:creationId xmlns:a16="http://schemas.microsoft.com/office/drawing/2014/main" id="{D5DAA611-8A20-4FBF-BC6D-9BD003AD9E50}"/>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4" name="Text Box 7">
          <a:extLst>
            <a:ext uri="{FF2B5EF4-FFF2-40B4-BE49-F238E27FC236}">
              <a16:creationId xmlns:a16="http://schemas.microsoft.com/office/drawing/2014/main" id="{E012A1FC-E328-48AC-982C-38C562E7D3E8}"/>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5" name="Text Box 7">
          <a:extLst>
            <a:ext uri="{FF2B5EF4-FFF2-40B4-BE49-F238E27FC236}">
              <a16:creationId xmlns:a16="http://schemas.microsoft.com/office/drawing/2014/main" id="{4BDF5A6A-753C-417D-BF38-2AE1868EE10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6" name="Text Box 7">
          <a:extLst>
            <a:ext uri="{FF2B5EF4-FFF2-40B4-BE49-F238E27FC236}">
              <a16:creationId xmlns:a16="http://schemas.microsoft.com/office/drawing/2014/main" id="{2E2B659C-35BE-4428-B21E-78FDD5C54FE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7" name="Text Box 7">
          <a:extLst>
            <a:ext uri="{FF2B5EF4-FFF2-40B4-BE49-F238E27FC236}">
              <a16:creationId xmlns:a16="http://schemas.microsoft.com/office/drawing/2014/main" id="{4A512AD1-30D6-4D88-A647-8F19B9B7F30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8" name="Text Box 7">
          <a:extLst>
            <a:ext uri="{FF2B5EF4-FFF2-40B4-BE49-F238E27FC236}">
              <a16:creationId xmlns:a16="http://schemas.microsoft.com/office/drawing/2014/main" id="{95ED22E8-2167-4948-8D33-0B4CF315D94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9" name="Text Box 7">
          <a:extLst>
            <a:ext uri="{FF2B5EF4-FFF2-40B4-BE49-F238E27FC236}">
              <a16:creationId xmlns:a16="http://schemas.microsoft.com/office/drawing/2014/main" id="{3CDE3B61-D1B3-4B8D-A786-D686EAB30CE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0" name="Text Box 7">
          <a:extLst>
            <a:ext uri="{FF2B5EF4-FFF2-40B4-BE49-F238E27FC236}">
              <a16:creationId xmlns:a16="http://schemas.microsoft.com/office/drawing/2014/main" id="{8FD7A977-DE53-4634-B20D-BF25FE7F650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1" name="Text Box 7">
          <a:extLst>
            <a:ext uri="{FF2B5EF4-FFF2-40B4-BE49-F238E27FC236}">
              <a16:creationId xmlns:a16="http://schemas.microsoft.com/office/drawing/2014/main" id="{D5B1A196-84D1-4515-B77D-70AA2951CFE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2" name="Text Box 7">
          <a:extLst>
            <a:ext uri="{FF2B5EF4-FFF2-40B4-BE49-F238E27FC236}">
              <a16:creationId xmlns:a16="http://schemas.microsoft.com/office/drawing/2014/main" id="{D1614BD6-50B5-40AA-B822-5B00BD464B4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3" name="Text Box 7">
          <a:extLst>
            <a:ext uri="{FF2B5EF4-FFF2-40B4-BE49-F238E27FC236}">
              <a16:creationId xmlns:a16="http://schemas.microsoft.com/office/drawing/2014/main" id="{A2730CE6-A751-4917-9C37-B0239A94310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4" name="Text Box 7">
          <a:extLst>
            <a:ext uri="{FF2B5EF4-FFF2-40B4-BE49-F238E27FC236}">
              <a16:creationId xmlns:a16="http://schemas.microsoft.com/office/drawing/2014/main" id="{D7CC955D-6900-4CA5-862B-002818A0A2E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5" name="Text Box 7">
          <a:extLst>
            <a:ext uri="{FF2B5EF4-FFF2-40B4-BE49-F238E27FC236}">
              <a16:creationId xmlns:a16="http://schemas.microsoft.com/office/drawing/2014/main" id="{E2313A05-5A35-40D5-BFCD-CE7814F6C07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6" name="Text Box 7">
          <a:extLst>
            <a:ext uri="{FF2B5EF4-FFF2-40B4-BE49-F238E27FC236}">
              <a16:creationId xmlns:a16="http://schemas.microsoft.com/office/drawing/2014/main" id="{76FC2BA1-D748-4486-93FE-01E808B803C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7" name="Text Box 7">
          <a:extLst>
            <a:ext uri="{FF2B5EF4-FFF2-40B4-BE49-F238E27FC236}">
              <a16:creationId xmlns:a16="http://schemas.microsoft.com/office/drawing/2014/main" id="{1F1A77EC-5640-4436-B4E9-A0A3485F94C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8" name="Text Box 7">
          <a:extLst>
            <a:ext uri="{FF2B5EF4-FFF2-40B4-BE49-F238E27FC236}">
              <a16:creationId xmlns:a16="http://schemas.microsoft.com/office/drawing/2014/main" id="{FE2A9E60-C1A4-474A-B29C-6DF8D7CCB96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9" name="Text Box 7">
          <a:extLst>
            <a:ext uri="{FF2B5EF4-FFF2-40B4-BE49-F238E27FC236}">
              <a16:creationId xmlns:a16="http://schemas.microsoft.com/office/drawing/2014/main" id="{F94595C0-734B-4208-95AF-37EF47D8F2A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0" name="Text Box 7">
          <a:extLst>
            <a:ext uri="{FF2B5EF4-FFF2-40B4-BE49-F238E27FC236}">
              <a16:creationId xmlns:a16="http://schemas.microsoft.com/office/drawing/2014/main" id="{3756F09B-25AA-4897-9415-4F36E72BD19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1" name="Text Box 7">
          <a:extLst>
            <a:ext uri="{FF2B5EF4-FFF2-40B4-BE49-F238E27FC236}">
              <a16:creationId xmlns:a16="http://schemas.microsoft.com/office/drawing/2014/main" id="{74E936D6-3886-4FC1-9EAC-10ADDF37717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2" name="Text Box 7">
          <a:extLst>
            <a:ext uri="{FF2B5EF4-FFF2-40B4-BE49-F238E27FC236}">
              <a16:creationId xmlns:a16="http://schemas.microsoft.com/office/drawing/2014/main" id="{D60A6BEA-CE57-4B2A-9A8A-B20B4325A1D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3" name="Text Box 7">
          <a:extLst>
            <a:ext uri="{FF2B5EF4-FFF2-40B4-BE49-F238E27FC236}">
              <a16:creationId xmlns:a16="http://schemas.microsoft.com/office/drawing/2014/main" id="{C0269147-7389-4832-85B0-4F85F3E0295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4" name="Text Box 7">
          <a:extLst>
            <a:ext uri="{FF2B5EF4-FFF2-40B4-BE49-F238E27FC236}">
              <a16:creationId xmlns:a16="http://schemas.microsoft.com/office/drawing/2014/main" id="{BAB044FB-3EAE-40BD-8991-8035ED254C1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5" name="Text Box 7">
          <a:extLst>
            <a:ext uri="{FF2B5EF4-FFF2-40B4-BE49-F238E27FC236}">
              <a16:creationId xmlns:a16="http://schemas.microsoft.com/office/drawing/2014/main" id="{D8FE09B0-7485-43FB-84E3-7804C58C803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6" name="Text Box 7">
          <a:extLst>
            <a:ext uri="{FF2B5EF4-FFF2-40B4-BE49-F238E27FC236}">
              <a16:creationId xmlns:a16="http://schemas.microsoft.com/office/drawing/2014/main" id="{D0EF9480-2A29-425A-BA0D-998A38E1291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7" name="Text Box 7">
          <a:extLst>
            <a:ext uri="{FF2B5EF4-FFF2-40B4-BE49-F238E27FC236}">
              <a16:creationId xmlns:a16="http://schemas.microsoft.com/office/drawing/2014/main" id="{271E7E48-E01A-4445-BD0D-A48C9A1761A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8" name="Text Box 7">
          <a:extLst>
            <a:ext uri="{FF2B5EF4-FFF2-40B4-BE49-F238E27FC236}">
              <a16:creationId xmlns:a16="http://schemas.microsoft.com/office/drawing/2014/main" id="{0570EF04-48AA-44AF-802D-4EBA226D14B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9" name="Text Box 7">
          <a:extLst>
            <a:ext uri="{FF2B5EF4-FFF2-40B4-BE49-F238E27FC236}">
              <a16:creationId xmlns:a16="http://schemas.microsoft.com/office/drawing/2014/main" id="{5693B9DB-C1B5-4465-A48E-A0E9EDD6CC7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0" name="Text Box 7">
          <a:extLst>
            <a:ext uri="{FF2B5EF4-FFF2-40B4-BE49-F238E27FC236}">
              <a16:creationId xmlns:a16="http://schemas.microsoft.com/office/drawing/2014/main" id="{03085E7A-4B00-4D1D-8663-4C1E87904DD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1" name="Text Box 7">
          <a:extLst>
            <a:ext uri="{FF2B5EF4-FFF2-40B4-BE49-F238E27FC236}">
              <a16:creationId xmlns:a16="http://schemas.microsoft.com/office/drawing/2014/main" id="{45048BED-A621-4B60-B82C-39046F8BBE5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2" name="Text Box 7">
          <a:extLst>
            <a:ext uri="{FF2B5EF4-FFF2-40B4-BE49-F238E27FC236}">
              <a16:creationId xmlns:a16="http://schemas.microsoft.com/office/drawing/2014/main" id="{392E2682-7668-400B-95CC-FAFC0A214A8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3" name="Text Box 7">
          <a:extLst>
            <a:ext uri="{FF2B5EF4-FFF2-40B4-BE49-F238E27FC236}">
              <a16:creationId xmlns:a16="http://schemas.microsoft.com/office/drawing/2014/main" id="{E9CBE90D-C6BF-4AC6-BEC6-DBAE45CD6B6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4" name="Text Box 7">
          <a:extLst>
            <a:ext uri="{FF2B5EF4-FFF2-40B4-BE49-F238E27FC236}">
              <a16:creationId xmlns:a16="http://schemas.microsoft.com/office/drawing/2014/main" id="{9D0BE453-19B5-408F-9A8B-F440F0AAC83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5" name="Text Box 7">
          <a:extLst>
            <a:ext uri="{FF2B5EF4-FFF2-40B4-BE49-F238E27FC236}">
              <a16:creationId xmlns:a16="http://schemas.microsoft.com/office/drawing/2014/main" id="{49867E66-0A11-478F-B4DF-977BC5BAF02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6" name="Text Box 7">
          <a:extLst>
            <a:ext uri="{FF2B5EF4-FFF2-40B4-BE49-F238E27FC236}">
              <a16:creationId xmlns:a16="http://schemas.microsoft.com/office/drawing/2014/main" id="{3280ECF9-7A48-40F9-A182-3471C835892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7" name="Text Box 7">
          <a:extLst>
            <a:ext uri="{FF2B5EF4-FFF2-40B4-BE49-F238E27FC236}">
              <a16:creationId xmlns:a16="http://schemas.microsoft.com/office/drawing/2014/main" id="{14CC9365-8B9B-4000-936E-67198E22ED1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8" name="Text Box 7">
          <a:extLst>
            <a:ext uri="{FF2B5EF4-FFF2-40B4-BE49-F238E27FC236}">
              <a16:creationId xmlns:a16="http://schemas.microsoft.com/office/drawing/2014/main" id="{4746627E-43D6-4CCE-B71D-12A601322B9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9" name="Text Box 7">
          <a:extLst>
            <a:ext uri="{FF2B5EF4-FFF2-40B4-BE49-F238E27FC236}">
              <a16:creationId xmlns:a16="http://schemas.microsoft.com/office/drawing/2014/main" id="{F877C633-EDCB-4D2F-AA28-F71710D6A67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0" name="Text Box 7">
          <a:extLst>
            <a:ext uri="{FF2B5EF4-FFF2-40B4-BE49-F238E27FC236}">
              <a16:creationId xmlns:a16="http://schemas.microsoft.com/office/drawing/2014/main" id="{73370634-8C4E-452D-9CE5-1F256895E5C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1" name="Text Box 7">
          <a:extLst>
            <a:ext uri="{FF2B5EF4-FFF2-40B4-BE49-F238E27FC236}">
              <a16:creationId xmlns:a16="http://schemas.microsoft.com/office/drawing/2014/main" id="{9B570070-EE84-4418-91F0-E5A6FE6E01C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2" name="Text Box 7">
          <a:extLst>
            <a:ext uri="{FF2B5EF4-FFF2-40B4-BE49-F238E27FC236}">
              <a16:creationId xmlns:a16="http://schemas.microsoft.com/office/drawing/2014/main" id="{43863A7E-8329-442B-AB95-991FC46BD03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3" name="Text Box 7">
          <a:extLst>
            <a:ext uri="{FF2B5EF4-FFF2-40B4-BE49-F238E27FC236}">
              <a16:creationId xmlns:a16="http://schemas.microsoft.com/office/drawing/2014/main" id="{6B1194C5-A433-41F5-9704-685C8A244D2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4" name="Text Box 7">
          <a:extLst>
            <a:ext uri="{FF2B5EF4-FFF2-40B4-BE49-F238E27FC236}">
              <a16:creationId xmlns:a16="http://schemas.microsoft.com/office/drawing/2014/main" id="{2D902D8D-1CDC-421B-90E3-8F09ED1C204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5" name="Text Box 7">
          <a:extLst>
            <a:ext uri="{FF2B5EF4-FFF2-40B4-BE49-F238E27FC236}">
              <a16:creationId xmlns:a16="http://schemas.microsoft.com/office/drawing/2014/main" id="{E96F04F5-1062-428F-A883-0090FCFAEFE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6" name="Text Box 7">
          <a:extLst>
            <a:ext uri="{FF2B5EF4-FFF2-40B4-BE49-F238E27FC236}">
              <a16:creationId xmlns:a16="http://schemas.microsoft.com/office/drawing/2014/main" id="{D7859DBB-6E00-4C62-B2C1-4B4D068A382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7" name="Text Box 7">
          <a:extLst>
            <a:ext uri="{FF2B5EF4-FFF2-40B4-BE49-F238E27FC236}">
              <a16:creationId xmlns:a16="http://schemas.microsoft.com/office/drawing/2014/main" id="{5FB0CAC1-3781-46C5-ACF9-4050A0BABC8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8" name="Text Box 7">
          <a:extLst>
            <a:ext uri="{FF2B5EF4-FFF2-40B4-BE49-F238E27FC236}">
              <a16:creationId xmlns:a16="http://schemas.microsoft.com/office/drawing/2014/main" id="{58ADC18D-6EA4-4B78-BC89-3BB4E4FD6A8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9" name="Text Box 7">
          <a:extLst>
            <a:ext uri="{FF2B5EF4-FFF2-40B4-BE49-F238E27FC236}">
              <a16:creationId xmlns:a16="http://schemas.microsoft.com/office/drawing/2014/main" id="{6C7B5BFE-7C3B-46D2-80C6-F4D275DA14B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0" name="Text Box 7">
          <a:extLst>
            <a:ext uri="{FF2B5EF4-FFF2-40B4-BE49-F238E27FC236}">
              <a16:creationId xmlns:a16="http://schemas.microsoft.com/office/drawing/2014/main" id="{C373FBFF-98BC-421C-965F-99334E86CF7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1" name="Text Box 7">
          <a:extLst>
            <a:ext uri="{FF2B5EF4-FFF2-40B4-BE49-F238E27FC236}">
              <a16:creationId xmlns:a16="http://schemas.microsoft.com/office/drawing/2014/main" id="{3A8CAF7C-1659-4470-BE06-973FFB8E56B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2" name="Text Box 7">
          <a:extLst>
            <a:ext uri="{FF2B5EF4-FFF2-40B4-BE49-F238E27FC236}">
              <a16:creationId xmlns:a16="http://schemas.microsoft.com/office/drawing/2014/main" id="{1A57810B-427B-466F-9E44-9DE2013832B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3" name="Text Box 7">
          <a:extLst>
            <a:ext uri="{FF2B5EF4-FFF2-40B4-BE49-F238E27FC236}">
              <a16:creationId xmlns:a16="http://schemas.microsoft.com/office/drawing/2014/main" id="{40276EBF-EE97-4C83-9023-C274A00FE04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4" name="Text Box 7">
          <a:extLst>
            <a:ext uri="{FF2B5EF4-FFF2-40B4-BE49-F238E27FC236}">
              <a16:creationId xmlns:a16="http://schemas.microsoft.com/office/drawing/2014/main" id="{C3BE2EBF-7C1C-4218-9B10-F7B2BDD75BE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5" name="Text Box 7">
          <a:extLst>
            <a:ext uri="{FF2B5EF4-FFF2-40B4-BE49-F238E27FC236}">
              <a16:creationId xmlns:a16="http://schemas.microsoft.com/office/drawing/2014/main" id="{D9702E1A-3060-4888-8CA4-FBACD6CECB1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6" name="Text Box 7">
          <a:extLst>
            <a:ext uri="{FF2B5EF4-FFF2-40B4-BE49-F238E27FC236}">
              <a16:creationId xmlns:a16="http://schemas.microsoft.com/office/drawing/2014/main" id="{4CC32864-F927-4671-BE96-AD0D4763D4A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7" name="Text Box 7">
          <a:extLst>
            <a:ext uri="{FF2B5EF4-FFF2-40B4-BE49-F238E27FC236}">
              <a16:creationId xmlns:a16="http://schemas.microsoft.com/office/drawing/2014/main" id="{367C727D-F10F-41A4-8F58-DC2378914FD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8" name="Text Box 7">
          <a:extLst>
            <a:ext uri="{FF2B5EF4-FFF2-40B4-BE49-F238E27FC236}">
              <a16:creationId xmlns:a16="http://schemas.microsoft.com/office/drawing/2014/main" id="{5439B80E-71AE-4D31-A4A5-A592D9EB237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9" name="Text Box 7">
          <a:extLst>
            <a:ext uri="{FF2B5EF4-FFF2-40B4-BE49-F238E27FC236}">
              <a16:creationId xmlns:a16="http://schemas.microsoft.com/office/drawing/2014/main" id="{CB67027D-4A87-43BD-9731-4571B021AAC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0" name="Text Box 7">
          <a:extLst>
            <a:ext uri="{FF2B5EF4-FFF2-40B4-BE49-F238E27FC236}">
              <a16:creationId xmlns:a16="http://schemas.microsoft.com/office/drawing/2014/main" id="{02CAD416-C5F4-4CE4-ABE4-2CBE66706B7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1" name="Text Box 7">
          <a:extLst>
            <a:ext uri="{FF2B5EF4-FFF2-40B4-BE49-F238E27FC236}">
              <a16:creationId xmlns:a16="http://schemas.microsoft.com/office/drawing/2014/main" id="{2A58B955-9465-4EFE-92B6-BD2465EFC71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2" name="Text Box 7">
          <a:extLst>
            <a:ext uri="{FF2B5EF4-FFF2-40B4-BE49-F238E27FC236}">
              <a16:creationId xmlns:a16="http://schemas.microsoft.com/office/drawing/2014/main" id="{8CB350A4-9CB2-42AC-B1F1-A1AE0413C6F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3" name="Text Box 7">
          <a:extLst>
            <a:ext uri="{FF2B5EF4-FFF2-40B4-BE49-F238E27FC236}">
              <a16:creationId xmlns:a16="http://schemas.microsoft.com/office/drawing/2014/main" id="{62364FBC-A997-493B-A619-A55AF90484F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4" name="Text Box 7">
          <a:extLst>
            <a:ext uri="{FF2B5EF4-FFF2-40B4-BE49-F238E27FC236}">
              <a16:creationId xmlns:a16="http://schemas.microsoft.com/office/drawing/2014/main" id="{E5BD7C93-3C90-42BF-A7CC-F874A6F0CCD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5" name="Text Box 7">
          <a:extLst>
            <a:ext uri="{FF2B5EF4-FFF2-40B4-BE49-F238E27FC236}">
              <a16:creationId xmlns:a16="http://schemas.microsoft.com/office/drawing/2014/main" id="{42529E66-0389-452A-9CB1-0FBB408AF8D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6" name="Text Box 7">
          <a:extLst>
            <a:ext uri="{FF2B5EF4-FFF2-40B4-BE49-F238E27FC236}">
              <a16:creationId xmlns:a16="http://schemas.microsoft.com/office/drawing/2014/main" id="{AFF651E3-34A9-4486-8BF7-664EF5AF7EC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7" name="Text Box 7">
          <a:extLst>
            <a:ext uri="{FF2B5EF4-FFF2-40B4-BE49-F238E27FC236}">
              <a16:creationId xmlns:a16="http://schemas.microsoft.com/office/drawing/2014/main" id="{DE9C0D20-E953-4D18-BECD-779113BB6CC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8" name="Text Box 7">
          <a:extLst>
            <a:ext uri="{FF2B5EF4-FFF2-40B4-BE49-F238E27FC236}">
              <a16:creationId xmlns:a16="http://schemas.microsoft.com/office/drawing/2014/main" id="{59643444-31F4-480F-B1AF-50E97DD3730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9" name="Text Box 7">
          <a:extLst>
            <a:ext uri="{FF2B5EF4-FFF2-40B4-BE49-F238E27FC236}">
              <a16:creationId xmlns:a16="http://schemas.microsoft.com/office/drawing/2014/main" id="{705976EE-0996-42F3-9513-4738D9C462D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0" name="Text Box 7">
          <a:extLst>
            <a:ext uri="{FF2B5EF4-FFF2-40B4-BE49-F238E27FC236}">
              <a16:creationId xmlns:a16="http://schemas.microsoft.com/office/drawing/2014/main" id="{F3E42D0F-76AF-44C2-BAD6-A2189A9E730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1" name="Text Box 7">
          <a:extLst>
            <a:ext uri="{FF2B5EF4-FFF2-40B4-BE49-F238E27FC236}">
              <a16:creationId xmlns:a16="http://schemas.microsoft.com/office/drawing/2014/main" id="{F592A5AD-DD8C-440F-8A86-7A706636B64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2" name="Text Box 7">
          <a:extLst>
            <a:ext uri="{FF2B5EF4-FFF2-40B4-BE49-F238E27FC236}">
              <a16:creationId xmlns:a16="http://schemas.microsoft.com/office/drawing/2014/main" id="{D86C7345-820B-4531-9E02-5BFC58D3FDF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3" name="Text Box 7">
          <a:extLst>
            <a:ext uri="{FF2B5EF4-FFF2-40B4-BE49-F238E27FC236}">
              <a16:creationId xmlns:a16="http://schemas.microsoft.com/office/drawing/2014/main" id="{CD13DABB-F5EF-41E3-8A05-57831BA2EB8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4" name="Text Box 7">
          <a:extLst>
            <a:ext uri="{FF2B5EF4-FFF2-40B4-BE49-F238E27FC236}">
              <a16:creationId xmlns:a16="http://schemas.microsoft.com/office/drawing/2014/main" id="{8A570D83-0A0F-423C-AC4F-E00ACCA9F3A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5" name="Text Box 7">
          <a:extLst>
            <a:ext uri="{FF2B5EF4-FFF2-40B4-BE49-F238E27FC236}">
              <a16:creationId xmlns:a16="http://schemas.microsoft.com/office/drawing/2014/main" id="{52523C1A-1BD6-4482-8984-5E99E0C8DB3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6" name="Text Box 7">
          <a:extLst>
            <a:ext uri="{FF2B5EF4-FFF2-40B4-BE49-F238E27FC236}">
              <a16:creationId xmlns:a16="http://schemas.microsoft.com/office/drawing/2014/main" id="{4B935D7F-CEC4-4151-AE76-DE01A76361B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7" name="Text Box 7">
          <a:extLst>
            <a:ext uri="{FF2B5EF4-FFF2-40B4-BE49-F238E27FC236}">
              <a16:creationId xmlns:a16="http://schemas.microsoft.com/office/drawing/2014/main" id="{1039B884-4C98-4819-9177-12FADB600B2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8" name="Text Box 7">
          <a:extLst>
            <a:ext uri="{FF2B5EF4-FFF2-40B4-BE49-F238E27FC236}">
              <a16:creationId xmlns:a16="http://schemas.microsoft.com/office/drawing/2014/main" id="{76B54A8B-A7D4-40A4-AB70-21B931E6315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9" name="Text Box 7">
          <a:extLst>
            <a:ext uri="{FF2B5EF4-FFF2-40B4-BE49-F238E27FC236}">
              <a16:creationId xmlns:a16="http://schemas.microsoft.com/office/drawing/2014/main" id="{E3DC1395-E51F-46A6-9036-3D36BC92D7C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0" name="Text Box 7">
          <a:extLst>
            <a:ext uri="{FF2B5EF4-FFF2-40B4-BE49-F238E27FC236}">
              <a16:creationId xmlns:a16="http://schemas.microsoft.com/office/drawing/2014/main" id="{D025707A-1508-483E-93C7-DE39CD450BF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1" name="Text Box 7">
          <a:extLst>
            <a:ext uri="{FF2B5EF4-FFF2-40B4-BE49-F238E27FC236}">
              <a16:creationId xmlns:a16="http://schemas.microsoft.com/office/drawing/2014/main" id="{40E2DB10-A6F2-4D3B-BEA2-8680E0D9F09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2" name="Text Box 7">
          <a:extLst>
            <a:ext uri="{FF2B5EF4-FFF2-40B4-BE49-F238E27FC236}">
              <a16:creationId xmlns:a16="http://schemas.microsoft.com/office/drawing/2014/main" id="{67DC2B0F-3672-4F64-BDCE-838B3023111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3" name="Text Box 7">
          <a:extLst>
            <a:ext uri="{FF2B5EF4-FFF2-40B4-BE49-F238E27FC236}">
              <a16:creationId xmlns:a16="http://schemas.microsoft.com/office/drawing/2014/main" id="{5878B7CF-6D54-4FE4-9F35-F2EA9248AFF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4" name="Text Box 7">
          <a:extLst>
            <a:ext uri="{FF2B5EF4-FFF2-40B4-BE49-F238E27FC236}">
              <a16:creationId xmlns:a16="http://schemas.microsoft.com/office/drawing/2014/main" id="{FFD6A512-DC40-46B2-AFA3-9A38B887CFB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5" name="Text Box 7">
          <a:extLst>
            <a:ext uri="{FF2B5EF4-FFF2-40B4-BE49-F238E27FC236}">
              <a16:creationId xmlns:a16="http://schemas.microsoft.com/office/drawing/2014/main" id="{CA23B819-5772-4C47-BC2D-9C346718CA9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6" name="Text Box 7">
          <a:extLst>
            <a:ext uri="{FF2B5EF4-FFF2-40B4-BE49-F238E27FC236}">
              <a16:creationId xmlns:a16="http://schemas.microsoft.com/office/drawing/2014/main" id="{F5F8212E-54B1-4B8A-BF0F-F3DD95F3463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7" name="Text Box 7">
          <a:extLst>
            <a:ext uri="{FF2B5EF4-FFF2-40B4-BE49-F238E27FC236}">
              <a16:creationId xmlns:a16="http://schemas.microsoft.com/office/drawing/2014/main" id="{1A81E467-5DDA-4B1C-A4EE-379C0294197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8" name="Text Box 7">
          <a:extLst>
            <a:ext uri="{FF2B5EF4-FFF2-40B4-BE49-F238E27FC236}">
              <a16:creationId xmlns:a16="http://schemas.microsoft.com/office/drawing/2014/main" id="{86BAF8DE-5958-462C-A1CC-5266CCA9AEB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9" name="Text Box 7">
          <a:extLst>
            <a:ext uri="{FF2B5EF4-FFF2-40B4-BE49-F238E27FC236}">
              <a16:creationId xmlns:a16="http://schemas.microsoft.com/office/drawing/2014/main" id="{C0DE278F-83E1-4F37-A57D-AF382A9EF29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0" name="Text Box 7">
          <a:extLst>
            <a:ext uri="{FF2B5EF4-FFF2-40B4-BE49-F238E27FC236}">
              <a16:creationId xmlns:a16="http://schemas.microsoft.com/office/drawing/2014/main" id="{21F37CEA-0568-4CEA-86D7-E1931063B6F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1" name="Text Box 7">
          <a:extLst>
            <a:ext uri="{FF2B5EF4-FFF2-40B4-BE49-F238E27FC236}">
              <a16:creationId xmlns:a16="http://schemas.microsoft.com/office/drawing/2014/main" id="{F7350EE7-E1CE-4BC5-B22D-09DF776D5A8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2" name="Text Box 7">
          <a:extLst>
            <a:ext uri="{FF2B5EF4-FFF2-40B4-BE49-F238E27FC236}">
              <a16:creationId xmlns:a16="http://schemas.microsoft.com/office/drawing/2014/main" id="{76574993-A6AA-4DFF-93C6-2BD4583C4BB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3" name="Text Box 7">
          <a:extLst>
            <a:ext uri="{FF2B5EF4-FFF2-40B4-BE49-F238E27FC236}">
              <a16:creationId xmlns:a16="http://schemas.microsoft.com/office/drawing/2014/main" id="{F8B11C41-FE48-4654-8E4B-27FD9AB47FC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4" name="Text Box 7">
          <a:extLst>
            <a:ext uri="{FF2B5EF4-FFF2-40B4-BE49-F238E27FC236}">
              <a16:creationId xmlns:a16="http://schemas.microsoft.com/office/drawing/2014/main" id="{C06BECA3-C654-4829-878E-C690908746E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5" name="Text Box 7">
          <a:extLst>
            <a:ext uri="{FF2B5EF4-FFF2-40B4-BE49-F238E27FC236}">
              <a16:creationId xmlns:a16="http://schemas.microsoft.com/office/drawing/2014/main" id="{602D41F5-3CFB-4496-A7CD-025FBFF0854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76" name="Text Box 7">
          <a:extLst>
            <a:ext uri="{FF2B5EF4-FFF2-40B4-BE49-F238E27FC236}">
              <a16:creationId xmlns:a16="http://schemas.microsoft.com/office/drawing/2014/main" id="{8C1524B0-B2F2-4EE7-8348-5BDCF8697BA6}"/>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77" name="Text Box 7">
          <a:extLst>
            <a:ext uri="{FF2B5EF4-FFF2-40B4-BE49-F238E27FC236}">
              <a16:creationId xmlns:a16="http://schemas.microsoft.com/office/drawing/2014/main" id="{7089D586-C875-4DD9-AE61-12E5DDFC15E1}"/>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78" name="Text Box 7">
          <a:extLst>
            <a:ext uri="{FF2B5EF4-FFF2-40B4-BE49-F238E27FC236}">
              <a16:creationId xmlns:a16="http://schemas.microsoft.com/office/drawing/2014/main" id="{A1E3A395-1663-4F02-AE23-87AF0FC01B72}"/>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79" name="Text Box 7">
          <a:extLst>
            <a:ext uri="{FF2B5EF4-FFF2-40B4-BE49-F238E27FC236}">
              <a16:creationId xmlns:a16="http://schemas.microsoft.com/office/drawing/2014/main" id="{AB0C8123-40F7-4FEF-A704-91EDE7D6EE71}"/>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80" name="Text Box 7">
          <a:extLst>
            <a:ext uri="{FF2B5EF4-FFF2-40B4-BE49-F238E27FC236}">
              <a16:creationId xmlns:a16="http://schemas.microsoft.com/office/drawing/2014/main" id="{69517296-7D52-47E1-99A2-A577EECA3937}"/>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24</xdr:row>
      <xdr:rowOff>197549</xdr:rowOff>
    </xdr:from>
    <xdr:to>
      <xdr:col>46</xdr:col>
      <xdr:colOff>1155990</xdr:colOff>
      <xdr:row>24</xdr:row>
      <xdr:rowOff>201385</xdr:rowOff>
    </xdr:to>
    <xdr:sp macro="[1]!mostrarControlesExistentes" textlink="">
      <xdr:nvSpPr>
        <xdr:cNvPr id="21881" name="Text Box 7">
          <a:extLst>
            <a:ext uri="{FF2B5EF4-FFF2-40B4-BE49-F238E27FC236}">
              <a16:creationId xmlns:a16="http://schemas.microsoft.com/office/drawing/2014/main" id="{AB0FCCA4-E235-4E7E-92CE-44154AD37DBE}"/>
            </a:ext>
          </a:extLst>
        </xdr:cNvPr>
        <xdr:cNvSpPr txBox="1"/>
      </xdr:nvSpPr>
      <xdr:spPr>
        <a:xfrm>
          <a:off x="18453390" y="8570024"/>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38" name="Text Box 7">
          <a:extLst>
            <a:ext uri="{FF2B5EF4-FFF2-40B4-BE49-F238E27FC236}">
              <a16:creationId xmlns:a16="http://schemas.microsoft.com/office/drawing/2014/main" id="{683F9CD4-579B-49BC-BE6E-D105D78EB2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39" name="Text Box 7">
          <a:extLst>
            <a:ext uri="{FF2B5EF4-FFF2-40B4-BE49-F238E27FC236}">
              <a16:creationId xmlns:a16="http://schemas.microsoft.com/office/drawing/2014/main" id="{6DAFCC62-BEAF-48E1-BCF6-05D2B6F3B2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0" name="Text Box 7">
          <a:extLst>
            <a:ext uri="{FF2B5EF4-FFF2-40B4-BE49-F238E27FC236}">
              <a16:creationId xmlns:a16="http://schemas.microsoft.com/office/drawing/2014/main" id="{43CE6810-F9BA-443E-8892-0814538405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1" name="Text Box 7">
          <a:extLst>
            <a:ext uri="{FF2B5EF4-FFF2-40B4-BE49-F238E27FC236}">
              <a16:creationId xmlns:a16="http://schemas.microsoft.com/office/drawing/2014/main" id="{F9676E45-3228-495F-92D7-83C74C3B60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2" name="Text Box 7">
          <a:extLst>
            <a:ext uri="{FF2B5EF4-FFF2-40B4-BE49-F238E27FC236}">
              <a16:creationId xmlns:a16="http://schemas.microsoft.com/office/drawing/2014/main" id="{18D517B6-AB4D-481E-9E01-0BF99A3EAF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3" name="Text Box 7">
          <a:extLst>
            <a:ext uri="{FF2B5EF4-FFF2-40B4-BE49-F238E27FC236}">
              <a16:creationId xmlns:a16="http://schemas.microsoft.com/office/drawing/2014/main" id="{62209EAC-8C0B-43D3-8707-AC6D787F15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4" name="Text Box 7">
          <a:extLst>
            <a:ext uri="{FF2B5EF4-FFF2-40B4-BE49-F238E27FC236}">
              <a16:creationId xmlns:a16="http://schemas.microsoft.com/office/drawing/2014/main" id="{D704A464-AFBF-4EEA-AAA0-4B52222310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5" name="Text Box 7">
          <a:extLst>
            <a:ext uri="{FF2B5EF4-FFF2-40B4-BE49-F238E27FC236}">
              <a16:creationId xmlns:a16="http://schemas.microsoft.com/office/drawing/2014/main" id="{CEBE483F-C788-47C8-A7AF-7CC9436D4D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6" name="Text Box 7">
          <a:extLst>
            <a:ext uri="{FF2B5EF4-FFF2-40B4-BE49-F238E27FC236}">
              <a16:creationId xmlns:a16="http://schemas.microsoft.com/office/drawing/2014/main" id="{DF70F74C-0B34-4196-BC87-AA5BE963A9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7" name="Text Box 7">
          <a:extLst>
            <a:ext uri="{FF2B5EF4-FFF2-40B4-BE49-F238E27FC236}">
              <a16:creationId xmlns:a16="http://schemas.microsoft.com/office/drawing/2014/main" id="{D7DC1370-AD4D-432F-B56C-A6447605A8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8" name="Text Box 7">
          <a:extLst>
            <a:ext uri="{FF2B5EF4-FFF2-40B4-BE49-F238E27FC236}">
              <a16:creationId xmlns:a16="http://schemas.microsoft.com/office/drawing/2014/main" id="{F84DF525-A82F-4392-925F-B99F02DCD5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9" name="Text Box 7">
          <a:extLst>
            <a:ext uri="{FF2B5EF4-FFF2-40B4-BE49-F238E27FC236}">
              <a16:creationId xmlns:a16="http://schemas.microsoft.com/office/drawing/2014/main" id="{B3B40B8E-04BD-40D9-9726-BFDEBC3291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0" name="Text Box 7">
          <a:extLst>
            <a:ext uri="{FF2B5EF4-FFF2-40B4-BE49-F238E27FC236}">
              <a16:creationId xmlns:a16="http://schemas.microsoft.com/office/drawing/2014/main" id="{36DCCEEB-2EB1-44FC-AC7B-538F1EBBD0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1" name="Text Box 7">
          <a:extLst>
            <a:ext uri="{FF2B5EF4-FFF2-40B4-BE49-F238E27FC236}">
              <a16:creationId xmlns:a16="http://schemas.microsoft.com/office/drawing/2014/main" id="{27C622C0-1D40-490C-B57F-EC6C74D936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2" name="Text Box 7">
          <a:extLst>
            <a:ext uri="{FF2B5EF4-FFF2-40B4-BE49-F238E27FC236}">
              <a16:creationId xmlns:a16="http://schemas.microsoft.com/office/drawing/2014/main" id="{140562D6-6F92-46FC-802F-3D4F94903A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3" name="Text Box 7">
          <a:extLst>
            <a:ext uri="{FF2B5EF4-FFF2-40B4-BE49-F238E27FC236}">
              <a16:creationId xmlns:a16="http://schemas.microsoft.com/office/drawing/2014/main" id="{6C2106CC-B2D9-408E-8F46-E522078421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4" name="Text Box 7">
          <a:extLst>
            <a:ext uri="{FF2B5EF4-FFF2-40B4-BE49-F238E27FC236}">
              <a16:creationId xmlns:a16="http://schemas.microsoft.com/office/drawing/2014/main" id="{76F91415-EBFC-4779-A0A9-61F89CBED9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5" name="Text Box 7">
          <a:extLst>
            <a:ext uri="{FF2B5EF4-FFF2-40B4-BE49-F238E27FC236}">
              <a16:creationId xmlns:a16="http://schemas.microsoft.com/office/drawing/2014/main" id="{CAB07182-1C7A-41A1-B72A-EC73ABFF50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6" name="Text Box 7">
          <a:extLst>
            <a:ext uri="{FF2B5EF4-FFF2-40B4-BE49-F238E27FC236}">
              <a16:creationId xmlns:a16="http://schemas.microsoft.com/office/drawing/2014/main" id="{B7351740-1411-44D6-930C-5AD06B270E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7" name="Text Box 7">
          <a:extLst>
            <a:ext uri="{FF2B5EF4-FFF2-40B4-BE49-F238E27FC236}">
              <a16:creationId xmlns:a16="http://schemas.microsoft.com/office/drawing/2014/main" id="{AF4613EE-9FDC-4E86-9367-43B93FAAE2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8" name="Text Box 7">
          <a:extLst>
            <a:ext uri="{FF2B5EF4-FFF2-40B4-BE49-F238E27FC236}">
              <a16:creationId xmlns:a16="http://schemas.microsoft.com/office/drawing/2014/main" id="{DC11610B-5456-420D-B180-928A0CA36A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9" name="Text Box 7">
          <a:extLst>
            <a:ext uri="{FF2B5EF4-FFF2-40B4-BE49-F238E27FC236}">
              <a16:creationId xmlns:a16="http://schemas.microsoft.com/office/drawing/2014/main" id="{6976B9B4-804C-4156-A865-1EF8BEA1FA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0" name="Text Box 7">
          <a:extLst>
            <a:ext uri="{FF2B5EF4-FFF2-40B4-BE49-F238E27FC236}">
              <a16:creationId xmlns:a16="http://schemas.microsoft.com/office/drawing/2014/main" id="{45E7AE81-72D3-4D6D-8CA7-AC6CB63348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1" name="Text Box 7">
          <a:extLst>
            <a:ext uri="{FF2B5EF4-FFF2-40B4-BE49-F238E27FC236}">
              <a16:creationId xmlns:a16="http://schemas.microsoft.com/office/drawing/2014/main" id="{0E41E1B4-1AB2-46E2-93AC-4A8C77B82E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2" name="Text Box 7">
          <a:extLst>
            <a:ext uri="{FF2B5EF4-FFF2-40B4-BE49-F238E27FC236}">
              <a16:creationId xmlns:a16="http://schemas.microsoft.com/office/drawing/2014/main" id="{20641098-1B68-498F-80FC-CD9AB0037E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3" name="Text Box 7">
          <a:extLst>
            <a:ext uri="{FF2B5EF4-FFF2-40B4-BE49-F238E27FC236}">
              <a16:creationId xmlns:a16="http://schemas.microsoft.com/office/drawing/2014/main" id="{FE174D52-BECF-46B4-9998-BC4199EAC5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4" name="Text Box 7">
          <a:extLst>
            <a:ext uri="{FF2B5EF4-FFF2-40B4-BE49-F238E27FC236}">
              <a16:creationId xmlns:a16="http://schemas.microsoft.com/office/drawing/2014/main" id="{39E8C00B-F9B2-4E82-99E0-4C191A69B8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5" name="Text Box 7">
          <a:extLst>
            <a:ext uri="{FF2B5EF4-FFF2-40B4-BE49-F238E27FC236}">
              <a16:creationId xmlns:a16="http://schemas.microsoft.com/office/drawing/2014/main" id="{C8AFB89E-3820-418B-95E7-C853DAF3B0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6" name="Text Box 7">
          <a:extLst>
            <a:ext uri="{FF2B5EF4-FFF2-40B4-BE49-F238E27FC236}">
              <a16:creationId xmlns:a16="http://schemas.microsoft.com/office/drawing/2014/main" id="{4124FE94-BA6B-4773-A7F4-DD61B8FA76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7" name="Text Box 7">
          <a:extLst>
            <a:ext uri="{FF2B5EF4-FFF2-40B4-BE49-F238E27FC236}">
              <a16:creationId xmlns:a16="http://schemas.microsoft.com/office/drawing/2014/main" id="{E9833079-3BB4-4A48-A2DE-4F1E9D3D46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8" name="Text Box 7">
          <a:extLst>
            <a:ext uri="{FF2B5EF4-FFF2-40B4-BE49-F238E27FC236}">
              <a16:creationId xmlns:a16="http://schemas.microsoft.com/office/drawing/2014/main" id="{6D1E4052-113C-49CF-A8BD-0E1CD6F044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9" name="Text Box 7">
          <a:extLst>
            <a:ext uri="{FF2B5EF4-FFF2-40B4-BE49-F238E27FC236}">
              <a16:creationId xmlns:a16="http://schemas.microsoft.com/office/drawing/2014/main" id="{F2DC1B91-3CA7-4E89-8936-6505857CDF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0" name="Text Box 7">
          <a:extLst>
            <a:ext uri="{FF2B5EF4-FFF2-40B4-BE49-F238E27FC236}">
              <a16:creationId xmlns:a16="http://schemas.microsoft.com/office/drawing/2014/main" id="{902ED958-50B4-4E7B-BE32-6FB16A88BB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1" name="Text Box 7">
          <a:extLst>
            <a:ext uri="{FF2B5EF4-FFF2-40B4-BE49-F238E27FC236}">
              <a16:creationId xmlns:a16="http://schemas.microsoft.com/office/drawing/2014/main" id="{4C88606E-F65F-480C-80E6-E4E272DF6E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2" name="Text Box 7">
          <a:extLst>
            <a:ext uri="{FF2B5EF4-FFF2-40B4-BE49-F238E27FC236}">
              <a16:creationId xmlns:a16="http://schemas.microsoft.com/office/drawing/2014/main" id="{578B714A-C835-4E0A-B77F-54E06B237D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3" name="Text Box 7">
          <a:extLst>
            <a:ext uri="{FF2B5EF4-FFF2-40B4-BE49-F238E27FC236}">
              <a16:creationId xmlns:a16="http://schemas.microsoft.com/office/drawing/2014/main" id="{931EDF09-E346-4F14-8F4C-C4F26A5300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4" name="Text Box 7">
          <a:extLst>
            <a:ext uri="{FF2B5EF4-FFF2-40B4-BE49-F238E27FC236}">
              <a16:creationId xmlns:a16="http://schemas.microsoft.com/office/drawing/2014/main" id="{6322934B-96A7-482B-8990-5C7F294D90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5" name="Text Box 7">
          <a:extLst>
            <a:ext uri="{FF2B5EF4-FFF2-40B4-BE49-F238E27FC236}">
              <a16:creationId xmlns:a16="http://schemas.microsoft.com/office/drawing/2014/main" id="{93E44A43-FB05-46D1-B00B-448EC0CFEA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6" name="Text Box 7">
          <a:extLst>
            <a:ext uri="{FF2B5EF4-FFF2-40B4-BE49-F238E27FC236}">
              <a16:creationId xmlns:a16="http://schemas.microsoft.com/office/drawing/2014/main" id="{4EB6B6B3-EDAA-47FB-AA54-0DBAA0E3A7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7" name="Text Box 7">
          <a:extLst>
            <a:ext uri="{FF2B5EF4-FFF2-40B4-BE49-F238E27FC236}">
              <a16:creationId xmlns:a16="http://schemas.microsoft.com/office/drawing/2014/main" id="{57634E5E-51D8-4936-A847-C76B524F34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8" name="Text Box 7">
          <a:extLst>
            <a:ext uri="{FF2B5EF4-FFF2-40B4-BE49-F238E27FC236}">
              <a16:creationId xmlns:a16="http://schemas.microsoft.com/office/drawing/2014/main" id="{23A7EBFE-B175-4703-8F3A-8CB7D9FA4F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9" name="Text Box 7">
          <a:extLst>
            <a:ext uri="{FF2B5EF4-FFF2-40B4-BE49-F238E27FC236}">
              <a16:creationId xmlns:a16="http://schemas.microsoft.com/office/drawing/2014/main" id="{84A07E8A-68E2-4D3A-A87D-1D2C00A8CF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0" name="Text Box 7">
          <a:extLst>
            <a:ext uri="{FF2B5EF4-FFF2-40B4-BE49-F238E27FC236}">
              <a16:creationId xmlns:a16="http://schemas.microsoft.com/office/drawing/2014/main" id="{4019B691-A3B2-4A31-8976-736E82033B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1" name="Text Box 7">
          <a:extLst>
            <a:ext uri="{FF2B5EF4-FFF2-40B4-BE49-F238E27FC236}">
              <a16:creationId xmlns:a16="http://schemas.microsoft.com/office/drawing/2014/main" id="{E2DAD902-0A0B-44D7-8A25-A44D387599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2" name="Text Box 7">
          <a:extLst>
            <a:ext uri="{FF2B5EF4-FFF2-40B4-BE49-F238E27FC236}">
              <a16:creationId xmlns:a16="http://schemas.microsoft.com/office/drawing/2014/main" id="{FB1FC808-7D89-4CAF-9D8A-E44AB92AD5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3" name="Text Box 7">
          <a:extLst>
            <a:ext uri="{FF2B5EF4-FFF2-40B4-BE49-F238E27FC236}">
              <a16:creationId xmlns:a16="http://schemas.microsoft.com/office/drawing/2014/main" id="{C2B14FE7-9EFB-4F5D-A3F0-3D4C849B69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4" name="Text Box 7">
          <a:extLst>
            <a:ext uri="{FF2B5EF4-FFF2-40B4-BE49-F238E27FC236}">
              <a16:creationId xmlns:a16="http://schemas.microsoft.com/office/drawing/2014/main" id="{8F10BDC4-2D5C-4273-AE28-DBADED2984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5" name="Text Box 7">
          <a:extLst>
            <a:ext uri="{FF2B5EF4-FFF2-40B4-BE49-F238E27FC236}">
              <a16:creationId xmlns:a16="http://schemas.microsoft.com/office/drawing/2014/main" id="{3BBDDBC5-6CAF-4FAA-9A7A-9317991864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6" name="Text Box 7">
          <a:extLst>
            <a:ext uri="{FF2B5EF4-FFF2-40B4-BE49-F238E27FC236}">
              <a16:creationId xmlns:a16="http://schemas.microsoft.com/office/drawing/2014/main" id="{2E011E4B-351F-43D4-B3D5-2A083EE662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7" name="Text Box 7">
          <a:extLst>
            <a:ext uri="{FF2B5EF4-FFF2-40B4-BE49-F238E27FC236}">
              <a16:creationId xmlns:a16="http://schemas.microsoft.com/office/drawing/2014/main" id="{F135427F-F706-42E4-81CD-36D79A9518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8" name="Text Box 7">
          <a:extLst>
            <a:ext uri="{FF2B5EF4-FFF2-40B4-BE49-F238E27FC236}">
              <a16:creationId xmlns:a16="http://schemas.microsoft.com/office/drawing/2014/main" id="{816D3D55-52DE-458A-A3FE-225F087CF2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9" name="Text Box 7">
          <a:extLst>
            <a:ext uri="{FF2B5EF4-FFF2-40B4-BE49-F238E27FC236}">
              <a16:creationId xmlns:a16="http://schemas.microsoft.com/office/drawing/2014/main" id="{CD56503B-8788-4196-8C70-A1A2EF7D04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0" name="Text Box 7">
          <a:extLst>
            <a:ext uri="{FF2B5EF4-FFF2-40B4-BE49-F238E27FC236}">
              <a16:creationId xmlns:a16="http://schemas.microsoft.com/office/drawing/2014/main" id="{9ED8075A-528B-4FB8-B0D1-B12CDADE90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1" name="Text Box 7">
          <a:extLst>
            <a:ext uri="{FF2B5EF4-FFF2-40B4-BE49-F238E27FC236}">
              <a16:creationId xmlns:a16="http://schemas.microsoft.com/office/drawing/2014/main" id="{409E771B-0636-4D88-8E9E-EE56A6B39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2" name="Text Box 7">
          <a:extLst>
            <a:ext uri="{FF2B5EF4-FFF2-40B4-BE49-F238E27FC236}">
              <a16:creationId xmlns:a16="http://schemas.microsoft.com/office/drawing/2014/main" id="{8AF53C1E-B30A-4BC2-9783-F7C790F1E9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3" name="Text Box 7">
          <a:extLst>
            <a:ext uri="{FF2B5EF4-FFF2-40B4-BE49-F238E27FC236}">
              <a16:creationId xmlns:a16="http://schemas.microsoft.com/office/drawing/2014/main" id="{4CD8B6CD-E708-405F-94DD-9F9C0D95F0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4" name="Text Box 7">
          <a:extLst>
            <a:ext uri="{FF2B5EF4-FFF2-40B4-BE49-F238E27FC236}">
              <a16:creationId xmlns:a16="http://schemas.microsoft.com/office/drawing/2014/main" id="{6E82F808-BF02-4B2F-910B-AC022E04E4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5" name="Text Box 7">
          <a:extLst>
            <a:ext uri="{FF2B5EF4-FFF2-40B4-BE49-F238E27FC236}">
              <a16:creationId xmlns:a16="http://schemas.microsoft.com/office/drawing/2014/main" id="{4786E632-F2A9-4A95-8FB5-0418FDB0B1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6" name="Text Box 7">
          <a:extLst>
            <a:ext uri="{FF2B5EF4-FFF2-40B4-BE49-F238E27FC236}">
              <a16:creationId xmlns:a16="http://schemas.microsoft.com/office/drawing/2014/main" id="{72B37E19-13C9-48EE-AAC9-BEF72932E7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7" name="Text Box 7">
          <a:extLst>
            <a:ext uri="{FF2B5EF4-FFF2-40B4-BE49-F238E27FC236}">
              <a16:creationId xmlns:a16="http://schemas.microsoft.com/office/drawing/2014/main" id="{617087F8-2729-427F-9500-6CACC79014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8" name="Text Box 7">
          <a:extLst>
            <a:ext uri="{FF2B5EF4-FFF2-40B4-BE49-F238E27FC236}">
              <a16:creationId xmlns:a16="http://schemas.microsoft.com/office/drawing/2014/main" id="{D11C1E65-009A-49D6-993F-171FBAADFB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9" name="Text Box 7">
          <a:extLst>
            <a:ext uri="{FF2B5EF4-FFF2-40B4-BE49-F238E27FC236}">
              <a16:creationId xmlns:a16="http://schemas.microsoft.com/office/drawing/2014/main" id="{72169879-2C86-4898-86C1-66142EB849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0" name="Text Box 7">
          <a:extLst>
            <a:ext uri="{FF2B5EF4-FFF2-40B4-BE49-F238E27FC236}">
              <a16:creationId xmlns:a16="http://schemas.microsoft.com/office/drawing/2014/main" id="{799EDD54-62C2-41EB-A451-10FEC2CCC9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1" name="Text Box 7">
          <a:extLst>
            <a:ext uri="{FF2B5EF4-FFF2-40B4-BE49-F238E27FC236}">
              <a16:creationId xmlns:a16="http://schemas.microsoft.com/office/drawing/2014/main" id="{A90B3CE4-85E4-4C8E-838A-59948EBD5A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2" name="Text Box 7">
          <a:extLst>
            <a:ext uri="{FF2B5EF4-FFF2-40B4-BE49-F238E27FC236}">
              <a16:creationId xmlns:a16="http://schemas.microsoft.com/office/drawing/2014/main" id="{BA6DE12D-4959-4F70-B0C6-F17FF20930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3" name="Text Box 7">
          <a:extLst>
            <a:ext uri="{FF2B5EF4-FFF2-40B4-BE49-F238E27FC236}">
              <a16:creationId xmlns:a16="http://schemas.microsoft.com/office/drawing/2014/main" id="{BB5E5DDC-5783-47AE-8D5A-5FA083FA38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4" name="Text Box 7">
          <a:extLst>
            <a:ext uri="{FF2B5EF4-FFF2-40B4-BE49-F238E27FC236}">
              <a16:creationId xmlns:a16="http://schemas.microsoft.com/office/drawing/2014/main" id="{5E8C7491-5E7C-4700-AC04-4C4AE77E03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5" name="Text Box 7">
          <a:extLst>
            <a:ext uri="{FF2B5EF4-FFF2-40B4-BE49-F238E27FC236}">
              <a16:creationId xmlns:a16="http://schemas.microsoft.com/office/drawing/2014/main" id="{46F94899-0B7A-490F-B7DF-0B28EDA5E6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6" name="Text Box 7">
          <a:extLst>
            <a:ext uri="{FF2B5EF4-FFF2-40B4-BE49-F238E27FC236}">
              <a16:creationId xmlns:a16="http://schemas.microsoft.com/office/drawing/2014/main" id="{E6FA9A01-13C0-4548-A63C-DB0CAC3851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7" name="Text Box 7">
          <a:extLst>
            <a:ext uri="{FF2B5EF4-FFF2-40B4-BE49-F238E27FC236}">
              <a16:creationId xmlns:a16="http://schemas.microsoft.com/office/drawing/2014/main" id="{264FD551-5A85-49BB-BCE7-8703DA5895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8" name="Text Box 7">
          <a:extLst>
            <a:ext uri="{FF2B5EF4-FFF2-40B4-BE49-F238E27FC236}">
              <a16:creationId xmlns:a16="http://schemas.microsoft.com/office/drawing/2014/main" id="{CFB8BA57-D0CB-4A7C-8A00-E9444F0DBE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9" name="Text Box 7">
          <a:extLst>
            <a:ext uri="{FF2B5EF4-FFF2-40B4-BE49-F238E27FC236}">
              <a16:creationId xmlns:a16="http://schemas.microsoft.com/office/drawing/2014/main" id="{F2B64DAF-97C5-4D9E-AC22-9F22560323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0" name="Text Box 7">
          <a:extLst>
            <a:ext uri="{FF2B5EF4-FFF2-40B4-BE49-F238E27FC236}">
              <a16:creationId xmlns:a16="http://schemas.microsoft.com/office/drawing/2014/main" id="{E89207F6-600E-4690-9603-65AB32401A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1" name="Text Box 7">
          <a:extLst>
            <a:ext uri="{FF2B5EF4-FFF2-40B4-BE49-F238E27FC236}">
              <a16:creationId xmlns:a16="http://schemas.microsoft.com/office/drawing/2014/main" id="{1019B86F-A25B-4EC2-81AF-1D8B1C2C84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2" name="Text Box 7">
          <a:extLst>
            <a:ext uri="{FF2B5EF4-FFF2-40B4-BE49-F238E27FC236}">
              <a16:creationId xmlns:a16="http://schemas.microsoft.com/office/drawing/2014/main" id="{2CE4948E-8468-459D-8A68-3B1F617B57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3" name="Text Box 7">
          <a:extLst>
            <a:ext uri="{FF2B5EF4-FFF2-40B4-BE49-F238E27FC236}">
              <a16:creationId xmlns:a16="http://schemas.microsoft.com/office/drawing/2014/main" id="{842AC48B-28A5-4BC0-A74A-7B6477AE0B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4" name="Text Box 7">
          <a:extLst>
            <a:ext uri="{FF2B5EF4-FFF2-40B4-BE49-F238E27FC236}">
              <a16:creationId xmlns:a16="http://schemas.microsoft.com/office/drawing/2014/main" id="{21FDCBD0-BDBB-4AD5-A3A3-522687990D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5" name="Text Box 7">
          <a:extLst>
            <a:ext uri="{FF2B5EF4-FFF2-40B4-BE49-F238E27FC236}">
              <a16:creationId xmlns:a16="http://schemas.microsoft.com/office/drawing/2014/main" id="{A962F2BD-C7A5-4EE0-A905-94F8B2E19C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6" name="Text Box 7">
          <a:extLst>
            <a:ext uri="{FF2B5EF4-FFF2-40B4-BE49-F238E27FC236}">
              <a16:creationId xmlns:a16="http://schemas.microsoft.com/office/drawing/2014/main" id="{9A55524B-ACCB-452B-B010-6F86168FA5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7" name="Text Box 7">
          <a:extLst>
            <a:ext uri="{FF2B5EF4-FFF2-40B4-BE49-F238E27FC236}">
              <a16:creationId xmlns:a16="http://schemas.microsoft.com/office/drawing/2014/main" id="{1AF57324-5614-4B0D-B670-95EE1871A3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8" name="Text Box 7">
          <a:extLst>
            <a:ext uri="{FF2B5EF4-FFF2-40B4-BE49-F238E27FC236}">
              <a16:creationId xmlns:a16="http://schemas.microsoft.com/office/drawing/2014/main" id="{8B30F26C-0DFE-4BFA-8317-6367885685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9" name="Text Box 7">
          <a:extLst>
            <a:ext uri="{FF2B5EF4-FFF2-40B4-BE49-F238E27FC236}">
              <a16:creationId xmlns:a16="http://schemas.microsoft.com/office/drawing/2014/main" id="{012F70FB-BC9C-43FC-976D-88A0A34B84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0" name="Text Box 7">
          <a:extLst>
            <a:ext uri="{FF2B5EF4-FFF2-40B4-BE49-F238E27FC236}">
              <a16:creationId xmlns:a16="http://schemas.microsoft.com/office/drawing/2014/main" id="{E3FA5751-10DE-4DC8-B9F2-88DC9F8912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1" name="Text Box 7">
          <a:extLst>
            <a:ext uri="{FF2B5EF4-FFF2-40B4-BE49-F238E27FC236}">
              <a16:creationId xmlns:a16="http://schemas.microsoft.com/office/drawing/2014/main" id="{95EC3817-DE38-47D3-AD8C-7CD69D4BD4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2" name="Text Box 7">
          <a:extLst>
            <a:ext uri="{FF2B5EF4-FFF2-40B4-BE49-F238E27FC236}">
              <a16:creationId xmlns:a16="http://schemas.microsoft.com/office/drawing/2014/main" id="{B7A4FD50-7147-454F-B9EB-922329F4F8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3" name="Text Box 7">
          <a:extLst>
            <a:ext uri="{FF2B5EF4-FFF2-40B4-BE49-F238E27FC236}">
              <a16:creationId xmlns:a16="http://schemas.microsoft.com/office/drawing/2014/main" id="{CC207413-0E38-4F60-AF7A-9F71472380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4" name="Text Box 7">
          <a:extLst>
            <a:ext uri="{FF2B5EF4-FFF2-40B4-BE49-F238E27FC236}">
              <a16:creationId xmlns:a16="http://schemas.microsoft.com/office/drawing/2014/main" id="{7ECDBF88-2DA3-405A-91FB-07EC297988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5" name="Text Box 7">
          <a:extLst>
            <a:ext uri="{FF2B5EF4-FFF2-40B4-BE49-F238E27FC236}">
              <a16:creationId xmlns:a16="http://schemas.microsoft.com/office/drawing/2014/main" id="{20C748B4-F3B6-448F-8053-233532CE62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6" name="Text Box 7">
          <a:extLst>
            <a:ext uri="{FF2B5EF4-FFF2-40B4-BE49-F238E27FC236}">
              <a16:creationId xmlns:a16="http://schemas.microsoft.com/office/drawing/2014/main" id="{59723A3E-DD9E-4361-9E4E-7F424B04E5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7" name="Text Box 7">
          <a:extLst>
            <a:ext uri="{FF2B5EF4-FFF2-40B4-BE49-F238E27FC236}">
              <a16:creationId xmlns:a16="http://schemas.microsoft.com/office/drawing/2014/main" id="{44131F2C-F634-4E60-9E9B-C13756455F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8" name="Text Box 7">
          <a:extLst>
            <a:ext uri="{FF2B5EF4-FFF2-40B4-BE49-F238E27FC236}">
              <a16:creationId xmlns:a16="http://schemas.microsoft.com/office/drawing/2014/main" id="{D882752E-7132-4CF0-9487-04E664CED5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9" name="Text Box 7">
          <a:extLst>
            <a:ext uri="{FF2B5EF4-FFF2-40B4-BE49-F238E27FC236}">
              <a16:creationId xmlns:a16="http://schemas.microsoft.com/office/drawing/2014/main" id="{FB4195AD-DDD4-4D74-A272-7B7750F70C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0" name="Text Box 7">
          <a:extLst>
            <a:ext uri="{FF2B5EF4-FFF2-40B4-BE49-F238E27FC236}">
              <a16:creationId xmlns:a16="http://schemas.microsoft.com/office/drawing/2014/main" id="{C58EE19D-2485-4633-A975-C03D90FBC8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1" name="Text Box 7">
          <a:extLst>
            <a:ext uri="{FF2B5EF4-FFF2-40B4-BE49-F238E27FC236}">
              <a16:creationId xmlns:a16="http://schemas.microsoft.com/office/drawing/2014/main" id="{42CAC0B4-E257-441C-A48C-94A1F8CF33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2" name="Text Box 7">
          <a:extLst>
            <a:ext uri="{FF2B5EF4-FFF2-40B4-BE49-F238E27FC236}">
              <a16:creationId xmlns:a16="http://schemas.microsoft.com/office/drawing/2014/main" id="{B2BA6787-F4BB-45A9-8790-53989284E6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3" name="Text Box 7">
          <a:extLst>
            <a:ext uri="{FF2B5EF4-FFF2-40B4-BE49-F238E27FC236}">
              <a16:creationId xmlns:a16="http://schemas.microsoft.com/office/drawing/2014/main" id="{9C9E8E82-826C-4655-8667-B5EAE218FC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4" name="Text Box 7">
          <a:extLst>
            <a:ext uri="{FF2B5EF4-FFF2-40B4-BE49-F238E27FC236}">
              <a16:creationId xmlns:a16="http://schemas.microsoft.com/office/drawing/2014/main" id="{71F114D2-E598-4101-93C8-5AF7463EA8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5" name="Text Box 7">
          <a:extLst>
            <a:ext uri="{FF2B5EF4-FFF2-40B4-BE49-F238E27FC236}">
              <a16:creationId xmlns:a16="http://schemas.microsoft.com/office/drawing/2014/main" id="{9B80D5A7-DD39-4511-BCFE-4C454977F8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6" name="Text Box 7">
          <a:extLst>
            <a:ext uri="{FF2B5EF4-FFF2-40B4-BE49-F238E27FC236}">
              <a16:creationId xmlns:a16="http://schemas.microsoft.com/office/drawing/2014/main" id="{5343225B-18DB-450E-BE54-2D81F2D8CC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7" name="Text Box 7">
          <a:extLst>
            <a:ext uri="{FF2B5EF4-FFF2-40B4-BE49-F238E27FC236}">
              <a16:creationId xmlns:a16="http://schemas.microsoft.com/office/drawing/2014/main" id="{C27AC990-EE78-4119-8402-9763B9B466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8" name="Text Box 7">
          <a:extLst>
            <a:ext uri="{FF2B5EF4-FFF2-40B4-BE49-F238E27FC236}">
              <a16:creationId xmlns:a16="http://schemas.microsoft.com/office/drawing/2014/main" id="{E097D967-9184-4509-AFDA-7E282E08EB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9" name="Text Box 7">
          <a:extLst>
            <a:ext uri="{FF2B5EF4-FFF2-40B4-BE49-F238E27FC236}">
              <a16:creationId xmlns:a16="http://schemas.microsoft.com/office/drawing/2014/main" id="{0F17F5AB-0107-440B-A243-11B9A9ED41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0" name="Text Box 7">
          <a:extLst>
            <a:ext uri="{FF2B5EF4-FFF2-40B4-BE49-F238E27FC236}">
              <a16:creationId xmlns:a16="http://schemas.microsoft.com/office/drawing/2014/main" id="{A790ADAF-75F5-4604-A78C-EFF9CFADC6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1" name="Text Box 7">
          <a:extLst>
            <a:ext uri="{FF2B5EF4-FFF2-40B4-BE49-F238E27FC236}">
              <a16:creationId xmlns:a16="http://schemas.microsoft.com/office/drawing/2014/main" id="{3CF4E224-B378-4A39-8EE0-417892A8C3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2" name="Text Box 7">
          <a:extLst>
            <a:ext uri="{FF2B5EF4-FFF2-40B4-BE49-F238E27FC236}">
              <a16:creationId xmlns:a16="http://schemas.microsoft.com/office/drawing/2014/main" id="{F8FF0D55-B2FF-4F04-9CC5-BFFADA9C62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3" name="Text Box 7">
          <a:extLst>
            <a:ext uri="{FF2B5EF4-FFF2-40B4-BE49-F238E27FC236}">
              <a16:creationId xmlns:a16="http://schemas.microsoft.com/office/drawing/2014/main" id="{FEE6A142-00F2-4307-9789-7675B64008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4" name="Text Box 7">
          <a:extLst>
            <a:ext uri="{FF2B5EF4-FFF2-40B4-BE49-F238E27FC236}">
              <a16:creationId xmlns:a16="http://schemas.microsoft.com/office/drawing/2014/main" id="{87F16676-4250-4D69-9273-638CED2739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5" name="Text Box 7">
          <a:extLst>
            <a:ext uri="{FF2B5EF4-FFF2-40B4-BE49-F238E27FC236}">
              <a16:creationId xmlns:a16="http://schemas.microsoft.com/office/drawing/2014/main" id="{48FEF1BD-C8FF-4CC0-9B91-A6CCC92161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6" name="Text Box 7">
          <a:extLst>
            <a:ext uri="{FF2B5EF4-FFF2-40B4-BE49-F238E27FC236}">
              <a16:creationId xmlns:a16="http://schemas.microsoft.com/office/drawing/2014/main" id="{639DDE9E-3EE2-4CB5-A5D6-3C12094115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7" name="Text Box 7">
          <a:extLst>
            <a:ext uri="{FF2B5EF4-FFF2-40B4-BE49-F238E27FC236}">
              <a16:creationId xmlns:a16="http://schemas.microsoft.com/office/drawing/2014/main" id="{7BA30F72-FBE8-4B67-BDC9-495B0660DD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8" name="Text Box 7">
          <a:extLst>
            <a:ext uri="{FF2B5EF4-FFF2-40B4-BE49-F238E27FC236}">
              <a16:creationId xmlns:a16="http://schemas.microsoft.com/office/drawing/2014/main" id="{24C3C517-BBFB-497F-94A5-208186B992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9" name="Text Box 7">
          <a:extLst>
            <a:ext uri="{FF2B5EF4-FFF2-40B4-BE49-F238E27FC236}">
              <a16:creationId xmlns:a16="http://schemas.microsoft.com/office/drawing/2014/main" id="{D428F451-A2C5-4F43-BC0E-E23BE27DDD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0" name="Text Box 7">
          <a:extLst>
            <a:ext uri="{FF2B5EF4-FFF2-40B4-BE49-F238E27FC236}">
              <a16:creationId xmlns:a16="http://schemas.microsoft.com/office/drawing/2014/main" id="{9A7780F6-5287-4AE2-8BC6-116FC47FDD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1" name="Text Box 7">
          <a:extLst>
            <a:ext uri="{FF2B5EF4-FFF2-40B4-BE49-F238E27FC236}">
              <a16:creationId xmlns:a16="http://schemas.microsoft.com/office/drawing/2014/main" id="{AA8A0D0E-0791-4191-90BE-DC7202094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2" name="Text Box 7">
          <a:extLst>
            <a:ext uri="{FF2B5EF4-FFF2-40B4-BE49-F238E27FC236}">
              <a16:creationId xmlns:a16="http://schemas.microsoft.com/office/drawing/2014/main" id="{D877F362-ED9B-4973-B65B-0327650127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3" name="Text Box 7">
          <a:extLst>
            <a:ext uri="{FF2B5EF4-FFF2-40B4-BE49-F238E27FC236}">
              <a16:creationId xmlns:a16="http://schemas.microsoft.com/office/drawing/2014/main" id="{F7EF7879-E463-4C62-96B4-138F27126E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4" name="Text Box 7">
          <a:extLst>
            <a:ext uri="{FF2B5EF4-FFF2-40B4-BE49-F238E27FC236}">
              <a16:creationId xmlns:a16="http://schemas.microsoft.com/office/drawing/2014/main" id="{1B19FC7B-8E3D-4AAD-9ED6-8AD9E57E98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5" name="Text Box 7">
          <a:extLst>
            <a:ext uri="{FF2B5EF4-FFF2-40B4-BE49-F238E27FC236}">
              <a16:creationId xmlns:a16="http://schemas.microsoft.com/office/drawing/2014/main" id="{EB062BAF-55FC-48A1-9FD9-741E0CE4E9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6" name="Text Box 7">
          <a:extLst>
            <a:ext uri="{FF2B5EF4-FFF2-40B4-BE49-F238E27FC236}">
              <a16:creationId xmlns:a16="http://schemas.microsoft.com/office/drawing/2014/main" id="{A13B0DBA-508A-4F70-A868-81274D9BC4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7" name="Text Box 7">
          <a:extLst>
            <a:ext uri="{FF2B5EF4-FFF2-40B4-BE49-F238E27FC236}">
              <a16:creationId xmlns:a16="http://schemas.microsoft.com/office/drawing/2014/main" id="{375E3C11-51FB-48A3-A16B-52D917E941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8" name="Text Box 7">
          <a:extLst>
            <a:ext uri="{FF2B5EF4-FFF2-40B4-BE49-F238E27FC236}">
              <a16:creationId xmlns:a16="http://schemas.microsoft.com/office/drawing/2014/main" id="{EB22CB09-8FD4-4D0B-A2FE-DCC124CC7A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9" name="Text Box 7">
          <a:extLst>
            <a:ext uri="{FF2B5EF4-FFF2-40B4-BE49-F238E27FC236}">
              <a16:creationId xmlns:a16="http://schemas.microsoft.com/office/drawing/2014/main" id="{B7CE3130-E6E4-42EF-BB0A-840CFF17A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0" name="Text Box 7">
          <a:extLst>
            <a:ext uri="{FF2B5EF4-FFF2-40B4-BE49-F238E27FC236}">
              <a16:creationId xmlns:a16="http://schemas.microsoft.com/office/drawing/2014/main" id="{F55E835A-D135-44D2-8417-66E0BEA479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1" name="Text Box 7">
          <a:extLst>
            <a:ext uri="{FF2B5EF4-FFF2-40B4-BE49-F238E27FC236}">
              <a16:creationId xmlns:a16="http://schemas.microsoft.com/office/drawing/2014/main" id="{115BAE76-DFCD-4854-AEB5-77FB6FF615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2" name="Text Box 7">
          <a:extLst>
            <a:ext uri="{FF2B5EF4-FFF2-40B4-BE49-F238E27FC236}">
              <a16:creationId xmlns:a16="http://schemas.microsoft.com/office/drawing/2014/main" id="{8A1514D5-DA27-40BB-98D7-ED1B473667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3" name="Text Box 7">
          <a:extLst>
            <a:ext uri="{FF2B5EF4-FFF2-40B4-BE49-F238E27FC236}">
              <a16:creationId xmlns:a16="http://schemas.microsoft.com/office/drawing/2014/main" id="{0F87278C-A056-4371-B4E8-17C90AD4E5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4" name="Text Box 7">
          <a:extLst>
            <a:ext uri="{FF2B5EF4-FFF2-40B4-BE49-F238E27FC236}">
              <a16:creationId xmlns:a16="http://schemas.microsoft.com/office/drawing/2014/main" id="{DABBC243-2665-4538-B695-058A6DDC8B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5" name="Text Box 7">
          <a:extLst>
            <a:ext uri="{FF2B5EF4-FFF2-40B4-BE49-F238E27FC236}">
              <a16:creationId xmlns:a16="http://schemas.microsoft.com/office/drawing/2014/main" id="{C1C59B2F-F69A-432A-85D2-FAABFCD94E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6" name="Text Box 7">
          <a:extLst>
            <a:ext uri="{FF2B5EF4-FFF2-40B4-BE49-F238E27FC236}">
              <a16:creationId xmlns:a16="http://schemas.microsoft.com/office/drawing/2014/main" id="{6EAB293F-C53D-4BD3-856C-67985CEBA1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7" name="Text Box 7">
          <a:extLst>
            <a:ext uri="{FF2B5EF4-FFF2-40B4-BE49-F238E27FC236}">
              <a16:creationId xmlns:a16="http://schemas.microsoft.com/office/drawing/2014/main" id="{69AC0E42-5435-4EC7-93F9-868E65433D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8" name="Text Box 7">
          <a:extLst>
            <a:ext uri="{FF2B5EF4-FFF2-40B4-BE49-F238E27FC236}">
              <a16:creationId xmlns:a16="http://schemas.microsoft.com/office/drawing/2014/main" id="{85DF63E1-ED24-4933-8E9F-0714F60654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9" name="Text Box 7">
          <a:extLst>
            <a:ext uri="{FF2B5EF4-FFF2-40B4-BE49-F238E27FC236}">
              <a16:creationId xmlns:a16="http://schemas.microsoft.com/office/drawing/2014/main" id="{0EC59B7E-17D0-42AB-9608-195FF37733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0" name="Text Box 7">
          <a:extLst>
            <a:ext uri="{FF2B5EF4-FFF2-40B4-BE49-F238E27FC236}">
              <a16:creationId xmlns:a16="http://schemas.microsoft.com/office/drawing/2014/main" id="{DED63BE1-A63E-493D-8BCD-E510DD35AD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1" name="Text Box 7">
          <a:extLst>
            <a:ext uri="{FF2B5EF4-FFF2-40B4-BE49-F238E27FC236}">
              <a16:creationId xmlns:a16="http://schemas.microsoft.com/office/drawing/2014/main" id="{332B33AA-34E6-4AB5-A127-7FE7B6F66C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2" name="Text Box 7">
          <a:extLst>
            <a:ext uri="{FF2B5EF4-FFF2-40B4-BE49-F238E27FC236}">
              <a16:creationId xmlns:a16="http://schemas.microsoft.com/office/drawing/2014/main" id="{EC0C307A-F74B-4A28-AE71-369D4EDED3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3" name="Text Box 7">
          <a:extLst>
            <a:ext uri="{FF2B5EF4-FFF2-40B4-BE49-F238E27FC236}">
              <a16:creationId xmlns:a16="http://schemas.microsoft.com/office/drawing/2014/main" id="{1B03862F-7F55-464E-BFBA-A94CAE7AA5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4" name="Text Box 7">
          <a:extLst>
            <a:ext uri="{FF2B5EF4-FFF2-40B4-BE49-F238E27FC236}">
              <a16:creationId xmlns:a16="http://schemas.microsoft.com/office/drawing/2014/main" id="{BE6F605D-43B4-42A7-A612-2B02087BA0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5" name="Text Box 7">
          <a:extLst>
            <a:ext uri="{FF2B5EF4-FFF2-40B4-BE49-F238E27FC236}">
              <a16:creationId xmlns:a16="http://schemas.microsoft.com/office/drawing/2014/main" id="{88C7FFB6-C3F1-47F6-83F6-4B4238C919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6" name="Text Box 7">
          <a:extLst>
            <a:ext uri="{FF2B5EF4-FFF2-40B4-BE49-F238E27FC236}">
              <a16:creationId xmlns:a16="http://schemas.microsoft.com/office/drawing/2014/main" id="{2A83F00C-4B45-4FE2-94FD-4805F854D3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7" name="Text Box 7">
          <a:extLst>
            <a:ext uri="{FF2B5EF4-FFF2-40B4-BE49-F238E27FC236}">
              <a16:creationId xmlns:a16="http://schemas.microsoft.com/office/drawing/2014/main" id="{9D9CD9ED-F4CC-42CC-B284-E90E51D6F9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8" name="Text Box 7">
          <a:extLst>
            <a:ext uri="{FF2B5EF4-FFF2-40B4-BE49-F238E27FC236}">
              <a16:creationId xmlns:a16="http://schemas.microsoft.com/office/drawing/2014/main" id="{FB3A58D3-EBC7-4C10-B2F8-F02519402A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9" name="Text Box 7">
          <a:extLst>
            <a:ext uri="{FF2B5EF4-FFF2-40B4-BE49-F238E27FC236}">
              <a16:creationId xmlns:a16="http://schemas.microsoft.com/office/drawing/2014/main" id="{F6BA50B8-6F2F-4822-8603-A65638CC28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0" name="Text Box 7">
          <a:extLst>
            <a:ext uri="{FF2B5EF4-FFF2-40B4-BE49-F238E27FC236}">
              <a16:creationId xmlns:a16="http://schemas.microsoft.com/office/drawing/2014/main" id="{BE39F537-07B6-46AE-8371-AAAA371E77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1" name="Text Box 7">
          <a:extLst>
            <a:ext uri="{FF2B5EF4-FFF2-40B4-BE49-F238E27FC236}">
              <a16:creationId xmlns:a16="http://schemas.microsoft.com/office/drawing/2014/main" id="{CB9F5A46-F5CC-4AB4-8EC7-AECA711518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2" name="Text Box 7">
          <a:extLst>
            <a:ext uri="{FF2B5EF4-FFF2-40B4-BE49-F238E27FC236}">
              <a16:creationId xmlns:a16="http://schemas.microsoft.com/office/drawing/2014/main" id="{16C038F7-220E-4E34-A19B-4F9324D6DE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3" name="Text Box 7">
          <a:extLst>
            <a:ext uri="{FF2B5EF4-FFF2-40B4-BE49-F238E27FC236}">
              <a16:creationId xmlns:a16="http://schemas.microsoft.com/office/drawing/2014/main" id="{61D917C1-AFFB-42F9-92FF-99834CAB0F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4" name="Text Box 7">
          <a:extLst>
            <a:ext uri="{FF2B5EF4-FFF2-40B4-BE49-F238E27FC236}">
              <a16:creationId xmlns:a16="http://schemas.microsoft.com/office/drawing/2014/main" id="{889A101E-91D6-40B2-A761-98438CF00F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5" name="Text Box 7">
          <a:extLst>
            <a:ext uri="{FF2B5EF4-FFF2-40B4-BE49-F238E27FC236}">
              <a16:creationId xmlns:a16="http://schemas.microsoft.com/office/drawing/2014/main" id="{34FF13A8-4F73-4FBE-B02F-49F748B034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6" name="Text Box 7">
          <a:extLst>
            <a:ext uri="{FF2B5EF4-FFF2-40B4-BE49-F238E27FC236}">
              <a16:creationId xmlns:a16="http://schemas.microsoft.com/office/drawing/2014/main" id="{646696E4-C87B-450E-A6BE-215EE3E089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7" name="Text Box 7">
          <a:extLst>
            <a:ext uri="{FF2B5EF4-FFF2-40B4-BE49-F238E27FC236}">
              <a16:creationId xmlns:a16="http://schemas.microsoft.com/office/drawing/2014/main" id="{EA320AB7-9C35-41BA-A264-343FBF05E7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8" name="Text Box 7">
          <a:extLst>
            <a:ext uri="{FF2B5EF4-FFF2-40B4-BE49-F238E27FC236}">
              <a16:creationId xmlns:a16="http://schemas.microsoft.com/office/drawing/2014/main" id="{C83642E0-84D7-431B-A2D5-EFB8223B84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9" name="Text Box 7">
          <a:extLst>
            <a:ext uri="{FF2B5EF4-FFF2-40B4-BE49-F238E27FC236}">
              <a16:creationId xmlns:a16="http://schemas.microsoft.com/office/drawing/2014/main" id="{25009B3B-D3B5-47C0-9CE5-B73E0D86DC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0" name="Text Box 7">
          <a:extLst>
            <a:ext uri="{FF2B5EF4-FFF2-40B4-BE49-F238E27FC236}">
              <a16:creationId xmlns:a16="http://schemas.microsoft.com/office/drawing/2014/main" id="{349C4B33-B4D1-41C8-B030-1BA48D943F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1" name="Text Box 7">
          <a:extLst>
            <a:ext uri="{FF2B5EF4-FFF2-40B4-BE49-F238E27FC236}">
              <a16:creationId xmlns:a16="http://schemas.microsoft.com/office/drawing/2014/main" id="{77E9E757-E3C1-4173-8BD7-99A5A67D20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2" name="Text Box 7">
          <a:extLst>
            <a:ext uri="{FF2B5EF4-FFF2-40B4-BE49-F238E27FC236}">
              <a16:creationId xmlns:a16="http://schemas.microsoft.com/office/drawing/2014/main" id="{7C7A2BC4-29F0-4221-8D2D-E3D602C0EE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3" name="Text Box 7">
          <a:extLst>
            <a:ext uri="{FF2B5EF4-FFF2-40B4-BE49-F238E27FC236}">
              <a16:creationId xmlns:a16="http://schemas.microsoft.com/office/drawing/2014/main" id="{73028787-D1A4-418D-A3C7-8D094FE261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4" name="Text Box 7">
          <a:extLst>
            <a:ext uri="{FF2B5EF4-FFF2-40B4-BE49-F238E27FC236}">
              <a16:creationId xmlns:a16="http://schemas.microsoft.com/office/drawing/2014/main" id="{D0CEE201-8A67-426D-82E7-A660BB2D83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5" name="Text Box 7">
          <a:extLst>
            <a:ext uri="{FF2B5EF4-FFF2-40B4-BE49-F238E27FC236}">
              <a16:creationId xmlns:a16="http://schemas.microsoft.com/office/drawing/2014/main" id="{281D02B8-3F28-4142-9677-82D8397CDF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6" name="Text Box 7">
          <a:extLst>
            <a:ext uri="{FF2B5EF4-FFF2-40B4-BE49-F238E27FC236}">
              <a16:creationId xmlns:a16="http://schemas.microsoft.com/office/drawing/2014/main" id="{077B5D04-8802-4547-9DDE-DB9185CDA8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7" name="Text Box 7">
          <a:extLst>
            <a:ext uri="{FF2B5EF4-FFF2-40B4-BE49-F238E27FC236}">
              <a16:creationId xmlns:a16="http://schemas.microsoft.com/office/drawing/2014/main" id="{C3CB7408-1311-48D1-BC96-340FDB463D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8" name="Text Box 7">
          <a:extLst>
            <a:ext uri="{FF2B5EF4-FFF2-40B4-BE49-F238E27FC236}">
              <a16:creationId xmlns:a16="http://schemas.microsoft.com/office/drawing/2014/main" id="{2873D37D-9FF2-4EAF-9F80-87D91B2E59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9" name="Text Box 7">
          <a:extLst>
            <a:ext uri="{FF2B5EF4-FFF2-40B4-BE49-F238E27FC236}">
              <a16:creationId xmlns:a16="http://schemas.microsoft.com/office/drawing/2014/main" id="{A004E115-E2DF-4942-B1A6-C40F78A41C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0" name="Text Box 7">
          <a:extLst>
            <a:ext uri="{FF2B5EF4-FFF2-40B4-BE49-F238E27FC236}">
              <a16:creationId xmlns:a16="http://schemas.microsoft.com/office/drawing/2014/main" id="{96E5A35B-77DA-4F97-BCA7-0F47B9768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1" name="Text Box 7">
          <a:extLst>
            <a:ext uri="{FF2B5EF4-FFF2-40B4-BE49-F238E27FC236}">
              <a16:creationId xmlns:a16="http://schemas.microsoft.com/office/drawing/2014/main" id="{B91535E6-682C-4EB5-82F4-710501BEF0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2" name="Text Box 7">
          <a:extLst>
            <a:ext uri="{FF2B5EF4-FFF2-40B4-BE49-F238E27FC236}">
              <a16:creationId xmlns:a16="http://schemas.microsoft.com/office/drawing/2014/main" id="{49E632C7-6CE5-4EEB-87DD-490EC153EF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3" name="Text Box 7">
          <a:extLst>
            <a:ext uri="{FF2B5EF4-FFF2-40B4-BE49-F238E27FC236}">
              <a16:creationId xmlns:a16="http://schemas.microsoft.com/office/drawing/2014/main" id="{CC75495E-704A-4721-B422-7A949114AB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4" name="Text Box 7">
          <a:extLst>
            <a:ext uri="{FF2B5EF4-FFF2-40B4-BE49-F238E27FC236}">
              <a16:creationId xmlns:a16="http://schemas.microsoft.com/office/drawing/2014/main" id="{463950AB-1316-4266-B73A-2E7BD8AD56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5" name="Text Box 7">
          <a:extLst>
            <a:ext uri="{FF2B5EF4-FFF2-40B4-BE49-F238E27FC236}">
              <a16:creationId xmlns:a16="http://schemas.microsoft.com/office/drawing/2014/main" id="{57287A5E-4E5F-4A05-8770-354ABA1905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6" name="Text Box 7">
          <a:extLst>
            <a:ext uri="{FF2B5EF4-FFF2-40B4-BE49-F238E27FC236}">
              <a16:creationId xmlns:a16="http://schemas.microsoft.com/office/drawing/2014/main" id="{8F487019-9EFF-4FD2-B555-35D7BB3ACF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7" name="Text Box 7">
          <a:extLst>
            <a:ext uri="{FF2B5EF4-FFF2-40B4-BE49-F238E27FC236}">
              <a16:creationId xmlns:a16="http://schemas.microsoft.com/office/drawing/2014/main" id="{9D7EA4EF-0F97-44D5-BD40-888B67E76A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8" name="Text Box 7">
          <a:extLst>
            <a:ext uri="{FF2B5EF4-FFF2-40B4-BE49-F238E27FC236}">
              <a16:creationId xmlns:a16="http://schemas.microsoft.com/office/drawing/2014/main" id="{433BADB1-952D-4ED6-854C-72F57ED78E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9" name="Text Box 7">
          <a:extLst>
            <a:ext uri="{FF2B5EF4-FFF2-40B4-BE49-F238E27FC236}">
              <a16:creationId xmlns:a16="http://schemas.microsoft.com/office/drawing/2014/main" id="{281707EB-A870-46D9-A226-9FF9D1A1A4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0" name="Text Box 7">
          <a:extLst>
            <a:ext uri="{FF2B5EF4-FFF2-40B4-BE49-F238E27FC236}">
              <a16:creationId xmlns:a16="http://schemas.microsoft.com/office/drawing/2014/main" id="{EB645C21-EBE2-4783-8120-A547FCD0B6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1" name="Text Box 7">
          <a:extLst>
            <a:ext uri="{FF2B5EF4-FFF2-40B4-BE49-F238E27FC236}">
              <a16:creationId xmlns:a16="http://schemas.microsoft.com/office/drawing/2014/main" id="{9A31417A-13A2-4AF5-9FD1-E2A95F267E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2" name="Text Box 7">
          <a:extLst>
            <a:ext uri="{FF2B5EF4-FFF2-40B4-BE49-F238E27FC236}">
              <a16:creationId xmlns:a16="http://schemas.microsoft.com/office/drawing/2014/main" id="{B6232A70-53B9-4BDD-8097-A46A755098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3" name="Text Box 7">
          <a:extLst>
            <a:ext uri="{FF2B5EF4-FFF2-40B4-BE49-F238E27FC236}">
              <a16:creationId xmlns:a16="http://schemas.microsoft.com/office/drawing/2014/main" id="{793D1DA9-8B1E-4535-99E5-BA1DC431AA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4" name="Text Box 7">
          <a:extLst>
            <a:ext uri="{FF2B5EF4-FFF2-40B4-BE49-F238E27FC236}">
              <a16:creationId xmlns:a16="http://schemas.microsoft.com/office/drawing/2014/main" id="{93D09EA4-FDF4-4795-9D4B-76645BA3A8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5" name="Text Box 7">
          <a:extLst>
            <a:ext uri="{FF2B5EF4-FFF2-40B4-BE49-F238E27FC236}">
              <a16:creationId xmlns:a16="http://schemas.microsoft.com/office/drawing/2014/main" id="{55F337DF-9F3A-4504-AABE-21A9E63A37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6" name="Text Box 7">
          <a:extLst>
            <a:ext uri="{FF2B5EF4-FFF2-40B4-BE49-F238E27FC236}">
              <a16:creationId xmlns:a16="http://schemas.microsoft.com/office/drawing/2014/main" id="{1FD29194-E647-4AA4-A3A5-751E018772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7" name="Text Box 7">
          <a:extLst>
            <a:ext uri="{FF2B5EF4-FFF2-40B4-BE49-F238E27FC236}">
              <a16:creationId xmlns:a16="http://schemas.microsoft.com/office/drawing/2014/main" id="{5D336C76-61D4-4F53-86EA-699BD66CFB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8" name="Text Box 7">
          <a:extLst>
            <a:ext uri="{FF2B5EF4-FFF2-40B4-BE49-F238E27FC236}">
              <a16:creationId xmlns:a16="http://schemas.microsoft.com/office/drawing/2014/main" id="{7821376B-F234-435F-B191-404AB37FE2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9" name="Text Box 7">
          <a:extLst>
            <a:ext uri="{FF2B5EF4-FFF2-40B4-BE49-F238E27FC236}">
              <a16:creationId xmlns:a16="http://schemas.microsoft.com/office/drawing/2014/main" id="{434BF446-A9FA-4B0D-B264-042B77030A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0" name="Text Box 7">
          <a:extLst>
            <a:ext uri="{FF2B5EF4-FFF2-40B4-BE49-F238E27FC236}">
              <a16:creationId xmlns:a16="http://schemas.microsoft.com/office/drawing/2014/main" id="{95C552D9-4798-4401-946D-B879C186AE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1" name="Text Box 7">
          <a:extLst>
            <a:ext uri="{FF2B5EF4-FFF2-40B4-BE49-F238E27FC236}">
              <a16:creationId xmlns:a16="http://schemas.microsoft.com/office/drawing/2014/main" id="{D290D0B1-7F0A-4788-AA30-3A8A6E5D5C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2" name="Text Box 7">
          <a:extLst>
            <a:ext uri="{FF2B5EF4-FFF2-40B4-BE49-F238E27FC236}">
              <a16:creationId xmlns:a16="http://schemas.microsoft.com/office/drawing/2014/main" id="{349BFE66-B17C-41DF-AF99-98BB0ED57E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3" name="Text Box 7">
          <a:extLst>
            <a:ext uri="{FF2B5EF4-FFF2-40B4-BE49-F238E27FC236}">
              <a16:creationId xmlns:a16="http://schemas.microsoft.com/office/drawing/2014/main" id="{8D729EB3-8C35-450C-950B-706148123E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4" name="Text Box 7">
          <a:extLst>
            <a:ext uri="{FF2B5EF4-FFF2-40B4-BE49-F238E27FC236}">
              <a16:creationId xmlns:a16="http://schemas.microsoft.com/office/drawing/2014/main" id="{D2D400EC-F79D-40D2-A73E-D3649C1024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5" name="Text Box 7">
          <a:extLst>
            <a:ext uri="{FF2B5EF4-FFF2-40B4-BE49-F238E27FC236}">
              <a16:creationId xmlns:a16="http://schemas.microsoft.com/office/drawing/2014/main" id="{C986A66F-0007-4CE3-8A6F-931C596378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6" name="Text Box 7">
          <a:extLst>
            <a:ext uri="{FF2B5EF4-FFF2-40B4-BE49-F238E27FC236}">
              <a16:creationId xmlns:a16="http://schemas.microsoft.com/office/drawing/2014/main" id="{92147BCB-8A96-4A97-A3BD-BE7D4F851E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7" name="Text Box 7">
          <a:extLst>
            <a:ext uri="{FF2B5EF4-FFF2-40B4-BE49-F238E27FC236}">
              <a16:creationId xmlns:a16="http://schemas.microsoft.com/office/drawing/2014/main" id="{41AF8D68-717F-4298-8111-A9E92324E3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8" name="Text Box 7">
          <a:extLst>
            <a:ext uri="{FF2B5EF4-FFF2-40B4-BE49-F238E27FC236}">
              <a16:creationId xmlns:a16="http://schemas.microsoft.com/office/drawing/2014/main" id="{0433FA32-65E3-4305-A4DD-72A851188B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9" name="Text Box 7">
          <a:extLst>
            <a:ext uri="{FF2B5EF4-FFF2-40B4-BE49-F238E27FC236}">
              <a16:creationId xmlns:a16="http://schemas.microsoft.com/office/drawing/2014/main" id="{4407F73A-F6C9-4153-B5CA-0C64AA7FDB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0" name="Text Box 7">
          <a:extLst>
            <a:ext uri="{FF2B5EF4-FFF2-40B4-BE49-F238E27FC236}">
              <a16:creationId xmlns:a16="http://schemas.microsoft.com/office/drawing/2014/main" id="{B68B76A3-82BA-4D9E-A23B-79AE04C353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1" name="Text Box 7">
          <a:extLst>
            <a:ext uri="{FF2B5EF4-FFF2-40B4-BE49-F238E27FC236}">
              <a16:creationId xmlns:a16="http://schemas.microsoft.com/office/drawing/2014/main" id="{543B5EDA-2EB8-46E5-862C-B2E4B9A322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2" name="Text Box 7">
          <a:extLst>
            <a:ext uri="{FF2B5EF4-FFF2-40B4-BE49-F238E27FC236}">
              <a16:creationId xmlns:a16="http://schemas.microsoft.com/office/drawing/2014/main" id="{074BDEE5-898C-4578-B4DF-9F6D734C29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3" name="Text Box 7">
          <a:extLst>
            <a:ext uri="{FF2B5EF4-FFF2-40B4-BE49-F238E27FC236}">
              <a16:creationId xmlns:a16="http://schemas.microsoft.com/office/drawing/2014/main" id="{4D72780F-CAAD-4EA5-AC81-46A577D661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4" name="Text Box 7">
          <a:extLst>
            <a:ext uri="{FF2B5EF4-FFF2-40B4-BE49-F238E27FC236}">
              <a16:creationId xmlns:a16="http://schemas.microsoft.com/office/drawing/2014/main" id="{83DDB1AF-4B16-421F-B115-30DF87B1AC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5" name="Text Box 7">
          <a:extLst>
            <a:ext uri="{FF2B5EF4-FFF2-40B4-BE49-F238E27FC236}">
              <a16:creationId xmlns:a16="http://schemas.microsoft.com/office/drawing/2014/main" id="{84EE2115-A91D-4AAF-8855-CB59B25172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6" name="Text Box 7">
          <a:extLst>
            <a:ext uri="{FF2B5EF4-FFF2-40B4-BE49-F238E27FC236}">
              <a16:creationId xmlns:a16="http://schemas.microsoft.com/office/drawing/2014/main" id="{852F27AF-6524-4822-8CF9-AE2683411C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7" name="Text Box 7">
          <a:extLst>
            <a:ext uri="{FF2B5EF4-FFF2-40B4-BE49-F238E27FC236}">
              <a16:creationId xmlns:a16="http://schemas.microsoft.com/office/drawing/2014/main" id="{4915CC0D-6F9C-4172-BB86-0A5457F0E7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8" name="Text Box 7">
          <a:extLst>
            <a:ext uri="{FF2B5EF4-FFF2-40B4-BE49-F238E27FC236}">
              <a16:creationId xmlns:a16="http://schemas.microsoft.com/office/drawing/2014/main" id="{E4626DD7-EBAF-4B35-AB57-57F95FB3D9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9" name="Text Box 7">
          <a:extLst>
            <a:ext uri="{FF2B5EF4-FFF2-40B4-BE49-F238E27FC236}">
              <a16:creationId xmlns:a16="http://schemas.microsoft.com/office/drawing/2014/main" id="{EA029F1A-B5D8-4112-BB98-AFEE98E302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0" name="Text Box 7">
          <a:extLst>
            <a:ext uri="{FF2B5EF4-FFF2-40B4-BE49-F238E27FC236}">
              <a16:creationId xmlns:a16="http://schemas.microsoft.com/office/drawing/2014/main" id="{33ED2DE8-9F4E-4DA8-81AC-D37459012F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1" name="Text Box 7">
          <a:extLst>
            <a:ext uri="{FF2B5EF4-FFF2-40B4-BE49-F238E27FC236}">
              <a16:creationId xmlns:a16="http://schemas.microsoft.com/office/drawing/2014/main" id="{5DC3617B-0005-4474-99A8-E7CDAC5D6E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2" name="Text Box 7">
          <a:extLst>
            <a:ext uri="{FF2B5EF4-FFF2-40B4-BE49-F238E27FC236}">
              <a16:creationId xmlns:a16="http://schemas.microsoft.com/office/drawing/2014/main" id="{6B16E549-EF02-4D3F-9A70-2A314B87B8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3" name="Text Box 7">
          <a:extLst>
            <a:ext uri="{FF2B5EF4-FFF2-40B4-BE49-F238E27FC236}">
              <a16:creationId xmlns:a16="http://schemas.microsoft.com/office/drawing/2014/main" id="{32BC1294-E9F0-4CDD-8332-2E21F0AAC4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4" name="Text Box 7">
          <a:extLst>
            <a:ext uri="{FF2B5EF4-FFF2-40B4-BE49-F238E27FC236}">
              <a16:creationId xmlns:a16="http://schemas.microsoft.com/office/drawing/2014/main" id="{400EB91E-F182-4292-AD21-CE96DB0046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5" name="Text Box 7">
          <a:extLst>
            <a:ext uri="{FF2B5EF4-FFF2-40B4-BE49-F238E27FC236}">
              <a16:creationId xmlns:a16="http://schemas.microsoft.com/office/drawing/2014/main" id="{3587CACE-333A-4736-9A4B-646D01A1EA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6" name="Text Box 7">
          <a:extLst>
            <a:ext uri="{FF2B5EF4-FFF2-40B4-BE49-F238E27FC236}">
              <a16:creationId xmlns:a16="http://schemas.microsoft.com/office/drawing/2014/main" id="{E10183D7-4F49-4A62-8EE0-38D313AFA7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7" name="Text Box 7">
          <a:extLst>
            <a:ext uri="{FF2B5EF4-FFF2-40B4-BE49-F238E27FC236}">
              <a16:creationId xmlns:a16="http://schemas.microsoft.com/office/drawing/2014/main" id="{B9EA7642-A1E8-4CFB-9212-BEB5DD2D93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8" name="Text Box 7">
          <a:extLst>
            <a:ext uri="{FF2B5EF4-FFF2-40B4-BE49-F238E27FC236}">
              <a16:creationId xmlns:a16="http://schemas.microsoft.com/office/drawing/2014/main" id="{2B969C04-BB31-4B13-A1A1-780BDDA1A0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9" name="Text Box 7">
          <a:extLst>
            <a:ext uri="{FF2B5EF4-FFF2-40B4-BE49-F238E27FC236}">
              <a16:creationId xmlns:a16="http://schemas.microsoft.com/office/drawing/2014/main" id="{0659C803-CD5D-4BE7-B4F2-60169A9272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0" name="Text Box 7">
          <a:extLst>
            <a:ext uri="{FF2B5EF4-FFF2-40B4-BE49-F238E27FC236}">
              <a16:creationId xmlns:a16="http://schemas.microsoft.com/office/drawing/2014/main" id="{0157BB85-2FAD-4333-9ED7-3E179662C2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1" name="Text Box 7">
          <a:extLst>
            <a:ext uri="{FF2B5EF4-FFF2-40B4-BE49-F238E27FC236}">
              <a16:creationId xmlns:a16="http://schemas.microsoft.com/office/drawing/2014/main" id="{221C15D2-F53A-4D52-9D17-CACAB78560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2" name="Text Box 7">
          <a:extLst>
            <a:ext uri="{FF2B5EF4-FFF2-40B4-BE49-F238E27FC236}">
              <a16:creationId xmlns:a16="http://schemas.microsoft.com/office/drawing/2014/main" id="{089CE59C-0AF5-44E3-9608-FDD5260F6D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3" name="Text Box 7">
          <a:extLst>
            <a:ext uri="{FF2B5EF4-FFF2-40B4-BE49-F238E27FC236}">
              <a16:creationId xmlns:a16="http://schemas.microsoft.com/office/drawing/2014/main" id="{F8059780-51E0-431E-A8E0-133063FF1A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4" name="Text Box 7">
          <a:extLst>
            <a:ext uri="{FF2B5EF4-FFF2-40B4-BE49-F238E27FC236}">
              <a16:creationId xmlns:a16="http://schemas.microsoft.com/office/drawing/2014/main" id="{CCA96543-BBF6-4228-B2E1-3BD944A399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5" name="Text Box 7">
          <a:extLst>
            <a:ext uri="{FF2B5EF4-FFF2-40B4-BE49-F238E27FC236}">
              <a16:creationId xmlns:a16="http://schemas.microsoft.com/office/drawing/2014/main" id="{97F3E952-6854-4226-80F1-E0EAEB501A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6" name="Text Box 7">
          <a:extLst>
            <a:ext uri="{FF2B5EF4-FFF2-40B4-BE49-F238E27FC236}">
              <a16:creationId xmlns:a16="http://schemas.microsoft.com/office/drawing/2014/main" id="{31796B73-28A5-4D09-800C-22E23E8879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7" name="Text Box 7">
          <a:extLst>
            <a:ext uri="{FF2B5EF4-FFF2-40B4-BE49-F238E27FC236}">
              <a16:creationId xmlns:a16="http://schemas.microsoft.com/office/drawing/2014/main" id="{3646A90D-8865-435E-8192-93779E541B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8" name="Text Box 7">
          <a:extLst>
            <a:ext uri="{FF2B5EF4-FFF2-40B4-BE49-F238E27FC236}">
              <a16:creationId xmlns:a16="http://schemas.microsoft.com/office/drawing/2014/main" id="{282A17C8-EC34-4B5E-A116-B6F0F3B021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9" name="Text Box 7">
          <a:extLst>
            <a:ext uri="{FF2B5EF4-FFF2-40B4-BE49-F238E27FC236}">
              <a16:creationId xmlns:a16="http://schemas.microsoft.com/office/drawing/2014/main" id="{5CDB92E9-396F-4431-BEF6-C315B42C7A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0" name="Text Box 7">
          <a:extLst>
            <a:ext uri="{FF2B5EF4-FFF2-40B4-BE49-F238E27FC236}">
              <a16:creationId xmlns:a16="http://schemas.microsoft.com/office/drawing/2014/main" id="{B49A62EB-1B9C-4D07-8BE5-B45298E3D6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1" name="Text Box 7">
          <a:extLst>
            <a:ext uri="{FF2B5EF4-FFF2-40B4-BE49-F238E27FC236}">
              <a16:creationId xmlns:a16="http://schemas.microsoft.com/office/drawing/2014/main" id="{2780290B-5E3F-49FB-9CE8-090C9F3F3E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2" name="Text Box 7">
          <a:extLst>
            <a:ext uri="{FF2B5EF4-FFF2-40B4-BE49-F238E27FC236}">
              <a16:creationId xmlns:a16="http://schemas.microsoft.com/office/drawing/2014/main" id="{4FA9FF9A-0063-4E9F-9F39-745D05994F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3" name="Text Box 7">
          <a:extLst>
            <a:ext uri="{FF2B5EF4-FFF2-40B4-BE49-F238E27FC236}">
              <a16:creationId xmlns:a16="http://schemas.microsoft.com/office/drawing/2014/main" id="{4EF5D1BA-0809-41EB-A5C4-B428417FDE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4" name="Text Box 7">
          <a:extLst>
            <a:ext uri="{FF2B5EF4-FFF2-40B4-BE49-F238E27FC236}">
              <a16:creationId xmlns:a16="http://schemas.microsoft.com/office/drawing/2014/main" id="{27CC1248-7349-43E1-8D8A-5DFFC182B3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5" name="Text Box 7">
          <a:extLst>
            <a:ext uri="{FF2B5EF4-FFF2-40B4-BE49-F238E27FC236}">
              <a16:creationId xmlns:a16="http://schemas.microsoft.com/office/drawing/2014/main" id="{B0EBCD2F-E165-4A7A-B576-401181871E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6" name="Text Box 7">
          <a:extLst>
            <a:ext uri="{FF2B5EF4-FFF2-40B4-BE49-F238E27FC236}">
              <a16:creationId xmlns:a16="http://schemas.microsoft.com/office/drawing/2014/main" id="{FCDB10AD-7D18-426F-A4DF-FF9EBBE89B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7" name="Text Box 7">
          <a:extLst>
            <a:ext uri="{FF2B5EF4-FFF2-40B4-BE49-F238E27FC236}">
              <a16:creationId xmlns:a16="http://schemas.microsoft.com/office/drawing/2014/main" id="{68BAD4D7-C5FA-438E-87A3-DD43A78A22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8" name="Text Box 7">
          <a:extLst>
            <a:ext uri="{FF2B5EF4-FFF2-40B4-BE49-F238E27FC236}">
              <a16:creationId xmlns:a16="http://schemas.microsoft.com/office/drawing/2014/main" id="{87F587C7-2146-4375-A85F-420E483274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9" name="Text Box 7">
          <a:extLst>
            <a:ext uri="{FF2B5EF4-FFF2-40B4-BE49-F238E27FC236}">
              <a16:creationId xmlns:a16="http://schemas.microsoft.com/office/drawing/2014/main" id="{96D9667C-6597-4A5E-B950-B62A2FD6A1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0" name="Text Box 7">
          <a:extLst>
            <a:ext uri="{FF2B5EF4-FFF2-40B4-BE49-F238E27FC236}">
              <a16:creationId xmlns:a16="http://schemas.microsoft.com/office/drawing/2014/main" id="{4AF63C94-7217-4D9C-A8E1-9BCFEA874B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1" name="Text Box 7">
          <a:extLst>
            <a:ext uri="{FF2B5EF4-FFF2-40B4-BE49-F238E27FC236}">
              <a16:creationId xmlns:a16="http://schemas.microsoft.com/office/drawing/2014/main" id="{40EC2FD8-C376-4490-9414-A1954D412A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2" name="Text Box 7">
          <a:extLst>
            <a:ext uri="{FF2B5EF4-FFF2-40B4-BE49-F238E27FC236}">
              <a16:creationId xmlns:a16="http://schemas.microsoft.com/office/drawing/2014/main" id="{1DC5A316-A8C3-48DC-BFBE-6ADD51853D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3" name="Text Box 7">
          <a:extLst>
            <a:ext uri="{FF2B5EF4-FFF2-40B4-BE49-F238E27FC236}">
              <a16:creationId xmlns:a16="http://schemas.microsoft.com/office/drawing/2014/main" id="{D60B6657-84B3-4B1F-8BE1-98C451C99A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4" name="Text Box 7">
          <a:extLst>
            <a:ext uri="{FF2B5EF4-FFF2-40B4-BE49-F238E27FC236}">
              <a16:creationId xmlns:a16="http://schemas.microsoft.com/office/drawing/2014/main" id="{44B981D9-9737-4BBE-B18F-2811EC8CE0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5" name="Text Box 7">
          <a:extLst>
            <a:ext uri="{FF2B5EF4-FFF2-40B4-BE49-F238E27FC236}">
              <a16:creationId xmlns:a16="http://schemas.microsoft.com/office/drawing/2014/main" id="{2A8427F6-0359-4348-9747-4B4A9F20AA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6" name="Text Box 7">
          <a:extLst>
            <a:ext uri="{FF2B5EF4-FFF2-40B4-BE49-F238E27FC236}">
              <a16:creationId xmlns:a16="http://schemas.microsoft.com/office/drawing/2014/main" id="{434309D2-2FE3-474B-A118-902BFDFA1B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7" name="Text Box 7">
          <a:extLst>
            <a:ext uri="{FF2B5EF4-FFF2-40B4-BE49-F238E27FC236}">
              <a16:creationId xmlns:a16="http://schemas.microsoft.com/office/drawing/2014/main" id="{553890C9-061A-4D64-9E00-2332C86894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8" name="Text Box 7">
          <a:extLst>
            <a:ext uri="{FF2B5EF4-FFF2-40B4-BE49-F238E27FC236}">
              <a16:creationId xmlns:a16="http://schemas.microsoft.com/office/drawing/2014/main" id="{7B3ACD1B-1828-4D6A-9C69-06DF6384DA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9" name="Text Box 7">
          <a:extLst>
            <a:ext uri="{FF2B5EF4-FFF2-40B4-BE49-F238E27FC236}">
              <a16:creationId xmlns:a16="http://schemas.microsoft.com/office/drawing/2014/main" id="{144064E8-2F82-49AA-8243-C0304B4008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0" name="Text Box 7">
          <a:extLst>
            <a:ext uri="{FF2B5EF4-FFF2-40B4-BE49-F238E27FC236}">
              <a16:creationId xmlns:a16="http://schemas.microsoft.com/office/drawing/2014/main" id="{72FE3F05-A278-4C9E-BD4F-8219E5A9F8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1" name="Text Box 7">
          <a:extLst>
            <a:ext uri="{FF2B5EF4-FFF2-40B4-BE49-F238E27FC236}">
              <a16:creationId xmlns:a16="http://schemas.microsoft.com/office/drawing/2014/main" id="{3B1550CA-F154-4A3E-8A64-5AF72655E7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2" name="Text Box 7">
          <a:extLst>
            <a:ext uri="{FF2B5EF4-FFF2-40B4-BE49-F238E27FC236}">
              <a16:creationId xmlns:a16="http://schemas.microsoft.com/office/drawing/2014/main" id="{3C8DD448-2B06-467C-9FA3-EE923B23C5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3" name="Text Box 7">
          <a:extLst>
            <a:ext uri="{FF2B5EF4-FFF2-40B4-BE49-F238E27FC236}">
              <a16:creationId xmlns:a16="http://schemas.microsoft.com/office/drawing/2014/main" id="{2FBD468B-39F0-4EF2-A141-3F09B9B351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4" name="Text Box 7">
          <a:extLst>
            <a:ext uri="{FF2B5EF4-FFF2-40B4-BE49-F238E27FC236}">
              <a16:creationId xmlns:a16="http://schemas.microsoft.com/office/drawing/2014/main" id="{972F5ADF-B8FC-4636-BC56-8A3E8C22FB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5" name="Text Box 7">
          <a:extLst>
            <a:ext uri="{FF2B5EF4-FFF2-40B4-BE49-F238E27FC236}">
              <a16:creationId xmlns:a16="http://schemas.microsoft.com/office/drawing/2014/main" id="{8CD82C43-842A-4830-9E6B-6CAD8B4C70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6" name="Text Box 7">
          <a:extLst>
            <a:ext uri="{FF2B5EF4-FFF2-40B4-BE49-F238E27FC236}">
              <a16:creationId xmlns:a16="http://schemas.microsoft.com/office/drawing/2014/main" id="{3E51D76E-BFA2-48FD-9CAF-868D8C919D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7" name="Text Box 7">
          <a:extLst>
            <a:ext uri="{FF2B5EF4-FFF2-40B4-BE49-F238E27FC236}">
              <a16:creationId xmlns:a16="http://schemas.microsoft.com/office/drawing/2014/main" id="{FF61B52F-A2F1-48E4-8723-B89EE7418F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8" name="Text Box 7">
          <a:extLst>
            <a:ext uri="{FF2B5EF4-FFF2-40B4-BE49-F238E27FC236}">
              <a16:creationId xmlns:a16="http://schemas.microsoft.com/office/drawing/2014/main" id="{A76AFC42-DCBC-4733-AC62-498A9EAEC7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9" name="Text Box 7">
          <a:extLst>
            <a:ext uri="{FF2B5EF4-FFF2-40B4-BE49-F238E27FC236}">
              <a16:creationId xmlns:a16="http://schemas.microsoft.com/office/drawing/2014/main" id="{2642A4B5-5FA7-440D-800E-A66AE384C2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0" name="Text Box 7">
          <a:extLst>
            <a:ext uri="{FF2B5EF4-FFF2-40B4-BE49-F238E27FC236}">
              <a16:creationId xmlns:a16="http://schemas.microsoft.com/office/drawing/2014/main" id="{B7C1C6C6-9A6C-4602-8884-3F36D6CAAB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1" name="Text Box 7">
          <a:extLst>
            <a:ext uri="{FF2B5EF4-FFF2-40B4-BE49-F238E27FC236}">
              <a16:creationId xmlns:a16="http://schemas.microsoft.com/office/drawing/2014/main" id="{5A5EB757-9FFA-4F0A-9D60-FBD880ADA6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2" name="Text Box 7">
          <a:extLst>
            <a:ext uri="{FF2B5EF4-FFF2-40B4-BE49-F238E27FC236}">
              <a16:creationId xmlns:a16="http://schemas.microsoft.com/office/drawing/2014/main" id="{6521D656-63FF-4C39-BECE-7349A5C3EB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3" name="Text Box 7">
          <a:extLst>
            <a:ext uri="{FF2B5EF4-FFF2-40B4-BE49-F238E27FC236}">
              <a16:creationId xmlns:a16="http://schemas.microsoft.com/office/drawing/2014/main" id="{F338ABE2-622D-412A-B1F6-11618C696E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4" name="Text Box 7">
          <a:extLst>
            <a:ext uri="{FF2B5EF4-FFF2-40B4-BE49-F238E27FC236}">
              <a16:creationId xmlns:a16="http://schemas.microsoft.com/office/drawing/2014/main" id="{C2BAB16F-99BE-4FFF-AD82-A31CBD3FDC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5" name="Text Box 7">
          <a:extLst>
            <a:ext uri="{FF2B5EF4-FFF2-40B4-BE49-F238E27FC236}">
              <a16:creationId xmlns:a16="http://schemas.microsoft.com/office/drawing/2014/main" id="{82E2C9FE-6BA5-483C-8C40-96F533CA09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6" name="Text Box 7">
          <a:extLst>
            <a:ext uri="{FF2B5EF4-FFF2-40B4-BE49-F238E27FC236}">
              <a16:creationId xmlns:a16="http://schemas.microsoft.com/office/drawing/2014/main" id="{8EDD35B0-EDC6-4D14-8CCF-C76E02BF36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7" name="Text Box 7">
          <a:extLst>
            <a:ext uri="{FF2B5EF4-FFF2-40B4-BE49-F238E27FC236}">
              <a16:creationId xmlns:a16="http://schemas.microsoft.com/office/drawing/2014/main" id="{CBDE4D03-9C47-4191-B46E-1BAF024CC2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8" name="Text Box 7">
          <a:extLst>
            <a:ext uri="{FF2B5EF4-FFF2-40B4-BE49-F238E27FC236}">
              <a16:creationId xmlns:a16="http://schemas.microsoft.com/office/drawing/2014/main" id="{CB5B77ED-B2A8-4552-80C0-190B386B15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9" name="Text Box 7">
          <a:extLst>
            <a:ext uri="{FF2B5EF4-FFF2-40B4-BE49-F238E27FC236}">
              <a16:creationId xmlns:a16="http://schemas.microsoft.com/office/drawing/2014/main" id="{D20A67F1-4B41-4BF6-A699-6736972175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0" name="Text Box 7">
          <a:extLst>
            <a:ext uri="{FF2B5EF4-FFF2-40B4-BE49-F238E27FC236}">
              <a16:creationId xmlns:a16="http://schemas.microsoft.com/office/drawing/2014/main" id="{8DB022C1-E9FE-4919-BE40-2E773A80DB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1" name="Text Box 7">
          <a:extLst>
            <a:ext uri="{FF2B5EF4-FFF2-40B4-BE49-F238E27FC236}">
              <a16:creationId xmlns:a16="http://schemas.microsoft.com/office/drawing/2014/main" id="{7A590F41-F25A-4AA5-A270-59DA95280D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2" name="Text Box 7">
          <a:extLst>
            <a:ext uri="{FF2B5EF4-FFF2-40B4-BE49-F238E27FC236}">
              <a16:creationId xmlns:a16="http://schemas.microsoft.com/office/drawing/2014/main" id="{269D7399-63D9-4AFB-B6B5-D2F51C9520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3" name="Text Box 7">
          <a:extLst>
            <a:ext uri="{FF2B5EF4-FFF2-40B4-BE49-F238E27FC236}">
              <a16:creationId xmlns:a16="http://schemas.microsoft.com/office/drawing/2014/main" id="{22176166-F982-4169-8562-76CDE8D8C7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4" name="Text Box 7">
          <a:extLst>
            <a:ext uri="{FF2B5EF4-FFF2-40B4-BE49-F238E27FC236}">
              <a16:creationId xmlns:a16="http://schemas.microsoft.com/office/drawing/2014/main" id="{9B562523-1751-4FFB-A591-396F268DEB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5" name="Text Box 7">
          <a:extLst>
            <a:ext uri="{FF2B5EF4-FFF2-40B4-BE49-F238E27FC236}">
              <a16:creationId xmlns:a16="http://schemas.microsoft.com/office/drawing/2014/main" id="{6EF2BD29-C984-400C-B61B-4D81300DAC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6" name="Text Box 7">
          <a:extLst>
            <a:ext uri="{FF2B5EF4-FFF2-40B4-BE49-F238E27FC236}">
              <a16:creationId xmlns:a16="http://schemas.microsoft.com/office/drawing/2014/main" id="{B5597DF5-94E5-4F4E-B9DD-6B020DC32A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7" name="Text Box 7">
          <a:extLst>
            <a:ext uri="{FF2B5EF4-FFF2-40B4-BE49-F238E27FC236}">
              <a16:creationId xmlns:a16="http://schemas.microsoft.com/office/drawing/2014/main" id="{72CDC6E5-2DED-4EAE-9695-40BA280DFD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8" name="Text Box 7">
          <a:extLst>
            <a:ext uri="{FF2B5EF4-FFF2-40B4-BE49-F238E27FC236}">
              <a16:creationId xmlns:a16="http://schemas.microsoft.com/office/drawing/2014/main" id="{B20D3AB6-C711-4C36-A22A-78C8FE5F2E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9" name="Text Box 7">
          <a:extLst>
            <a:ext uri="{FF2B5EF4-FFF2-40B4-BE49-F238E27FC236}">
              <a16:creationId xmlns:a16="http://schemas.microsoft.com/office/drawing/2014/main" id="{2245ED53-EAED-4920-B43D-F7B9E46A43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0" name="Text Box 7">
          <a:extLst>
            <a:ext uri="{FF2B5EF4-FFF2-40B4-BE49-F238E27FC236}">
              <a16:creationId xmlns:a16="http://schemas.microsoft.com/office/drawing/2014/main" id="{48673D77-3201-4776-8FCD-A553D9B3D0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1" name="Text Box 7">
          <a:extLst>
            <a:ext uri="{FF2B5EF4-FFF2-40B4-BE49-F238E27FC236}">
              <a16:creationId xmlns:a16="http://schemas.microsoft.com/office/drawing/2014/main" id="{90143E77-DDF2-44F9-A1E3-F150A3653B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2" name="Text Box 7">
          <a:extLst>
            <a:ext uri="{FF2B5EF4-FFF2-40B4-BE49-F238E27FC236}">
              <a16:creationId xmlns:a16="http://schemas.microsoft.com/office/drawing/2014/main" id="{7E32CE42-51AF-4198-ABE8-1C2360300E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3" name="Text Box 7">
          <a:extLst>
            <a:ext uri="{FF2B5EF4-FFF2-40B4-BE49-F238E27FC236}">
              <a16:creationId xmlns:a16="http://schemas.microsoft.com/office/drawing/2014/main" id="{B1DEB7A2-AF89-4687-8211-74AB995520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4" name="Text Box 7">
          <a:extLst>
            <a:ext uri="{FF2B5EF4-FFF2-40B4-BE49-F238E27FC236}">
              <a16:creationId xmlns:a16="http://schemas.microsoft.com/office/drawing/2014/main" id="{16FEC84A-D477-4BD0-843C-79E3BBD8D2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5" name="Text Box 7">
          <a:extLst>
            <a:ext uri="{FF2B5EF4-FFF2-40B4-BE49-F238E27FC236}">
              <a16:creationId xmlns:a16="http://schemas.microsoft.com/office/drawing/2014/main" id="{E4B9CC17-0E8E-4932-B0A4-2F0EB14FAC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6" name="Text Box 7">
          <a:extLst>
            <a:ext uri="{FF2B5EF4-FFF2-40B4-BE49-F238E27FC236}">
              <a16:creationId xmlns:a16="http://schemas.microsoft.com/office/drawing/2014/main" id="{B74470BA-10F4-4D70-BB9C-3FD4FFE963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7" name="Text Box 7">
          <a:extLst>
            <a:ext uri="{FF2B5EF4-FFF2-40B4-BE49-F238E27FC236}">
              <a16:creationId xmlns:a16="http://schemas.microsoft.com/office/drawing/2014/main" id="{330C4603-B283-478C-A4A0-F058CA911F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8" name="Text Box 7">
          <a:extLst>
            <a:ext uri="{FF2B5EF4-FFF2-40B4-BE49-F238E27FC236}">
              <a16:creationId xmlns:a16="http://schemas.microsoft.com/office/drawing/2014/main" id="{2CEED6D8-5D41-4100-9FD4-383B21E42B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9" name="Text Box 7">
          <a:extLst>
            <a:ext uri="{FF2B5EF4-FFF2-40B4-BE49-F238E27FC236}">
              <a16:creationId xmlns:a16="http://schemas.microsoft.com/office/drawing/2014/main" id="{51A80951-6663-494E-B31E-489DEF9C40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0" name="Text Box 7">
          <a:extLst>
            <a:ext uri="{FF2B5EF4-FFF2-40B4-BE49-F238E27FC236}">
              <a16:creationId xmlns:a16="http://schemas.microsoft.com/office/drawing/2014/main" id="{2113EBA8-6957-4BBB-9FD1-228B63F1F9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1" name="Text Box 7">
          <a:extLst>
            <a:ext uri="{FF2B5EF4-FFF2-40B4-BE49-F238E27FC236}">
              <a16:creationId xmlns:a16="http://schemas.microsoft.com/office/drawing/2014/main" id="{D7B5F4CF-FEA2-4EE1-B0C9-DB30B7F546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2" name="Text Box 7">
          <a:extLst>
            <a:ext uri="{FF2B5EF4-FFF2-40B4-BE49-F238E27FC236}">
              <a16:creationId xmlns:a16="http://schemas.microsoft.com/office/drawing/2014/main" id="{7B798A78-C5F9-4D74-86CB-FBE5928EF5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3" name="Text Box 7">
          <a:extLst>
            <a:ext uri="{FF2B5EF4-FFF2-40B4-BE49-F238E27FC236}">
              <a16:creationId xmlns:a16="http://schemas.microsoft.com/office/drawing/2014/main" id="{44B7702A-C54E-4D5C-A12E-AEF51EDECB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4" name="Text Box 7">
          <a:extLst>
            <a:ext uri="{FF2B5EF4-FFF2-40B4-BE49-F238E27FC236}">
              <a16:creationId xmlns:a16="http://schemas.microsoft.com/office/drawing/2014/main" id="{F93828F8-BF37-4C38-A72B-7B0FED380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5" name="Text Box 7">
          <a:extLst>
            <a:ext uri="{FF2B5EF4-FFF2-40B4-BE49-F238E27FC236}">
              <a16:creationId xmlns:a16="http://schemas.microsoft.com/office/drawing/2014/main" id="{5B0F9CA9-9ACB-4117-B669-19857A6349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6" name="Text Box 7">
          <a:extLst>
            <a:ext uri="{FF2B5EF4-FFF2-40B4-BE49-F238E27FC236}">
              <a16:creationId xmlns:a16="http://schemas.microsoft.com/office/drawing/2014/main" id="{E9961095-E1E6-4863-AF22-78D5AC7A49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7" name="Text Box 7">
          <a:extLst>
            <a:ext uri="{FF2B5EF4-FFF2-40B4-BE49-F238E27FC236}">
              <a16:creationId xmlns:a16="http://schemas.microsoft.com/office/drawing/2014/main" id="{E64BFD55-E1CE-46BC-AECD-13428B7927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8" name="Text Box 7">
          <a:extLst>
            <a:ext uri="{FF2B5EF4-FFF2-40B4-BE49-F238E27FC236}">
              <a16:creationId xmlns:a16="http://schemas.microsoft.com/office/drawing/2014/main" id="{36706ADB-A2DF-4E63-A986-414987C271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9" name="Text Box 7">
          <a:extLst>
            <a:ext uri="{FF2B5EF4-FFF2-40B4-BE49-F238E27FC236}">
              <a16:creationId xmlns:a16="http://schemas.microsoft.com/office/drawing/2014/main" id="{053FAF49-391D-42F2-BC6D-14E0ECD5FB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0" name="Text Box 7">
          <a:extLst>
            <a:ext uri="{FF2B5EF4-FFF2-40B4-BE49-F238E27FC236}">
              <a16:creationId xmlns:a16="http://schemas.microsoft.com/office/drawing/2014/main" id="{079FDB1E-E7E5-4379-8BDB-C6071BC365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1" name="Text Box 7">
          <a:extLst>
            <a:ext uri="{FF2B5EF4-FFF2-40B4-BE49-F238E27FC236}">
              <a16:creationId xmlns:a16="http://schemas.microsoft.com/office/drawing/2014/main" id="{23928073-95C6-498F-8883-38F0141599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2" name="Text Box 7">
          <a:extLst>
            <a:ext uri="{FF2B5EF4-FFF2-40B4-BE49-F238E27FC236}">
              <a16:creationId xmlns:a16="http://schemas.microsoft.com/office/drawing/2014/main" id="{20205A88-4B73-4765-BEA6-59B9E560F6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3" name="Text Box 7">
          <a:extLst>
            <a:ext uri="{FF2B5EF4-FFF2-40B4-BE49-F238E27FC236}">
              <a16:creationId xmlns:a16="http://schemas.microsoft.com/office/drawing/2014/main" id="{F38067AD-E8B6-46DD-86A0-827B996232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4" name="Text Box 7">
          <a:extLst>
            <a:ext uri="{FF2B5EF4-FFF2-40B4-BE49-F238E27FC236}">
              <a16:creationId xmlns:a16="http://schemas.microsoft.com/office/drawing/2014/main" id="{6C1E4473-A938-4946-A4AB-1FBFB8CF67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5" name="Text Box 7">
          <a:extLst>
            <a:ext uri="{FF2B5EF4-FFF2-40B4-BE49-F238E27FC236}">
              <a16:creationId xmlns:a16="http://schemas.microsoft.com/office/drawing/2014/main" id="{81470863-0DA4-4EC5-96A2-91D27B7FB8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6" name="Text Box 7">
          <a:extLst>
            <a:ext uri="{FF2B5EF4-FFF2-40B4-BE49-F238E27FC236}">
              <a16:creationId xmlns:a16="http://schemas.microsoft.com/office/drawing/2014/main" id="{166AAD9F-666B-4F0B-B05D-34D697290F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7" name="Text Box 7">
          <a:extLst>
            <a:ext uri="{FF2B5EF4-FFF2-40B4-BE49-F238E27FC236}">
              <a16:creationId xmlns:a16="http://schemas.microsoft.com/office/drawing/2014/main" id="{C10FFE1F-1F1D-4E25-A41D-1375B37EAC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8" name="Text Box 7">
          <a:extLst>
            <a:ext uri="{FF2B5EF4-FFF2-40B4-BE49-F238E27FC236}">
              <a16:creationId xmlns:a16="http://schemas.microsoft.com/office/drawing/2014/main" id="{7A6EE653-5E35-477D-A4C7-2BB978294F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9" name="Text Box 7">
          <a:extLst>
            <a:ext uri="{FF2B5EF4-FFF2-40B4-BE49-F238E27FC236}">
              <a16:creationId xmlns:a16="http://schemas.microsoft.com/office/drawing/2014/main" id="{D594525D-8064-40D8-BFC8-532D61EF3A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0" name="Text Box 7">
          <a:extLst>
            <a:ext uri="{FF2B5EF4-FFF2-40B4-BE49-F238E27FC236}">
              <a16:creationId xmlns:a16="http://schemas.microsoft.com/office/drawing/2014/main" id="{94F2E74A-FC80-4E81-9F0C-28328ADB87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1" name="Text Box 7">
          <a:extLst>
            <a:ext uri="{FF2B5EF4-FFF2-40B4-BE49-F238E27FC236}">
              <a16:creationId xmlns:a16="http://schemas.microsoft.com/office/drawing/2014/main" id="{44810209-2F41-42BC-9874-D063201F95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2" name="Text Box 7">
          <a:extLst>
            <a:ext uri="{FF2B5EF4-FFF2-40B4-BE49-F238E27FC236}">
              <a16:creationId xmlns:a16="http://schemas.microsoft.com/office/drawing/2014/main" id="{5BE8D00C-DD12-4D4C-BABF-591943EFDB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3" name="Text Box 7">
          <a:extLst>
            <a:ext uri="{FF2B5EF4-FFF2-40B4-BE49-F238E27FC236}">
              <a16:creationId xmlns:a16="http://schemas.microsoft.com/office/drawing/2014/main" id="{818A789E-F104-499E-8D8B-60979B0761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4" name="Text Box 7">
          <a:extLst>
            <a:ext uri="{FF2B5EF4-FFF2-40B4-BE49-F238E27FC236}">
              <a16:creationId xmlns:a16="http://schemas.microsoft.com/office/drawing/2014/main" id="{0A3A432D-BBAD-4DF8-A3FA-A0016AA300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5" name="Text Box 7">
          <a:extLst>
            <a:ext uri="{FF2B5EF4-FFF2-40B4-BE49-F238E27FC236}">
              <a16:creationId xmlns:a16="http://schemas.microsoft.com/office/drawing/2014/main" id="{8025F6D2-AD2E-43E1-BB73-CEC7DA0DCB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6" name="Text Box 7">
          <a:extLst>
            <a:ext uri="{FF2B5EF4-FFF2-40B4-BE49-F238E27FC236}">
              <a16:creationId xmlns:a16="http://schemas.microsoft.com/office/drawing/2014/main" id="{B1B8267B-E192-4FE0-85EC-C1C3C3A714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7" name="Text Box 7">
          <a:extLst>
            <a:ext uri="{FF2B5EF4-FFF2-40B4-BE49-F238E27FC236}">
              <a16:creationId xmlns:a16="http://schemas.microsoft.com/office/drawing/2014/main" id="{F71D82AF-57E5-4D76-B6BD-1E2285CEA7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8" name="Text Box 7">
          <a:extLst>
            <a:ext uri="{FF2B5EF4-FFF2-40B4-BE49-F238E27FC236}">
              <a16:creationId xmlns:a16="http://schemas.microsoft.com/office/drawing/2014/main" id="{83DCFE5C-CC7C-436F-A1FF-23F0864274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9" name="Text Box 7">
          <a:extLst>
            <a:ext uri="{FF2B5EF4-FFF2-40B4-BE49-F238E27FC236}">
              <a16:creationId xmlns:a16="http://schemas.microsoft.com/office/drawing/2014/main" id="{0449ABFC-EF25-4AF6-8DDD-2CC0B52DEF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0" name="Text Box 7">
          <a:extLst>
            <a:ext uri="{FF2B5EF4-FFF2-40B4-BE49-F238E27FC236}">
              <a16:creationId xmlns:a16="http://schemas.microsoft.com/office/drawing/2014/main" id="{2095FE04-DCD7-4E36-979A-2F7F52E2D7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1" name="Text Box 7">
          <a:extLst>
            <a:ext uri="{FF2B5EF4-FFF2-40B4-BE49-F238E27FC236}">
              <a16:creationId xmlns:a16="http://schemas.microsoft.com/office/drawing/2014/main" id="{46ACAAA7-2EC7-4CE8-8C4B-670F22576A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2" name="Text Box 7">
          <a:extLst>
            <a:ext uri="{FF2B5EF4-FFF2-40B4-BE49-F238E27FC236}">
              <a16:creationId xmlns:a16="http://schemas.microsoft.com/office/drawing/2014/main" id="{FD96FFCF-E974-4E68-9CC2-E7C250CC0D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3" name="Text Box 7">
          <a:extLst>
            <a:ext uri="{FF2B5EF4-FFF2-40B4-BE49-F238E27FC236}">
              <a16:creationId xmlns:a16="http://schemas.microsoft.com/office/drawing/2014/main" id="{8015AE19-39DA-4F98-96C3-05189F52E7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4" name="Text Box 7">
          <a:extLst>
            <a:ext uri="{FF2B5EF4-FFF2-40B4-BE49-F238E27FC236}">
              <a16:creationId xmlns:a16="http://schemas.microsoft.com/office/drawing/2014/main" id="{72DC7EE3-8DE0-4DCB-A7A8-EC11DB6F17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5" name="Text Box 7">
          <a:extLst>
            <a:ext uri="{FF2B5EF4-FFF2-40B4-BE49-F238E27FC236}">
              <a16:creationId xmlns:a16="http://schemas.microsoft.com/office/drawing/2014/main" id="{F80C15FB-DDAF-4752-B695-182A32B0AA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6" name="Text Box 7">
          <a:extLst>
            <a:ext uri="{FF2B5EF4-FFF2-40B4-BE49-F238E27FC236}">
              <a16:creationId xmlns:a16="http://schemas.microsoft.com/office/drawing/2014/main" id="{6386A76A-A312-44B8-A71A-AD2E96023F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7" name="Text Box 7">
          <a:extLst>
            <a:ext uri="{FF2B5EF4-FFF2-40B4-BE49-F238E27FC236}">
              <a16:creationId xmlns:a16="http://schemas.microsoft.com/office/drawing/2014/main" id="{074CBB8D-57E8-4073-A897-85BDDCBBC8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8" name="Text Box 7">
          <a:extLst>
            <a:ext uri="{FF2B5EF4-FFF2-40B4-BE49-F238E27FC236}">
              <a16:creationId xmlns:a16="http://schemas.microsoft.com/office/drawing/2014/main" id="{9AD941B3-3E76-4ADF-A1A2-DE07CFFDAB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9" name="Text Box 7">
          <a:extLst>
            <a:ext uri="{FF2B5EF4-FFF2-40B4-BE49-F238E27FC236}">
              <a16:creationId xmlns:a16="http://schemas.microsoft.com/office/drawing/2014/main" id="{BF396151-2D20-47AE-808B-A590FA6513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0" name="Text Box 7">
          <a:extLst>
            <a:ext uri="{FF2B5EF4-FFF2-40B4-BE49-F238E27FC236}">
              <a16:creationId xmlns:a16="http://schemas.microsoft.com/office/drawing/2014/main" id="{29D5BF79-FE30-45F8-8485-3A863C03D9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1" name="Text Box 7">
          <a:extLst>
            <a:ext uri="{FF2B5EF4-FFF2-40B4-BE49-F238E27FC236}">
              <a16:creationId xmlns:a16="http://schemas.microsoft.com/office/drawing/2014/main" id="{C70F2F72-BE3D-4A33-A315-3A5F86F22D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2" name="Text Box 7">
          <a:extLst>
            <a:ext uri="{FF2B5EF4-FFF2-40B4-BE49-F238E27FC236}">
              <a16:creationId xmlns:a16="http://schemas.microsoft.com/office/drawing/2014/main" id="{22EB2E4D-DEF6-4505-ACA2-C59086F13F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3" name="Text Box 7">
          <a:extLst>
            <a:ext uri="{FF2B5EF4-FFF2-40B4-BE49-F238E27FC236}">
              <a16:creationId xmlns:a16="http://schemas.microsoft.com/office/drawing/2014/main" id="{DC44F9CD-EB97-4359-95BE-4E234A8566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4" name="Text Box 7">
          <a:extLst>
            <a:ext uri="{FF2B5EF4-FFF2-40B4-BE49-F238E27FC236}">
              <a16:creationId xmlns:a16="http://schemas.microsoft.com/office/drawing/2014/main" id="{71E3D359-0D35-49F7-B4CC-01DA8D60EA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5" name="Text Box 7">
          <a:extLst>
            <a:ext uri="{FF2B5EF4-FFF2-40B4-BE49-F238E27FC236}">
              <a16:creationId xmlns:a16="http://schemas.microsoft.com/office/drawing/2014/main" id="{0D93BC3B-C766-4214-84DB-8874C5A5A0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6" name="Text Box 7">
          <a:extLst>
            <a:ext uri="{FF2B5EF4-FFF2-40B4-BE49-F238E27FC236}">
              <a16:creationId xmlns:a16="http://schemas.microsoft.com/office/drawing/2014/main" id="{E90627B6-5DBB-42D3-8AF2-77FA93CD71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7" name="Text Box 7">
          <a:extLst>
            <a:ext uri="{FF2B5EF4-FFF2-40B4-BE49-F238E27FC236}">
              <a16:creationId xmlns:a16="http://schemas.microsoft.com/office/drawing/2014/main" id="{2EC32472-9D9C-46FC-9D4E-5BC1B8DC11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8" name="Text Box 7">
          <a:extLst>
            <a:ext uri="{FF2B5EF4-FFF2-40B4-BE49-F238E27FC236}">
              <a16:creationId xmlns:a16="http://schemas.microsoft.com/office/drawing/2014/main" id="{DA2E4C64-8CB4-4813-8EB8-9D442D4006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9" name="Text Box 7">
          <a:extLst>
            <a:ext uri="{FF2B5EF4-FFF2-40B4-BE49-F238E27FC236}">
              <a16:creationId xmlns:a16="http://schemas.microsoft.com/office/drawing/2014/main" id="{3096A6E1-38E3-4518-98A1-56A06E490D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0" name="Text Box 7">
          <a:extLst>
            <a:ext uri="{FF2B5EF4-FFF2-40B4-BE49-F238E27FC236}">
              <a16:creationId xmlns:a16="http://schemas.microsoft.com/office/drawing/2014/main" id="{B6172A1B-C1D4-45E2-B026-0D0F4511D3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1" name="Text Box 7">
          <a:extLst>
            <a:ext uri="{FF2B5EF4-FFF2-40B4-BE49-F238E27FC236}">
              <a16:creationId xmlns:a16="http://schemas.microsoft.com/office/drawing/2014/main" id="{BDBCA6B1-9A2E-4B2E-B2F7-F60D99DA82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2" name="Text Box 7">
          <a:extLst>
            <a:ext uri="{FF2B5EF4-FFF2-40B4-BE49-F238E27FC236}">
              <a16:creationId xmlns:a16="http://schemas.microsoft.com/office/drawing/2014/main" id="{A6FDE866-75A6-4DDE-B4EF-333DEAC512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3" name="Text Box 7">
          <a:extLst>
            <a:ext uri="{FF2B5EF4-FFF2-40B4-BE49-F238E27FC236}">
              <a16:creationId xmlns:a16="http://schemas.microsoft.com/office/drawing/2014/main" id="{A01BD29C-6CF4-4F39-81C9-83C73CC0C4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4" name="Text Box 7">
          <a:extLst>
            <a:ext uri="{FF2B5EF4-FFF2-40B4-BE49-F238E27FC236}">
              <a16:creationId xmlns:a16="http://schemas.microsoft.com/office/drawing/2014/main" id="{C113873F-CFCB-4D7E-830B-1165AF037F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5" name="Text Box 7">
          <a:extLst>
            <a:ext uri="{FF2B5EF4-FFF2-40B4-BE49-F238E27FC236}">
              <a16:creationId xmlns:a16="http://schemas.microsoft.com/office/drawing/2014/main" id="{D24F1A90-EEF4-4C8B-A84F-C01096E713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6" name="Text Box 7">
          <a:extLst>
            <a:ext uri="{FF2B5EF4-FFF2-40B4-BE49-F238E27FC236}">
              <a16:creationId xmlns:a16="http://schemas.microsoft.com/office/drawing/2014/main" id="{DC65373F-23EA-429A-8412-13C21B842C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7" name="Text Box 7">
          <a:extLst>
            <a:ext uri="{FF2B5EF4-FFF2-40B4-BE49-F238E27FC236}">
              <a16:creationId xmlns:a16="http://schemas.microsoft.com/office/drawing/2014/main" id="{7386647A-A7F2-4E3A-B93D-AB2062D799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8" name="Text Box 7">
          <a:extLst>
            <a:ext uri="{FF2B5EF4-FFF2-40B4-BE49-F238E27FC236}">
              <a16:creationId xmlns:a16="http://schemas.microsoft.com/office/drawing/2014/main" id="{480309EC-B44F-4CAE-87D6-3274E75D38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9" name="Text Box 7">
          <a:extLst>
            <a:ext uri="{FF2B5EF4-FFF2-40B4-BE49-F238E27FC236}">
              <a16:creationId xmlns:a16="http://schemas.microsoft.com/office/drawing/2014/main" id="{7DA18599-2DEB-4D84-91A9-FAF0ED3F01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0" name="Text Box 7">
          <a:extLst>
            <a:ext uri="{FF2B5EF4-FFF2-40B4-BE49-F238E27FC236}">
              <a16:creationId xmlns:a16="http://schemas.microsoft.com/office/drawing/2014/main" id="{88F3B60B-C22C-4FF4-B10C-7BA70DABDB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1" name="Text Box 7">
          <a:extLst>
            <a:ext uri="{FF2B5EF4-FFF2-40B4-BE49-F238E27FC236}">
              <a16:creationId xmlns:a16="http://schemas.microsoft.com/office/drawing/2014/main" id="{EBA12201-F903-4ED7-AEED-B41E3AD3A1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2" name="Text Box 7">
          <a:extLst>
            <a:ext uri="{FF2B5EF4-FFF2-40B4-BE49-F238E27FC236}">
              <a16:creationId xmlns:a16="http://schemas.microsoft.com/office/drawing/2014/main" id="{145B9590-C4AF-4677-AC89-AFF5A2315F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3" name="Text Box 7">
          <a:extLst>
            <a:ext uri="{FF2B5EF4-FFF2-40B4-BE49-F238E27FC236}">
              <a16:creationId xmlns:a16="http://schemas.microsoft.com/office/drawing/2014/main" id="{D8A3A8AD-2600-46F3-A72D-E567838753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4" name="Text Box 7">
          <a:extLst>
            <a:ext uri="{FF2B5EF4-FFF2-40B4-BE49-F238E27FC236}">
              <a16:creationId xmlns:a16="http://schemas.microsoft.com/office/drawing/2014/main" id="{7207D25E-B4A1-460C-9A33-7F1F707133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5" name="Text Box 7">
          <a:extLst>
            <a:ext uri="{FF2B5EF4-FFF2-40B4-BE49-F238E27FC236}">
              <a16:creationId xmlns:a16="http://schemas.microsoft.com/office/drawing/2014/main" id="{21A89B81-E20C-43EF-9D7D-04D778D26A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6" name="Text Box 7">
          <a:extLst>
            <a:ext uri="{FF2B5EF4-FFF2-40B4-BE49-F238E27FC236}">
              <a16:creationId xmlns:a16="http://schemas.microsoft.com/office/drawing/2014/main" id="{D1BF060B-F39F-40FF-872B-90808F5FAE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7" name="Text Box 7">
          <a:extLst>
            <a:ext uri="{FF2B5EF4-FFF2-40B4-BE49-F238E27FC236}">
              <a16:creationId xmlns:a16="http://schemas.microsoft.com/office/drawing/2014/main" id="{04007EE3-0CEA-43DF-868E-ACB2044DB8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8" name="Text Box 7">
          <a:extLst>
            <a:ext uri="{FF2B5EF4-FFF2-40B4-BE49-F238E27FC236}">
              <a16:creationId xmlns:a16="http://schemas.microsoft.com/office/drawing/2014/main" id="{66C56A4E-AF2D-46D9-BC58-EA091FAC08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9" name="Text Box 7">
          <a:extLst>
            <a:ext uri="{FF2B5EF4-FFF2-40B4-BE49-F238E27FC236}">
              <a16:creationId xmlns:a16="http://schemas.microsoft.com/office/drawing/2014/main" id="{AA1FDDE6-639D-4E16-8213-1175017A1C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0" name="Text Box 7">
          <a:extLst>
            <a:ext uri="{FF2B5EF4-FFF2-40B4-BE49-F238E27FC236}">
              <a16:creationId xmlns:a16="http://schemas.microsoft.com/office/drawing/2014/main" id="{2B1B4FFD-19EC-4222-9F8C-2C8539ED87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1" name="Text Box 7">
          <a:extLst>
            <a:ext uri="{FF2B5EF4-FFF2-40B4-BE49-F238E27FC236}">
              <a16:creationId xmlns:a16="http://schemas.microsoft.com/office/drawing/2014/main" id="{39E03A9D-FF1F-480C-8225-8A4DA676AA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2" name="Text Box 7">
          <a:extLst>
            <a:ext uri="{FF2B5EF4-FFF2-40B4-BE49-F238E27FC236}">
              <a16:creationId xmlns:a16="http://schemas.microsoft.com/office/drawing/2014/main" id="{55FD7B5B-2097-4C2E-9AA8-240F06B9A7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3" name="Text Box 7">
          <a:extLst>
            <a:ext uri="{FF2B5EF4-FFF2-40B4-BE49-F238E27FC236}">
              <a16:creationId xmlns:a16="http://schemas.microsoft.com/office/drawing/2014/main" id="{ED99B6E1-A737-4F79-8D73-B45D4431C2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4" name="Text Box 7">
          <a:extLst>
            <a:ext uri="{FF2B5EF4-FFF2-40B4-BE49-F238E27FC236}">
              <a16:creationId xmlns:a16="http://schemas.microsoft.com/office/drawing/2014/main" id="{BBC58679-50FD-4258-A426-9233F6D763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5" name="Text Box 7">
          <a:extLst>
            <a:ext uri="{FF2B5EF4-FFF2-40B4-BE49-F238E27FC236}">
              <a16:creationId xmlns:a16="http://schemas.microsoft.com/office/drawing/2014/main" id="{603DBD86-0DC4-41E7-9808-5E6C280F30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6" name="Text Box 7">
          <a:extLst>
            <a:ext uri="{FF2B5EF4-FFF2-40B4-BE49-F238E27FC236}">
              <a16:creationId xmlns:a16="http://schemas.microsoft.com/office/drawing/2014/main" id="{0FE7C5EE-EC79-46A4-ABFC-4CEB558C88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7" name="Text Box 7">
          <a:extLst>
            <a:ext uri="{FF2B5EF4-FFF2-40B4-BE49-F238E27FC236}">
              <a16:creationId xmlns:a16="http://schemas.microsoft.com/office/drawing/2014/main" id="{B76704D1-6549-4249-AB20-B09161ABAE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8" name="Text Box 7">
          <a:extLst>
            <a:ext uri="{FF2B5EF4-FFF2-40B4-BE49-F238E27FC236}">
              <a16:creationId xmlns:a16="http://schemas.microsoft.com/office/drawing/2014/main" id="{69FC12C1-8E04-4378-9718-B2D01906CD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9" name="Text Box 7">
          <a:extLst>
            <a:ext uri="{FF2B5EF4-FFF2-40B4-BE49-F238E27FC236}">
              <a16:creationId xmlns:a16="http://schemas.microsoft.com/office/drawing/2014/main" id="{20F7CEAA-B640-40C0-8D7E-80DB11A968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0" name="Text Box 7">
          <a:extLst>
            <a:ext uri="{FF2B5EF4-FFF2-40B4-BE49-F238E27FC236}">
              <a16:creationId xmlns:a16="http://schemas.microsoft.com/office/drawing/2014/main" id="{225473A6-818C-42A2-9E55-D916CD596D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1" name="Text Box 7">
          <a:extLst>
            <a:ext uri="{FF2B5EF4-FFF2-40B4-BE49-F238E27FC236}">
              <a16:creationId xmlns:a16="http://schemas.microsoft.com/office/drawing/2014/main" id="{A4828361-895F-4BE9-97B5-AF65E8F19C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2" name="Text Box 7">
          <a:extLst>
            <a:ext uri="{FF2B5EF4-FFF2-40B4-BE49-F238E27FC236}">
              <a16:creationId xmlns:a16="http://schemas.microsoft.com/office/drawing/2014/main" id="{0A931046-6C85-4460-9697-91BCF9CB6B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3" name="Text Box 7">
          <a:extLst>
            <a:ext uri="{FF2B5EF4-FFF2-40B4-BE49-F238E27FC236}">
              <a16:creationId xmlns:a16="http://schemas.microsoft.com/office/drawing/2014/main" id="{FE875BAE-7888-4B4C-B1FF-80CAEC16EA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4" name="Text Box 7">
          <a:extLst>
            <a:ext uri="{FF2B5EF4-FFF2-40B4-BE49-F238E27FC236}">
              <a16:creationId xmlns:a16="http://schemas.microsoft.com/office/drawing/2014/main" id="{C64B41F2-A1DE-4534-8AFE-906F67E626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5" name="Text Box 7">
          <a:extLst>
            <a:ext uri="{FF2B5EF4-FFF2-40B4-BE49-F238E27FC236}">
              <a16:creationId xmlns:a16="http://schemas.microsoft.com/office/drawing/2014/main" id="{85A241F5-2E9F-40A7-ABC3-ED1DC2BD5B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6" name="Text Box 7">
          <a:extLst>
            <a:ext uri="{FF2B5EF4-FFF2-40B4-BE49-F238E27FC236}">
              <a16:creationId xmlns:a16="http://schemas.microsoft.com/office/drawing/2014/main" id="{717CDDC1-4988-46EC-941C-26636E191D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7" name="Text Box 7">
          <a:extLst>
            <a:ext uri="{FF2B5EF4-FFF2-40B4-BE49-F238E27FC236}">
              <a16:creationId xmlns:a16="http://schemas.microsoft.com/office/drawing/2014/main" id="{9EABE444-1286-48A0-ADE4-BB7E0E1AC4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8" name="Text Box 7">
          <a:extLst>
            <a:ext uri="{FF2B5EF4-FFF2-40B4-BE49-F238E27FC236}">
              <a16:creationId xmlns:a16="http://schemas.microsoft.com/office/drawing/2014/main" id="{DED405ED-CD81-4B64-9EA5-29401590B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9" name="Text Box 7">
          <a:extLst>
            <a:ext uri="{FF2B5EF4-FFF2-40B4-BE49-F238E27FC236}">
              <a16:creationId xmlns:a16="http://schemas.microsoft.com/office/drawing/2014/main" id="{BC87FDD2-0E8D-4109-923E-AD1803D221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0" name="Text Box 7">
          <a:extLst>
            <a:ext uri="{FF2B5EF4-FFF2-40B4-BE49-F238E27FC236}">
              <a16:creationId xmlns:a16="http://schemas.microsoft.com/office/drawing/2014/main" id="{E1E76A1C-C2B9-47EB-B145-0B9BF870BB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1" name="Text Box 7">
          <a:extLst>
            <a:ext uri="{FF2B5EF4-FFF2-40B4-BE49-F238E27FC236}">
              <a16:creationId xmlns:a16="http://schemas.microsoft.com/office/drawing/2014/main" id="{7FDAAB47-D117-450F-9625-9CDA4BB1FC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2" name="Text Box 7">
          <a:extLst>
            <a:ext uri="{FF2B5EF4-FFF2-40B4-BE49-F238E27FC236}">
              <a16:creationId xmlns:a16="http://schemas.microsoft.com/office/drawing/2014/main" id="{F135768B-B5BA-4E78-ACB2-04E3C86729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3" name="Text Box 7">
          <a:extLst>
            <a:ext uri="{FF2B5EF4-FFF2-40B4-BE49-F238E27FC236}">
              <a16:creationId xmlns:a16="http://schemas.microsoft.com/office/drawing/2014/main" id="{F6331D2A-0B74-4258-AE4B-1F76CAD3E9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4" name="Text Box 7">
          <a:extLst>
            <a:ext uri="{FF2B5EF4-FFF2-40B4-BE49-F238E27FC236}">
              <a16:creationId xmlns:a16="http://schemas.microsoft.com/office/drawing/2014/main" id="{3EAB95F0-EE71-422F-9F1D-221388F2EC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5" name="Text Box 7">
          <a:extLst>
            <a:ext uri="{FF2B5EF4-FFF2-40B4-BE49-F238E27FC236}">
              <a16:creationId xmlns:a16="http://schemas.microsoft.com/office/drawing/2014/main" id="{4CC57C3A-16E7-4852-BDF9-9FCBB33BF4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6" name="Text Box 7">
          <a:extLst>
            <a:ext uri="{FF2B5EF4-FFF2-40B4-BE49-F238E27FC236}">
              <a16:creationId xmlns:a16="http://schemas.microsoft.com/office/drawing/2014/main" id="{FD664444-DFFE-4081-A1D8-8DB60E4A59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7" name="Text Box 7">
          <a:extLst>
            <a:ext uri="{FF2B5EF4-FFF2-40B4-BE49-F238E27FC236}">
              <a16:creationId xmlns:a16="http://schemas.microsoft.com/office/drawing/2014/main" id="{7A0751FA-AFB0-4300-9F81-F7C13B8FDA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8" name="Text Box 7">
          <a:extLst>
            <a:ext uri="{FF2B5EF4-FFF2-40B4-BE49-F238E27FC236}">
              <a16:creationId xmlns:a16="http://schemas.microsoft.com/office/drawing/2014/main" id="{49200E02-4F05-410A-8D34-EC8290668C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9" name="Text Box 7">
          <a:extLst>
            <a:ext uri="{FF2B5EF4-FFF2-40B4-BE49-F238E27FC236}">
              <a16:creationId xmlns:a16="http://schemas.microsoft.com/office/drawing/2014/main" id="{230AF076-17BA-4417-B0D9-C223516D63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0" name="Text Box 7">
          <a:extLst>
            <a:ext uri="{FF2B5EF4-FFF2-40B4-BE49-F238E27FC236}">
              <a16:creationId xmlns:a16="http://schemas.microsoft.com/office/drawing/2014/main" id="{43C8EA03-BE4C-4B36-BE52-3F6D2AC8BB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1" name="Text Box 7">
          <a:extLst>
            <a:ext uri="{FF2B5EF4-FFF2-40B4-BE49-F238E27FC236}">
              <a16:creationId xmlns:a16="http://schemas.microsoft.com/office/drawing/2014/main" id="{1148795A-BFB9-4D1C-9AF1-F8622242EA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2" name="Text Box 7">
          <a:extLst>
            <a:ext uri="{FF2B5EF4-FFF2-40B4-BE49-F238E27FC236}">
              <a16:creationId xmlns:a16="http://schemas.microsoft.com/office/drawing/2014/main" id="{54C27866-DD70-4817-9F9A-E711E038B7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3" name="Text Box 7">
          <a:extLst>
            <a:ext uri="{FF2B5EF4-FFF2-40B4-BE49-F238E27FC236}">
              <a16:creationId xmlns:a16="http://schemas.microsoft.com/office/drawing/2014/main" id="{D2F918A0-5EE1-4D5B-BD82-F564FE48FE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4" name="Text Box 7">
          <a:extLst>
            <a:ext uri="{FF2B5EF4-FFF2-40B4-BE49-F238E27FC236}">
              <a16:creationId xmlns:a16="http://schemas.microsoft.com/office/drawing/2014/main" id="{54685757-43D0-414A-AD3E-35FE94ACF9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5" name="Text Box 7">
          <a:extLst>
            <a:ext uri="{FF2B5EF4-FFF2-40B4-BE49-F238E27FC236}">
              <a16:creationId xmlns:a16="http://schemas.microsoft.com/office/drawing/2014/main" id="{7AE68F91-E5EC-49B7-94E7-BEF8CE1B48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6" name="Text Box 7">
          <a:extLst>
            <a:ext uri="{FF2B5EF4-FFF2-40B4-BE49-F238E27FC236}">
              <a16:creationId xmlns:a16="http://schemas.microsoft.com/office/drawing/2014/main" id="{84CA34DE-664E-4FB9-80F5-A528264E94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7" name="Text Box 7">
          <a:extLst>
            <a:ext uri="{FF2B5EF4-FFF2-40B4-BE49-F238E27FC236}">
              <a16:creationId xmlns:a16="http://schemas.microsoft.com/office/drawing/2014/main" id="{9A69705D-F45C-4977-AEEC-13E8FFDFFD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8" name="Text Box 7">
          <a:extLst>
            <a:ext uri="{FF2B5EF4-FFF2-40B4-BE49-F238E27FC236}">
              <a16:creationId xmlns:a16="http://schemas.microsoft.com/office/drawing/2014/main" id="{ECE52002-7B6D-4161-9F62-0EB0FDCE3F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9" name="Text Box 7">
          <a:extLst>
            <a:ext uri="{FF2B5EF4-FFF2-40B4-BE49-F238E27FC236}">
              <a16:creationId xmlns:a16="http://schemas.microsoft.com/office/drawing/2014/main" id="{5E0C62A1-3E66-4994-846B-9A82452D7A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0" name="Text Box 7">
          <a:extLst>
            <a:ext uri="{FF2B5EF4-FFF2-40B4-BE49-F238E27FC236}">
              <a16:creationId xmlns:a16="http://schemas.microsoft.com/office/drawing/2014/main" id="{53847039-A302-4F07-997C-1B6A96A3F7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1" name="Text Box 7">
          <a:extLst>
            <a:ext uri="{FF2B5EF4-FFF2-40B4-BE49-F238E27FC236}">
              <a16:creationId xmlns:a16="http://schemas.microsoft.com/office/drawing/2014/main" id="{1BEC5FA4-10AF-40E9-B216-CE5D0AFF59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2" name="Text Box 7">
          <a:extLst>
            <a:ext uri="{FF2B5EF4-FFF2-40B4-BE49-F238E27FC236}">
              <a16:creationId xmlns:a16="http://schemas.microsoft.com/office/drawing/2014/main" id="{1300EDB3-91D5-420C-9B9E-5480A0F564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3" name="Text Box 7">
          <a:extLst>
            <a:ext uri="{FF2B5EF4-FFF2-40B4-BE49-F238E27FC236}">
              <a16:creationId xmlns:a16="http://schemas.microsoft.com/office/drawing/2014/main" id="{E91810C1-AA58-49BB-BC04-0AE9BDE808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4" name="Text Box 7">
          <a:extLst>
            <a:ext uri="{FF2B5EF4-FFF2-40B4-BE49-F238E27FC236}">
              <a16:creationId xmlns:a16="http://schemas.microsoft.com/office/drawing/2014/main" id="{E8B56A40-99FD-4BCF-B0E8-9105C316C7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5" name="Text Box 7">
          <a:extLst>
            <a:ext uri="{FF2B5EF4-FFF2-40B4-BE49-F238E27FC236}">
              <a16:creationId xmlns:a16="http://schemas.microsoft.com/office/drawing/2014/main" id="{2E1C51E9-BDCA-457D-BC70-54493B0947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6" name="Text Box 7">
          <a:extLst>
            <a:ext uri="{FF2B5EF4-FFF2-40B4-BE49-F238E27FC236}">
              <a16:creationId xmlns:a16="http://schemas.microsoft.com/office/drawing/2014/main" id="{EB35CE79-CA3B-49DA-999C-7AE06BE561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7" name="Text Box 7">
          <a:extLst>
            <a:ext uri="{FF2B5EF4-FFF2-40B4-BE49-F238E27FC236}">
              <a16:creationId xmlns:a16="http://schemas.microsoft.com/office/drawing/2014/main" id="{247012E6-03F0-45EF-A2D1-0EBA6C4C21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8" name="Text Box 7">
          <a:extLst>
            <a:ext uri="{FF2B5EF4-FFF2-40B4-BE49-F238E27FC236}">
              <a16:creationId xmlns:a16="http://schemas.microsoft.com/office/drawing/2014/main" id="{0AB0349A-A64F-4586-8884-A99AF50704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9" name="Text Box 7">
          <a:extLst>
            <a:ext uri="{FF2B5EF4-FFF2-40B4-BE49-F238E27FC236}">
              <a16:creationId xmlns:a16="http://schemas.microsoft.com/office/drawing/2014/main" id="{2DAC45C7-3824-4671-B996-D89194F91C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0" name="Text Box 7">
          <a:extLst>
            <a:ext uri="{FF2B5EF4-FFF2-40B4-BE49-F238E27FC236}">
              <a16:creationId xmlns:a16="http://schemas.microsoft.com/office/drawing/2014/main" id="{23616A92-C25C-46D7-9323-987F092C00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1" name="Text Box 7">
          <a:extLst>
            <a:ext uri="{FF2B5EF4-FFF2-40B4-BE49-F238E27FC236}">
              <a16:creationId xmlns:a16="http://schemas.microsoft.com/office/drawing/2014/main" id="{FD4BBB06-2D05-4800-9C38-96FD5E5FAA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2" name="Text Box 7">
          <a:extLst>
            <a:ext uri="{FF2B5EF4-FFF2-40B4-BE49-F238E27FC236}">
              <a16:creationId xmlns:a16="http://schemas.microsoft.com/office/drawing/2014/main" id="{FE936489-E4EC-4500-A994-8391519F30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3" name="Text Box 7">
          <a:extLst>
            <a:ext uri="{FF2B5EF4-FFF2-40B4-BE49-F238E27FC236}">
              <a16:creationId xmlns:a16="http://schemas.microsoft.com/office/drawing/2014/main" id="{050E3B70-9A3A-41D4-8CDB-717E9A7D23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4" name="Text Box 7">
          <a:extLst>
            <a:ext uri="{FF2B5EF4-FFF2-40B4-BE49-F238E27FC236}">
              <a16:creationId xmlns:a16="http://schemas.microsoft.com/office/drawing/2014/main" id="{5D170F85-804B-44C2-9835-F2959D10C9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5" name="Text Box 7">
          <a:extLst>
            <a:ext uri="{FF2B5EF4-FFF2-40B4-BE49-F238E27FC236}">
              <a16:creationId xmlns:a16="http://schemas.microsoft.com/office/drawing/2014/main" id="{335FFCF5-069E-4584-98CE-854F39AA16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6" name="Text Box 7">
          <a:extLst>
            <a:ext uri="{FF2B5EF4-FFF2-40B4-BE49-F238E27FC236}">
              <a16:creationId xmlns:a16="http://schemas.microsoft.com/office/drawing/2014/main" id="{81D3B18B-55E0-47D6-BA88-79C8A93FC9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7" name="Text Box 7">
          <a:extLst>
            <a:ext uri="{FF2B5EF4-FFF2-40B4-BE49-F238E27FC236}">
              <a16:creationId xmlns:a16="http://schemas.microsoft.com/office/drawing/2014/main" id="{A5E9ACEE-75B2-478E-B8D3-72AD733151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8" name="Text Box 7">
          <a:extLst>
            <a:ext uri="{FF2B5EF4-FFF2-40B4-BE49-F238E27FC236}">
              <a16:creationId xmlns:a16="http://schemas.microsoft.com/office/drawing/2014/main" id="{011DB66E-141D-4DDB-91C6-C249C509C8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9" name="Text Box 7">
          <a:extLst>
            <a:ext uri="{FF2B5EF4-FFF2-40B4-BE49-F238E27FC236}">
              <a16:creationId xmlns:a16="http://schemas.microsoft.com/office/drawing/2014/main" id="{7070EB7A-9158-46E3-9891-FE006A21D4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0" name="Text Box 7">
          <a:extLst>
            <a:ext uri="{FF2B5EF4-FFF2-40B4-BE49-F238E27FC236}">
              <a16:creationId xmlns:a16="http://schemas.microsoft.com/office/drawing/2014/main" id="{7C6348D0-F4A1-4FB8-905C-8AE0DA37A7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1" name="Text Box 7">
          <a:extLst>
            <a:ext uri="{FF2B5EF4-FFF2-40B4-BE49-F238E27FC236}">
              <a16:creationId xmlns:a16="http://schemas.microsoft.com/office/drawing/2014/main" id="{804D53D8-C41E-4C3E-B324-01640EFEE2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2" name="Text Box 7">
          <a:extLst>
            <a:ext uri="{FF2B5EF4-FFF2-40B4-BE49-F238E27FC236}">
              <a16:creationId xmlns:a16="http://schemas.microsoft.com/office/drawing/2014/main" id="{BA87470B-33DC-43B6-86B0-04416E2F96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3" name="Text Box 7">
          <a:extLst>
            <a:ext uri="{FF2B5EF4-FFF2-40B4-BE49-F238E27FC236}">
              <a16:creationId xmlns:a16="http://schemas.microsoft.com/office/drawing/2014/main" id="{6E5A5F3F-1AE9-4FB8-A203-C908870C50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5" name="Text Box 7">
          <a:extLst>
            <a:ext uri="{FF2B5EF4-FFF2-40B4-BE49-F238E27FC236}">
              <a16:creationId xmlns:a16="http://schemas.microsoft.com/office/drawing/2014/main" id="{641F222F-B642-4B5F-99DB-6FECADABD5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6" name="Text Box 7">
          <a:extLst>
            <a:ext uri="{FF2B5EF4-FFF2-40B4-BE49-F238E27FC236}">
              <a16:creationId xmlns:a16="http://schemas.microsoft.com/office/drawing/2014/main" id="{EB7BFC5A-3BB8-44F4-A3B2-9F8FB3CAE3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7" name="Text Box 7">
          <a:extLst>
            <a:ext uri="{FF2B5EF4-FFF2-40B4-BE49-F238E27FC236}">
              <a16:creationId xmlns:a16="http://schemas.microsoft.com/office/drawing/2014/main" id="{D298A120-C46A-4A5F-A5A5-CDD251272D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8" name="Text Box 7">
          <a:extLst>
            <a:ext uri="{FF2B5EF4-FFF2-40B4-BE49-F238E27FC236}">
              <a16:creationId xmlns:a16="http://schemas.microsoft.com/office/drawing/2014/main" id="{B3158F1C-F3DA-4109-A663-C45497940A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9" name="Text Box 7">
          <a:extLst>
            <a:ext uri="{FF2B5EF4-FFF2-40B4-BE49-F238E27FC236}">
              <a16:creationId xmlns:a16="http://schemas.microsoft.com/office/drawing/2014/main" id="{DFEBDB3C-17D2-47BE-B8E0-0E51EA7A07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0" name="Text Box 7">
          <a:extLst>
            <a:ext uri="{FF2B5EF4-FFF2-40B4-BE49-F238E27FC236}">
              <a16:creationId xmlns:a16="http://schemas.microsoft.com/office/drawing/2014/main" id="{A3C82F44-CBD7-49ED-B7FD-CED01C1A48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1" name="Text Box 7">
          <a:extLst>
            <a:ext uri="{FF2B5EF4-FFF2-40B4-BE49-F238E27FC236}">
              <a16:creationId xmlns:a16="http://schemas.microsoft.com/office/drawing/2014/main" id="{8D1036EE-6A86-4319-B547-04488D740E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2" name="Text Box 7">
          <a:extLst>
            <a:ext uri="{FF2B5EF4-FFF2-40B4-BE49-F238E27FC236}">
              <a16:creationId xmlns:a16="http://schemas.microsoft.com/office/drawing/2014/main" id="{D1789E73-8A6E-479B-8FCB-FFE28616B2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3" name="Text Box 7">
          <a:extLst>
            <a:ext uri="{FF2B5EF4-FFF2-40B4-BE49-F238E27FC236}">
              <a16:creationId xmlns:a16="http://schemas.microsoft.com/office/drawing/2014/main" id="{75A0FB95-545B-42FC-BEC6-EE812DD8ED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4" name="Text Box 7">
          <a:extLst>
            <a:ext uri="{FF2B5EF4-FFF2-40B4-BE49-F238E27FC236}">
              <a16:creationId xmlns:a16="http://schemas.microsoft.com/office/drawing/2014/main" id="{B0384332-816D-4FEF-8A59-A72AA2F874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5" name="Text Box 7">
          <a:extLst>
            <a:ext uri="{FF2B5EF4-FFF2-40B4-BE49-F238E27FC236}">
              <a16:creationId xmlns:a16="http://schemas.microsoft.com/office/drawing/2014/main" id="{4F77532E-48EF-419A-B65C-AF6D7EA900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6" name="Text Box 7">
          <a:extLst>
            <a:ext uri="{FF2B5EF4-FFF2-40B4-BE49-F238E27FC236}">
              <a16:creationId xmlns:a16="http://schemas.microsoft.com/office/drawing/2014/main" id="{9EF457BA-1EE9-42B6-978D-CF33C3EFC8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7" name="Text Box 7">
          <a:extLst>
            <a:ext uri="{FF2B5EF4-FFF2-40B4-BE49-F238E27FC236}">
              <a16:creationId xmlns:a16="http://schemas.microsoft.com/office/drawing/2014/main" id="{F5A66F5F-4797-415B-B610-D960697BF7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8" name="Text Box 7">
          <a:extLst>
            <a:ext uri="{FF2B5EF4-FFF2-40B4-BE49-F238E27FC236}">
              <a16:creationId xmlns:a16="http://schemas.microsoft.com/office/drawing/2014/main" id="{FF68150B-757B-4E92-8077-527E309248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9" name="Text Box 7">
          <a:extLst>
            <a:ext uri="{FF2B5EF4-FFF2-40B4-BE49-F238E27FC236}">
              <a16:creationId xmlns:a16="http://schemas.microsoft.com/office/drawing/2014/main" id="{16E1E9D4-8E77-46B5-B5BB-55601DD721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0" name="Text Box 7">
          <a:extLst>
            <a:ext uri="{FF2B5EF4-FFF2-40B4-BE49-F238E27FC236}">
              <a16:creationId xmlns:a16="http://schemas.microsoft.com/office/drawing/2014/main" id="{C0422B73-A6CB-4E17-A6E6-017BF45FD5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1" name="Text Box 7">
          <a:extLst>
            <a:ext uri="{FF2B5EF4-FFF2-40B4-BE49-F238E27FC236}">
              <a16:creationId xmlns:a16="http://schemas.microsoft.com/office/drawing/2014/main" id="{56FFF120-F7D1-4B94-93C7-5B265F1397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2" name="Text Box 7">
          <a:extLst>
            <a:ext uri="{FF2B5EF4-FFF2-40B4-BE49-F238E27FC236}">
              <a16:creationId xmlns:a16="http://schemas.microsoft.com/office/drawing/2014/main" id="{03352CD0-3A3D-40BD-B0B0-BE5E95B98E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3" name="Text Box 7">
          <a:extLst>
            <a:ext uri="{FF2B5EF4-FFF2-40B4-BE49-F238E27FC236}">
              <a16:creationId xmlns:a16="http://schemas.microsoft.com/office/drawing/2014/main" id="{C9F13FB4-D6E9-4394-82F7-7D6DFA112F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4" name="Text Box 7">
          <a:extLst>
            <a:ext uri="{FF2B5EF4-FFF2-40B4-BE49-F238E27FC236}">
              <a16:creationId xmlns:a16="http://schemas.microsoft.com/office/drawing/2014/main" id="{219DD5E4-4713-41DD-941F-A7B7584ACE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5" name="Text Box 7">
          <a:extLst>
            <a:ext uri="{FF2B5EF4-FFF2-40B4-BE49-F238E27FC236}">
              <a16:creationId xmlns:a16="http://schemas.microsoft.com/office/drawing/2014/main" id="{B8A75666-1B7C-4091-8DE9-6B6B1020D8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6" name="Text Box 7">
          <a:extLst>
            <a:ext uri="{FF2B5EF4-FFF2-40B4-BE49-F238E27FC236}">
              <a16:creationId xmlns:a16="http://schemas.microsoft.com/office/drawing/2014/main" id="{EDE99B97-22E8-463E-9E76-CF866D380D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7" name="Text Box 7">
          <a:extLst>
            <a:ext uri="{FF2B5EF4-FFF2-40B4-BE49-F238E27FC236}">
              <a16:creationId xmlns:a16="http://schemas.microsoft.com/office/drawing/2014/main" id="{29EE83D2-AD8B-4DBA-B4A9-7FCEA91EAA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8" name="Text Box 7">
          <a:extLst>
            <a:ext uri="{FF2B5EF4-FFF2-40B4-BE49-F238E27FC236}">
              <a16:creationId xmlns:a16="http://schemas.microsoft.com/office/drawing/2014/main" id="{BA8412D5-84CF-453A-AEAC-2B6F94392F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9" name="Text Box 7">
          <a:extLst>
            <a:ext uri="{FF2B5EF4-FFF2-40B4-BE49-F238E27FC236}">
              <a16:creationId xmlns:a16="http://schemas.microsoft.com/office/drawing/2014/main" id="{9B7318CF-6096-45FC-B52F-608B98AEAB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0" name="Text Box 7">
          <a:extLst>
            <a:ext uri="{FF2B5EF4-FFF2-40B4-BE49-F238E27FC236}">
              <a16:creationId xmlns:a16="http://schemas.microsoft.com/office/drawing/2014/main" id="{ECA06862-B80E-4EAF-9562-39EBDCC1BB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1" name="Text Box 7">
          <a:extLst>
            <a:ext uri="{FF2B5EF4-FFF2-40B4-BE49-F238E27FC236}">
              <a16:creationId xmlns:a16="http://schemas.microsoft.com/office/drawing/2014/main" id="{96670B13-6025-4CAE-B383-98BEB4FE0B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2" name="Text Box 7">
          <a:extLst>
            <a:ext uri="{FF2B5EF4-FFF2-40B4-BE49-F238E27FC236}">
              <a16:creationId xmlns:a16="http://schemas.microsoft.com/office/drawing/2014/main" id="{36C7DD4A-7DC0-46E0-8C38-905C989E80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3" name="Text Box 7">
          <a:extLst>
            <a:ext uri="{FF2B5EF4-FFF2-40B4-BE49-F238E27FC236}">
              <a16:creationId xmlns:a16="http://schemas.microsoft.com/office/drawing/2014/main" id="{3DA530E5-44E5-465B-A529-4C180D044C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4" name="Text Box 7">
          <a:extLst>
            <a:ext uri="{FF2B5EF4-FFF2-40B4-BE49-F238E27FC236}">
              <a16:creationId xmlns:a16="http://schemas.microsoft.com/office/drawing/2014/main" id="{B85A41F2-5403-4DD5-9120-352C259CEA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5" name="Text Box 7">
          <a:extLst>
            <a:ext uri="{FF2B5EF4-FFF2-40B4-BE49-F238E27FC236}">
              <a16:creationId xmlns:a16="http://schemas.microsoft.com/office/drawing/2014/main" id="{95B73D42-874F-424B-B168-803B8E2C3C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6" name="Text Box 7">
          <a:extLst>
            <a:ext uri="{FF2B5EF4-FFF2-40B4-BE49-F238E27FC236}">
              <a16:creationId xmlns:a16="http://schemas.microsoft.com/office/drawing/2014/main" id="{CD7F6AA7-5921-4C21-9A22-768360F6A0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7" name="Text Box 7">
          <a:extLst>
            <a:ext uri="{FF2B5EF4-FFF2-40B4-BE49-F238E27FC236}">
              <a16:creationId xmlns:a16="http://schemas.microsoft.com/office/drawing/2014/main" id="{368BF255-F9FF-4825-9CE9-3A6CFB2482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8" name="Text Box 7">
          <a:extLst>
            <a:ext uri="{FF2B5EF4-FFF2-40B4-BE49-F238E27FC236}">
              <a16:creationId xmlns:a16="http://schemas.microsoft.com/office/drawing/2014/main" id="{B28255C9-F5A8-4940-ADA0-06F7310464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9" name="Text Box 7">
          <a:extLst>
            <a:ext uri="{FF2B5EF4-FFF2-40B4-BE49-F238E27FC236}">
              <a16:creationId xmlns:a16="http://schemas.microsoft.com/office/drawing/2014/main" id="{7693DC40-063B-4964-8772-FDA25A4767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0" name="Text Box 7">
          <a:extLst>
            <a:ext uri="{FF2B5EF4-FFF2-40B4-BE49-F238E27FC236}">
              <a16:creationId xmlns:a16="http://schemas.microsoft.com/office/drawing/2014/main" id="{0AEF6B5D-83D0-40E7-B193-E56063CE3A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1" name="Text Box 7">
          <a:extLst>
            <a:ext uri="{FF2B5EF4-FFF2-40B4-BE49-F238E27FC236}">
              <a16:creationId xmlns:a16="http://schemas.microsoft.com/office/drawing/2014/main" id="{5BD4BED2-22D6-4912-A9F3-31CE3C3D09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2" name="Text Box 7">
          <a:extLst>
            <a:ext uri="{FF2B5EF4-FFF2-40B4-BE49-F238E27FC236}">
              <a16:creationId xmlns:a16="http://schemas.microsoft.com/office/drawing/2014/main" id="{4AD888C9-9107-493F-8762-64FA5FE06A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3" name="Text Box 7">
          <a:extLst>
            <a:ext uri="{FF2B5EF4-FFF2-40B4-BE49-F238E27FC236}">
              <a16:creationId xmlns:a16="http://schemas.microsoft.com/office/drawing/2014/main" id="{73B623BA-F517-4ADD-95F4-30344E2ED5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4" name="Text Box 7">
          <a:extLst>
            <a:ext uri="{FF2B5EF4-FFF2-40B4-BE49-F238E27FC236}">
              <a16:creationId xmlns:a16="http://schemas.microsoft.com/office/drawing/2014/main" id="{6BBA7CA9-6323-4132-B195-A14B966D88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5" name="Text Box 7">
          <a:extLst>
            <a:ext uri="{FF2B5EF4-FFF2-40B4-BE49-F238E27FC236}">
              <a16:creationId xmlns:a16="http://schemas.microsoft.com/office/drawing/2014/main" id="{C1E55F39-62E2-4FF9-AEB0-3F5EDCCA6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6" name="Text Box 7">
          <a:extLst>
            <a:ext uri="{FF2B5EF4-FFF2-40B4-BE49-F238E27FC236}">
              <a16:creationId xmlns:a16="http://schemas.microsoft.com/office/drawing/2014/main" id="{6B282A37-AFD2-4DD1-9353-A60EB649F9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7" name="Text Box 7">
          <a:extLst>
            <a:ext uri="{FF2B5EF4-FFF2-40B4-BE49-F238E27FC236}">
              <a16:creationId xmlns:a16="http://schemas.microsoft.com/office/drawing/2014/main" id="{0E271C86-8FF4-47DD-8FEB-E30C8A9710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8" name="Text Box 7">
          <a:extLst>
            <a:ext uri="{FF2B5EF4-FFF2-40B4-BE49-F238E27FC236}">
              <a16:creationId xmlns:a16="http://schemas.microsoft.com/office/drawing/2014/main" id="{E832BC76-EF5A-4897-9BB5-43C312B8DF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9" name="Text Box 7">
          <a:extLst>
            <a:ext uri="{FF2B5EF4-FFF2-40B4-BE49-F238E27FC236}">
              <a16:creationId xmlns:a16="http://schemas.microsoft.com/office/drawing/2014/main" id="{1EF87DB5-3B2C-487A-AF75-B9A05A52E9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0" name="Text Box 7">
          <a:extLst>
            <a:ext uri="{FF2B5EF4-FFF2-40B4-BE49-F238E27FC236}">
              <a16:creationId xmlns:a16="http://schemas.microsoft.com/office/drawing/2014/main" id="{5E323FCE-D307-4BD3-B9B8-0389B53963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1" name="Text Box 7">
          <a:extLst>
            <a:ext uri="{FF2B5EF4-FFF2-40B4-BE49-F238E27FC236}">
              <a16:creationId xmlns:a16="http://schemas.microsoft.com/office/drawing/2014/main" id="{027F6A73-7BB0-4961-979A-B1997E99C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2" name="Text Box 7">
          <a:extLst>
            <a:ext uri="{FF2B5EF4-FFF2-40B4-BE49-F238E27FC236}">
              <a16:creationId xmlns:a16="http://schemas.microsoft.com/office/drawing/2014/main" id="{3AC344C2-64DF-4070-AA3A-22548D1DDF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3" name="Text Box 7">
          <a:extLst>
            <a:ext uri="{FF2B5EF4-FFF2-40B4-BE49-F238E27FC236}">
              <a16:creationId xmlns:a16="http://schemas.microsoft.com/office/drawing/2014/main" id="{C2EF7FEF-5570-4D95-B5C8-DFB01CB221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4" name="Text Box 7">
          <a:extLst>
            <a:ext uri="{FF2B5EF4-FFF2-40B4-BE49-F238E27FC236}">
              <a16:creationId xmlns:a16="http://schemas.microsoft.com/office/drawing/2014/main" id="{A1575820-1D6A-4674-90ED-04DEEB10AD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5" name="Text Box 7">
          <a:extLst>
            <a:ext uri="{FF2B5EF4-FFF2-40B4-BE49-F238E27FC236}">
              <a16:creationId xmlns:a16="http://schemas.microsoft.com/office/drawing/2014/main" id="{DDE606E0-F742-4EF7-8E23-A1168FF9DA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6" name="Text Box 7">
          <a:extLst>
            <a:ext uri="{FF2B5EF4-FFF2-40B4-BE49-F238E27FC236}">
              <a16:creationId xmlns:a16="http://schemas.microsoft.com/office/drawing/2014/main" id="{35F3AFC6-6D71-475E-9970-F20DEEECB4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7" name="Text Box 7">
          <a:extLst>
            <a:ext uri="{FF2B5EF4-FFF2-40B4-BE49-F238E27FC236}">
              <a16:creationId xmlns:a16="http://schemas.microsoft.com/office/drawing/2014/main" id="{5AF242ED-2A7A-41F0-A346-702966D999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8" name="Text Box 7">
          <a:extLst>
            <a:ext uri="{FF2B5EF4-FFF2-40B4-BE49-F238E27FC236}">
              <a16:creationId xmlns:a16="http://schemas.microsoft.com/office/drawing/2014/main" id="{7C8FFBAB-A478-4D93-8C85-366672B444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9" name="Text Box 7">
          <a:extLst>
            <a:ext uri="{FF2B5EF4-FFF2-40B4-BE49-F238E27FC236}">
              <a16:creationId xmlns:a16="http://schemas.microsoft.com/office/drawing/2014/main" id="{5E9F3640-B03C-4954-80E6-84246A657A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0" name="Text Box 7">
          <a:extLst>
            <a:ext uri="{FF2B5EF4-FFF2-40B4-BE49-F238E27FC236}">
              <a16:creationId xmlns:a16="http://schemas.microsoft.com/office/drawing/2014/main" id="{F24C9B6F-20F6-4CB6-A3D4-E67E1F759F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1" name="Text Box 7">
          <a:extLst>
            <a:ext uri="{FF2B5EF4-FFF2-40B4-BE49-F238E27FC236}">
              <a16:creationId xmlns:a16="http://schemas.microsoft.com/office/drawing/2014/main" id="{F36206F2-25D5-4C83-8BFA-06072CF544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2" name="Text Box 7">
          <a:extLst>
            <a:ext uri="{FF2B5EF4-FFF2-40B4-BE49-F238E27FC236}">
              <a16:creationId xmlns:a16="http://schemas.microsoft.com/office/drawing/2014/main" id="{E4E7A716-87DF-4C07-8613-0328E77A1F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3" name="Text Box 7">
          <a:extLst>
            <a:ext uri="{FF2B5EF4-FFF2-40B4-BE49-F238E27FC236}">
              <a16:creationId xmlns:a16="http://schemas.microsoft.com/office/drawing/2014/main" id="{C2FAF567-917F-40ED-BB33-A2FB320EB3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4" name="Text Box 7">
          <a:extLst>
            <a:ext uri="{FF2B5EF4-FFF2-40B4-BE49-F238E27FC236}">
              <a16:creationId xmlns:a16="http://schemas.microsoft.com/office/drawing/2014/main" id="{BAA334A0-0802-4871-B1B3-C024E952BF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5" name="Text Box 7">
          <a:extLst>
            <a:ext uri="{FF2B5EF4-FFF2-40B4-BE49-F238E27FC236}">
              <a16:creationId xmlns:a16="http://schemas.microsoft.com/office/drawing/2014/main" id="{8350B07D-E9B2-49B8-AC24-753B1946EA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6" name="Text Box 7">
          <a:extLst>
            <a:ext uri="{FF2B5EF4-FFF2-40B4-BE49-F238E27FC236}">
              <a16:creationId xmlns:a16="http://schemas.microsoft.com/office/drawing/2014/main" id="{88788646-C2A7-419F-993F-092F4A70E4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7" name="Text Box 7">
          <a:extLst>
            <a:ext uri="{FF2B5EF4-FFF2-40B4-BE49-F238E27FC236}">
              <a16:creationId xmlns:a16="http://schemas.microsoft.com/office/drawing/2014/main" id="{A46EFFAD-F094-4FC2-B5A2-AC496D9CA1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8" name="Text Box 7">
          <a:extLst>
            <a:ext uri="{FF2B5EF4-FFF2-40B4-BE49-F238E27FC236}">
              <a16:creationId xmlns:a16="http://schemas.microsoft.com/office/drawing/2014/main" id="{03BF3F32-C34C-459A-A961-EFB7E33558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9" name="Text Box 7">
          <a:extLst>
            <a:ext uri="{FF2B5EF4-FFF2-40B4-BE49-F238E27FC236}">
              <a16:creationId xmlns:a16="http://schemas.microsoft.com/office/drawing/2014/main" id="{C70E74E2-A412-4461-93AC-4ED56A71C1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0" name="Text Box 7">
          <a:extLst>
            <a:ext uri="{FF2B5EF4-FFF2-40B4-BE49-F238E27FC236}">
              <a16:creationId xmlns:a16="http://schemas.microsoft.com/office/drawing/2014/main" id="{59B5373A-E260-4BCD-AEB9-440890BCA0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1" name="Text Box 7">
          <a:extLst>
            <a:ext uri="{FF2B5EF4-FFF2-40B4-BE49-F238E27FC236}">
              <a16:creationId xmlns:a16="http://schemas.microsoft.com/office/drawing/2014/main" id="{31F8554B-09EB-454E-BFB4-1320099E83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2" name="Text Box 7">
          <a:extLst>
            <a:ext uri="{FF2B5EF4-FFF2-40B4-BE49-F238E27FC236}">
              <a16:creationId xmlns:a16="http://schemas.microsoft.com/office/drawing/2014/main" id="{25C0B18F-88B3-4C4D-98D2-1B966A258D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3" name="Text Box 7">
          <a:extLst>
            <a:ext uri="{FF2B5EF4-FFF2-40B4-BE49-F238E27FC236}">
              <a16:creationId xmlns:a16="http://schemas.microsoft.com/office/drawing/2014/main" id="{3F2CC51B-4FED-4576-BE2E-B8BE9D935C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4" name="Text Box 7">
          <a:extLst>
            <a:ext uri="{FF2B5EF4-FFF2-40B4-BE49-F238E27FC236}">
              <a16:creationId xmlns:a16="http://schemas.microsoft.com/office/drawing/2014/main" id="{D81C3427-AD35-44D7-AFCC-4EA00CE300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5" name="Text Box 7">
          <a:extLst>
            <a:ext uri="{FF2B5EF4-FFF2-40B4-BE49-F238E27FC236}">
              <a16:creationId xmlns:a16="http://schemas.microsoft.com/office/drawing/2014/main" id="{272914FA-B25C-43A6-9BDD-49A9ECC3D9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6" name="Text Box 7">
          <a:extLst>
            <a:ext uri="{FF2B5EF4-FFF2-40B4-BE49-F238E27FC236}">
              <a16:creationId xmlns:a16="http://schemas.microsoft.com/office/drawing/2014/main" id="{1DF5394A-79A0-45A8-BF83-A801648E50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7" name="Text Box 7">
          <a:extLst>
            <a:ext uri="{FF2B5EF4-FFF2-40B4-BE49-F238E27FC236}">
              <a16:creationId xmlns:a16="http://schemas.microsoft.com/office/drawing/2014/main" id="{12950D54-1ADA-49AC-AB6B-4EDF55F834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8" name="Text Box 7">
          <a:extLst>
            <a:ext uri="{FF2B5EF4-FFF2-40B4-BE49-F238E27FC236}">
              <a16:creationId xmlns:a16="http://schemas.microsoft.com/office/drawing/2014/main" id="{CBD6D5EC-FB3C-472E-8F46-0571332F4F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9" name="Text Box 7">
          <a:extLst>
            <a:ext uri="{FF2B5EF4-FFF2-40B4-BE49-F238E27FC236}">
              <a16:creationId xmlns:a16="http://schemas.microsoft.com/office/drawing/2014/main" id="{0B90BE89-B027-4476-8A57-6BE5A14A12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0" name="Text Box 7">
          <a:extLst>
            <a:ext uri="{FF2B5EF4-FFF2-40B4-BE49-F238E27FC236}">
              <a16:creationId xmlns:a16="http://schemas.microsoft.com/office/drawing/2014/main" id="{719A67AF-EFBC-493A-847C-2D289D64A4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1" name="Text Box 7">
          <a:extLst>
            <a:ext uri="{FF2B5EF4-FFF2-40B4-BE49-F238E27FC236}">
              <a16:creationId xmlns:a16="http://schemas.microsoft.com/office/drawing/2014/main" id="{655544AA-A883-467C-82C2-EB3295C36A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2" name="Text Box 7">
          <a:extLst>
            <a:ext uri="{FF2B5EF4-FFF2-40B4-BE49-F238E27FC236}">
              <a16:creationId xmlns:a16="http://schemas.microsoft.com/office/drawing/2014/main" id="{4AB75189-FDCD-4996-9654-BDB078CDF5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3" name="Text Box 7">
          <a:extLst>
            <a:ext uri="{FF2B5EF4-FFF2-40B4-BE49-F238E27FC236}">
              <a16:creationId xmlns:a16="http://schemas.microsoft.com/office/drawing/2014/main" id="{D8A33B8A-55F2-4B13-943D-E9E1C02BA5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4" name="Text Box 7">
          <a:extLst>
            <a:ext uri="{FF2B5EF4-FFF2-40B4-BE49-F238E27FC236}">
              <a16:creationId xmlns:a16="http://schemas.microsoft.com/office/drawing/2014/main" id="{A1278258-E838-4A91-ABBD-55D2BFC36E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5" name="Text Box 7">
          <a:extLst>
            <a:ext uri="{FF2B5EF4-FFF2-40B4-BE49-F238E27FC236}">
              <a16:creationId xmlns:a16="http://schemas.microsoft.com/office/drawing/2014/main" id="{2E524499-BD79-4950-A601-8B7A480BF7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6" name="Text Box 7">
          <a:extLst>
            <a:ext uri="{FF2B5EF4-FFF2-40B4-BE49-F238E27FC236}">
              <a16:creationId xmlns:a16="http://schemas.microsoft.com/office/drawing/2014/main" id="{55987B7F-889D-4028-9623-1247613280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7" name="Text Box 7">
          <a:extLst>
            <a:ext uri="{FF2B5EF4-FFF2-40B4-BE49-F238E27FC236}">
              <a16:creationId xmlns:a16="http://schemas.microsoft.com/office/drawing/2014/main" id="{ECBC05AE-AE59-4880-91B7-E27A4819BF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8" name="Text Box 7">
          <a:extLst>
            <a:ext uri="{FF2B5EF4-FFF2-40B4-BE49-F238E27FC236}">
              <a16:creationId xmlns:a16="http://schemas.microsoft.com/office/drawing/2014/main" id="{96D5D6C5-0535-4DFE-8DD4-BB7B6092BB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9" name="Text Box 7">
          <a:extLst>
            <a:ext uri="{FF2B5EF4-FFF2-40B4-BE49-F238E27FC236}">
              <a16:creationId xmlns:a16="http://schemas.microsoft.com/office/drawing/2014/main" id="{02BA6B76-71DD-4C77-8BB0-6E82A45C5C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0" name="Text Box 7">
          <a:extLst>
            <a:ext uri="{FF2B5EF4-FFF2-40B4-BE49-F238E27FC236}">
              <a16:creationId xmlns:a16="http://schemas.microsoft.com/office/drawing/2014/main" id="{D53B1AB6-B615-4970-838B-F606260B51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1" name="Text Box 7">
          <a:extLst>
            <a:ext uri="{FF2B5EF4-FFF2-40B4-BE49-F238E27FC236}">
              <a16:creationId xmlns:a16="http://schemas.microsoft.com/office/drawing/2014/main" id="{E61EF427-6BE9-4FD2-B562-7988AF688C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2" name="Text Box 7">
          <a:extLst>
            <a:ext uri="{FF2B5EF4-FFF2-40B4-BE49-F238E27FC236}">
              <a16:creationId xmlns:a16="http://schemas.microsoft.com/office/drawing/2014/main" id="{247D7295-6CF0-49CF-8DEE-6CC0B747F1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3" name="Text Box 7">
          <a:extLst>
            <a:ext uri="{FF2B5EF4-FFF2-40B4-BE49-F238E27FC236}">
              <a16:creationId xmlns:a16="http://schemas.microsoft.com/office/drawing/2014/main" id="{50D8EEC8-C1DB-4F94-AF9D-FEC077BA5C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4" name="Text Box 7">
          <a:extLst>
            <a:ext uri="{FF2B5EF4-FFF2-40B4-BE49-F238E27FC236}">
              <a16:creationId xmlns:a16="http://schemas.microsoft.com/office/drawing/2014/main" id="{D61AEC2D-F8CA-48A7-AD24-DB72508B20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5" name="Text Box 7">
          <a:extLst>
            <a:ext uri="{FF2B5EF4-FFF2-40B4-BE49-F238E27FC236}">
              <a16:creationId xmlns:a16="http://schemas.microsoft.com/office/drawing/2014/main" id="{8B33A444-DA20-4572-8D71-D945D19535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6" name="Text Box 7">
          <a:extLst>
            <a:ext uri="{FF2B5EF4-FFF2-40B4-BE49-F238E27FC236}">
              <a16:creationId xmlns:a16="http://schemas.microsoft.com/office/drawing/2014/main" id="{3996CDC4-7986-4549-95A0-8F5ACD8277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7" name="Text Box 7">
          <a:extLst>
            <a:ext uri="{FF2B5EF4-FFF2-40B4-BE49-F238E27FC236}">
              <a16:creationId xmlns:a16="http://schemas.microsoft.com/office/drawing/2014/main" id="{AE110761-D2F8-4075-BAF7-4E258A190A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8" name="Text Box 7">
          <a:extLst>
            <a:ext uri="{FF2B5EF4-FFF2-40B4-BE49-F238E27FC236}">
              <a16:creationId xmlns:a16="http://schemas.microsoft.com/office/drawing/2014/main" id="{4399DD79-A3D3-4131-A3DC-1C00180521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9" name="Text Box 7">
          <a:extLst>
            <a:ext uri="{FF2B5EF4-FFF2-40B4-BE49-F238E27FC236}">
              <a16:creationId xmlns:a16="http://schemas.microsoft.com/office/drawing/2014/main" id="{F42C5D5F-DFBB-431E-916D-5370F84621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0" name="Text Box 7">
          <a:extLst>
            <a:ext uri="{FF2B5EF4-FFF2-40B4-BE49-F238E27FC236}">
              <a16:creationId xmlns:a16="http://schemas.microsoft.com/office/drawing/2014/main" id="{DC4FBE16-2A00-4B9C-9E2D-F86DD6EF47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1" name="Text Box 7">
          <a:extLst>
            <a:ext uri="{FF2B5EF4-FFF2-40B4-BE49-F238E27FC236}">
              <a16:creationId xmlns:a16="http://schemas.microsoft.com/office/drawing/2014/main" id="{DD624DED-80C5-4751-BCC9-B3D72CB0FA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2" name="Text Box 7">
          <a:extLst>
            <a:ext uri="{FF2B5EF4-FFF2-40B4-BE49-F238E27FC236}">
              <a16:creationId xmlns:a16="http://schemas.microsoft.com/office/drawing/2014/main" id="{760EE4DA-017A-48C2-B40B-CEF0D21702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3" name="Text Box 7">
          <a:extLst>
            <a:ext uri="{FF2B5EF4-FFF2-40B4-BE49-F238E27FC236}">
              <a16:creationId xmlns:a16="http://schemas.microsoft.com/office/drawing/2014/main" id="{6BC837E5-2704-4E74-BFA6-C24158EEC1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4" name="Text Box 7">
          <a:extLst>
            <a:ext uri="{FF2B5EF4-FFF2-40B4-BE49-F238E27FC236}">
              <a16:creationId xmlns:a16="http://schemas.microsoft.com/office/drawing/2014/main" id="{C53B2187-9090-49E7-9453-2D1454013A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5" name="Text Box 7">
          <a:extLst>
            <a:ext uri="{FF2B5EF4-FFF2-40B4-BE49-F238E27FC236}">
              <a16:creationId xmlns:a16="http://schemas.microsoft.com/office/drawing/2014/main" id="{14104901-F587-42E7-9ED9-47AF2A2142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6" name="Text Box 7">
          <a:extLst>
            <a:ext uri="{FF2B5EF4-FFF2-40B4-BE49-F238E27FC236}">
              <a16:creationId xmlns:a16="http://schemas.microsoft.com/office/drawing/2014/main" id="{67B3BD62-984D-49D3-8E4B-1339FD4DEB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7" name="Text Box 7">
          <a:extLst>
            <a:ext uri="{FF2B5EF4-FFF2-40B4-BE49-F238E27FC236}">
              <a16:creationId xmlns:a16="http://schemas.microsoft.com/office/drawing/2014/main" id="{6B19940D-7FF1-4F8A-8CFD-B453CB2846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8" name="Text Box 7">
          <a:extLst>
            <a:ext uri="{FF2B5EF4-FFF2-40B4-BE49-F238E27FC236}">
              <a16:creationId xmlns:a16="http://schemas.microsoft.com/office/drawing/2014/main" id="{84F3E4ED-E48E-463D-A7BE-C56D47E964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9" name="Text Box 7">
          <a:extLst>
            <a:ext uri="{FF2B5EF4-FFF2-40B4-BE49-F238E27FC236}">
              <a16:creationId xmlns:a16="http://schemas.microsoft.com/office/drawing/2014/main" id="{AB589612-A5DE-4E8B-A915-8134F514AF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0" name="Text Box 7">
          <a:extLst>
            <a:ext uri="{FF2B5EF4-FFF2-40B4-BE49-F238E27FC236}">
              <a16:creationId xmlns:a16="http://schemas.microsoft.com/office/drawing/2014/main" id="{70BB78CF-E446-4503-87D7-3B89CD159B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1" name="Text Box 7">
          <a:extLst>
            <a:ext uri="{FF2B5EF4-FFF2-40B4-BE49-F238E27FC236}">
              <a16:creationId xmlns:a16="http://schemas.microsoft.com/office/drawing/2014/main" id="{564EADD6-2962-4E6E-8619-D4E0371F09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2" name="Text Box 7">
          <a:extLst>
            <a:ext uri="{FF2B5EF4-FFF2-40B4-BE49-F238E27FC236}">
              <a16:creationId xmlns:a16="http://schemas.microsoft.com/office/drawing/2014/main" id="{9FC68333-ABD4-4FFD-8936-3DDF9FEF10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3" name="Text Box 7">
          <a:extLst>
            <a:ext uri="{FF2B5EF4-FFF2-40B4-BE49-F238E27FC236}">
              <a16:creationId xmlns:a16="http://schemas.microsoft.com/office/drawing/2014/main" id="{463D4C61-95DB-4B53-9539-01F47EC008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4" name="Text Box 7">
          <a:extLst>
            <a:ext uri="{FF2B5EF4-FFF2-40B4-BE49-F238E27FC236}">
              <a16:creationId xmlns:a16="http://schemas.microsoft.com/office/drawing/2014/main" id="{DDF69E0B-274F-41E0-A949-A55322A898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5" name="Text Box 7">
          <a:extLst>
            <a:ext uri="{FF2B5EF4-FFF2-40B4-BE49-F238E27FC236}">
              <a16:creationId xmlns:a16="http://schemas.microsoft.com/office/drawing/2014/main" id="{B4AFCFD7-094B-4E5B-A06B-3FFB68F11D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6" name="Text Box 7">
          <a:extLst>
            <a:ext uri="{FF2B5EF4-FFF2-40B4-BE49-F238E27FC236}">
              <a16:creationId xmlns:a16="http://schemas.microsoft.com/office/drawing/2014/main" id="{F57B4AAE-CA81-4598-8C80-09D4537385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7" name="Text Box 7">
          <a:extLst>
            <a:ext uri="{FF2B5EF4-FFF2-40B4-BE49-F238E27FC236}">
              <a16:creationId xmlns:a16="http://schemas.microsoft.com/office/drawing/2014/main" id="{9D7227B4-BE49-4E79-B5D5-4D9BE93CDB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8" name="Text Box 7">
          <a:extLst>
            <a:ext uri="{FF2B5EF4-FFF2-40B4-BE49-F238E27FC236}">
              <a16:creationId xmlns:a16="http://schemas.microsoft.com/office/drawing/2014/main" id="{EAEEE893-5FD3-48CF-9A07-74098B6E0A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9" name="Text Box 7">
          <a:extLst>
            <a:ext uri="{FF2B5EF4-FFF2-40B4-BE49-F238E27FC236}">
              <a16:creationId xmlns:a16="http://schemas.microsoft.com/office/drawing/2014/main" id="{3C014E52-42B9-49C0-B4BE-1CDEDAC851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0" name="Text Box 7">
          <a:extLst>
            <a:ext uri="{FF2B5EF4-FFF2-40B4-BE49-F238E27FC236}">
              <a16:creationId xmlns:a16="http://schemas.microsoft.com/office/drawing/2014/main" id="{B2FA47EA-D393-4EC8-BE02-6ADA866806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1" name="Text Box 7">
          <a:extLst>
            <a:ext uri="{FF2B5EF4-FFF2-40B4-BE49-F238E27FC236}">
              <a16:creationId xmlns:a16="http://schemas.microsoft.com/office/drawing/2014/main" id="{43674EC7-2669-4269-A303-1B0F39F805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2" name="Text Box 7">
          <a:extLst>
            <a:ext uri="{FF2B5EF4-FFF2-40B4-BE49-F238E27FC236}">
              <a16:creationId xmlns:a16="http://schemas.microsoft.com/office/drawing/2014/main" id="{D17DB9FC-BC04-47A5-A4B2-A9BC6BE059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3" name="Text Box 7">
          <a:extLst>
            <a:ext uri="{FF2B5EF4-FFF2-40B4-BE49-F238E27FC236}">
              <a16:creationId xmlns:a16="http://schemas.microsoft.com/office/drawing/2014/main" id="{641BAE2A-FEEB-45A7-B5AC-5E0797052F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4" name="Text Box 7">
          <a:extLst>
            <a:ext uri="{FF2B5EF4-FFF2-40B4-BE49-F238E27FC236}">
              <a16:creationId xmlns:a16="http://schemas.microsoft.com/office/drawing/2014/main" id="{99E4C0B4-A7BF-4166-AE3E-F3BBB434D1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5" name="Text Box 7">
          <a:extLst>
            <a:ext uri="{FF2B5EF4-FFF2-40B4-BE49-F238E27FC236}">
              <a16:creationId xmlns:a16="http://schemas.microsoft.com/office/drawing/2014/main" id="{99065B03-7E98-448B-AD2E-CA90D2CDAE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6" name="Text Box 7">
          <a:extLst>
            <a:ext uri="{FF2B5EF4-FFF2-40B4-BE49-F238E27FC236}">
              <a16:creationId xmlns:a16="http://schemas.microsoft.com/office/drawing/2014/main" id="{570F2E9B-3CE4-4C9B-8FEA-64415E87FF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7" name="Text Box 7">
          <a:extLst>
            <a:ext uri="{FF2B5EF4-FFF2-40B4-BE49-F238E27FC236}">
              <a16:creationId xmlns:a16="http://schemas.microsoft.com/office/drawing/2014/main" id="{FF57FCEC-381A-481C-87F4-DBB2EC1700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8" name="Text Box 7">
          <a:extLst>
            <a:ext uri="{FF2B5EF4-FFF2-40B4-BE49-F238E27FC236}">
              <a16:creationId xmlns:a16="http://schemas.microsoft.com/office/drawing/2014/main" id="{5AA3BB00-D62B-4ECE-8FFC-70472C9C34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9" name="Text Box 7">
          <a:extLst>
            <a:ext uri="{FF2B5EF4-FFF2-40B4-BE49-F238E27FC236}">
              <a16:creationId xmlns:a16="http://schemas.microsoft.com/office/drawing/2014/main" id="{8D589095-BBBA-4891-886B-434E37F9A0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0" name="Text Box 7">
          <a:extLst>
            <a:ext uri="{FF2B5EF4-FFF2-40B4-BE49-F238E27FC236}">
              <a16:creationId xmlns:a16="http://schemas.microsoft.com/office/drawing/2014/main" id="{59DCF360-970F-4501-ABD0-67C3925F0C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1" name="Text Box 7">
          <a:extLst>
            <a:ext uri="{FF2B5EF4-FFF2-40B4-BE49-F238E27FC236}">
              <a16:creationId xmlns:a16="http://schemas.microsoft.com/office/drawing/2014/main" id="{40D13A7A-2605-4419-B1AF-E0413907C7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2" name="Text Box 7">
          <a:extLst>
            <a:ext uri="{FF2B5EF4-FFF2-40B4-BE49-F238E27FC236}">
              <a16:creationId xmlns:a16="http://schemas.microsoft.com/office/drawing/2014/main" id="{B25D7733-93C6-460E-A557-5D3EE1511F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3" name="Text Box 7">
          <a:extLst>
            <a:ext uri="{FF2B5EF4-FFF2-40B4-BE49-F238E27FC236}">
              <a16:creationId xmlns:a16="http://schemas.microsoft.com/office/drawing/2014/main" id="{DDCE6E55-4F03-4AB9-9F51-2B4D8DB34F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4" name="Text Box 7">
          <a:extLst>
            <a:ext uri="{FF2B5EF4-FFF2-40B4-BE49-F238E27FC236}">
              <a16:creationId xmlns:a16="http://schemas.microsoft.com/office/drawing/2014/main" id="{ECB9FBA3-0B24-47B1-95B7-0FA8B8B0EC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5" name="Text Box 7">
          <a:extLst>
            <a:ext uri="{FF2B5EF4-FFF2-40B4-BE49-F238E27FC236}">
              <a16:creationId xmlns:a16="http://schemas.microsoft.com/office/drawing/2014/main" id="{2F4158FD-F253-4C03-8281-3CC521B63F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6" name="Text Box 7">
          <a:extLst>
            <a:ext uri="{FF2B5EF4-FFF2-40B4-BE49-F238E27FC236}">
              <a16:creationId xmlns:a16="http://schemas.microsoft.com/office/drawing/2014/main" id="{263DC4CE-6E47-438B-82A2-136C4AE162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7" name="Text Box 7">
          <a:extLst>
            <a:ext uri="{FF2B5EF4-FFF2-40B4-BE49-F238E27FC236}">
              <a16:creationId xmlns:a16="http://schemas.microsoft.com/office/drawing/2014/main" id="{DBD07671-D57C-41E0-9305-58FB271081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8" name="Text Box 7">
          <a:extLst>
            <a:ext uri="{FF2B5EF4-FFF2-40B4-BE49-F238E27FC236}">
              <a16:creationId xmlns:a16="http://schemas.microsoft.com/office/drawing/2014/main" id="{99BCCE14-FA93-4C6B-A122-12B483D36A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9" name="Text Box 7">
          <a:extLst>
            <a:ext uri="{FF2B5EF4-FFF2-40B4-BE49-F238E27FC236}">
              <a16:creationId xmlns:a16="http://schemas.microsoft.com/office/drawing/2014/main" id="{E7DA3375-39A5-4128-AD95-BFC5656213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0" name="Text Box 7">
          <a:extLst>
            <a:ext uri="{FF2B5EF4-FFF2-40B4-BE49-F238E27FC236}">
              <a16:creationId xmlns:a16="http://schemas.microsoft.com/office/drawing/2014/main" id="{FC233C99-36DD-45EF-BCAE-F91555D28D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1" name="Text Box 7">
          <a:extLst>
            <a:ext uri="{FF2B5EF4-FFF2-40B4-BE49-F238E27FC236}">
              <a16:creationId xmlns:a16="http://schemas.microsoft.com/office/drawing/2014/main" id="{99A1D24A-900A-455E-BE45-C30A270287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2" name="Text Box 7">
          <a:extLst>
            <a:ext uri="{FF2B5EF4-FFF2-40B4-BE49-F238E27FC236}">
              <a16:creationId xmlns:a16="http://schemas.microsoft.com/office/drawing/2014/main" id="{1A68A16B-C55E-4FC3-9BDE-C6D4FF0766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3" name="Text Box 7">
          <a:extLst>
            <a:ext uri="{FF2B5EF4-FFF2-40B4-BE49-F238E27FC236}">
              <a16:creationId xmlns:a16="http://schemas.microsoft.com/office/drawing/2014/main" id="{C682199B-FCB1-41CB-8FB8-D25B3DAC72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4" name="Text Box 7">
          <a:extLst>
            <a:ext uri="{FF2B5EF4-FFF2-40B4-BE49-F238E27FC236}">
              <a16:creationId xmlns:a16="http://schemas.microsoft.com/office/drawing/2014/main" id="{8EE21401-129F-4FCB-9920-1B18553D0C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5" name="Text Box 7">
          <a:extLst>
            <a:ext uri="{FF2B5EF4-FFF2-40B4-BE49-F238E27FC236}">
              <a16:creationId xmlns:a16="http://schemas.microsoft.com/office/drawing/2014/main" id="{AEB5DFB8-9D5B-4201-A32D-211871F391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6" name="Text Box 7">
          <a:extLst>
            <a:ext uri="{FF2B5EF4-FFF2-40B4-BE49-F238E27FC236}">
              <a16:creationId xmlns:a16="http://schemas.microsoft.com/office/drawing/2014/main" id="{B0982B5E-5E56-4265-9798-024BFA501C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7" name="Text Box 7">
          <a:extLst>
            <a:ext uri="{FF2B5EF4-FFF2-40B4-BE49-F238E27FC236}">
              <a16:creationId xmlns:a16="http://schemas.microsoft.com/office/drawing/2014/main" id="{49C843D1-AF0B-41E3-B7D3-2BC4C98CEC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8" name="Text Box 7">
          <a:extLst>
            <a:ext uri="{FF2B5EF4-FFF2-40B4-BE49-F238E27FC236}">
              <a16:creationId xmlns:a16="http://schemas.microsoft.com/office/drawing/2014/main" id="{4F8F7AB6-A792-4780-96BC-A4D4295C61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9" name="Text Box 7">
          <a:extLst>
            <a:ext uri="{FF2B5EF4-FFF2-40B4-BE49-F238E27FC236}">
              <a16:creationId xmlns:a16="http://schemas.microsoft.com/office/drawing/2014/main" id="{EE398489-AA7F-4799-816E-0A8812183D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0" name="Text Box 7">
          <a:extLst>
            <a:ext uri="{FF2B5EF4-FFF2-40B4-BE49-F238E27FC236}">
              <a16:creationId xmlns:a16="http://schemas.microsoft.com/office/drawing/2014/main" id="{EC9F7BFB-CDEF-4CB2-8C2E-0A3CD4B32A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1" name="Text Box 7">
          <a:extLst>
            <a:ext uri="{FF2B5EF4-FFF2-40B4-BE49-F238E27FC236}">
              <a16:creationId xmlns:a16="http://schemas.microsoft.com/office/drawing/2014/main" id="{09264734-F7AD-48B5-A633-88B2B35FF3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2" name="Text Box 7">
          <a:extLst>
            <a:ext uri="{FF2B5EF4-FFF2-40B4-BE49-F238E27FC236}">
              <a16:creationId xmlns:a16="http://schemas.microsoft.com/office/drawing/2014/main" id="{FCEF09CC-7A1D-43D3-90D0-8D01ABC4D1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3" name="Text Box 7">
          <a:extLst>
            <a:ext uri="{FF2B5EF4-FFF2-40B4-BE49-F238E27FC236}">
              <a16:creationId xmlns:a16="http://schemas.microsoft.com/office/drawing/2014/main" id="{EE84B029-493C-41E0-8F1B-27FE005DFF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4" name="Text Box 7">
          <a:extLst>
            <a:ext uri="{FF2B5EF4-FFF2-40B4-BE49-F238E27FC236}">
              <a16:creationId xmlns:a16="http://schemas.microsoft.com/office/drawing/2014/main" id="{73315611-9A22-409F-BF70-0823386218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5" name="Text Box 7">
          <a:extLst>
            <a:ext uri="{FF2B5EF4-FFF2-40B4-BE49-F238E27FC236}">
              <a16:creationId xmlns:a16="http://schemas.microsoft.com/office/drawing/2014/main" id="{1166CCF5-BA67-4E17-9124-21BA73A7B9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6" name="Text Box 7">
          <a:extLst>
            <a:ext uri="{FF2B5EF4-FFF2-40B4-BE49-F238E27FC236}">
              <a16:creationId xmlns:a16="http://schemas.microsoft.com/office/drawing/2014/main" id="{026B8A7C-69AC-4389-AFDC-4EB09BDD33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7" name="Text Box 7">
          <a:extLst>
            <a:ext uri="{FF2B5EF4-FFF2-40B4-BE49-F238E27FC236}">
              <a16:creationId xmlns:a16="http://schemas.microsoft.com/office/drawing/2014/main" id="{39240C68-8978-4A97-A38B-E6491FB41A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8" name="Text Box 7">
          <a:extLst>
            <a:ext uri="{FF2B5EF4-FFF2-40B4-BE49-F238E27FC236}">
              <a16:creationId xmlns:a16="http://schemas.microsoft.com/office/drawing/2014/main" id="{3C93C4C6-F752-4D28-801C-0AAB45BF64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9" name="Text Box 7">
          <a:extLst>
            <a:ext uri="{FF2B5EF4-FFF2-40B4-BE49-F238E27FC236}">
              <a16:creationId xmlns:a16="http://schemas.microsoft.com/office/drawing/2014/main" id="{A34E9BC2-8373-4E4C-9367-3230DAA992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0" name="Text Box 7">
          <a:extLst>
            <a:ext uri="{FF2B5EF4-FFF2-40B4-BE49-F238E27FC236}">
              <a16:creationId xmlns:a16="http://schemas.microsoft.com/office/drawing/2014/main" id="{2222F814-2117-41BB-A678-60A50A5AA7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1" name="Text Box 7">
          <a:extLst>
            <a:ext uri="{FF2B5EF4-FFF2-40B4-BE49-F238E27FC236}">
              <a16:creationId xmlns:a16="http://schemas.microsoft.com/office/drawing/2014/main" id="{4A7269AD-D375-43E5-A98A-3D138E844C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2" name="Text Box 7">
          <a:extLst>
            <a:ext uri="{FF2B5EF4-FFF2-40B4-BE49-F238E27FC236}">
              <a16:creationId xmlns:a16="http://schemas.microsoft.com/office/drawing/2014/main" id="{B2A21E0A-46E7-4B05-9207-01ED099000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3" name="Text Box 7">
          <a:extLst>
            <a:ext uri="{FF2B5EF4-FFF2-40B4-BE49-F238E27FC236}">
              <a16:creationId xmlns:a16="http://schemas.microsoft.com/office/drawing/2014/main" id="{9DF96F91-F8DD-4F93-9D88-C54153B47A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4" name="Text Box 7">
          <a:extLst>
            <a:ext uri="{FF2B5EF4-FFF2-40B4-BE49-F238E27FC236}">
              <a16:creationId xmlns:a16="http://schemas.microsoft.com/office/drawing/2014/main" id="{FEF0B9FB-0C22-4BA2-993A-95690595B5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5" name="Text Box 7">
          <a:extLst>
            <a:ext uri="{FF2B5EF4-FFF2-40B4-BE49-F238E27FC236}">
              <a16:creationId xmlns:a16="http://schemas.microsoft.com/office/drawing/2014/main" id="{9E4FDA34-4F2A-4B01-B3C7-73A6514A80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6" name="Text Box 7">
          <a:extLst>
            <a:ext uri="{FF2B5EF4-FFF2-40B4-BE49-F238E27FC236}">
              <a16:creationId xmlns:a16="http://schemas.microsoft.com/office/drawing/2014/main" id="{1DC1D874-7A8F-4E7F-9744-DC52FAB8BE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7" name="Text Box 7">
          <a:extLst>
            <a:ext uri="{FF2B5EF4-FFF2-40B4-BE49-F238E27FC236}">
              <a16:creationId xmlns:a16="http://schemas.microsoft.com/office/drawing/2014/main" id="{5810632A-AE1F-4711-9E8F-82C4C8AE61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8" name="Text Box 7">
          <a:extLst>
            <a:ext uri="{FF2B5EF4-FFF2-40B4-BE49-F238E27FC236}">
              <a16:creationId xmlns:a16="http://schemas.microsoft.com/office/drawing/2014/main" id="{810854AF-2FEE-4EB0-85E0-C086911481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9" name="Text Box 7">
          <a:extLst>
            <a:ext uri="{FF2B5EF4-FFF2-40B4-BE49-F238E27FC236}">
              <a16:creationId xmlns:a16="http://schemas.microsoft.com/office/drawing/2014/main" id="{60C190C3-8D87-45B8-9BD5-CC826D978D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0" name="Text Box 7">
          <a:extLst>
            <a:ext uri="{FF2B5EF4-FFF2-40B4-BE49-F238E27FC236}">
              <a16:creationId xmlns:a16="http://schemas.microsoft.com/office/drawing/2014/main" id="{F5031F4B-FF0D-4465-A2A6-6E053474EA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1" name="Text Box 7">
          <a:extLst>
            <a:ext uri="{FF2B5EF4-FFF2-40B4-BE49-F238E27FC236}">
              <a16:creationId xmlns:a16="http://schemas.microsoft.com/office/drawing/2014/main" id="{36B01F38-4742-4F39-9103-2A34F1CF5F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2" name="Text Box 7">
          <a:extLst>
            <a:ext uri="{FF2B5EF4-FFF2-40B4-BE49-F238E27FC236}">
              <a16:creationId xmlns:a16="http://schemas.microsoft.com/office/drawing/2014/main" id="{2D358F6D-68DC-4F07-B295-B0144E2FE0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3" name="Text Box 7">
          <a:extLst>
            <a:ext uri="{FF2B5EF4-FFF2-40B4-BE49-F238E27FC236}">
              <a16:creationId xmlns:a16="http://schemas.microsoft.com/office/drawing/2014/main" id="{6D43A07A-CF6C-49E7-9F63-9E05E9D0BE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4" name="Text Box 7">
          <a:extLst>
            <a:ext uri="{FF2B5EF4-FFF2-40B4-BE49-F238E27FC236}">
              <a16:creationId xmlns:a16="http://schemas.microsoft.com/office/drawing/2014/main" id="{4204D284-02C7-4E36-BD21-00CE1D76CB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5" name="Text Box 7">
          <a:extLst>
            <a:ext uri="{FF2B5EF4-FFF2-40B4-BE49-F238E27FC236}">
              <a16:creationId xmlns:a16="http://schemas.microsoft.com/office/drawing/2014/main" id="{9A789F03-A04F-4345-B035-6A51DA49CE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6" name="Text Box 7">
          <a:extLst>
            <a:ext uri="{FF2B5EF4-FFF2-40B4-BE49-F238E27FC236}">
              <a16:creationId xmlns:a16="http://schemas.microsoft.com/office/drawing/2014/main" id="{CB554524-874D-408E-B743-CF0D32A0F5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7" name="Text Box 7">
          <a:extLst>
            <a:ext uri="{FF2B5EF4-FFF2-40B4-BE49-F238E27FC236}">
              <a16:creationId xmlns:a16="http://schemas.microsoft.com/office/drawing/2014/main" id="{C53AD02A-07A8-4D78-85D5-16EA6D87E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8" name="Text Box 7">
          <a:extLst>
            <a:ext uri="{FF2B5EF4-FFF2-40B4-BE49-F238E27FC236}">
              <a16:creationId xmlns:a16="http://schemas.microsoft.com/office/drawing/2014/main" id="{FF1DB863-803B-43BA-A19D-C6970A8109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9" name="Text Box 7">
          <a:extLst>
            <a:ext uri="{FF2B5EF4-FFF2-40B4-BE49-F238E27FC236}">
              <a16:creationId xmlns:a16="http://schemas.microsoft.com/office/drawing/2014/main" id="{021C4940-5E65-4373-8B97-9F65FA7CEC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0" name="Text Box 7">
          <a:extLst>
            <a:ext uri="{FF2B5EF4-FFF2-40B4-BE49-F238E27FC236}">
              <a16:creationId xmlns:a16="http://schemas.microsoft.com/office/drawing/2014/main" id="{62982451-39C7-4174-BF4D-4526E02FB0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1" name="Text Box 7">
          <a:extLst>
            <a:ext uri="{FF2B5EF4-FFF2-40B4-BE49-F238E27FC236}">
              <a16:creationId xmlns:a16="http://schemas.microsoft.com/office/drawing/2014/main" id="{7C2B1D66-9419-4A1D-A398-BCBBCF5A07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2" name="Text Box 7">
          <a:extLst>
            <a:ext uri="{FF2B5EF4-FFF2-40B4-BE49-F238E27FC236}">
              <a16:creationId xmlns:a16="http://schemas.microsoft.com/office/drawing/2014/main" id="{6431C961-51FD-463C-AC82-E5A7A74FDF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3" name="Text Box 7">
          <a:extLst>
            <a:ext uri="{FF2B5EF4-FFF2-40B4-BE49-F238E27FC236}">
              <a16:creationId xmlns:a16="http://schemas.microsoft.com/office/drawing/2014/main" id="{6A89EE83-92AE-48AB-91E7-5AA7ACE217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4" name="Text Box 7">
          <a:extLst>
            <a:ext uri="{FF2B5EF4-FFF2-40B4-BE49-F238E27FC236}">
              <a16:creationId xmlns:a16="http://schemas.microsoft.com/office/drawing/2014/main" id="{1517F10E-958D-4436-84C8-4941B68700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5" name="Text Box 7">
          <a:extLst>
            <a:ext uri="{FF2B5EF4-FFF2-40B4-BE49-F238E27FC236}">
              <a16:creationId xmlns:a16="http://schemas.microsoft.com/office/drawing/2014/main" id="{A7220D76-1562-4AA2-B11D-F158D6934D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6" name="Text Box 7">
          <a:extLst>
            <a:ext uri="{FF2B5EF4-FFF2-40B4-BE49-F238E27FC236}">
              <a16:creationId xmlns:a16="http://schemas.microsoft.com/office/drawing/2014/main" id="{F2644722-32B5-4BBE-9BA8-99579214DE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7" name="Text Box 7">
          <a:extLst>
            <a:ext uri="{FF2B5EF4-FFF2-40B4-BE49-F238E27FC236}">
              <a16:creationId xmlns:a16="http://schemas.microsoft.com/office/drawing/2014/main" id="{C432EE99-27E1-4D2D-93B7-E6E52FB678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8" name="Text Box 7">
          <a:extLst>
            <a:ext uri="{FF2B5EF4-FFF2-40B4-BE49-F238E27FC236}">
              <a16:creationId xmlns:a16="http://schemas.microsoft.com/office/drawing/2014/main" id="{8F7E3316-AD0E-4667-A19D-5A0CA2E296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9" name="Text Box 7">
          <a:extLst>
            <a:ext uri="{FF2B5EF4-FFF2-40B4-BE49-F238E27FC236}">
              <a16:creationId xmlns:a16="http://schemas.microsoft.com/office/drawing/2014/main" id="{53B1220A-A292-420F-B09B-0F6345D63B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0" name="Text Box 7">
          <a:extLst>
            <a:ext uri="{FF2B5EF4-FFF2-40B4-BE49-F238E27FC236}">
              <a16:creationId xmlns:a16="http://schemas.microsoft.com/office/drawing/2014/main" id="{99BB2A57-7F6F-47A9-8CCA-AB10F0793E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1" name="Text Box 7">
          <a:extLst>
            <a:ext uri="{FF2B5EF4-FFF2-40B4-BE49-F238E27FC236}">
              <a16:creationId xmlns:a16="http://schemas.microsoft.com/office/drawing/2014/main" id="{B0909B9A-70D7-4E4A-A01C-B69483AFF2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2" name="Text Box 7">
          <a:extLst>
            <a:ext uri="{FF2B5EF4-FFF2-40B4-BE49-F238E27FC236}">
              <a16:creationId xmlns:a16="http://schemas.microsoft.com/office/drawing/2014/main" id="{1BAF2FCA-EFB8-4BDD-91F3-0B7719E14E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3" name="Text Box 7">
          <a:extLst>
            <a:ext uri="{FF2B5EF4-FFF2-40B4-BE49-F238E27FC236}">
              <a16:creationId xmlns:a16="http://schemas.microsoft.com/office/drawing/2014/main" id="{E0715704-72C4-402A-A664-588FD03D4A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4" name="Text Box 7">
          <a:extLst>
            <a:ext uri="{FF2B5EF4-FFF2-40B4-BE49-F238E27FC236}">
              <a16:creationId xmlns:a16="http://schemas.microsoft.com/office/drawing/2014/main" id="{ECD69A04-F84A-4110-A79F-73382E12B0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5" name="Text Box 7">
          <a:extLst>
            <a:ext uri="{FF2B5EF4-FFF2-40B4-BE49-F238E27FC236}">
              <a16:creationId xmlns:a16="http://schemas.microsoft.com/office/drawing/2014/main" id="{59E09A77-79C3-4B0B-B3DB-E81D8AAF17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6" name="Text Box 7">
          <a:extLst>
            <a:ext uri="{FF2B5EF4-FFF2-40B4-BE49-F238E27FC236}">
              <a16:creationId xmlns:a16="http://schemas.microsoft.com/office/drawing/2014/main" id="{00945778-D2A0-48E7-B020-581EB76B98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7" name="Text Box 7">
          <a:extLst>
            <a:ext uri="{FF2B5EF4-FFF2-40B4-BE49-F238E27FC236}">
              <a16:creationId xmlns:a16="http://schemas.microsoft.com/office/drawing/2014/main" id="{CFFD825C-183F-432C-9BBA-21A4246E24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8" name="Text Box 7">
          <a:extLst>
            <a:ext uri="{FF2B5EF4-FFF2-40B4-BE49-F238E27FC236}">
              <a16:creationId xmlns:a16="http://schemas.microsoft.com/office/drawing/2014/main" id="{8C2CDDB0-CFDA-4C1E-BA85-7AE93F9693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9" name="Text Box 7">
          <a:extLst>
            <a:ext uri="{FF2B5EF4-FFF2-40B4-BE49-F238E27FC236}">
              <a16:creationId xmlns:a16="http://schemas.microsoft.com/office/drawing/2014/main" id="{6F29D2A9-440E-4430-926D-1792933C16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0" name="Text Box 7">
          <a:extLst>
            <a:ext uri="{FF2B5EF4-FFF2-40B4-BE49-F238E27FC236}">
              <a16:creationId xmlns:a16="http://schemas.microsoft.com/office/drawing/2014/main" id="{9B3A8686-17B0-45B6-946D-FFBFB67F98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1" name="Text Box 7">
          <a:extLst>
            <a:ext uri="{FF2B5EF4-FFF2-40B4-BE49-F238E27FC236}">
              <a16:creationId xmlns:a16="http://schemas.microsoft.com/office/drawing/2014/main" id="{40C3C387-28BA-418A-98B2-829949B9EB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2" name="Text Box 7">
          <a:extLst>
            <a:ext uri="{FF2B5EF4-FFF2-40B4-BE49-F238E27FC236}">
              <a16:creationId xmlns:a16="http://schemas.microsoft.com/office/drawing/2014/main" id="{A2C3090F-C1F4-4547-95EF-9AD5D828BB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3" name="Text Box 7">
          <a:extLst>
            <a:ext uri="{FF2B5EF4-FFF2-40B4-BE49-F238E27FC236}">
              <a16:creationId xmlns:a16="http://schemas.microsoft.com/office/drawing/2014/main" id="{03F52178-605E-4102-B3B1-38CD4DED79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4" name="Text Box 7">
          <a:extLst>
            <a:ext uri="{FF2B5EF4-FFF2-40B4-BE49-F238E27FC236}">
              <a16:creationId xmlns:a16="http://schemas.microsoft.com/office/drawing/2014/main" id="{4D1D9158-41F9-4A83-8666-2624CB4179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5" name="Text Box 7">
          <a:extLst>
            <a:ext uri="{FF2B5EF4-FFF2-40B4-BE49-F238E27FC236}">
              <a16:creationId xmlns:a16="http://schemas.microsoft.com/office/drawing/2014/main" id="{28D9FFD1-0216-4766-8222-8433FE6C30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6" name="Text Box 7">
          <a:extLst>
            <a:ext uri="{FF2B5EF4-FFF2-40B4-BE49-F238E27FC236}">
              <a16:creationId xmlns:a16="http://schemas.microsoft.com/office/drawing/2014/main" id="{84223C7F-3CC1-4D56-891B-8E3E8491A8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7" name="Text Box 7">
          <a:extLst>
            <a:ext uri="{FF2B5EF4-FFF2-40B4-BE49-F238E27FC236}">
              <a16:creationId xmlns:a16="http://schemas.microsoft.com/office/drawing/2014/main" id="{8F58A58D-B132-4C29-A105-DE6BB01ACB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8" name="Text Box 7">
          <a:extLst>
            <a:ext uri="{FF2B5EF4-FFF2-40B4-BE49-F238E27FC236}">
              <a16:creationId xmlns:a16="http://schemas.microsoft.com/office/drawing/2014/main" id="{4D3C4A6C-D70A-4B48-BC12-133AF162BE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9" name="Text Box 7">
          <a:extLst>
            <a:ext uri="{FF2B5EF4-FFF2-40B4-BE49-F238E27FC236}">
              <a16:creationId xmlns:a16="http://schemas.microsoft.com/office/drawing/2014/main" id="{856B7CDC-ADD4-4C24-AE06-5C2A635C1C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0" name="Text Box 7">
          <a:extLst>
            <a:ext uri="{FF2B5EF4-FFF2-40B4-BE49-F238E27FC236}">
              <a16:creationId xmlns:a16="http://schemas.microsoft.com/office/drawing/2014/main" id="{009AA424-FE6B-459F-B3FC-69998A1463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1" name="Text Box 7">
          <a:extLst>
            <a:ext uri="{FF2B5EF4-FFF2-40B4-BE49-F238E27FC236}">
              <a16:creationId xmlns:a16="http://schemas.microsoft.com/office/drawing/2014/main" id="{F8FD52D9-2A90-4B76-B4D0-00C8FF44AE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2" name="Text Box 7">
          <a:extLst>
            <a:ext uri="{FF2B5EF4-FFF2-40B4-BE49-F238E27FC236}">
              <a16:creationId xmlns:a16="http://schemas.microsoft.com/office/drawing/2014/main" id="{41DF0395-6CE1-44FF-BAC2-DD6A034947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7" name="Text Box 7">
          <a:extLst>
            <a:ext uri="{FF2B5EF4-FFF2-40B4-BE49-F238E27FC236}">
              <a16:creationId xmlns:a16="http://schemas.microsoft.com/office/drawing/2014/main" id="{F272EA5C-637B-4519-80A9-B95A328708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8" name="Text Box 7">
          <a:extLst>
            <a:ext uri="{FF2B5EF4-FFF2-40B4-BE49-F238E27FC236}">
              <a16:creationId xmlns:a16="http://schemas.microsoft.com/office/drawing/2014/main" id="{AE2584F1-E1D3-405E-BCBF-F35A602BD0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9" name="Text Box 7">
          <a:extLst>
            <a:ext uri="{FF2B5EF4-FFF2-40B4-BE49-F238E27FC236}">
              <a16:creationId xmlns:a16="http://schemas.microsoft.com/office/drawing/2014/main" id="{214C35AE-DB61-48DD-90B8-CF5B2805A8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0" name="Text Box 7">
          <a:extLst>
            <a:ext uri="{FF2B5EF4-FFF2-40B4-BE49-F238E27FC236}">
              <a16:creationId xmlns:a16="http://schemas.microsoft.com/office/drawing/2014/main" id="{FCC047A4-6612-4217-A0D7-4A05B6FA6A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1" name="Text Box 7">
          <a:extLst>
            <a:ext uri="{FF2B5EF4-FFF2-40B4-BE49-F238E27FC236}">
              <a16:creationId xmlns:a16="http://schemas.microsoft.com/office/drawing/2014/main" id="{36756D91-1476-4E9D-98D8-DA28F52B61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2" name="Text Box 7">
          <a:extLst>
            <a:ext uri="{FF2B5EF4-FFF2-40B4-BE49-F238E27FC236}">
              <a16:creationId xmlns:a16="http://schemas.microsoft.com/office/drawing/2014/main" id="{EFB46401-6603-4616-BCA2-BB77963B72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3" name="Text Box 7">
          <a:extLst>
            <a:ext uri="{FF2B5EF4-FFF2-40B4-BE49-F238E27FC236}">
              <a16:creationId xmlns:a16="http://schemas.microsoft.com/office/drawing/2014/main" id="{366D8163-026C-4B87-A6C2-2BC3DE6811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4" name="Text Box 7">
          <a:extLst>
            <a:ext uri="{FF2B5EF4-FFF2-40B4-BE49-F238E27FC236}">
              <a16:creationId xmlns:a16="http://schemas.microsoft.com/office/drawing/2014/main" id="{AC8C4BB2-F427-44C8-9610-07FDA2A42A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5" name="Text Box 7">
          <a:extLst>
            <a:ext uri="{FF2B5EF4-FFF2-40B4-BE49-F238E27FC236}">
              <a16:creationId xmlns:a16="http://schemas.microsoft.com/office/drawing/2014/main" id="{82775ED5-8131-4406-ACEA-BD443090C4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6" name="Text Box 7">
          <a:extLst>
            <a:ext uri="{FF2B5EF4-FFF2-40B4-BE49-F238E27FC236}">
              <a16:creationId xmlns:a16="http://schemas.microsoft.com/office/drawing/2014/main" id="{D5CE49EA-7C62-4E2E-8FDB-24DFB1A669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7" name="Text Box 7">
          <a:extLst>
            <a:ext uri="{FF2B5EF4-FFF2-40B4-BE49-F238E27FC236}">
              <a16:creationId xmlns:a16="http://schemas.microsoft.com/office/drawing/2014/main" id="{FFC88951-CCCF-4A95-9071-AA50D645E5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8" name="Text Box 7">
          <a:extLst>
            <a:ext uri="{FF2B5EF4-FFF2-40B4-BE49-F238E27FC236}">
              <a16:creationId xmlns:a16="http://schemas.microsoft.com/office/drawing/2014/main" id="{C58CBF83-271F-42AA-8667-EAFFC0353D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9" name="Text Box 7">
          <a:extLst>
            <a:ext uri="{FF2B5EF4-FFF2-40B4-BE49-F238E27FC236}">
              <a16:creationId xmlns:a16="http://schemas.microsoft.com/office/drawing/2014/main" id="{55DACB24-4CFD-40A1-B7BA-2498486A82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0" name="Text Box 7">
          <a:extLst>
            <a:ext uri="{FF2B5EF4-FFF2-40B4-BE49-F238E27FC236}">
              <a16:creationId xmlns:a16="http://schemas.microsoft.com/office/drawing/2014/main" id="{B5271B9B-690E-4111-8EA0-B12B0EE263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1" name="Text Box 7">
          <a:extLst>
            <a:ext uri="{FF2B5EF4-FFF2-40B4-BE49-F238E27FC236}">
              <a16:creationId xmlns:a16="http://schemas.microsoft.com/office/drawing/2014/main" id="{B94C1FDE-A175-4250-8F34-F6C6FA53C5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2" name="Text Box 7">
          <a:extLst>
            <a:ext uri="{FF2B5EF4-FFF2-40B4-BE49-F238E27FC236}">
              <a16:creationId xmlns:a16="http://schemas.microsoft.com/office/drawing/2014/main" id="{235B1099-1750-4C77-8F2A-34A96E63AF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3" name="Text Box 7">
          <a:extLst>
            <a:ext uri="{FF2B5EF4-FFF2-40B4-BE49-F238E27FC236}">
              <a16:creationId xmlns:a16="http://schemas.microsoft.com/office/drawing/2014/main" id="{8E175959-F0ED-44F3-B5A8-071F2CA323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4" name="Text Box 7">
          <a:extLst>
            <a:ext uri="{FF2B5EF4-FFF2-40B4-BE49-F238E27FC236}">
              <a16:creationId xmlns:a16="http://schemas.microsoft.com/office/drawing/2014/main" id="{CB224247-9F66-488E-9BFA-B3A05CF3E1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5" name="Text Box 7">
          <a:extLst>
            <a:ext uri="{FF2B5EF4-FFF2-40B4-BE49-F238E27FC236}">
              <a16:creationId xmlns:a16="http://schemas.microsoft.com/office/drawing/2014/main" id="{F0CD1F96-AA4E-4FB0-8D34-D8E7CC0044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6" name="Text Box 7">
          <a:extLst>
            <a:ext uri="{FF2B5EF4-FFF2-40B4-BE49-F238E27FC236}">
              <a16:creationId xmlns:a16="http://schemas.microsoft.com/office/drawing/2014/main" id="{5A522749-2A28-450F-B7E2-74D9994FA0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7" name="Text Box 7">
          <a:extLst>
            <a:ext uri="{FF2B5EF4-FFF2-40B4-BE49-F238E27FC236}">
              <a16:creationId xmlns:a16="http://schemas.microsoft.com/office/drawing/2014/main" id="{07BDF5A2-7EA9-49D7-9604-7CA2016E76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8" name="Text Box 7">
          <a:extLst>
            <a:ext uri="{FF2B5EF4-FFF2-40B4-BE49-F238E27FC236}">
              <a16:creationId xmlns:a16="http://schemas.microsoft.com/office/drawing/2014/main" id="{57804B26-689E-4EB5-BD40-62DFEC5127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9" name="Text Box 7">
          <a:extLst>
            <a:ext uri="{FF2B5EF4-FFF2-40B4-BE49-F238E27FC236}">
              <a16:creationId xmlns:a16="http://schemas.microsoft.com/office/drawing/2014/main" id="{11700FEB-F526-4ED1-ABB5-AB1ED5B3FA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0" name="Text Box 7">
          <a:extLst>
            <a:ext uri="{FF2B5EF4-FFF2-40B4-BE49-F238E27FC236}">
              <a16:creationId xmlns:a16="http://schemas.microsoft.com/office/drawing/2014/main" id="{4DD82AD3-7C96-4296-9E6D-729CC8C3FE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1" name="Text Box 7">
          <a:extLst>
            <a:ext uri="{FF2B5EF4-FFF2-40B4-BE49-F238E27FC236}">
              <a16:creationId xmlns:a16="http://schemas.microsoft.com/office/drawing/2014/main" id="{12E302FC-7A2C-424D-B0DC-63CA3EFEC6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2" name="Text Box 7">
          <a:extLst>
            <a:ext uri="{FF2B5EF4-FFF2-40B4-BE49-F238E27FC236}">
              <a16:creationId xmlns:a16="http://schemas.microsoft.com/office/drawing/2014/main" id="{5AD12FF8-5071-41DC-91D8-EB12D71FEA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3" name="Text Box 7">
          <a:extLst>
            <a:ext uri="{FF2B5EF4-FFF2-40B4-BE49-F238E27FC236}">
              <a16:creationId xmlns:a16="http://schemas.microsoft.com/office/drawing/2014/main" id="{B9CE2228-61A2-4E3C-A37F-884D39F88C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4" name="Text Box 7">
          <a:extLst>
            <a:ext uri="{FF2B5EF4-FFF2-40B4-BE49-F238E27FC236}">
              <a16:creationId xmlns:a16="http://schemas.microsoft.com/office/drawing/2014/main" id="{CC678057-CC5F-4B96-A82F-7456B030F6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5" name="Text Box 7">
          <a:extLst>
            <a:ext uri="{FF2B5EF4-FFF2-40B4-BE49-F238E27FC236}">
              <a16:creationId xmlns:a16="http://schemas.microsoft.com/office/drawing/2014/main" id="{00298045-5967-419A-B182-902F14DC78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6" name="Text Box 7">
          <a:extLst>
            <a:ext uri="{FF2B5EF4-FFF2-40B4-BE49-F238E27FC236}">
              <a16:creationId xmlns:a16="http://schemas.microsoft.com/office/drawing/2014/main" id="{A5397907-A8FD-4BD6-8939-CB643EF655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7" name="Text Box 7">
          <a:extLst>
            <a:ext uri="{FF2B5EF4-FFF2-40B4-BE49-F238E27FC236}">
              <a16:creationId xmlns:a16="http://schemas.microsoft.com/office/drawing/2014/main" id="{6FC90DA8-38EB-4E5B-BEC7-8E69A16A91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8" name="Text Box 7">
          <a:extLst>
            <a:ext uri="{FF2B5EF4-FFF2-40B4-BE49-F238E27FC236}">
              <a16:creationId xmlns:a16="http://schemas.microsoft.com/office/drawing/2014/main" id="{1CD8152E-392B-47DE-AD37-7841D43955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9" name="Text Box 7">
          <a:extLst>
            <a:ext uri="{FF2B5EF4-FFF2-40B4-BE49-F238E27FC236}">
              <a16:creationId xmlns:a16="http://schemas.microsoft.com/office/drawing/2014/main" id="{D81AF6D0-1FCB-48A5-ACF7-D675556BBA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0" name="Text Box 7">
          <a:extLst>
            <a:ext uri="{FF2B5EF4-FFF2-40B4-BE49-F238E27FC236}">
              <a16:creationId xmlns:a16="http://schemas.microsoft.com/office/drawing/2014/main" id="{D354D1EA-8FB8-43D5-9E47-FB491D3C5E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1" name="Text Box 7">
          <a:extLst>
            <a:ext uri="{FF2B5EF4-FFF2-40B4-BE49-F238E27FC236}">
              <a16:creationId xmlns:a16="http://schemas.microsoft.com/office/drawing/2014/main" id="{9FED7585-EC94-4B46-8197-0A1108A096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2" name="Text Box 7">
          <a:extLst>
            <a:ext uri="{FF2B5EF4-FFF2-40B4-BE49-F238E27FC236}">
              <a16:creationId xmlns:a16="http://schemas.microsoft.com/office/drawing/2014/main" id="{FC16129C-1D16-4160-A0E1-7CF25B7463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3" name="Text Box 7">
          <a:extLst>
            <a:ext uri="{FF2B5EF4-FFF2-40B4-BE49-F238E27FC236}">
              <a16:creationId xmlns:a16="http://schemas.microsoft.com/office/drawing/2014/main" id="{D03ADC4A-2FDF-4DBE-8557-1547600D7F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4" name="Text Box 7">
          <a:extLst>
            <a:ext uri="{FF2B5EF4-FFF2-40B4-BE49-F238E27FC236}">
              <a16:creationId xmlns:a16="http://schemas.microsoft.com/office/drawing/2014/main" id="{2C659102-A0D1-4934-86E5-0B226C54CD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5" name="Text Box 7">
          <a:extLst>
            <a:ext uri="{FF2B5EF4-FFF2-40B4-BE49-F238E27FC236}">
              <a16:creationId xmlns:a16="http://schemas.microsoft.com/office/drawing/2014/main" id="{CD62EABF-FD15-4A7B-AC24-088B5F6D8A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6" name="Text Box 7">
          <a:extLst>
            <a:ext uri="{FF2B5EF4-FFF2-40B4-BE49-F238E27FC236}">
              <a16:creationId xmlns:a16="http://schemas.microsoft.com/office/drawing/2014/main" id="{37B18B3E-0FA5-45FA-A306-E9FE2A0F2F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7" name="Text Box 7">
          <a:extLst>
            <a:ext uri="{FF2B5EF4-FFF2-40B4-BE49-F238E27FC236}">
              <a16:creationId xmlns:a16="http://schemas.microsoft.com/office/drawing/2014/main" id="{E83A9140-ED58-4C1B-9327-B004087528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8" name="Text Box 7">
          <a:extLst>
            <a:ext uri="{FF2B5EF4-FFF2-40B4-BE49-F238E27FC236}">
              <a16:creationId xmlns:a16="http://schemas.microsoft.com/office/drawing/2014/main" id="{63CC99A9-436A-4FE2-948A-D1EB958F21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9" name="Text Box 7">
          <a:extLst>
            <a:ext uri="{FF2B5EF4-FFF2-40B4-BE49-F238E27FC236}">
              <a16:creationId xmlns:a16="http://schemas.microsoft.com/office/drawing/2014/main" id="{A7BBC0EA-5D2E-46C1-A05A-9A9B6EBCD4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0" name="Text Box 7">
          <a:extLst>
            <a:ext uri="{FF2B5EF4-FFF2-40B4-BE49-F238E27FC236}">
              <a16:creationId xmlns:a16="http://schemas.microsoft.com/office/drawing/2014/main" id="{C19D10B5-75B1-4E9D-AD1A-502FCA5F6A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1" name="Text Box 7">
          <a:extLst>
            <a:ext uri="{FF2B5EF4-FFF2-40B4-BE49-F238E27FC236}">
              <a16:creationId xmlns:a16="http://schemas.microsoft.com/office/drawing/2014/main" id="{4A894AD8-473E-45C0-9409-CF3DE7810E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2" name="Text Box 7">
          <a:extLst>
            <a:ext uri="{FF2B5EF4-FFF2-40B4-BE49-F238E27FC236}">
              <a16:creationId xmlns:a16="http://schemas.microsoft.com/office/drawing/2014/main" id="{75D75BD8-6D22-4695-8E9F-D6407DD009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3" name="Text Box 7">
          <a:extLst>
            <a:ext uri="{FF2B5EF4-FFF2-40B4-BE49-F238E27FC236}">
              <a16:creationId xmlns:a16="http://schemas.microsoft.com/office/drawing/2014/main" id="{2710D475-2DE1-4731-9409-D91C9A9E19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4" name="Text Box 7">
          <a:extLst>
            <a:ext uri="{FF2B5EF4-FFF2-40B4-BE49-F238E27FC236}">
              <a16:creationId xmlns:a16="http://schemas.microsoft.com/office/drawing/2014/main" id="{A504487E-0E2D-4BBB-B81C-EE1E33AD4C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5" name="Text Box 7">
          <a:extLst>
            <a:ext uri="{FF2B5EF4-FFF2-40B4-BE49-F238E27FC236}">
              <a16:creationId xmlns:a16="http://schemas.microsoft.com/office/drawing/2014/main" id="{79FA0D2B-F54D-466E-8494-EE107E636B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6" name="Text Box 7">
          <a:extLst>
            <a:ext uri="{FF2B5EF4-FFF2-40B4-BE49-F238E27FC236}">
              <a16:creationId xmlns:a16="http://schemas.microsoft.com/office/drawing/2014/main" id="{97C02F2A-DE1B-48D9-B966-4E6382334C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7" name="Text Box 7">
          <a:extLst>
            <a:ext uri="{FF2B5EF4-FFF2-40B4-BE49-F238E27FC236}">
              <a16:creationId xmlns:a16="http://schemas.microsoft.com/office/drawing/2014/main" id="{1F96EFA7-2D57-4FB6-8927-E8B6BE8711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8" name="Text Box 7">
          <a:extLst>
            <a:ext uri="{FF2B5EF4-FFF2-40B4-BE49-F238E27FC236}">
              <a16:creationId xmlns:a16="http://schemas.microsoft.com/office/drawing/2014/main" id="{C698FEF1-80AF-4779-912F-C41A9DE7BF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9" name="Text Box 7">
          <a:extLst>
            <a:ext uri="{FF2B5EF4-FFF2-40B4-BE49-F238E27FC236}">
              <a16:creationId xmlns:a16="http://schemas.microsoft.com/office/drawing/2014/main" id="{7ECC93AE-127B-4EE5-9CDC-7B6C136CC7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0" name="Text Box 7">
          <a:extLst>
            <a:ext uri="{FF2B5EF4-FFF2-40B4-BE49-F238E27FC236}">
              <a16:creationId xmlns:a16="http://schemas.microsoft.com/office/drawing/2014/main" id="{B3EF485E-447A-4FC3-B9F1-56C7FFA1A7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1" name="Text Box 7">
          <a:extLst>
            <a:ext uri="{FF2B5EF4-FFF2-40B4-BE49-F238E27FC236}">
              <a16:creationId xmlns:a16="http://schemas.microsoft.com/office/drawing/2014/main" id="{C814B556-DAA3-4B9E-B887-4EF2E266FA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2" name="Text Box 7">
          <a:extLst>
            <a:ext uri="{FF2B5EF4-FFF2-40B4-BE49-F238E27FC236}">
              <a16:creationId xmlns:a16="http://schemas.microsoft.com/office/drawing/2014/main" id="{6EEC2F70-0B62-4744-9AC0-26B8530C06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3" name="Text Box 7">
          <a:extLst>
            <a:ext uri="{FF2B5EF4-FFF2-40B4-BE49-F238E27FC236}">
              <a16:creationId xmlns:a16="http://schemas.microsoft.com/office/drawing/2014/main" id="{70AF9484-183B-4C59-A43A-C0CD9D888C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4" name="Text Box 7">
          <a:extLst>
            <a:ext uri="{FF2B5EF4-FFF2-40B4-BE49-F238E27FC236}">
              <a16:creationId xmlns:a16="http://schemas.microsoft.com/office/drawing/2014/main" id="{C701F834-72D7-4373-9B02-84DBA5128B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5" name="Text Box 7">
          <a:extLst>
            <a:ext uri="{FF2B5EF4-FFF2-40B4-BE49-F238E27FC236}">
              <a16:creationId xmlns:a16="http://schemas.microsoft.com/office/drawing/2014/main" id="{12770E0B-E86A-4A09-B9B2-3E89CB727E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6" name="Text Box 7">
          <a:extLst>
            <a:ext uri="{FF2B5EF4-FFF2-40B4-BE49-F238E27FC236}">
              <a16:creationId xmlns:a16="http://schemas.microsoft.com/office/drawing/2014/main" id="{7518D3D4-7D7E-48A7-BF46-83332FDA8C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7" name="Text Box 7">
          <a:extLst>
            <a:ext uri="{FF2B5EF4-FFF2-40B4-BE49-F238E27FC236}">
              <a16:creationId xmlns:a16="http://schemas.microsoft.com/office/drawing/2014/main" id="{5A139F6A-9713-4BBE-BCF3-A2D0E80250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8" name="Text Box 7">
          <a:extLst>
            <a:ext uri="{FF2B5EF4-FFF2-40B4-BE49-F238E27FC236}">
              <a16:creationId xmlns:a16="http://schemas.microsoft.com/office/drawing/2014/main" id="{C981CECC-478B-4375-965F-ADF0BB31E7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9" name="Text Box 7">
          <a:extLst>
            <a:ext uri="{FF2B5EF4-FFF2-40B4-BE49-F238E27FC236}">
              <a16:creationId xmlns:a16="http://schemas.microsoft.com/office/drawing/2014/main" id="{DC184147-CBB7-4926-8005-EB50457279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0" name="Text Box 7">
          <a:extLst>
            <a:ext uri="{FF2B5EF4-FFF2-40B4-BE49-F238E27FC236}">
              <a16:creationId xmlns:a16="http://schemas.microsoft.com/office/drawing/2014/main" id="{0B8D1A53-5E4E-4F31-88F2-B86C249B1A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1" name="Text Box 7">
          <a:extLst>
            <a:ext uri="{FF2B5EF4-FFF2-40B4-BE49-F238E27FC236}">
              <a16:creationId xmlns:a16="http://schemas.microsoft.com/office/drawing/2014/main" id="{E1D95937-ACDB-4717-AC49-274173ADED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2" name="Text Box 7">
          <a:extLst>
            <a:ext uri="{FF2B5EF4-FFF2-40B4-BE49-F238E27FC236}">
              <a16:creationId xmlns:a16="http://schemas.microsoft.com/office/drawing/2014/main" id="{DB7A632F-D048-4CCD-A9D1-8AE93F8363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3" name="Text Box 7">
          <a:extLst>
            <a:ext uri="{FF2B5EF4-FFF2-40B4-BE49-F238E27FC236}">
              <a16:creationId xmlns:a16="http://schemas.microsoft.com/office/drawing/2014/main" id="{AC303BEE-7B90-4956-AD49-8E778307FB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4" name="Text Box 7">
          <a:extLst>
            <a:ext uri="{FF2B5EF4-FFF2-40B4-BE49-F238E27FC236}">
              <a16:creationId xmlns:a16="http://schemas.microsoft.com/office/drawing/2014/main" id="{667306D2-1FF9-411A-8935-CBD864CE62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5" name="Text Box 7">
          <a:extLst>
            <a:ext uri="{FF2B5EF4-FFF2-40B4-BE49-F238E27FC236}">
              <a16:creationId xmlns:a16="http://schemas.microsoft.com/office/drawing/2014/main" id="{FCDDD8E0-2048-4283-934D-BBBE5317E8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6" name="Text Box 7">
          <a:extLst>
            <a:ext uri="{FF2B5EF4-FFF2-40B4-BE49-F238E27FC236}">
              <a16:creationId xmlns:a16="http://schemas.microsoft.com/office/drawing/2014/main" id="{302EC981-C7E0-465A-A1E9-0434C71570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7" name="Text Box 7">
          <a:extLst>
            <a:ext uri="{FF2B5EF4-FFF2-40B4-BE49-F238E27FC236}">
              <a16:creationId xmlns:a16="http://schemas.microsoft.com/office/drawing/2014/main" id="{575DDA6E-B143-4E43-8BA2-B6A103A2A0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8" name="Text Box 7">
          <a:extLst>
            <a:ext uri="{FF2B5EF4-FFF2-40B4-BE49-F238E27FC236}">
              <a16:creationId xmlns:a16="http://schemas.microsoft.com/office/drawing/2014/main" id="{EDDF93C4-A036-4419-AC53-5BA4CB377B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9" name="Text Box 7">
          <a:extLst>
            <a:ext uri="{FF2B5EF4-FFF2-40B4-BE49-F238E27FC236}">
              <a16:creationId xmlns:a16="http://schemas.microsoft.com/office/drawing/2014/main" id="{A2BBD328-2D46-46D9-85EF-D57CF6CB26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0" name="Text Box 7">
          <a:extLst>
            <a:ext uri="{FF2B5EF4-FFF2-40B4-BE49-F238E27FC236}">
              <a16:creationId xmlns:a16="http://schemas.microsoft.com/office/drawing/2014/main" id="{D88173B8-66AA-4A79-90BC-BC9B5537DC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1" name="Text Box 7">
          <a:extLst>
            <a:ext uri="{FF2B5EF4-FFF2-40B4-BE49-F238E27FC236}">
              <a16:creationId xmlns:a16="http://schemas.microsoft.com/office/drawing/2014/main" id="{378EFE21-15CD-49DE-94B0-583CDDDE3D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2" name="Text Box 7">
          <a:extLst>
            <a:ext uri="{FF2B5EF4-FFF2-40B4-BE49-F238E27FC236}">
              <a16:creationId xmlns:a16="http://schemas.microsoft.com/office/drawing/2014/main" id="{3C7687C1-8ABA-43D0-AC6B-3D888EFB12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3" name="Text Box 7">
          <a:extLst>
            <a:ext uri="{FF2B5EF4-FFF2-40B4-BE49-F238E27FC236}">
              <a16:creationId xmlns:a16="http://schemas.microsoft.com/office/drawing/2014/main" id="{2E727171-74BF-4F47-954D-EFCF15B1A2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4" name="Text Box 7">
          <a:extLst>
            <a:ext uri="{FF2B5EF4-FFF2-40B4-BE49-F238E27FC236}">
              <a16:creationId xmlns:a16="http://schemas.microsoft.com/office/drawing/2014/main" id="{E9EED3AD-F546-400E-BE85-CB057FCFA5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5" name="Text Box 7">
          <a:extLst>
            <a:ext uri="{FF2B5EF4-FFF2-40B4-BE49-F238E27FC236}">
              <a16:creationId xmlns:a16="http://schemas.microsoft.com/office/drawing/2014/main" id="{E2F0969D-A6E0-4048-8FB4-FA06FD84E1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6" name="Text Box 7">
          <a:extLst>
            <a:ext uri="{FF2B5EF4-FFF2-40B4-BE49-F238E27FC236}">
              <a16:creationId xmlns:a16="http://schemas.microsoft.com/office/drawing/2014/main" id="{5F12C500-7AF1-4499-A591-1DE92D89BE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7" name="Text Box 7">
          <a:extLst>
            <a:ext uri="{FF2B5EF4-FFF2-40B4-BE49-F238E27FC236}">
              <a16:creationId xmlns:a16="http://schemas.microsoft.com/office/drawing/2014/main" id="{C8103D1F-6FAA-498A-8429-24E49D8AD0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8" name="Text Box 7">
          <a:extLst>
            <a:ext uri="{FF2B5EF4-FFF2-40B4-BE49-F238E27FC236}">
              <a16:creationId xmlns:a16="http://schemas.microsoft.com/office/drawing/2014/main" id="{44F0AEEF-0D7B-49A3-9EFD-C09A5CF5DD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9" name="Text Box 7">
          <a:extLst>
            <a:ext uri="{FF2B5EF4-FFF2-40B4-BE49-F238E27FC236}">
              <a16:creationId xmlns:a16="http://schemas.microsoft.com/office/drawing/2014/main" id="{89A4186B-C43A-4029-84A7-8E41E39FBA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0" name="Text Box 7">
          <a:extLst>
            <a:ext uri="{FF2B5EF4-FFF2-40B4-BE49-F238E27FC236}">
              <a16:creationId xmlns:a16="http://schemas.microsoft.com/office/drawing/2014/main" id="{46433687-E3A9-4667-973E-D8586A4F04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1" name="Text Box 7">
          <a:extLst>
            <a:ext uri="{FF2B5EF4-FFF2-40B4-BE49-F238E27FC236}">
              <a16:creationId xmlns:a16="http://schemas.microsoft.com/office/drawing/2014/main" id="{9CFA442A-CD9E-4ED5-9474-99964152EF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2" name="Text Box 7">
          <a:extLst>
            <a:ext uri="{FF2B5EF4-FFF2-40B4-BE49-F238E27FC236}">
              <a16:creationId xmlns:a16="http://schemas.microsoft.com/office/drawing/2014/main" id="{92A77599-BCED-456B-837D-9B26819BA9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3" name="Text Box 7">
          <a:extLst>
            <a:ext uri="{FF2B5EF4-FFF2-40B4-BE49-F238E27FC236}">
              <a16:creationId xmlns:a16="http://schemas.microsoft.com/office/drawing/2014/main" id="{EFABE684-64B0-4C77-9B26-1D85250EF9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4" name="Text Box 7">
          <a:extLst>
            <a:ext uri="{FF2B5EF4-FFF2-40B4-BE49-F238E27FC236}">
              <a16:creationId xmlns:a16="http://schemas.microsoft.com/office/drawing/2014/main" id="{DB7E1037-E32A-4B7C-90A3-CD91E7C890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5" name="Text Box 7">
          <a:extLst>
            <a:ext uri="{FF2B5EF4-FFF2-40B4-BE49-F238E27FC236}">
              <a16:creationId xmlns:a16="http://schemas.microsoft.com/office/drawing/2014/main" id="{AD4447AB-15C7-405F-859A-298CD5A71C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6" name="Text Box 7">
          <a:extLst>
            <a:ext uri="{FF2B5EF4-FFF2-40B4-BE49-F238E27FC236}">
              <a16:creationId xmlns:a16="http://schemas.microsoft.com/office/drawing/2014/main" id="{6513FD54-7CFC-4408-9360-FEF78229AE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7" name="Text Box 7">
          <a:extLst>
            <a:ext uri="{FF2B5EF4-FFF2-40B4-BE49-F238E27FC236}">
              <a16:creationId xmlns:a16="http://schemas.microsoft.com/office/drawing/2014/main" id="{C02B721F-1773-4CC8-8E29-0902E14DCF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8" name="Text Box 7">
          <a:extLst>
            <a:ext uri="{FF2B5EF4-FFF2-40B4-BE49-F238E27FC236}">
              <a16:creationId xmlns:a16="http://schemas.microsoft.com/office/drawing/2014/main" id="{866ACBD0-7BC1-46A3-A4C3-9DBF0227D1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9" name="Text Box 7">
          <a:extLst>
            <a:ext uri="{FF2B5EF4-FFF2-40B4-BE49-F238E27FC236}">
              <a16:creationId xmlns:a16="http://schemas.microsoft.com/office/drawing/2014/main" id="{53F0B647-C6B3-48B5-85DA-DE4AF79916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0" name="Text Box 7">
          <a:extLst>
            <a:ext uri="{FF2B5EF4-FFF2-40B4-BE49-F238E27FC236}">
              <a16:creationId xmlns:a16="http://schemas.microsoft.com/office/drawing/2014/main" id="{7BCF41D6-1C27-424B-9AAA-9C2239011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1" name="Text Box 7">
          <a:extLst>
            <a:ext uri="{FF2B5EF4-FFF2-40B4-BE49-F238E27FC236}">
              <a16:creationId xmlns:a16="http://schemas.microsoft.com/office/drawing/2014/main" id="{98D5F986-38B7-448E-9B31-7E22918014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2" name="Text Box 7">
          <a:extLst>
            <a:ext uri="{FF2B5EF4-FFF2-40B4-BE49-F238E27FC236}">
              <a16:creationId xmlns:a16="http://schemas.microsoft.com/office/drawing/2014/main" id="{E84EE609-A022-4ACE-9CB9-40B2E5BC0E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3" name="Text Box 7">
          <a:extLst>
            <a:ext uri="{FF2B5EF4-FFF2-40B4-BE49-F238E27FC236}">
              <a16:creationId xmlns:a16="http://schemas.microsoft.com/office/drawing/2014/main" id="{4C5262AB-E369-40B9-BBC8-F0638BE078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4" name="Text Box 7">
          <a:extLst>
            <a:ext uri="{FF2B5EF4-FFF2-40B4-BE49-F238E27FC236}">
              <a16:creationId xmlns:a16="http://schemas.microsoft.com/office/drawing/2014/main" id="{6E9E453E-4C3D-4481-862A-3ABF8DC2E6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5" name="Text Box 7">
          <a:extLst>
            <a:ext uri="{FF2B5EF4-FFF2-40B4-BE49-F238E27FC236}">
              <a16:creationId xmlns:a16="http://schemas.microsoft.com/office/drawing/2014/main" id="{D6294100-299C-4DFF-B4D2-0F86BE4B5D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6" name="Text Box 7">
          <a:extLst>
            <a:ext uri="{FF2B5EF4-FFF2-40B4-BE49-F238E27FC236}">
              <a16:creationId xmlns:a16="http://schemas.microsoft.com/office/drawing/2014/main" id="{676B5DBA-151F-4D06-BDF2-26D403B750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7" name="Text Box 7">
          <a:extLst>
            <a:ext uri="{FF2B5EF4-FFF2-40B4-BE49-F238E27FC236}">
              <a16:creationId xmlns:a16="http://schemas.microsoft.com/office/drawing/2014/main" id="{E1863EA5-7245-4C3E-B8E3-BE78104EAF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8" name="Text Box 7">
          <a:extLst>
            <a:ext uri="{FF2B5EF4-FFF2-40B4-BE49-F238E27FC236}">
              <a16:creationId xmlns:a16="http://schemas.microsoft.com/office/drawing/2014/main" id="{86AC8524-8958-444D-80C4-FE99CC0281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9" name="Text Box 7">
          <a:extLst>
            <a:ext uri="{FF2B5EF4-FFF2-40B4-BE49-F238E27FC236}">
              <a16:creationId xmlns:a16="http://schemas.microsoft.com/office/drawing/2014/main" id="{C5DF7A4F-DF7F-4B71-B528-2CA946B770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0" name="Text Box 7">
          <a:extLst>
            <a:ext uri="{FF2B5EF4-FFF2-40B4-BE49-F238E27FC236}">
              <a16:creationId xmlns:a16="http://schemas.microsoft.com/office/drawing/2014/main" id="{8D211922-FA5A-45F1-AB45-C2C9470DC3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1" name="Text Box 7">
          <a:extLst>
            <a:ext uri="{FF2B5EF4-FFF2-40B4-BE49-F238E27FC236}">
              <a16:creationId xmlns:a16="http://schemas.microsoft.com/office/drawing/2014/main" id="{DAF36C86-A64F-4113-B8FC-8F94F5EE85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2" name="Text Box 7">
          <a:extLst>
            <a:ext uri="{FF2B5EF4-FFF2-40B4-BE49-F238E27FC236}">
              <a16:creationId xmlns:a16="http://schemas.microsoft.com/office/drawing/2014/main" id="{5D5085EA-D1EE-4FE2-BC84-1F8BE940FB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3" name="Text Box 7">
          <a:extLst>
            <a:ext uri="{FF2B5EF4-FFF2-40B4-BE49-F238E27FC236}">
              <a16:creationId xmlns:a16="http://schemas.microsoft.com/office/drawing/2014/main" id="{E815DDF0-AB18-497B-9E09-57626FEF89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4" name="Text Box 7">
          <a:extLst>
            <a:ext uri="{FF2B5EF4-FFF2-40B4-BE49-F238E27FC236}">
              <a16:creationId xmlns:a16="http://schemas.microsoft.com/office/drawing/2014/main" id="{111A1786-D3EE-48E0-96F3-5430F61F41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5" name="Text Box 7">
          <a:extLst>
            <a:ext uri="{FF2B5EF4-FFF2-40B4-BE49-F238E27FC236}">
              <a16:creationId xmlns:a16="http://schemas.microsoft.com/office/drawing/2014/main" id="{8F93625E-14B7-44C2-BF7B-6931E347EE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6" name="Text Box 7">
          <a:extLst>
            <a:ext uri="{FF2B5EF4-FFF2-40B4-BE49-F238E27FC236}">
              <a16:creationId xmlns:a16="http://schemas.microsoft.com/office/drawing/2014/main" id="{53F2E439-04E8-48B7-8BAE-8935B48A1C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7" name="Text Box 7">
          <a:extLst>
            <a:ext uri="{FF2B5EF4-FFF2-40B4-BE49-F238E27FC236}">
              <a16:creationId xmlns:a16="http://schemas.microsoft.com/office/drawing/2014/main" id="{ABDC5B02-FBC7-4E9D-B7A1-791F388462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8" name="Text Box 7">
          <a:extLst>
            <a:ext uri="{FF2B5EF4-FFF2-40B4-BE49-F238E27FC236}">
              <a16:creationId xmlns:a16="http://schemas.microsoft.com/office/drawing/2014/main" id="{4355E77E-5602-44B7-98BB-DCE8873949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9" name="Text Box 7">
          <a:extLst>
            <a:ext uri="{FF2B5EF4-FFF2-40B4-BE49-F238E27FC236}">
              <a16:creationId xmlns:a16="http://schemas.microsoft.com/office/drawing/2014/main" id="{8EEF5A0D-F864-4ADC-BE10-F876C880A8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0" name="Text Box 7">
          <a:extLst>
            <a:ext uri="{FF2B5EF4-FFF2-40B4-BE49-F238E27FC236}">
              <a16:creationId xmlns:a16="http://schemas.microsoft.com/office/drawing/2014/main" id="{F0227B68-9490-4B2A-B3E4-6661F92F7A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1" name="Text Box 7">
          <a:extLst>
            <a:ext uri="{FF2B5EF4-FFF2-40B4-BE49-F238E27FC236}">
              <a16:creationId xmlns:a16="http://schemas.microsoft.com/office/drawing/2014/main" id="{A04CEFCF-2274-45FB-8132-F0F39B3624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2" name="Text Box 7">
          <a:extLst>
            <a:ext uri="{FF2B5EF4-FFF2-40B4-BE49-F238E27FC236}">
              <a16:creationId xmlns:a16="http://schemas.microsoft.com/office/drawing/2014/main" id="{2D158099-9A1C-48BC-B607-28C55B7636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3" name="Text Box 7">
          <a:extLst>
            <a:ext uri="{FF2B5EF4-FFF2-40B4-BE49-F238E27FC236}">
              <a16:creationId xmlns:a16="http://schemas.microsoft.com/office/drawing/2014/main" id="{492BF6A3-5E6D-4628-9E14-9E132AAF6A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4" name="Text Box 7">
          <a:extLst>
            <a:ext uri="{FF2B5EF4-FFF2-40B4-BE49-F238E27FC236}">
              <a16:creationId xmlns:a16="http://schemas.microsoft.com/office/drawing/2014/main" id="{99291DAE-6620-4E28-829B-F442536FCA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5" name="Text Box 7">
          <a:extLst>
            <a:ext uri="{FF2B5EF4-FFF2-40B4-BE49-F238E27FC236}">
              <a16:creationId xmlns:a16="http://schemas.microsoft.com/office/drawing/2014/main" id="{CFDF58F8-B86D-47EE-9477-B76108F964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6" name="Text Box 7">
          <a:extLst>
            <a:ext uri="{FF2B5EF4-FFF2-40B4-BE49-F238E27FC236}">
              <a16:creationId xmlns:a16="http://schemas.microsoft.com/office/drawing/2014/main" id="{5820E186-DBA5-45CC-8E2A-D206321D55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7" name="Text Box 7">
          <a:extLst>
            <a:ext uri="{FF2B5EF4-FFF2-40B4-BE49-F238E27FC236}">
              <a16:creationId xmlns:a16="http://schemas.microsoft.com/office/drawing/2014/main" id="{11F89B27-68F9-4A24-8778-064B04AB15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8" name="Text Box 7">
          <a:extLst>
            <a:ext uri="{FF2B5EF4-FFF2-40B4-BE49-F238E27FC236}">
              <a16:creationId xmlns:a16="http://schemas.microsoft.com/office/drawing/2014/main" id="{978337C2-883D-4BB1-8296-906225E169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9" name="Text Box 7">
          <a:extLst>
            <a:ext uri="{FF2B5EF4-FFF2-40B4-BE49-F238E27FC236}">
              <a16:creationId xmlns:a16="http://schemas.microsoft.com/office/drawing/2014/main" id="{C188EA7C-F053-4527-BFE8-657FD8F4D8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0" name="Text Box 7">
          <a:extLst>
            <a:ext uri="{FF2B5EF4-FFF2-40B4-BE49-F238E27FC236}">
              <a16:creationId xmlns:a16="http://schemas.microsoft.com/office/drawing/2014/main" id="{136968AC-4127-4C94-AB38-809AB0C8E1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1" name="Text Box 7">
          <a:extLst>
            <a:ext uri="{FF2B5EF4-FFF2-40B4-BE49-F238E27FC236}">
              <a16:creationId xmlns:a16="http://schemas.microsoft.com/office/drawing/2014/main" id="{3F9A7C4E-4D71-4598-801D-76CCCA1300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2" name="Text Box 7">
          <a:extLst>
            <a:ext uri="{FF2B5EF4-FFF2-40B4-BE49-F238E27FC236}">
              <a16:creationId xmlns:a16="http://schemas.microsoft.com/office/drawing/2014/main" id="{41B92012-D443-48EF-B93F-B345C95CCC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3" name="Text Box 7">
          <a:extLst>
            <a:ext uri="{FF2B5EF4-FFF2-40B4-BE49-F238E27FC236}">
              <a16:creationId xmlns:a16="http://schemas.microsoft.com/office/drawing/2014/main" id="{A99EFA68-6EBC-4A75-B0B3-5C50EBFF3E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4" name="Text Box 7">
          <a:extLst>
            <a:ext uri="{FF2B5EF4-FFF2-40B4-BE49-F238E27FC236}">
              <a16:creationId xmlns:a16="http://schemas.microsoft.com/office/drawing/2014/main" id="{73EC8232-5C84-4174-B866-B37B3515C4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5" name="Text Box 7">
          <a:extLst>
            <a:ext uri="{FF2B5EF4-FFF2-40B4-BE49-F238E27FC236}">
              <a16:creationId xmlns:a16="http://schemas.microsoft.com/office/drawing/2014/main" id="{1A67D886-DB75-4D38-AA6C-EB13DACC27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6" name="Text Box 7">
          <a:extLst>
            <a:ext uri="{FF2B5EF4-FFF2-40B4-BE49-F238E27FC236}">
              <a16:creationId xmlns:a16="http://schemas.microsoft.com/office/drawing/2014/main" id="{1C6FB286-605F-4C07-B75B-881F2D1EC3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7" name="Text Box 7">
          <a:extLst>
            <a:ext uri="{FF2B5EF4-FFF2-40B4-BE49-F238E27FC236}">
              <a16:creationId xmlns:a16="http://schemas.microsoft.com/office/drawing/2014/main" id="{A3F9C82C-9A7E-493F-AB2F-9D6AFCFBF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8" name="Text Box 7">
          <a:extLst>
            <a:ext uri="{FF2B5EF4-FFF2-40B4-BE49-F238E27FC236}">
              <a16:creationId xmlns:a16="http://schemas.microsoft.com/office/drawing/2014/main" id="{28A42F6E-25DD-458A-8F32-33E9575B44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9" name="Text Box 7">
          <a:extLst>
            <a:ext uri="{FF2B5EF4-FFF2-40B4-BE49-F238E27FC236}">
              <a16:creationId xmlns:a16="http://schemas.microsoft.com/office/drawing/2014/main" id="{9DB46DAE-A204-49F6-854D-4C7C8B5FE1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0" name="Text Box 7">
          <a:extLst>
            <a:ext uri="{FF2B5EF4-FFF2-40B4-BE49-F238E27FC236}">
              <a16:creationId xmlns:a16="http://schemas.microsoft.com/office/drawing/2014/main" id="{EB9FA062-B72C-4AAF-A116-5993FD43AF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1" name="Text Box 7">
          <a:extLst>
            <a:ext uri="{FF2B5EF4-FFF2-40B4-BE49-F238E27FC236}">
              <a16:creationId xmlns:a16="http://schemas.microsoft.com/office/drawing/2014/main" id="{9726D5C0-D7ED-49C5-BCCE-D072702BA5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2" name="Text Box 7">
          <a:extLst>
            <a:ext uri="{FF2B5EF4-FFF2-40B4-BE49-F238E27FC236}">
              <a16:creationId xmlns:a16="http://schemas.microsoft.com/office/drawing/2014/main" id="{4A8BFE58-966C-467C-85C0-FB5BFC3191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3" name="Text Box 7">
          <a:extLst>
            <a:ext uri="{FF2B5EF4-FFF2-40B4-BE49-F238E27FC236}">
              <a16:creationId xmlns:a16="http://schemas.microsoft.com/office/drawing/2014/main" id="{1B4E0649-EBED-45F4-91BF-D56216D3EA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4" name="Text Box 7">
          <a:extLst>
            <a:ext uri="{FF2B5EF4-FFF2-40B4-BE49-F238E27FC236}">
              <a16:creationId xmlns:a16="http://schemas.microsoft.com/office/drawing/2014/main" id="{578D0F23-351B-4D43-87F6-C693C4FDA8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5" name="Text Box 7">
          <a:extLst>
            <a:ext uri="{FF2B5EF4-FFF2-40B4-BE49-F238E27FC236}">
              <a16:creationId xmlns:a16="http://schemas.microsoft.com/office/drawing/2014/main" id="{6E0E91A5-99BE-4BD1-B725-502FBC2494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6" name="Text Box 7">
          <a:extLst>
            <a:ext uri="{FF2B5EF4-FFF2-40B4-BE49-F238E27FC236}">
              <a16:creationId xmlns:a16="http://schemas.microsoft.com/office/drawing/2014/main" id="{C5B7729A-7DC8-4620-B76A-1B69DA6ACE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7" name="Text Box 7">
          <a:extLst>
            <a:ext uri="{FF2B5EF4-FFF2-40B4-BE49-F238E27FC236}">
              <a16:creationId xmlns:a16="http://schemas.microsoft.com/office/drawing/2014/main" id="{15190E08-7759-451B-9147-471FAE3F3E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8" name="Text Box 7">
          <a:extLst>
            <a:ext uri="{FF2B5EF4-FFF2-40B4-BE49-F238E27FC236}">
              <a16:creationId xmlns:a16="http://schemas.microsoft.com/office/drawing/2014/main" id="{911C8853-9D66-4B1F-A727-AF1BBE3816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9" name="Text Box 7">
          <a:extLst>
            <a:ext uri="{FF2B5EF4-FFF2-40B4-BE49-F238E27FC236}">
              <a16:creationId xmlns:a16="http://schemas.microsoft.com/office/drawing/2014/main" id="{6A73B58F-23D4-4E60-985D-298E64BC8C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0" name="Text Box 7">
          <a:extLst>
            <a:ext uri="{FF2B5EF4-FFF2-40B4-BE49-F238E27FC236}">
              <a16:creationId xmlns:a16="http://schemas.microsoft.com/office/drawing/2014/main" id="{E1E6D256-418D-46F8-9803-A300D09E5F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1" name="Text Box 7">
          <a:extLst>
            <a:ext uri="{FF2B5EF4-FFF2-40B4-BE49-F238E27FC236}">
              <a16:creationId xmlns:a16="http://schemas.microsoft.com/office/drawing/2014/main" id="{08FFE40B-9A38-43B5-BA33-D09EEB42C9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2" name="Text Box 7">
          <a:extLst>
            <a:ext uri="{FF2B5EF4-FFF2-40B4-BE49-F238E27FC236}">
              <a16:creationId xmlns:a16="http://schemas.microsoft.com/office/drawing/2014/main" id="{5F4BF348-6644-414B-B548-8082C59159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3" name="Text Box 7">
          <a:extLst>
            <a:ext uri="{FF2B5EF4-FFF2-40B4-BE49-F238E27FC236}">
              <a16:creationId xmlns:a16="http://schemas.microsoft.com/office/drawing/2014/main" id="{4DD1CAC4-2D97-484A-B11B-7AB20B749D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4" name="Text Box 7">
          <a:extLst>
            <a:ext uri="{FF2B5EF4-FFF2-40B4-BE49-F238E27FC236}">
              <a16:creationId xmlns:a16="http://schemas.microsoft.com/office/drawing/2014/main" id="{A3EB166D-216C-45A2-BB4E-0F81DB8CDA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5" name="Text Box 7">
          <a:extLst>
            <a:ext uri="{FF2B5EF4-FFF2-40B4-BE49-F238E27FC236}">
              <a16:creationId xmlns:a16="http://schemas.microsoft.com/office/drawing/2014/main" id="{DA6413BF-EF14-4481-B2AD-8663420CA9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6" name="Text Box 7">
          <a:extLst>
            <a:ext uri="{FF2B5EF4-FFF2-40B4-BE49-F238E27FC236}">
              <a16:creationId xmlns:a16="http://schemas.microsoft.com/office/drawing/2014/main" id="{23996B6F-63C1-40EC-AE96-E1575883E8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7" name="Text Box 7">
          <a:extLst>
            <a:ext uri="{FF2B5EF4-FFF2-40B4-BE49-F238E27FC236}">
              <a16:creationId xmlns:a16="http://schemas.microsoft.com/office/drawing/2014/main" id="{17C75A99-8F07-48AC-AD78-CBF115F196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8" name="Text Box 7">
          <a:extLst>
            <a:ext uri="{FF2B5EF4-FFF2-40B4-BE49-F238E27FC236}">
              <a16:creationId xmlns:a16="http://schemas.microsoft.com/office/drawing/2014/main" id="{740E5785-58D7-4256-A01E-167D63FBA6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9" name="Text Box 7">
          <a:extLst>
            <a:ext uri="{FF2B5EF4-FFF2-40B4-BE49-F238E27FC236}">
              <a16:creationId xmlns:a16="http://schemas.microsoft.com/office/drawing/2014/main" id="{0791B234-4EFF-4EFD-99E2-02D6D06B68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0" name="Text Box 7">
          <a:extLst>
            <a:ext uri="{FF2B5EF4-FFF2-40B4-BE49-F238E27FC236}">
              <a16:creationId xmlns:a16="http://schemas.microsoft.com/office/drawing/2014/main" id="{2D772432-2CA4-4519-B8F5-FAA9920253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1" name="Text Box 7">
          <a:extLst>
            <a:ext uri="{FF2B5EF4-FFF2-40B4-BE49-F238E27FC236}">
              <a16:creationId xmlns:a16="http://schemas.microsoft.com/office/drawing/2014/main" id="{CD7ACDDB-649F-4785-86F9-24DBDE2291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2" name="Text Box 7">
          <a:extLst>
            <a:ext uri="{FF2B5EF4-FFF2-40B4-BE49-F238E27FC236}">
              <a16:creationId xmlns:a16="http://schemas.microsoft.com/office/drawing/2014/main" id="{0B9C19CA-E57E-4255-B17E-F0A55508F0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3" name="Text Box 7">
          <a:extLst>
            <a:ext uri="{FF2B5EF4-FFF2-40B4-BE49-F238E27FC236}">
              <a16:creationId xmlns:a16="http://schemas.microsoft.com/office/drawing/2014/main" id="{E20A796C-C6E3-4EB8-A0BA-BE55CDB092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4" name="Text Box 7">
          <a:extLst>
            <a:ext uri="{FF2B5EF4-FFF2-40B4-BE49-F238E27FC236}">
              <a16:creationId xmlns:a16="http://schemas.microsoft.com/office/drawing/2014/main" id="{7C29E87C-3547-4E1E-8A8C-A501BBBFF8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5" name="Text Box 7">
          <a:extLst>
            <a:ext uri="{FF2B5EF4-FFF2-40B4-BE49-F238E27FC236}">
              <a16:creationId xmlns:a16="http://schemas.microsoft.com/office/drawing/2014/main" id="{6E4FC5C2-3522-4FE4-B348-EB54934852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6" name="Text Box 7">
          <a:extLst>
            <a:ext uri="{FF2B5EF4-FFF2-40B4-BE49-F238E27FC236}">
              <a16:creationId xmlns:a16="http://schemas.microsoft.com/office/drawing/2014/main" id="{4CC42DFE-13EC-4014-8265-860FF2C178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7" name="Text Box 7">
          <a:extLst>
            <a:ext uri="{FF2B5EF4-FFF2-40B4-BE49-F238E27FC236}">
              <a16:creationId xmlns:a16="http://schemas.microsoft.com/office/drawing/2014/main" id="{77026FCF-3054-411B-B806-0544D6C949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8" name="Text Box 7">
          <a:extLst>
            <a:ext uri="{FF2B5EF4-FFF2-40B4-BE49-F238E27FC236}">
              <a16:creationId xmlns:a16="http://schemas.microsoft.com/office/drawing/2014/main" id="{EE16C425-D7B6-4CE7-89AD-BFA2D302CB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9" name="Text Box 7">
          <a:extLst>
            <a:ext uri="{FF2B5EF4-FFF2-40B4-BE49-F238E27FC236}">
              <a16:creationId xmlns:a16="http://schemas.microsoft.com/office/drawing/2014/main" id="{A8505919-464E-40B0-A994-CD220BDEAC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0" name="Text Box 7">
          <a:extLst>
            <a:ext uri="{FF2B5EF4-FFF2-40B4-BE49-F238E27FC236}">
              <a16:creationId xmlns:a16="http://schemas.microsoft.com/office/drawing/2014/main" id="{E487D2AF-7C65-4FDE-9FBD-5BBF242537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1" name="Text Box 7">
          <a:extLst>
            <a:ext uri="{FF2B5EF4-FFF2-40B4-BE49-F238E27FC236}">
              <a16:creationId xmlns:a16="http://schemas.microsoft.com/office/drawing/2014/main" id="{4300F586-6842-46C7-A70F-35D4C2F9CD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2" name="Text Box 7">
          <a:extLst>
            <a:ext uri="{FF2B5EF4-FFF2-40B4-BE49-F238E27FC236}">
              <a16:creationId xmlns:a16="http://schemas.microsoft.com/office/drawing/2014/main" id="{BC44E6FB-ECAF-4CD0-B8C7-8322DBD51D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3" name="Text Box 7">
          <a:extLst>
            <a:ext uri="{FF2B5EF4-FFF2-40B4-BE49-F238E27FC236}">
              <a16:creationId xmlns:a16="http://schemas.microsoft.com/office/drawing/2014/main" id="{79176EA3-3239-41A7-96E5-A76F49DF19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4" name="Text Box 7">
          <a:extLst>
            <a:ext uri="{FF2B5EF4-FFF2-40B4-BE49-F238E27FC236}">
              <a16:creationId xmlns:a16="http://schemas.microsoft.com/office/drawing/2014/main" id="{C3ECD5EB-674E-4BF8-892A-DE3B687A45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5" name="Text Box 7">
          <a:extLst>
            <a:ext uri="{FF2B5EF4-FFF2-40B4-BE49-F238E27FC236}">
              <a16:creationId xmlns:a16="http://schemas.microsoft.com/office/drawing/2014/main" id="{F328D490-CCAB-409A-B3C1-F312741D2E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6" name="Text Box 7">
          <a:extLst>
            <a:ext uri="{FF2B5EF4-FFF2-40B4-BE49-F238E27FC236}">
              <a16:creationId xmlns:a16="http://schemas.microsoft.com/office/drawing/2014/main" id="{58855BFD-031B-4367-B010-146794D9B2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7" name="Text Box 7">
          <a:extLst>
            <a:ext uri="{FF2B5EF4-FFF2-40B4-BE49-F238E27FC236}">
              <a16:creationId xmlns:a16="http://schemas.microsoft.com/office/drawing/2014/main" id="{E13E93C2-B4B4-4705-BB0D-78B06C18CA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8" name="Text Box 7">
          <a:extLst>
            <a:ext uri="{FF2B5EF4-FFF2-40B4-BE49-F238E27FC236}">
              <a16:creationId xmlns:a16="http://schemas.microsoft.com/office/drawing/2014/main" id="{9FD8CC07-1EAD-4606-B930-A95E452C78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9" name="Text Box 7">
          <a:extLst>
            <a:ext uri="{FF2B5EF4-FFF2-40B4-BE49-F238E27FC236}">
              <a16:creationId xmlns:a16="http://schemas.microsoft.com/office/drawing/2014/main" id="{6D3D5C52-45F5-4D7E-A47E-1A349270D2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0" name="Text Box 7">
          <a:extLst>
            <a:ext uri="{FF2B5EF4-FFF2-40B4-BE49-F238E27FC236}">
              <a16:creationId xmlns:a16="http://schemas.microsoft.com/office/drawing/2014/main" id="{649B414A-9A7D-4BC8-B943-758F840939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1" name="Text Box 7">
          <a:extLst>
            <a:ext uri="{FF2B5EF4-FFF2-40B4-BE49-F238E27FC236}">
              <a16:creationId xmlns:a16="http://schemas.microsoft.com/office/drawing/2014/main" id="{E64C2E83-6425-46F7-9EB4-847B7C8DCD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2" name="Text Box 7">
          <a:extLst>
            <a:ext uri="{FF2B5EF4-FFF2-40B4-BE49-F238E27FC236}">
              <a16:creationId xmlns:a16="http://schemas.microsoft.com/office/drawing/2014/main" id="{5172C29F-F070-4ABB-A4AA-D7AAD71325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3" name="Text Box 7">
          <a:extLst>
            <a:ext uri="{FF2B5EF4-FFF2-40B4-BE49-F238E27FC236}">
              <a16:creationId xmlns:a16="http://schemas.microsoft.com/office/drawing/2014/main" id="{D2E35412-7AD5-4103-A2FA-7AB4969C99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4" name="Text Box 7">
          <a:extLst>
            <a:ext uri="{FF2B5EF4-FFF2-40B4-BE49-F238E27FC236}">
              <a16:creationId xmlns:a16="http://schemas.microsoft.com/office/drawing/2014/main" id="{CCEB4726-8022-4116-A586-48A09F0942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5" name="Text Box 7">
          <a:extLst>
            <a:ext uri="{FF2B5EF4-FFF2-40B4-BE49-F238E27FC236}">
              <a16:creationId xmlns:a16="http://schemas.microsoft.com/office/drawing/2014/main" id="{E4C05E74-84C5-45FB-A175-375E3F5489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6" name="Text Box 7">
          <a:extLst>
            <a:ext uri="{FF2B5EF4-FFF2-40B4-BE49-F238E27FC236}">
              <a16:creationId xmlns:a16="http://schemas.microsoft.com/office/drawing/2014/main" id="{F8E49FDF-FC5A-464A-9B8C-9CE6B90F1E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7" name="Text Box 7">
          <a:extLst>
            <a:ext uri="{FF2B5EF4-FFF2-40B4-BE49-F238E27FC236}">
              <a16:creationId xmlns:a16="http://schemas.microsoft.com/office/drawing/2014/main" id="{BCFDE2AA-421C-4FAA-9276-44D0FEB9E1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8" name="Text Box 7">
          <a:extLst>
            <a:ext uri="{FF2B5EF4-FFF2-40B4-BE49-F238E27FC236}">
              <a16:creationId xmlns:a16="http://schemas.microsoft.com/office/drawing/2014/main" id="{226318E4-4D88-45A8-8B06-D70FDA649B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9" name="Text Box 7">
          <a:extLst>
            <a:ext uri="{FF2B5EF4-FFF2-40B4-BE49-F238E27FC236}">
              <a16:creationId xmlns:a16="http://schemas.microsoft.com/office/drawing/2014/main" id="{0E729703-35FE-4A51-99C2-A1596921BF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0" name="Text Box 7">
          <a:extLst>
            <a:ext uri="{FF2B5EF4-FFF2-40B4-BE49-F238E27FC236}">
              <a16:creationId xmlns:a16="http://schemas.microsoft.com/office/drawing/2014/main" id="{9A6FA483-6AF9-4B91-8EE5-0CA6E9D908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1" name="Text Box 7">
          <a:extLst>
            <a:ext uri="{FF2B5EF4-FFF2-40B4-BE49-F238E27FC236}">
              <a16:creationId xmlns:a16="http://schemas.microsoft.com/office/drawing/2014/main" id="{02AF71A9-A3D4-4F8D-9E71-12514CAF7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2" name="Text Box 7">
          <a:extLst>
            <a:ext uri="{FF2B5EF4-FFF2-40B4-BE49-F238E27FC236}">
              <a16:creationId xmlns:a16="http://schemas.microsoft.com/office/drawing/2014/main" id="{15414E8C-CB3C-4FF2-A464-3329FB4175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3" name="Text Box 7">
          <a:extLst>
            <a:ext uri="{FF2B5EF4-FFF2-40B4-BE49-F238E27FC236}">
              <a16:creationId xmlns:a16="http://schemas.microsoft.com/office/drawing/2014/main" id="{C9844ABB-762C-4D6D-962F-E451B304D8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4" name="Text Box 7">
          <a:extLst>
            <a:ext uri="{FF2B5EF4-FFF2-40B4-BE49-F238E27FC236}">
              <a16:creationId xmlns:a16="http://schemas.microsoft.com/office/drawing/2014/main" id="{84877530-01A9-4AFF-B8CA-C5C4632C43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5" name="Text Box 7">
          <a:extLst>
            <a:ext uri="{FF2B5EF4-FFF2-40B4-BE49-F238E27FC236}">
              <a16:creationId xmlns:a16="http://schemas.microsoft.com/office/drawing/2014/main" id="{683E693B-61CE-4EB6-B91E-8E4FD97F10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6" name="Text Box 7">
          <a:extLst>
            <a:ext uri="{FF2B5EF4-FFF2-40B4-BE49-F238E27FC236}">
              <a16:creationId xmlns:a16="http://schemas.microsoft.com/office/drawing/2014/main" id="{A626AD8C-75E7-4331-A85F-511F7F0E4B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7" name="Text Box 7">
          <a:extLst>
            <a:ext uri="{FF2B5EF4-FFF2-40B4-BE49-F238E27FC236}">
              <a16:creationId xmlns:a16="http://schemas.microsoft.com/office/drawing/2014/main" id="{6150A57A-41F8-4339-92DF-3F859076DA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8" name="Text Box 7">
          <a:extLst>
            <a:ext uri="{FF2B5EF4-FFF2-40B4-BE49-F238E27FC236}">
              <a16:creationId xmlns:a16="http://schemas.microsoft.com/office/drawing/2014/main" id="{50F2FBF0-9C23-41DF-BE88-C101566B15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9" name="Text Box 7">
          <a:extLst>
            <a:ext uri="{FF2B5EF4-FFF2-40B4-BE49-F238E27FC236}">
              <a16:creationId xmlns:a16="http://schemas.microsoft.com/office/drawing/2014/main" id="{E055EE3A-C2C3-4243-B953-63652624CD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0" name="Text Box 7">
          <a:extLst>
            <a:ext uri="{FF2B5EF4-FFF2-40B4-BE49-F238E27FC236}">
              <a16:creationId xmlns:a16="http://schemas.microsoft.com/office/drawing/2014/main" id="{088A31F3-51C3-4E57-813B-884F8C6D8B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1" name="Text Box 7">
          <a:extLst>
            <a:ext uri="{FF2B5EF4-FFF2-40B4-BE49-F238E27FC236}">
              <a16:creationId xmlns:a16="http://schemas.microsoft.com/office/drawing/2014/main" id="{C1C9A3B3-6A1E-4B88-85B8-4E8F8B76C0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2" name="Text Box 7">
          <a:extLst>
            <a:ext uri="{FF2B5EF4-FFF2-40B4-BE49-F238E27FC236}">
              <a16:creationId xmlns:a16="http://schemas.microsoft.com/office/drawing/2014/main" id="{1CEE5B6C-C280-4C28-9F15-2BC0CBFA07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3" name="Text Box 7">
          <a:extLst>
            <a:ext uri="{FF2B5EF4-FFF2-40B4-BE49-F238E27FC236}">
              <a16:creationId xmlns:a16="http://schemas.microsoft.com/office/drawing/2014/main" id="{2EA697DA-5541-4A5B-81D2-D5794CFBC5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4" name="Text Box 7">
          <a:extLst>
            <a:ext uri="{FF2B5EF4-FFF2-40B4-BE49-F238E27FC236}">
              <a16:creationId xmlns:a16="http://schemas.microsoft.com/office/drawing/2014/main" id="{812AC4AB-1F83-4190-82E6-FD14EFDC86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5" name="Text Box 7">
          <a:extLst>
            <a:ext uri="{FF2B5EF4-FFF2-40B4-BE49-F238E27FC236}">
              <a16:creationId xmlns:a16="http://schemas.microsoft.com/office/drawing/2014/main" id="{6854633D-21C4-4630-9BD5-4AAE085FDF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6" name="Text Box 7">
          <a:extLst>
            <a:ext uri="{FF2B5EF4-FFF2-40B4-BE49-F238E27FC236}">
              <a16:creationId xmlns:a16="http://schemas.microsoft.com/office/drawing/2014/main" id="{E43A109A-36C0-4E5E-9C91-0479E36DED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7" name="Text Box 7">
          <a:extLst>
            <a:ext uri="{FF2B5EF4-FFF2-40B4-BE49-F238E27FC236}">
              <a16:creationId xmlns:a16="http://schemas.microsoft.com/office/drawing/2014/main" id="{E23994CD-A510-449E-9240-27729B78F4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8" name="Text Box 7">
          <a:extLst>
            <a:ext uri="{FF2B5EF4-FFF2-40B4-BE49-F238E27FC236}">
              <a16:creationId xmlns:a16="http://schemas.microsoft.com/office/drawing/2014/main" id="{3268F937-7D74-424D-BBCD-C103216C03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9" name="Text Box 7">
          <a:extLst>
            <a:ext uri="{FF2B5EF4-FFF2-40B4-BE49-F238E27FC236}">
              <a16:creationId xmlns:a16="http://schemas.microsoft.com/office/drawing/2014/main" id="{802CEF6A-646C-4568-B799-F916214A8C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0" name="Text Box 7">
          <a:extLst>
            <a:ext uri="{FF2B5EF4-FFF2-40B4-BE49-F238E27FC236}">
              <a16:creationId xmlns:a16="http://schemas.microsoft.com/office/drawing/2014/main" id="{C02F0DE4-17AC-4332-A598-F7A9569A9F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1" name="Text Box 7">
          <a:extLst>
            <a:ext uri="{FF2B5EF4-FFF2-40B4-BE49-F238E27FC236}">
              <a16:creationId xmlns:a16="http://schemas.microsoft.com/office/drawing/2014/main" id="{08A4D1EF-AB39-4926-97EC-8CAE1B1C60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2" name="Text Box 7">
          <a:extLst>
            <a:ext uri="{FF2B5EF4-FFF2-40B4-BE49-F238E27FC236}">
              <a16:creationId xmlns:a16="http://schemas.microsoft.com/office/drawing/2014/main" id="{6B81D5C6-6F73-4B3F-B1FB-444916C84E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3" name="Text Box 7">
          <a:extLst>
            <a:ext uri="{FF2B5EF4-FFF2-40B4-BE49-F238E27FC236}">
              <a16:creationId xmlns:a16="http://schemas.microsoft.com/office/drawing/2014/main" id="{778DEE3B-1B05-401A-8DC8-8559B27774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4" name="Text Box 7">
          <a:extLst>
            <a:ext uri="{FF2B5EF4-FFF2-40B4-BE49-F238E27FC236}">
              <a16:creationId xmlns:a16="http://schemas.microsoft.com/office/drawing/2014/main" id="{253B2665-2EC3-46EE-BCB6-891D0B7A6C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6" name="Text Box 7">
          <a:extLst>
            <a:ext uri="{FF2B5EF4-FFF2-40B4-BE49-F238E27FC236}">
              <a16:creationId xmlns:a16="http://schemas.microsoft.com/office/drawing/2014/main" id="{45C5D3C1-C18A-407A-BB51-08D45E6B97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7" name="Text Box 7">
          <a:extLst>
            <a:ext uri="{FF2B5EF4-FFF2-40B4-BE49-F238E27FC236}">
              <a16:creationId xmlns:a16="http://schemas.microsoft.com/office/drawing/2014/main" id="{C05EC47E-F5FB-4165-8EFF-B6397A54B5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8" name="Text Box 7">
          <a:extLst>
            <a:ext uri="{FF2B5EF4-FFF2-40B4-BE49-F238E27FC236}">
              <a16:creationId xmlns:a16="http://schemas.microsoft.com/office/drawing/2014/main" id="{479C2528-F022-4E3B-965E-F0823F805A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9" name="Text Box 7">
          <a:extLst>
            <a:ext uri="{FF2B5EF4-FFF2-40B4-BE49-F238E27FC236}">
              <a16:creationId xmlns:a16="http://schemas.microsoft.com/office/drawing/2014/main" id="{67217FCC-E6B3-4130-849F-D4DE723BBD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0" name="Text Box 7">
          <a:extLst>
            <a:ext uri="{FF2B5EF4-FFF2-40B4-BE49-F238E27FC236}">
              <a16:creationId xmlns:a16="http://schemas.microsoft.com/office/drawing/2014/main" id="{E35252C6-9727-4269-8599-913FAEB3D3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1" name="Text Box 7">
          <a:extLst>
            <a:ext uri="{FF2B5EF4-FFF2-40B4-BE49-F238E27FC236}">
              <a16:creationId xmlns:a16="http://schemas.microsoft.com/office/drawing/2014/main" id="{711F2585-0FFB-4FBB-A183-D524AB7A38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2" name="Text Box 7">
          <a:extLst>
            <a:ext uri="{FF2B5EF4-FFF2-40B4-BE49-F238E27FC236}">
              <a16:creationId xmlns:a16="http://schemas.microsoft.com/office/drawing/2014/main" id="{77C425B0-5369-4FAF-B181-30E270A899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3" name="Text Box 7">
          <a:extLst>
            <a:ext uri="{FF2B5EF4-FFF2-40B4-BE49-F238E27FC236}">
              <a16:creationId xmlns:a16="http://schemas.microsoft.com/office/drawing/2014/main" id="{6611E370-F30D-4F9B-A5DB-B91366831A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4" name="Text Box 7">
          <a:extLst>
            <a:ext uri="{FF2B5EF4-FFF2-40B4-BE49-F238E27FC236}">
              <a16:creationId xmlns:a16="http://schemas.microsoft.com/office/drawing/2014/main" id="{3BC7250B-CFA3-431E-B660-5B3DA12DD9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5" name="Text Box 7">
          <a:extLst>
            <a:ext uri="{FF2B5EF4-FFF2-40B4-BE49-F238E27FC236}">
              <a16:creationId xmlns:a16="http://schemas.microsoft.com/office/drawing/2014/main" id="{A5E994A8-E360-4124-81D8-492A18FC77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6" name="Text Box 7">
          <a:extLst>
            <a:ext uri="{FF2B5EF4-FFF2-40B4-BE49-F238E27FC236}">
              <a16:creationId xmlns:a16="http://schemas.microsoft.com/office/drawing/2014/main" id="{D2D1BBAD-6C42-4665-B00F-186725933B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7" name="Text Box 7">
          <a:extLst>
            <a:ext uri="{FF2B5EF4-FFF2-40B4-BE49-F238E27FC236}">
              <a16:creationId xmlns:a16="http://schemas.microsoft.com/office/drawing/2014/main" id="{89065506-02A3-49AF-B37E-71003C6919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8" name="Text Box 7">
          <a:extLst>
            <a:ext uri="{FF2B5EF4-FFF2-40B4-BE49-F238E27FC236}">
              <a16:creationId xmlns:a16="http://schemas.microsoft.com/office/drawing/2014/main" id="{4415AD4C-7DC2-46F4-BCE0-685A9BD2D4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9" name="Text Box 7">
          <a:extLst>
            <a:ext uri="{FF2B5EF4-FFF2-40B4-BE49-F238E27FC236}">
              <a16:creationId xmlns:a16="http://schemas.microsoft.com/office/drawing/2014/main" id="{8F301D05-240A-4F94-A3E0-38BDC642A6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0" name="Text Box 7">
          <a:extLst>
            <a:ext uri="{FF2B5EF4-FFF2-40B4-BE49-F238E27FC236}">
              <a16:creationId xmlns:a16="http://schemas.microsoft.com/office/drawing/2014/main" id="{03102634-25A1-4CF1-8E86-B06749B30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1" name="Text Box 7">
          <a:extLst>
            <a:ext uri="{FF2B5EF4-FFF2-40B4-BE49-F238E27FC236}">
              <a16:creationId xmlns:a16="http://schemas.microsoft.com/office/drawing/2014/main" id="{E4053E3E-414D-40C5-ADCE-0E423EFF63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2" name="Text Box 7">
          <a:extLst>
            <a:ext uri="{FF2B5EF4-FFF2-40B4-BE49-F238E27FC236}">
              <a16:creationId xmlns:a16="http://schemas.microsoft.com/office/drawing/2014/main" id="{72230B3F-A988-4898-914A-787FC8F72C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3" name="Text Box 7">
          <a:extLst>
            <a:ext uri="{FF2B5EF4-FFF2-40B4-BE49-F238E27FC236}">
              <a16:creationId xmlns:a16="http://schemas.microsoft.com/office/drawing/2014/main" id="{A2F99825-0935-47A2-8C6B-8A421103A5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4" name="Text Box 7">
          <a:extLst>
            <a:ext uri="{FF2B5EF4-FFF2-40B4-BE49-F238E27FC236}">
              <a16:creationId xmlns:a16="http://schemas.microsoft.com/office/drawing/2014/main" id="{2300E030-328B-423E-88E9-18DFC09C62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5" name="Text Box 7">
          <a:extLst>
            <a:ext uri="{FF2B5EF4-FFF2-40B4-BE49-F238E27FC236}">
              <a16:creationId xmlns:a16="http://schemas.microsoft.com/office/drawing/2014/main" id="{03A6017F-B517-403F-B8CD-C250459150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6" name="Text Box 7">
          <a:extLst>
            <a:ext uri="{FF2B5EF4-FFF2-40B4-BE49-F238E27FC236}">
              <a16:creationId xmlns:a16="http://schemas.microsoft.com/office/drawing/2014/main" id="{5B90B304-1EA3-4ED4-801A-640168E5B7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7" name="Text Box 7">
          <a:extLst>
            <a:ext uri="{FF2B5EF4-FFF2-40B4-BE49-F238E27FC236}">
              <a16:creationId xmlns:a16="http://schemas.microsoft.com/office/drawing/2014/main" id="{88379A78-4816-4DCB-9D2B-E9E9474F94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8" name="Text Box 7">
          <a:extLst>
            <a:ext uri="{FF2B5EF4-FFF2-40B4-BE49-F238E27FC236}">
              <a16:creationId xmlns:a16="http://schemas.microsoft.com/office/drawing/2014/main" id="{5E67DB4E-35D2-4BD7-928F-26ECEB4DD9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9" name="Text Box 7">
          <a:extLst>
            <a:ext uri="{FF2B5EF4-FFF2-40B4-BE49-F238E27FC236}">
              <a16:creationId xmlns:a16="http://schemas.microsoft.com/office/drawing/2014/main" id="{3CA8ABE2-4BE8-4E71-B7F5-D4269D1FC2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0" name="Text Box 7">
          <a:extLst>
            <a:ext uri="{FF2B5EF4-FFF2-40B4-BE49-F238E27FC236}">
              <a16:creationId xmlns:a16="http://schemas.microsoft.com/office/drawing/2014/main" id="{6B76AE3A-0F23-414C-9E5A-AF2CD8ECC9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1" name="Text Box 7">
          <a:extLst>
            <a:ext uri="{FF2B5EF4-FFF2-40B4-BE49-F238E27FC236}">
              <a16:creationId xmlns:a16="http://schemas.microsoft.com/office/drawing/2014/main" id="{D0638D56-DC57-41D0-B040-1849909234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2" name="Text Box 7">
          <a:extLst>
            <a:ext uri="{FF2B5EF4-FFF2-40B4-BE49-F238E27FC236}">
              <a16:creationId xmlns:a16="http://schemas.microsoft.com/office/drawing/2014/main" id="{802EB11A-7D16-44F7-B0E3-0FCBAA5AFB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3" name="Text Box 7">
          <a:extLst>
            <a:ext uri="{FF2B5EF4-FFF2-40B4-BE49-F238E27FC236}">
              <a16:creationId xmlns:a16="http://schemas.microsoft.com/office/drawing/2014/main" id="{770333B7-DE9F-416F-881C-A7BBB1A0F3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4" name="Text Box 7">
          <a:extLst>
            <a:ext uri="{FF2B5EF4-FFF2-40B4-BE49-F238E27FC236}">
              <a16:creationId xmlns:a16="http://schemas.microsoft.com/office/drawing/2014/main" id="{0B8DA58F-F488-4B8C-8C76-EB53FEC718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5" name="Text Box 7">
          <a:extLst>
            <a:ext uri="{FF2B5EF4-FFF2-40B4-BE49-F238E27FC236}">
              <a16:creationId xmlns:a16="http://schemas.microsoft.com/office/drawing/2014/main" id="{0FE11220-7655-46B9-8B37-123BD5C7D3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6" name="Text Box 7">
          <a:extLst>
            <a:ext uri="{FF2B5EF4-FFF2-40B4-BE49-F238E27FC236}">
              <a16:creationId xmlns:a16="http://schemas.microsoft.com/office/drawing/2014/main" id="{C35A9B26-4ADE-4D28-9923-9F9FCEA9FF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7" name="Text Box 7">
          <a:extLst>
            <a:ext uri="{FF2B5EF4-FFF2-40B4-BE49-F238E27FC236}">
              <a16:creationId xmlns:a16="http://schemas.microsoft.com/office/drawing/2014/main" id="{987CA2FF-09B5-412E-866C-605BDD6008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8" name="Text Box 7">
          <a:extLst>
            <a:ext uri="{FF2B5EF4-FFF2-40B4-BE49-F238E27FC236}">
              <a16:creationId xmlns:a16="http://schemas.microsoft.com/office/drawing/2014/main" id="{25AB8A71-FC84-4763-BCB4-9EA71F5492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9" name="Text Box 7">
          <a:extLst>
            <a:ext uri="{FF2B5EF4-FFF2-40B4-BE49-F238E27FC236}">
              <a16:creationId xmlns:a16="http://schemas.microsoft.com/office/drawing/2014/main" id="{62574423-C8A1-492E-9096-37E6555D9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0" name="Text Box 7">
          <a:extLst>
            <a:ext uri="{FF2B5EF4-FFF2-40B4-BE49-F238E27FC236}">
              <a16:creationId xmlns:a16="http://schemas.microsoft.com/office/drawing/2014/main" id="{6021A09F-B1C8-468C-AFAF-C5D6D89912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1" name="Text Box 7">
          <a:extLst>
            <a:ext uri="{FF2B5EF4-FFF2-40B4-BE49-F238E27FC236}">
              <a16:creationId xmlns:a16="http://schemas.microsoft.com/office/drawing/2014/main" id="{4FEC6439-64AE-4E1F-BFF2-880817F6CC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2" name="Text Box 7">
          <a:extLst>
            <a:ext uri="{FF2B5EF4-FFF2-40B4-BE49-F238E27FC236}">
              <a16:creationId xmlns:a16="http://schemas.microsoft.com/office/drawing/2014/main" id="{A5E74595-E2DC-4457-A329-2AF5E412A2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3" name="Text Box 7">
          <a:extLst>
            <a:ext uri="{FF2B5EF4-FFF2-40B4-BE49-F238E27FC236}">
              <a16:creationId xmlns:a16="http://schemas.microsoft.com/office/drawing/2014/main" id="{F272925F-AFDB-448F-8931-01E941AAD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4" name="Text Box 7">
          <a:extLst>
            <a:ext uri="{FF2B5EF4-FFF2-40B4-BE49-F238E27FC236}">
              <a16:creationId xmlns:a16="http://schemas.microsoft.com/office/drawing/2014/main" id="{7B80C1F2-5EA0-4FE9-BD6B-A6E8F23E85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5" name="Text Box 7">
          <a:extLst>
            <a:ext uri="{FF2B5EF4-FFF2-40B4-BE49-F238E27FC236}">
              <a16:creationId xmlns:a16="http://schemas.microsoft.com/office/drawing/2014/main" id="{ABF62FC5-8D67-4E93-B550-8473097D32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6" name="Text Box 7">
          <a:extLst>
            <a:ext uri="{FF2B5EF4-FFF2-40B4-BE49-F238E27FC236}">
              <a16:creationId xmlns:a16="http://schemas.microsoft.com/office/drawing/2014/main" id="{DD0741CC-C978-426F-94C5-29910FD5C1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7" name="Text Box 7">
          <a:extLst>
            <a:ext uri="{FF2B5EF4-FFF2-40B4-BE49-F238E27FC236}">
              <a16:creationId xmlns:a16="http://schemas.microsoft.com/office/drawing/2014/main" id="{F734C1B2-5170-4AA2-B016-39B2FF76D0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8" name="Text Box 7">
          <a:extLst>
            <a:ext uri="{FF2B5EF4-FFF2-40B4-BE49-F238E27FC236}">
              <a16:creationId xmlns:a16="http://schemas.microsoft.com/office/drawing/2014/main" id="{63E74AB7-A7CD-4744-9359-9E53298280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9" name="Text Box 7">
          <a:extLst>
            <a:ext uri="{FF2B5EF4-FFF2-40B4-BE49-F238E27FC236}">
              <a16:creationId xmlns:a16="http://schemas.microsoft.com/office/drawing/2014/main" id="{E786D6E6-9650-4ECE-BAFD-BEEFF32FDF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0" name="Text Box 7">
          <a:extLst>
            <a:ext uri="{FF2B5EF4-FFF2-40B4-BE49-F238E27FC236}">
              <a16:creationId xmlns:a16="http://schemas.microsoft.com/office/drawing/2014/main" id="{CAC7A062-D71A-45F8-BA55-422C578F6D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1" name="Text Box 7">
          <a:extLst>
            <a:ext uri="{FF2B5EF4-FFF2-40B4-BE49-F238E27FC236}">
              <a16:creationId xmlns:a16="http://schemas.microsoft.com/office/drawing/2014/main" id="{A786A0A2-457B-4209-9FFE-AACFC14696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2" name="Text Box 7">
          <a:extLst>
            <a:ext uri="{FF2B5EF4-FFF2-40B4-BE49-F238E27FC236}">
              <a16:creationId xmlns:a16="http://schemas.microsoft.com/office/drawing/2014/main" id="{3485A6B0-B91F-4FDA-A820-51E3A1AB04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3" name="Text Box 7">
          <a:extLst>
            <a:ext uri="{FF2B5EF4-FFF2-40B4-BE49-F238E27FC236}">
              <a16:creationId xmlns:a16="http://schemas.microsoft.com/office/drawing/2014/main" id="{F83DAEA1-4926-469D-AAEB-888B7839E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4" name="Text Box 7">
          <a:extLst>
            <a:ext uri="{FF2B5EF4-FFF2-40B4-BE49-F238E27FC236}">
              <a16:creationId xmlns:a16="http://schemas.microsoft.com/office/drawing/2014/main" id="{5EA4BB12-A321-4025-9029-7F8BFD9923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5" name="Text Box 7">
          <a:extLst>
            <a:ext uri="{FF2B5EF4-FFF2-40B4-BE49-F238E27FC236}">
              <a16:creationId xmlns:a16="http://schemas.microsoft.com/office/drawing/2014/main" id="{B7CBA8E5-C411-4505-89B0-F46305E08C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6" name="Text Box 7">
          <a:extLst>
            <a:ext uri="{FF2B5EF4-FFF2-40B4-BE49-F238E27FC236}">
              <a16:creationId xmlns:a16="http://schemas.microsoft.com/office/drawing/2014/main" id="{14AAAED7-6394-4F92-BDA1-1D4BF8C132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7" name="Text Box 7">
          <a:extLst>
            <a:ext uri="{FF2B5EF4-FFF2-40B4-BE49-F238E27FC236}">
              <a16:creationId xmlns:a16="http://schemas.microsoft.com/office/drawing/2014/main" id="{C1A06C57-7C22-486F-857E-84D9C53EA2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8" name="Text Box 7">
          <a:extLst>
            <a:ext uri="{FF2B5EF4-FFF2-40B4-BE49-F238E27FC236}">
              <a16:creationId xmlns:a16="http://schemas.microsoft.com/office/drawing/2014/main" id="{D4FF93AA-B2AF-47EA-88F9-245828D8C7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9" name="Text Box 7">
          <a:extLst>
            <a:ext uri="{FF2B5EF4-FFF2-40B4-BE49-F238E27FC236}">
              <a16:creationId xmlns:a16="http://schemas.microsoft.com/office/drawing/2014/main" id="{786E4E97-A03E-4BE3-AD8D-0E32249F56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0" name="Text Box 7">
          <a:extLst>
            <a:ext uri="{FF2B5EF4-FFF2-40B4-BE49-F238E27FC236}">
              <a16:creationId xmlns:a16="http://schemas.microsoft.com/office/drawing/2014/main" id="{C37CDC97-CA4F-4EA0-8E6D-49F8657461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1" name="Text Box 7">
          <a:extLst>
            <a:ext uri="{FF2B5EF4-FFF2-40B4-BE49-F238E27FC236}">
              <a16:creationId xmlns:a16="http://schemas.microsoft.com/office/drawing/2014/main" id="{97322F00-B0B0-4DA0-9EC1-5094E28EB8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2" name="Text Box 7">
          <a:extLst>
            <a:ext uri="{FF2B5EF4-FFF2-40B4-BE49-F238E27FC236}">
              <a16:creationId xmlns:a16="http://schemas.microsoft.com/office/drawing/2014/main" id="{130BB6CD-10AE-44CA-96BE-00E441DAE0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3" name="Text Box 7">
          <a:extLst>
            <a:ext uri="{FF2B5EF4-FFF2-40B4-BE49-F238E27FC236}">
              <a16:creationId xmlns:a16="http://schemas.microsoft.com/office/drawing/2014/main" id="{4F9A8B93-1E75-4F99-903F-6E7AF9737D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4" name="Text Box 7">
          <a:extLst>
            <a:ext uri="{FF2B5EF4-FFF2-40B4-BE49-F238E27FC236}">
              <a16:creationId xmlns:a16="http://schemas.microsoft.com/office/drawing/2014/main" id="{C28479DF-7092-4CC3-A794-146B64648B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5" name="Text Box 7">
          <a:extLst>
            <a:ext uri="{FF2B5EF4-FFF2-40B4-BE49-F238E27FC236}">
              <a16:creationId xmlns:a16="http://schemas.microsoft.com/office/drawing/2014/main" id="{0063E3B4-6F2C-4AC3-87CB-C9AC0173A5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6" name="Text Box 7">
          <a:extLst>
            <a:ext uri="{FF2B5EF4-FFF2-40B4-BE49-F238E27FC236}">
              <a16:creationId xmlns:a16="http://schemas.microsoft.com/office/drawing/2014/main" id="{B3144E04-47E3-4470-9150-25BBA878F2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7" name="Text Box 7">
          <a:extLst>
            <a:ext uri="{FF2B5EF4-FFF2-40B4-BE49-F238E27FC236}">
              <a16:creationId xmlns:a16="http://schemas.microsoft.com/office/drawing/2014/main" id="{77F7E00D-9F3C-4DCF-AA29-A68BC4220C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8" name="Text Box 7">
          <a:extLst>
            <a:ext uri="{FF2B5EF4-FFF2-40B4-BE49-F238E27FC236}">
              <a16:creationId xmlns:a16="http://schemas.microsoft.com/office/drawing/2014/main" id="{EBEC6D99-17E2-48D3-B1D6-D6254FEA98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9" name="Text Box 7">
          <a:extLst>
            <a:ext uri="{FF2B5EF4-FFF2-40B4-BE49-F238E27FC236}">
              <a16:creationId xmlns:a16="http://schemas.microsoft.com/office/drawing/2014/main" id="{F3D9A863-6980-4D50-BAEB-AECF387260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0" name="Text Box 7">
          <a:extLst>
            <a:ext uri="{FF2B5EF4-FFF2-40B4-BE49-F238E27FC236}">
              <a16:creationId xmlns:a16="http://schemas.microsoft.com/office/drawing/2014/main" id="{F85D2C59-8FDB-457D-900B-DC8C7BEE9E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1" name="Text Box 7">
          <a:extLst>
            <a:ext uri="{FF2B5EF4-FFF2-40B4-BE49-F238E27FC236}">
              <a16:creationId xmlns:a16="http://schemas.microsoft.com/office/drawing/2014/main" id="{CD0FDA75-837E-4559-A30B-3C380BF378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2" name="Text Box 7">
          <a:extLst>
            <a:ext uri="{FF2B5EF4-FFF2-40B4-BE49-F238E27FC236}">
              <a16:creationId xmlns:a16="http://schemas.microsoft.com/office/drawing/2014/main" id="{29850AB6-6D81-43BD-8062-CAA93E9DBB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3" name="Text Box 7">
          <a:extLst>
            <a:ext uri="{FF2B5EF4-FFF2-40B4-BE49-F238E27FC236}">
              <a16:creationId xmlns:a16="http://schemas.microsoft.com/office/drawing/2014/main" id="{F57DC3FD-6DB6-4155-9B6C-C59FE66239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4" name="Text Box 7">
          <a:extLst>
            <a:ext uri="{FF2B5EF4-FFF2-40B4-BE49-F238E27FC236}">
              <a16:creationId xmlns:a16="http://schemas.microsoft.com/office/drawing/2014/main" id="{565BE2E3-F229-432C-9681-7E741B6438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5" name="Text Box 7">
          <a:extLst>
            <a:ext uri="{FF2B5EF4-FFF2-40B4-BE49-F238E27FC236}">
              <a16:creationId xmlns:a16="http://schemas.microsoft.com/office/drawing/2014/main" id="{7AF51405-758B-4C84-80BB-4F65396DD7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6" name="Text Box 7">
          <a:extLst>
            <a:ext uri="{FF2B5EF4-FFF2-40B4-BE49-F238E27FC236}">
              <a16:creationId xmlns:a16="http://schemas.microsoft.com/office/drawing/2014/main" id="{7FB4168E-631D-492F-8752-DC3707FBDA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7" name="Text Box 7">
          <a:extLst>
            <a:ext uri="{FF2B5EF4-FFF2-40B4-BE49-F238E27FC236}">
              <a16:creationId xmlns:a16="http://schemas.microsoft.com/office/drawing/2014/main" id="{E0BC3635-103B-4CA4-ADC5-F854F92AAE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8" name="Text Box 7">
          <a:extLst>
            <a:ext uri="{FF2B5EF4-FFF2-40B4-BE49-F238E27FC236}">
              <a16:creationId xmlns:a16="http://schemas.microsoft.com/office/drawing/2014/main" id="{A9FF09D1-61F7-4B98-BA00-9573182ABF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9" name="Text Box 7">
          <a:extLst>
            <a:ext uri="{FF2B5EF4-FFF2-40B4-BE49-F238E27FC236}">
              <a16:creationId xmlns:a16="http://schemas.microsoft.com/office/drawing/2014/main" id="{3C8C91ED-2603-44D0-910D-6BE0D50BBA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0" name="Text Box 7">
          <a:extLst>
            <a:ext uri="{FF2B5EF4-FFF2-40B4-BE49-F238E27FC236}">
              <a16:creationId xmlns:a16="http://schemas.microsoft.com/office/drawing/2014/main" id="{7426F648-DEA4-47BA-9A91-9DC5D3DD9F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1" name="Text Box 7">
          <a:extLst>
            <a:ext uri="{FF2B5EF4-FFF2-40B4-BE49-F238E27FC236}">
              <a16:creationId xmlns:a16="http://schemas.microsoft.com/office/drawing/2014/main" id="{64A5F8B7-B650-4EC8-8F7C-EE6E6DAD00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2" name="Text Box 7">
          <a:extLst>
            <a:ext uri="{FF2B5EF4-FFF2-40B4-BE49-F238E27FC236}">
              <a16:creationId xmlns:a16="http://schemas.microsoft.com/office/drawing/2014/main" id="{AEA5487B-F4C3-412B-970C-5C71C4561D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3" name="Text Box 7">
          <a:extLst>
            <a:ext uri="{FF2B5EF4-FFF2-40B4-BE49-F238E27FC236}">
              <a16:creationId xmlns:a16="http://schemas.microsoft.com/office/drawing/2014/main" id="{CF890246-5901-4C50-A50C-1657E20A16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4" name="Text Box 7">
          <a:extLst>
            <a:ext uri="{FF2B5EF4-FFF2-40B4-BE49-F238E27FC236}">
              <a16:creationId xmlns:a16="http://schemas.microsoft.com/office/drawing/2014/main" id="{51C78065-594A-4B76-AF9F-BA5628EA8E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5" name="Text Box 7">
          <a:extLst>
            <a:ext uri="{FF2B5EF4-FFF2-40B4-BE49-F238E27FC236}">
              <a16:creationId xmlns:a16="http://schemas.microsoft.com/office/drawing/2014/main" id="{755F50C2-CED9-4738-A7DE-841595315C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6" name="Text Box 7">
          <a:extLst>
            <a:ext uri="{FF2B5EF4-FFF2-40B4-BE49-F238E27FC236}">
              <a16:creationId xmlns:a16="http://schemas.microsoft.com/office/drawing/2014/main" id="{CB3AB63F-C7BE-44B4-BE8E-7448A2A515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7" name="Text Box 7">
          <a:extLst>
            <a:ext uri="{FF2B5EF4-FFF2-40B4-BE49-F238E27FC236}">
              <a16:creationId xmlns:a16="http://schemas.microsoft.com/office/drawing/2014/main" id="{3326E245-9928-4E50-9DB8-006C7A087A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8" name="Text Box 7">
          <a:extLst>
            <a:ext uri="{FF2B5EF4-FFF2-40B4-BE49-F238E27FC236}">
              <a16:creationId xmlns:a16="http://schemas.microsoft.com/office/drawing/2014/main" id="{C7FCEACD-E236-4EB9-9251-E242C8C190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9" name="Text Box 7">
          <a:extLst>
            <a:ext uri="{FF2B5EF4-FFF2-40B4-BE49-F238E27FC236}">
              <a16:creationId xmlns:a16="http://schemas.microsoft.com/office/drawing/2014/main" id="{82FADE3D-6AD4-4E28-B79E-0AD32C729A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0" name="Text Box 7">
          <a:extLst>
            <a:ext uri="{FF2B5EF4-FFF2-40B4-BE49-F238E27FC236}">
              <a16:creationId xmlns:a16="http://schemas.microsoft.com/office/drawing/2014/main" id="{E42733DB-CA33-49B2-AC10-072DB405FE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1" name="Text Box 7">
          <a:extLst>
            <a:ext uri="{FF2B5EF4-FFF2-40B4-BE49-F238E27FC236}">
              <a16:creationId xmlns:a16="http://schemas.microsoft.com/office/drawing/2014/main" id="{370DFB6E-617E-4BBA-9649-8529BC5693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2" name="Text Box 7">
          <a:extLst>
            <a:ext uri="{FF2B5EF4-FFF2-40B4-BE49-F238E27FC236}">
              <a16:creationId xmlns:a16="http://schemas.microsoft.com/office/drawing/2014/main" id="{B3A80C48-5D48-445B-9B15-D45BE7EFC3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3" name="Text Box 7">
          <a:extLst>
            <a:ext uri="{FF2B5EF4-FFF2-40B4-BE49-F238E27FC236}">
              <a16:creationId xmlns:a16="http://schemas.microsoft.com/office/drawing/2014/main" id="{D1D6AF0C-F074-4E2C-A856-E0C32009DD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4" name="Text Box 7">
          <a:extLst>
            <a:ext uri="{FF2B5EF4-FFF2-40B4-BE49-F238E27FC236}">
              <a16:creationId xmlns:a16="http://schemas.microsoft.com/office/drawing/2014/main" id="{3F66C331-85F0-46A8-9D30-9EB06C7D19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5" name="Text Box 7">
          <a:extLst>
            <a:ext uri="{FF2B5EF4-FFF2-40B4-BE49-F238E27FC236}">
              <a16:creationId xmlns:a16="http://schemas.microsoft.com/office/drawing/2014/main" id="{4A0AAAAB-1D40-4F59-8ED5-3EF6E9AC07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6" name="Text Box 7">
          <a:extLst>
            <a:ext uri="{FF2B5EF4-FFF2-40B4-BE49-F238E27FC236}">
              <a16:creationId xmlns:a16="http://schemas.microsoft.com/office/drawing/2014/main" id="{11587F58-D7F6-4EC3-9AD1-67194B2425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7" name="Text Box 7">
          <a:extLst>
            <a:ext uri="{FF2B5EF4-FFF2-40B4-BE49-F238E27FC236}">
              <a16:creationId xmlns:a16="http://schemas.microsoft.com/office/drawing/2014/main" id="{49F48029-121F-463E-8D2A-AE6A964572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8" name="Text Box 7">
          <a:extLst>
            <a:ext uri="{FF2B5EF4-FFF2-40B4-BE49-F238E27FC236}">
              <a16:creationId xmlns:a16="http://schemas.microsoft.com/office/drawing/2014/main" id="{8C741912-FA4D-4CE9-BEE8-39E19973AD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9" name="Text Box 7">
          <a:extLst>
            <a:ext uri="{FF2B5EF4-FFF2-40B4-BE49-F238E27FC236}">
              <a16:creationId xmlns:a16="http://schemas.microsoft.com/office/drawing/2014/main" id="{43CE83C9-9643-45D7-B15C-A10FAB8CDA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0" name="Text Box 7">
          <a:extLst>
            <a:ext uri="{FF2B5EF4-FFF2-40B4-BE49-F238E27FC236}">
              <a16:creationId xmlns:a16="http://schemas.microsoft.com/office/drawing/2014/main" id="{94F40D25-5A39-490C-A108-3EBBDBACF4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1" name="Text Box 7">
          <a:extLst>
            <a:ext uri="{FF2B5EF4-FFF2-40B4-BE49-F238E27FC236}">
              <a16:creationId xmlns:a16="http://schemas.microsoft.com/office/drawing/2014/main" id="{9D169130-88AC-4E7A-9877-ED6F52931D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2" name="Text Box 7">
          <a:extLst>
            <a:ext uri="{FF2B5EF4-FFF2-40B4-BE49-F238E27FC236}">
              <a16:creationId xmlns:a16="http://schemas.microsoft.com/office/drawing/2014/main" id="{9D2770D7-A640-428E-8C9A-6A71EA4FDF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3" name="Text Box 7">
          <a:extLst>
            <a:ext uri="{FF2B5EF4-FFF2-40B4-BE49-F238E27FC236}">
              <a16:creationId xmlns:a16="http://schemas.microsoft.com/office/drawing/2014/main" id="{E0F68505-1F6C-401D-B2CA-7F2BF1FF6D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4" name="Text Box 7">
          <a:extLst>
            <a:ext uri="{FF2B5EF4-FFF2-40B4-BE49-F238E27FC236}">
              <a16:creationId xmlns:a16="http://schemas.microsoft.com/office/drawing/2014/main" id="{6D14B2B0-B73D-44BF-8423-E45543698C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5" name="Text Box 7">
          <a:extLst>
            <a:ext uri="{FF2B5EF4-FFF2-40B4-BE49-F238E27FC236}">
              <a16:creationId xmlns:a16="http://schemas.microsoft.com/office/drawing/2014/main" id="{27D863DE-898E-43D7-9A95-3DBAE5C942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6" name="Text Box 7">
          <a:extLst>
            <a:ext uri="{FF2B5EF4-FFF2-40B4-BE49-F238E27FC236}">
              <a16:creationId xmlns:a16="http://schemas.microsoft.com/office/drawing/2014/main" id="{D88C4E52-35EF-414B-81F5-167D4162AE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7" name="Text Box 7">
          <a:extLst>
            <a:ext uri="{FF2B5EF4-FFF2-40B4-BE49-F238E27FC236}">
              <a16:creationId xmlns:a16="http://schemas.microsoft.com/office/drawing/2014/main" id="{65690E7E-4129-4335-AEFB-D583BD07BF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8" name="Text Box 7">
          <a:extLst>
            <a:ext uri="{FF2B5EF4-FFF2-40B4-BE49-F238E27FC236}">
              <a16:creationId xmlns:a16="http://schemas.microsoft.com/office/drawing/2014/main" id="{8C278FE9-5BFA-476D-881B-9697C0AD8F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9" name="Text Box 7">
          <a:extLst>
            <a:ext uri="{FF2B5EF4-FFF2-40B4-BE49-F238E27FC236}">
              <a16:creationId xmlns:a16="http://schemas.microsoft.com/office/drawing/2014/main" id="{56DE30DD-0863-4B07-A2FF-8EADF29DD9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0" name="Text Box 7">
          <a:extLst>
            <a:ext uri="{FF2B5EF4-FFF2-40B4-BE49-F238E27FC236}">
              <a16:creationId xmlns:a16="http://schemas.microsoft.com/office/drawing/2014/main" id="{4B2111FF-53F5-48E8-BC8A-F8870B8D29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1" name="Text Box 7">
          <a:extLst>
            <a:ext uri="{FF2B5EF4-FFF2-40B4-BE49-F238E27FC236}">
              <a16:creationId xmlns:a16="http://schemas.microsoft.com/office/drawing/2014/main" id="{53D1FC49-08D7-4883-9796-95B8381BFA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2" name="Text Box 7">
          <a:extLst>
            <a:ext uri="{FF2B5EF4-FFF2-40B4-BE49-F238E27FC236}">
              <a16:creationId xmlns:a16="http://schemas.microsoft.com/office/drawing/2014/main" id="{D53DAFB5-B06E-40D6-B247-0643F3FA76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3" name="Text Box 7">
          <a:extLst>
            <a:ext uri="{FF2B5EF4-FFF2-40B4-BE49-F238E27FC236}">
              <a16:creationId xmlns:a16="http://schemas.microsoft.com/office/drawing/2014/main" id="{6F1F0C8C-0461-4C38-A229-55FF8A4F55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4" name="Text Box 7">
          <a:extLst>
            <a:ext uri="{FF2B5EF4-FFF2-40B4-BE49-F238E27FC236}">
              <a16:creationId xmlns:a16="http://schemas.microsoft.com/office/drawing/2014/main" id="{80FEB036-0468-47AC-94DB-538ED0F4C8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5" name="Text Box 7">
          <a:extLst>
            <a:ext uri="{FF2B5EF4-FFF2-40B4-BE49-F238E27FC236}">
              <a16:creationId xmlns:a16="http://schemas.microsoft.com/office/drawing/2014/main" id="{2DD6BD8D-D887-4651-ABC5-BA666C83E0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6" name="Text Box 7">
          <a:extLst>
            <a:ext uri="{FF2B5EF4-FFF2-40B4-BE49-F238E27FC236}">
              <a16:creationId xmlns:a16="http://schemas.microsoft.com/office/drawing/2014/main" id="{63785C28-B149-4D11-963E-A26721C488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7" name="Text Box 7">
          <a:extLst>
            <a:ext uri="{FF2B5EF4-FFF2-40B4-BE49-F238E27FC236}">
              <a16:creationId xmlns:a16="http://schemas.microsoft.com/office/drawing/2014/main" id="{40E73DD0-04AE-4E56-B06E-64E457827D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8" name="Text Box 7">
          <a:extLst>
            <a:ext uri="{FF2B5EF4-FFF2-40B4-BE49-F238E27FC236}">
              <a16:creationId xmlns:a16="http://schemas.microsoft.com/office/drawing/2014/main" id="{DB8110FD-D299-4517-A625-6E0A0A9EB3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9" name="Text Box 7">
          <a:extLst>
            <a:ext uri="{FF2B5EF4-FFF2-40B4-BE49-F238E27FC236}">
              <a16:creationId xmlns:a16="http://schemas.microsoft.com/office/drawing/2014/main" id="{0B79AF30-7392-47E3-AAF8-BB375B3CAE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0" name="Text Box 7">
          <a:extLst>
            <a:ext uri="{FF2B5EF4-FFF2-40B4-BE49-F238E27FC236}">
              <a16:creationId xmlns:a16="http://schemas.microsoft.com/office/drawing/2014/main" id="{843D574B-2452-4118-884C-20394C6EE4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1" name="Text Box 7">
          <a:extLst>
            <a:ext uri="{FF2B5EF4-FFF2-40B4-BE49-F238E27FC236}">
              <a16:creationId xmlns:a16="http://schemas.microsoft.com/office/drawing/2014/main" id="{A5B4F4A3-BF48-44FD-A459-51F8FF073B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2" name="Text Box 7">
          <a:extLst>
            <a:ext uri="{FF2B5EF4-FFF2-40B4-BE49-F238E27FC236}">
              <a16:creationId xmlns:a16="http://schemas.microsoft.com/office/drawing/2014/main" id="{360F41BE-AD8C-4A8D-ADFA-90BB1EEAD1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3" name="Text Box 7">
          <a:extLst>
            <a:ext uri="{FF2B5EF4-FFF2-40B4-BE49-F238E27FC236}">
              <a16:creationId xmlns:a16="http://schemas.microsoft.com/office/drawing/2014/main" id="{B598C75D-A07C-4463-BAD8-BC2D1918FB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4" name="Text Box 7">
          <a:extLst>
            <a:ext uri="{FF2B5EF4-FFF2-40B4-BE49-F238E27FC236}">
              <a16:creationId xmlns:a16="http://schemas.microsoft.com/office/drawing/2014/main" id="{94A77D50-9C9E-4969-B444-A066A45CB7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5" name="Text Box 7">
          <a:extLst>
            <a:ext uri="{FF2B5EF4-FFF2-40B4-BE49-F238E27FC236}">
              <a16:creationId xmlns:a16="http://schemas.microsoft.com/office/drawing/2014/main" id="{7A46460E-2161-4519-A590-27A76B49A7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6" name="Text Box 7">
          <a:extLst>
            <a:ext uri="{FF2B5EF4-FFF2-40B4-BE49-F238E27FC236}">
              <a16:creationId xmlns:a16="http://schemas.microsoft.com/office/drawing/2014/main" id="{BBAF992C-F466-48AF-803F-53A74C016B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7" name="Text Box 7">
          <a:extLst>
            <a:ext uri="{FF2B5EF4-FFF2-40B4-BE49-F238E27FC236}">
              <a16:creationId xmlns:a16="http://schemas.microsoft.com/office/drawing/2014/main" id="{79DC5005-A6EB-44A3-9A5E-B4BE29E1C9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8" name="Text Box 7">
          <a:extLst>
            <a:ext uri="{FF2B5EF4-FFF2-40B4-BE49-F238E27FC236}">
              <a16:creationId xmlns:a16="http://schemas.microsoft.com/office/drawing/2014/main" id="{3CD78020-A0B9-4E71-BA62-3DAF8EB90F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9" name="Text Box 7">
          <a:extLst>
            <a:ext uri="{FF2B5EF4-FFF2-40B4-BE49-F238E27FC236}">
              <a16:creationId xmlns:a16="http://schemas.microsoft.com/office/drawing/2014/main" id="{A2EC5A52-B88A-4B53-90A4-B73BC71BD9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0" name="Text Box 7">
          <a:extLst>
            <a:ext uri="{FF2B5EF4-FFF2-40B4-BE49-F238E27FC236}">
              <a16:creationId xmlns:a16="http://schemas.microsoft.com/office/drawing/2014/main" id="{0A53A9E6-DB02-4D42-A362-A88D3DC41C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1" name="Text Box 7">
          <a:extLst>
            <a:ext uri="{FF2B5EF4-FFF2-40B4-BE49-F238E27FC236}">
              <a16:creationId xmlns:a16="http://schemas.microsoft.com/office/drawing/2014/main" id="{83D56622-A5D8-4FBD-A1AF-4ECCF5C932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2" name="Text Box 7">
          <a:extLst>
            <a:ext uri="{FF2B5EF4-FFF2-40B4-BE49-F238E27FC236}">
              <a16:creationId xmlns:a16="http://schemas.microsoft.com/office/drawing/2014/main" id="{A7B63F32-C8F8-416A-B724-CC09915261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3" name="Text Box 7">
          <a:extLst>
            <a:ext uri="{FF2B5EF4-FFF2-40B4-BE49-F238E27FC236}">
              <a16:creationId xmlns:a16="http://schemas.microsoft.com/office/drawing/2014/main" id="{6A80BD1D-3DB6-42C1-B480-D9BA19901A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4" name="Text Box 7">
          <a:extLst>
            <a:ext uri="{FF2B5EF4-FFF2-40B4-BE49-F238E27FC236}">
              <a16:creationId xmlns:a16="http://schemas.microsoft.com/office/drawing/2014/main" id="{10069724-9136-402D-88A1-7963D57159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5" name="Text Box 7">
          <a:extLst>
            <a:ext uri="{FF2B5EF4-FFF2-40B4-BE49-F238E27FC236}">
              <a16:creationId xmlns:a16="http://schemas.microsoft.com/office/drawing/2014/main" id="{D23E80CE-5DCF-4FFF-9DC8-D94A261E41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6" name="Text Box 7">
          <a:extLst>
            <a:ext uri="{FF2B5EF4-FFF2-40B4-BE49-F238E27FC236}">
              <a16:creationId xmlns:a16="http://schemas.microsoft.com/office/drawing/2014/main" id="{A90482F4-ACBD-4D1A-9085-9130515896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7" name="Text Box 7">
          <a:extLst>
            <a:ext uri="{FF2B5EF4-FFF2-40B4-BE49-F238E27FC236}">
              <a16:creationId xmlns:a16="http://schemas.microsoft.com/office/drawing/2014/main" id="{733BD495-AD36-49A4-884D-9F7ED854E3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8" name="Text Box 7">
          <a:extLst>
            <a:ext uri="{FF2B5EF4-FFF2-40B4-BE49-F238E27FC236}">
              <a16:creationId xmlns:a16="http://schemas.microsoft.com/office/drawing/2014/main" id="{7EB63925-D190-4CB7-B04C-EEB81375F4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9" name="Text Box 7">
          <a:extLst>
            <a:ext uri="{FF2B5EF4-FFF2-40B4-BE49-F238E27FC236}">
              <a16:creationId xmlns:a16="http://schemas.microsoft.com/office/drawing/2014/main" id="{2022D2F2-847A-4BC1-8314-327B920D82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0" name="Text Box 7">
          <a:extLst>
            <a:ext uri="{FF2B5EF4-FFF2-40B4-BE49-F238E27FC236}">
              <a16:creationId xmlns:a16="http://schemas.microsoft.com/office/drawing/2014/main" id="{22D234D7-EFB1-4CFC-ABF0-B5E10EEAC4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1" name="Text Box 7">
          <a:extLst>
            <a:ext uri="{FF2B5EF4-FFF2-40B4-BE49-F238E27FC236}">
              <a16:creationId xmlns:a16="http://schemas.microsoft.com/office/drawing/2014/main" id="{DB00DE13-6DC4-4987-9BB2-8EEBCBDD84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2" name="Text Box 7">
          <a:extLst>
            <a:ext uri="{FF2B5EF4-FFF2-40B4-BE49-F238E27FC236}">
              <a16:creationId xmlns:a16="http://schemas.microsoft.com/office/drawing/2014/main" id="{FFAB7E62-C327-43F9-B12D-31DA97616B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3" name="Text Box 7">
          <a:extLst>
            <a:ext uri="{FF2B5EF4-FFF2-40B4-BE49-F238E27FC236}">
              <a16:creationId xmlns:a16="http://schemas.microsoft.com/office/drawing/2014/main" id="{470FA67E-EE9A-444B-9465-81ED3D0EAC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4" name="Text Box 7">
          <a:extLst>
            <a:ext uri="{FF2B5EF4-FFF2-40B4-BE49-F238E27FC236}">
              <a16:creationId xmlns:a16="http://schemas.microsoft.com/office/drawing/2014/main" id="{A74F61C8-49E4-4A82-9ECA-EF3C650D37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5" name="Text Box 7">
          <a:extLst>
            <a:ext uri="{FF2B5EF4-FFF2-40B4-BE49-F238E27FC236}">
              <a16:creationId xmlns:a16="http://schemas.microsoft.com/office/drawing/2014/main" id="{571F8464-8E84-4E49-B9E3-A0EB0CCD95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6" name="Text Box 7">
          <a:extLst>
            <a:ext uri="{FF2B5EF4-FFF2-40B4-BE49-F238E27FC236}">
              <a16:creationId xmlns:a16="http://schemas.microsoft.com/office/drawing/2014/main" id="{DE4AACD9-BA13-4C56-BB22-173F790E95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7" name="Text Box 7">
          <a:extLst>
            <a:ext uri="{FF2B5EF4-FFF2-40B4-BE49-F238E27FC236}">
              <a16:creationId xmlns:a16="http://schemas.microsoft.com/office/drawing/2014/main" id="{0375B979-33B3-435B-8775-247E1DF9C9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8" name="Text Box 7">
          <a:extLst>
            <a:ext uri="{FF2B5EF4-FFF2-40B4-BE49-F238E27FC236}">
              <a16:creationId xmlns:a16="http://schemas.microsoft.com/office/drawing/2014/main" id="{E40153BC-25A3-4CAE-A0A3-8F87B19A8B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9" name="Text Box 7">
          <a:extLst>
            <a:ext uri="{FF2B5EF4-FFF2-40B4-BE49-F238E27FC236}">
              <a16:creationId xmlns:a16="http://schemas.microsoft.com/office/drawing/2014/main" id="{9EC75E44-49F8-4FDD-B0D1-9C8C25A436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0" name="Text Box 7">
          <a:extLst>
            <a:ext uri="{FF2B5EF4-FFF2-40B4-BE49-F238E27FC236}">
              <a16:creationId xmlns:a16="http://schemas.microsoft.com/office/drawing/2014/main" id="{95E9F80D-2165-481D-803D-365C3FCF50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1" name="Text Box 7">
          <a:extLst>
            <a:ext uri="{FF2B5EF4-FFF2-40B4-BE49-F238E27FC236}">
              <a16:creationId xmlns:a16="http://schemas.microsoft.com/office/drawing/2014/main" id="{DC559015-9116-4D58-8D4D-3F4B82BF71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2" name="Text Box 7">
          <a:extLst>
            <a:ext uri="{FF2B5EF4-FFF2-40B4-BE49-F238E27FC236}">
              <a16:creationId xmlns:a16="http://schemas.microsoft.com/office/drawing/2014/main" id="{64D51283-BD14-4A08-AF05-F0FF953057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3" name="Text Box 7">
          <a:extLst>
            <a:ext uri="{FF2B5EF4-FFF2-40B4-BE49-F238E27FC236}">
              <a16:creationId xmlns:a16="http://schemas.microsoft.com/office/drawing/2014/main" id="{B041BB1A-0912-4050-BEAD-594F7C467A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4" name="Text Box 7">
          <a:extLst>
            <a:ext uri="{FF2B5EF4-FFF2-40B4-BE49-F238E27FC236}">
              <a16:creationId xmlns:a16="http://schemas.microsoft.com/office/drawing/2014/main" id="{E36368AF-5AB5-40C3-BF66-875B77CDB0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5" name="Text Box 7">
          <a:extLst>
            <a:ext uri="{FF2B5EF4-FFF2-40B4-BE49-F238E27FC236}">
              <a16:creationId xmlns:a16="http://schemas.microsoft.com/office/drawing/2014/main" id="{74D014FA-AD20-4A32-B9F5-7D66E03040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6" name="Text Box 7">
          <a:extLst>
            <a:ext uri="{FF2B5EF4-FFF2-40B4-BE49-F238E27FC236}">
              <a16:creationId xmlns:a16="http://schemas.microsoft.com/office/drawing/2014/main" id="{A8018111-BB5E-4FB1-AD05-695E5C4C21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7" name="Text Box 7">
          <a:extLst>
            <a:ext uri="{FF2B5EF4-FFF2-40B4-BE49-F238E27FC236}">
              <a16:creationId xmlns:a16="http://schemas.microsoft.com/office/drawing/2014/main" id="{14CE718E-D927-4C71-B0CD-0F113D4C10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8" name="Text Box 7">
          <a:extLst>
            <a:ext uri="{FF2B5EF4-FFF2-40B4-BE49-F238E27FC236}">
              <a16:creationId xmlns:a16="http://schemas.microsoft.com/office/drawing/2014/main" id="{D28BF44C-0E3D-42AF-8282-3850512EAA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9" name="Text Box 7">
          <a:extLst>
            <a:ext uri="{FF2B5EF4-FFF2-40B4-BE49-F238E27FC236}">
              <a16:creationId xmlns:a16="http://schemas.microsoft.com/office/drawing/2014/main" id="{69E8897D-216F-4CE1-8E6D-751CC70B82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0" name="Text Box 7">
          <a:extLst>
            <a:ext uri="{FF2B5EF4-FFF2-40B4-BE49-F238E27FC236}">
              <a16:creationId xmlns:a16="http://schemas.microsoft.com/office/drawing/2014/main" id="{FA48DA2E-DCF0-42C9-A30B-5F030FAED1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1" name="Text Box 7">
          <a:extLst>
            <a:ext uri="{FF2B5EF4-FFF2-40B4-BE49-F238E27FC236}">
              <a16:creationId xmlns:a16="http://schemas.microsoft.com/office/drawing/2014/main" id="{5718D28E-CFB0-46AE-A2BF-A2F4A82FAA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2" name="Text Box 7">
          <a:extLst>
            <a:ext uri="{FF2B5EF4-FFF2-40B4-BE49-F238E27FC236}">
              <a16:creationId xmlns:a16="http://schemas.microsoft.com/office/drawing/2014/main" id="{E8047DB5-3F24-48BB-933D-D6797F7B75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3" name="Text Box 7">
          <a:extLst>
            <a:ext uri="{FF2B5EF4-FFF2-40B4-BE49-F238E27FC236}">
              <a16:creationId xmlns:a16="http://schemas.microsoft.com/office/drawing/2014/main" id="{68E9C5B6-6818-48E9-9620-3BF58D5BD7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4" name="Text Box 7">
          <a:extLst>
            <a:ext uri="{FF2B5EF4-FFF2-40B4-BE49-F238E27FC236}">
              <a16:creationId xmlns:a16="http://schemas.microsoft.com/office/drawing/2014/main" id="{6982552B-8576-4D62-BC72-9FC7E8C5A8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5" name="Text Box 7">
          <a:extLst>
            <a:ext uri="{FF2B5EF4-FFF2-40B4-BE49-F238E27FC236}">
              <a16:creationId xmlns:a16="http://schemas.microsoft.com/office/drawing/2014/main" id="{47393AD0-8C29-4BAE-9DC8-F94FC55152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6" name="Text Box 7">
          <a:extLst>
            <a:ext uri="{FF2B5EF4-FFF2-40B4-BE49-F238E27FC236}">
              <a16:creationId xmlns:a16="http://schemas.microsoft.com/office/drawing/2014/main" id="{52987E9B-DE29-4ECD-AFF6-D28D217F70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7" name="Text Box 7">
          <a:extLst>
            <a:ext uri="{FF2B5EF4-FFF2-40B4-BE49-F238E27FC236}">
              <a16:creationId xmlns:a16="http://schemas.microsoft.com/office/drawing/2014/main" id="{550043B9-8D44-47D1-A979-FE021C53F9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8" name="Text Box 7">
          <a:extLst>
            <a:ext uri="{FF2B5EF4-FFF2-40B4-BE49-F238E27FC236}">
              <a16:creationId xmlns:a16="http://schemas.microsoft.com/office/drawing/2014/main" id="{B0870DAE-715C-4621-BA8A-5158661DFA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9" name="Text Box 7">
          <a:extLst>
            <a:ext uri="{FF2B5EF4-FFF2-40B4-BE49-F238E27FC236}">
              <a16:creationId xmlns:a16="http://schemas.microsoft.com/office/drawing/2014/main" id="{AD206141-472A-4901-93E9-9E67D93EE4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0" name="Text Box 7">
          <a:extLst>
            <a:ext uri="{FF2B5EF4-FFF2-40B4-BE49-F238E27FC236}">
              <a16:creationId xmlns:a16="http://schemas.microsoft.com/office/drawing/2014/main" id="{26750633-A977-44EF-AE5A-3A9BD36455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1" name="Text Box 7">
          <a:extLst>
            <a:ext uri="{FF2B5EF4-FFF2-40B4-BE49-F238E27FC236}">
              <a16:creationId xmlns:a16="http://schemas.microsoft.com/office/drawing/2014/main" id="{28D830DA-5A4E-4994-A3B1-E96F56DDC8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2" name="Text Box 7">
          <a:extLst>
            <a:ext uri="{FF2B5EF4-FFF2-40B4-BE49-F238E27FC236}">
              <a16:creationId xmlns:a16="http://schemas.microsoft.com/office/drawing/2014/main" id="{2492C464-A753-424E-B2B2-DA6498ADAE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3" name="Text Box 7">
          <a:extLst>
            <a:ext uri="{FF2B5EF4-FFF2-40B4-BE49-F238E27FC236}">
              <a16:creationId xmlns:a16="http://schemas.microsoft.com/office/drawing/2014/main" id="{FD9C38ED-5D1B-4EDD-AE31-52CE09B215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4" name="Text Box 7">
          <a:extLst>
            <a:ext uri="{FF2B5EF4-FFF2-40B4-BE49-F238E27FC236}">
              <a16:creationId xmlns:a16="http://schemas.microsoft.com/office/drawing/2014/main" id="{C94EF897-BFD8-47C2-9941-0CABC09FB0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5" name="Text Box 7">
          <a:extLst>
            <a:ext uri="{FF2B5EF4-FFF2-40B4-BE49-F238E27FC236}">
              <a16:creationId xmlns:a16="http://schemas.microsoft.com/office/drawing/2014/main" id="{16EA5E76-03E9-4158-AEC7-E4085177FD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6" name="Text Box 7">
          <a:extLst>
            <a:ext uri="{FF2B5EF4-FFF2-40B4-BE49-F238E27FC236}">
              <a16:creationId xmlns:a16="http://schemas.microsoft.com/office/drawing/2014/main" id="{E848B15A-1435-4B03-AEEC-512C280A06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7" name="Text Box 7">
          <a:extLst>
            <a:ext uri="{FF2B5EF4-FFF2-40B4-BE49-F238E27FC236}">
              <a16:creationId xmlns:a16="http://schemas.microsoft.com/office/drawing/2014/main" id="{920F2B8C-6CE1-4BF3-830D-E5C7013D92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8" name="Text Box 7">
          <a:extLst>
            <a:ext uri="{FF2B5EF4-FFF2-40B4-BE49-F238E27FC236}">
              <a16:creationId xmlns:a16="http://schemas.microsoft.com/office/drawing/2014/main" id="{46F7DAE3-3EA7-4C38-B6F5-090A8CD02B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9" name="Text Box 7">
          <a:extLst>
            <a:ext uri="{FF2B5EF4-FFF2-40B4-BE49-F238E27FC236}">
              <a16:creationId xmlns:a16="http://schemas.microsoft.com/office/drawing/2014/main" id="{29CF79E1-4A26-4B1D-8B97-C240F19196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0" name="Text Box 7">
          <a:extLst>
            <a:ext uri="{FF2B5EF4-FFF2-40B4-BE49-F238E27FC236}">
              <a16:creationId xmlns:a16="http://schemas.microsoft.com/office/drawing/2014/main" id="{8B1AA999-A7FA-43B8-91CE-DC4792067F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1" name="Text Box 7">
          <a:extLst>
            <a:ext uri="{FF2B5EF4-FFF2-40B4-BE49-F238E27FC236}">
              <a16:creationId xmlns:a16="http://schemas.microsoft.com/office/drawing/2014/main" id="{C5BB1299-F32F-4C5C-A83C-BEEE06F493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2" name="Text Box 7">
          <a:extLst>
            <a:ext uri="{FF2B5EF4-FFF2-40B4-BE49-F238E27FC236}">
              <a16:creationId xmlns:a16="http://schemas.microsoft.com/office/drawing/2014/main" id="{2F6079E7-366D-4FBA-972A-48F9BBD0CE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3" name="Text Box 7">
          <a:extLst>
            <a:ext uri="{FF2B5EF4-FFF2-40B4-BE49-F238E27FC236}">
              <a16:creationId xmlns:a16="http://schemas.microsoft.com/office/drawing/2014/main" id="{253E3D3F-BC55-4E48-9AFE-739B8C848F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4" name="Text Box 7">
          <a:extLst>
            <a:ext uri="{FF2B5EF4-FFF2-40B4-BE49-F238E27FC236}">
              <a16:creationId xmlns:a16="http://schemas.microsoft.com/office/drawing/2014/main" id="{AFF1F8F9-0463-43CA-95BA-A221A2217A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5" name="Text Box 7">
          <a:extLst>
            <a:ext uri="{FF2B5EF4-FFF2-40B4-BE49-F238E27FC236}">
              <a16:creationId xmlns:a16="http://schemas.microsoft.com/office/drawing/2014/main" id="{4BEDC09A-4991-4AEC-BDB5-FB0C973508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6" name="Text Box 7">
          <a:extLst>
            <a:ext uri="{FF2B5EF4-FFF2-40B4-BE49-F238E27FC236}">
              <a16:creationId xmlns:a16="http://schemas.microsoft.com/office/drawing/2014/main" id="{D4C9FDE7-5A1F-49D5-AFDF-871287B1B7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7" name="Text Box 7">
          <a:extLst>
            <a:ext uri="{FF2B5EF4-FFF2-40B4-BE49-F238E27FC236}">
              <a16:creationId xmlns:a16="http://schemas.microsoft.com/office/drawing/2014/main" id="{9919BC9E-EC1A-4953-A387-D9CDAA7655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8" name="Text Box 7">
          <a:extLst>
            <a:ext uri="{FF2B5EF4-FFF2-40B4-BE49-F238E27FC236}">
              <a16:creationId xmlns:a16="http://schemas.microsoft.com/office/drawing/2014/main" id="{67F6DE82-DE0D-414F-9C52-7FFF52C0D1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9" name="Text Box 7">
          <a:extLst>
            <a:ext uri="{FF2B5EF4-FFF2-40B4-BE49-F238E27FC236}">
              <a16:creationId xmlns:a16="http://schemas.microsoft.com/office/drawing/2014/main" id="{E56FE1D7-3142-424B-8A7B-1DC0E034C2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0" name="Text Box 7">
          <a:extLst>
            <a:ext uri="{FF2B5EF4-FFF2-40B4-BE49-F238E27FC236}">
              <a16:creationId xmlns:a16="http://schemas.microsoft.com/office/drawing/2014/main" id="{C32B843E-9BCC-4F3D-855B-9322105519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1" name="Text Box 7">
          <a:extLst>
            <a:ext uri="{FF2B5EF4-FFF2-40B4-BE49-F238E27FC236}">
              <a16:creationId xmlns:a16="http://schemas.microsoft.com/office/drawing/2014/main" id="{6A4674A9-EB5C-4D58-A83A-84A816544D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2" name="Text Box 7">
          <a:extLst>
            <a:ext uri="{FF2B5EF4-FFF2-40B4-BE49-F238E27FC236}">
              <a16:creationId xmlns:a16="http://schemas.microsoft.com/office/drawing/2014/main" id="{81C2816F-357B-4BC1-A759-C4601F6312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3" name="Text Box 7">
          <a:extLst>
            <a:ext uri="{FF2B5EF4-FFF2-40B4-BE49-F238E27FC236}">
              <a16:creationId xmlns:a16="http://schemas.microsoft.com/office/drawing/2014/main" id="{3F7C2C61-E092-4720-9FD2-3D64D97EC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4" name="Text Box 7">
          <a:extLst>
            <a:ext uri="{FF2B5EF4-FFF2-40B4-BE49-F238E27FC236}">
              <a16:creationId xmlns:a16="http://schemas.microsoft.com/office/drawing/2014/main" id="{712DD633-7725-473E-BF4B-5CBB197779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5" name="Text Box 7">
          <a:extLst>
            <a:ext uri="{FF2B5EF4-FFF2-40B4-BE49-F238E27FC236}">
              <a16:creationId xmlns:a16="http://schemas.microsoft.com/office/drawing/2014/main" id="{F2F7E86C-FD38-41EC-8FE2-0F41640718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6" name="Text Box 7">
          <a:extLst>
            <a:ext uri="{FF2B5EF4-FFF2-40B4-BE49-F238E27FC236}">
              <a16:creationId xmlns:a16="http://schemas.microsoft.com/office/drawing/2014/main" id="{593FA375-1E96-4A4F-96F5-54D1A1FB3A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7" name="Text Box 7">
          <a:extLst>
            <a:ext uri="{FF2B5EF4-FFF2-40B4-BE49-F238E27FC236}">
              <a16:creationId xmlns:a16="http://schemas.microsoft.com/office/drawing/2014/main" id="{BF002084-9820-4AAE-8560-65D4E1C2D2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8" name="Text Box 7">
          <a:extLst>
            <a:ext uri="{FF2B5EF4-FFF2-40B4-BE49-F238E27FC236}">
              <a16:creationId xmlns:a16="http://schemas.microsoft.com/office/drawing/2014/main" id="{5B504388-54DE-41D5-8B2F-DB0E37F04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9" name="Text Box 7">
          <a:extLst>
            <a:ext uri="{FF2B5EF4-FFF2-40B4-BE49-F238E27FC236}">
              <a16:creationId xmlns:a16="http://schemas.microsoft.com/office/drawing/2014/main" id="{C89F855F-F6BC-4579-AE2E-3FDDF1833C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0" name="Text Box 7">
          <a:extLst>
            <a:ext uri="{FF2B5EF4-FFF2-40B4-BE49-F238E27FC236}">
              <a16:creationId xmlns:a16="http://schemas.microsoft.com/office/drawing/2014/main" id="{5F005196-F2E6-41E6-B699-DF67A23B45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1" name="Text Box 7">
          <a:extLst>
            <a:ext uri="{FF2B5EF4-FFF2-40B4-BE49-F238E27FC236}">
              <a16:creationId xmlns:a16="http://schemas.microsoft.com/office/drawing/2014/main" id="{E8CD5F17-664E-4F92-A18B-ACDA33DED3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2" name="Text Box 7">
          <a:extLst>
            <a:ext uri="{FF2B5EF4-FFF2-40B4-BE49-F238E27FC236}">
              <a16:creationId xmlns:a16="http://schemas.microsoft.com/office/drawing/2014/main" id="{D9F325CB-9482-44D5-910B-0AF4847C28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3" name="Text Box 7">
          <a:extLst>
            <a:ext uri="{FF2B5EF4-FFF2-40B4-BE49-F238E27FC236}">
              <a16:creationId xmlns:a16="http://schemas.microsoft.com/office/drawing/2014/main" id="{DA6FB885-3F15-4908-9390-C0F373E71D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4" name="Text Box 7">
          <a:extLst>
            <a:ext uri="{FF2B5EF4-FFF2-40B4-BE49-F238E27FC236}">
              <a16:creationId xmlns:a16="http://schemas.microsoft.com/office/drawing/2014/main" id="{6D91E898-EA3E-4B03-903A-4A1C0FA4E3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5" name="Text Box 7">
          <a:extLst>
            <a:ext uri="{FF2B5EF4-FFF2-40B4-BE49-F238E27FC236}">
              <a16:creationId xmlns:a16="http://schemas.microsoft.com/office/drawing/2014/main" id="{DEA41A5F-9803-4126-8D64-0DFC026C81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6" name="Text Box 7">
          <a:extLst>
            <a:ext uri="{FF2B5EF4-FFF2-40B4-BE49-F238E27FC236}">
              <a16:creationId xmlns:a16="http://schemas.microsoft.com/office/drawing/2014/main" id="{052D0CBD-C96B-4E4B-BE49-69015246E6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7" name="Text Box 7">
          <a:extLst>
            <a:ext uri="{FF2B5EF4-FFF2-40B4-BE49-F238E27FC236}">
              <a16:creationId xmlns:a16="http://schemas.microsoft.com/office/drawing/2014/main" id="{A349C200-2631-4A75-87E4-7D443A82CE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8" name="Text Box 7">
          <a:extLst>
            <a:ext uri="{FF2B5EF4-FFF2-40B4-BE49-F238E27FC236}">
              <a16:creationId xmlns:a16="http://schemas.microsoft.com/office/drawing/2014/main" id="{22975808-3F04-4EE7-BA2E-AA21779BD0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9" name="Text Box 7">
          <a:extLst>
            <a:ext uri="{FF2B5EF4-FFF2-40B4-BE49-F238E27FC236}">
              <a16:creationId xmlns:a16="http://schemas.microsoft.com/office/drawing/2014/main" id="{B6438329-257C-4695-8628-811DCC641C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0" name="Text Box 7">
          <a:extLst>
            <a:ext uri="{FF2B5EF4-FFF2-40B4-BE49-F238E27FC236}">
              <a16:creationId xmlns:a16="http://schemas.microsoft.com/office/drawing/2014/main" id="{53BC946C-24A5-4CDC-9BA7-DF07125803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1" name="Text Box 7">
          <a:extLst>
            <a:ext uri="{FF2B5EF4-FFF2-40B4-BE49-F238E27FC236}">
              <a16:creationId xmlns:a16="http://schemas.microsoft.com/office/drawing/2014/main" id="{D77EBA34-4FE1-4C56-879F-6B5B05126B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2" name="Text Box 7">
          <a:extLst>
            <a:ext uri="{FF2B5EF4-FFF2-40B4-BE49-F238E27FC236}">
              <a16:creationId xmlns:a16="http://schemas.microsoft.com/office/drawing/2014/main" id="{98642E6E-4170-4091-AC06-30289019BB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3" name="Text Box 7">
          <a:extLst>
            <a:ext uri="{FF2B5EF4-FFF2-40B4-BE49-F238E27FC236}">
              <a16:creationId xmlns:a16="http://schemas.microsoft.com/office/drawing/2014/main" id="{4B4F2EDB-5E47-4436-AA8F-1466F9B710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5" name="Text Box 7">
          <a:extLst>
            <a:ext uri="{FF2B5EF4-FFF2-40B4-BE49-F238E27FC236}">
              <a16:creationId xmlns:a16="http://schemas.microsoft.com/office/drawing/2014/main" id="{9BDA9ED2-8F6C-43C7-8249-99232AD638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6" name="Text Box 7">
          <a:extLst>
            <a:ext uri="{FF2B5EF4-FFF2-40B4-BE49-F238E27FC236}">
              <a16:creationId xmlns:a16="http://schemas.microsoft.com/office/drawing/2014/main" id="{CD245940-1DB8-4FCC-999A-F80C57522E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7" name="Text Box 7">
          <a:extLst>
            <a:ext uri="{FF2B5EF4-FFF2-40B4-BE49-F238E27FC236}">
              <a16:creationId xmlns:a16="http://schemas.microsoft.com/office/drawing/2014/main" id="{144763ED-CABB-41A0-A2DA-AED4E6E40E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8" name="Text Box 7">
          <a:extLst>
            <a:ext uri="{FF2B5EF4-FFF2-40B4-BE49-F238E27FC236}">
              <a16:creationId xmlns:a16="http://schemas.microsoft.com/office/drawing/2014/main" id="{A67E459B-F9D6-4531-B4F4-AAF41E3E96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9" name="Text Box 7">
          <a:extLst>
            <a:ext uri="{FF2B5EF4-FFF2-40B4-BE49-F238E27FC236}">
              <a16:creationId xmlns:a16="http://schemas.microsoft.com/office/drawing/2014/main" id="{750430F2-CE9E-43E0-B653-C289CCFAD0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0" name="Text Box 7">
          <a:extLst>
            <a:ext uri="{FF2B5EF4-FFF2-40B4-BE49-F238E27FC236}">
              <a16:creationId xmlns:a16="http://schemas.microsoft.com/office/drawing/2014/main" id="{0B1247CB-F5AF-4AAB-AFBF-18BCACADCA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1" name="Text Box 7">
          <a:extLst>
            <a:ext uri="{FF2B5EF4-FFF2-40B4-BE49-F238E27FC236}">
              <a16:creationId xmlns:a16="http://schemas.microsoft.com/office/drawing/2014/main" id="{3810BA75-E9F8-4BC6-B2A0-39D6ACB14E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2" name="Text Box 7">
          <a:extLst>
            <a:ext uri="{FF2B5EF4-FFF2-40B4-BE49-F238E27FC236}">
              <a16:creationId xmlns:a16="http://schemas.microsoft.com/office/drawing/2014/main" id="{BE8EC445-5AD3-47D6-B380-CB0CD1B5DE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3" name="Text Box 7">
          <a:extLst>
            <a:ext uri="{FF2B5EF4-FFF2-40B4-BE49-F238E27FC236}">
              <a16:creationId xmlns:a16="http://schemas.microsoft.com/office/drawing/2014/main" id="{8E6FF995-8882-4725-B565-7CE4A0FBB6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4" name="Text Box 7">
          <a:extLst>
            <a:ext uri="{FF2B5EF4-FFF2-40B4-BE49-F238E27FC236}">
              <a16:creationId xmlns:a16="http://schemas.microsoft.com/office/drawing/2014/main" id="{09FE3754-BA82-4EC5-84EB-6419296D7F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5" name="Text Box 7">
          <a:extLst>
            <a:ext uri="{FF2B5EF4-FFF2-40B4-BE49-F238E27FC236}">
              <a16:creationId xmlns:a16="http://schemas.microsoft.com/office/drawing/2014/main" id="{962D4FAB-9C20-477E-BB31-9A4D43B43F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6" name="Text Box 7">
          <a:extLst>
            <a:ext uri="{FF2B5EF4-FFF2-40B4-BE49-F238E27FC236}">
              <a16:creationId xmlns:a16="http://schemas.microsoft.com/office/drawing/2014/main" id="{E3D808AC-5220-4D8B-A441-A4651E7C01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7" name="Text Box 7">
          <a:extLst>
            <a:ext uri="{FF2B5EF4-FFF2-40B4-BE49-F238E27FC236}">
              <a16:creationId xmlns:a16="http://schemas.microsoft.com/office/drawing/2014/main" id="{B9FC0F9C-2708-4BF8-A7A0-2550CB7C1E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8" name="Text Box 7">
          <a:extLst>
            <a:ext uri="{FF2B5EF4-FFF2-40B4-BE49-F238E27FC236}">
              <a16:creationId xmlns:a16="http://schemas.microsoft.com/office/drawing/2014/main" id="{2E1B6B6E-ED6F-4E78-BD29-E2C8A18B0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9" name="Text Box 7">
          <a:extLst>
            <a:ext uri="{FF2B5EF4-FFF2-40B4-BE49-F238E27FC236}">
              <a16:creationId xmlns:a16="http://schemas.microsoft.com/office/drawing/2014/main" id="{4330EE5D-2AEE-4A6D-88E0-59B15F26B8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0" name="Text Box 7">
          <a:extLst>
            <a:ext uri="{FF2B5EF4-FFF2-40B4-BE49-F238E27FC236}">
              <a16:creationId xmlns:a16="http://schemas.microsoft.com/office/drawing/2014/main" id="{A2A074E9-607F-48CB-98C3-20669B9871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1" name="Text Box 7">
          <a:extLst>
            <a:ext uri="{FF2B5EF4-FFF2-40B4-BE49-F238E27FC236}">
              <a16:creationId xmlns:a16="http://schemas.microsoft.com/office/drawing/2014/main" id="{54DA7D82-CFD6-453B-AF3C-46833F3878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2" name="Text Box 7">
          <a:extLst>
            <a:ext uri="{FF2B5EF4-FFF2-40B4-BE49-F238E27FC236}">
              <a16:creationId xmlns:a16="http://schemas.microsoft.com/office/drawing/2014/main" id="{FFB78E09-B3ED-4CF0-ADC0-E19BB7DB90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3" name="Text Box 7">
          <a:extLst>
            <a:ext uri="{FF2B5EF4-FFF2-40B4-BE49-F238E27FC236}">
              <a16:creationId xmlns:a16="http://schemas.microsoft.com/office/drawing/2014/main" id="{F90F2BAE-2A1A-4AD4-BA6B-80E9615915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4" name="Text Box 7">
          <a:extLst>
            <a:ext uri="{FF2B5EF4-FFF2-40B4-BE49-F238E27FC236}">
              <a16:creationId xmlns:a16="http://schemas.microsoft.com/office/drawing/2014/main" id="{E875CCBF-7C50-4DCF-B8DC-910AAB2BBF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5" name="Text Box 7">
          <a:extLst>
            <a:ext uri="{FF2B5EF4-FFF2-40B4-BE49-F238E27FC236}">
              <a16:creationId xmlns:a16="http://schemas.microsoft.com/office/drawing/2014/main" id="{CEB3CC09-CD1E-4622-BEEA-A1F61D7D93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6" name="Text Box 7">
          <a:extLst>
            <a:ext uri="{FF2B5EF4-FFF2-40B4-BE49-F238E27FC236}">
              <a16:creationId xmlns:a16="http://schemas.microsoft.com/office/drawing/2014/main" id="{CD4A45C6-BFA6-4DDB-8173-491E7E63E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7" name="Text Box 7">
          <a:extLst>
            <a:ext uri="{FF2B5EF4-FFF2-40B4-BE49-F238E27FC236}">
              <a16:creationId xmlns:a16="http://schemas.microsoft.com/office/drawing/2014/main" id="{6778249A-1993-4675-BDF3-33F8898A94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8" name="Text Box 7">
          <a:extLst>
            <a:ext uri="{FF2B5EF4-FFF2-40B4-BE49-F238E27FC236}">
              <a16:creationId xmlns:a16="http://schemas.microsoft.com/office/drawing/2014/main" id="{86F5FA42-74EC-4A3B-9C94-1BD23E7DD4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9" name="Text Box 7">
          <a:extLst>
            <a:ext uri="{FF2B5EF4-FFF2-40B4-BE49-F238E27FC236}">
              <a16:creationId xmlns:a16="http://schemas.microsoft.com/office/drawing/2014/main" id="{E2E14610-E064-422E-A950-3682E5E276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0" name="Text Box 7">
          <a:extLst>
            <a:ext uri="{FF2B5EF4-FFF2-40B4-BE49-F238E27FC236}">
              <a16:creationId xmlns:a16="http://schemas.microsoft.com/office/drawing/2014/main" id="{55C02560-C3AA-49A8-AC57-85EC6360AF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1" name="Text Box 7">
          <a:extLst>
            <a:ext uri="{FF2B5EF4-FFF2-40B4-BE49-F238E27FC236}">
              <a16:creationId xmlns:a16="http://schemas.microsoft.com/office/drawing/2014/main" id="{DA2AAE30-E3D1-451E-B15C-E2CECC1D0B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2" name="Text Box 7">
          <a:extLst>
            <a:ext uri="{FF2B5EF4-FFF2-40B4-BE49-F238E27FC236}">
              <a16:creationId xmlns:a16="http://schemas.microsoft.com/office/drawing/2014/main" id="{55C2AEDE-05F6-4A36-A4EC-6A35BDE803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3" name="Text Box 7">
          <a:extLst>
            <a:ext uri="{FF2B5EF4-FFF2-40B4-BE49-F238E27FC236}">
              <a16:creationId xmlns:a16="http://schemas.microsoft.com/office/drawing/2014/main" id="{F4C0FF73-0A4A-4862-8A1A-98D5865049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4" name="Text Box 7">
          <a:extLst>
            <a:ext uri="{FF2B5EF4-FFF2-40B4-BE49-F238E27FC236}">
              <a16:creationId xmlns:a16="http://schemas.microsoft.com/office/drawing/2014/main" id="{EDE4AE80-2E03-475B-AB1C-4BC4CCE0B6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5" name="Text Box 7">
          <a:extLst>
            <a:ext uri="{FF2B5EF4-FFF2-40B4-BE49-F238E27FC236}">
              <a16:creationId xmlns:a16="http://schemas.microsoft.com/office/drawing/2014/main" id="{49850D8D-DC11-4428-8AEE-1C345AF4F8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6" name="Text Box 7">
          <a:extLst>
            <a:ext uri="{FF2B5EF4-FFF2-40B4-BE49-F238E27FC236}">
              <a16:creationId xmlns:a16="http://schemas.microsoft.com/office/drawing/2014/main" id="{F15005E2-6C68-40F1-AF2F-4DC6746B8E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7" name="Text Box 7">
          <a:extLst>
            <a:ext uri="{FF2B5EF4-FFF2-40B4-BE49-F238E27FC236}">
              <a16:creationId xmlns:a16="http://schemas.microsoft.com/office/drawing/2014/main" id="{63DF4FF1-2AD6-44FA-AFA9-8459F7FF8B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8" name="Text Box 7">
          <a:extLst>
            <a:ext uri="{FF2B5EF4-FFF2-40B4-BE49-F238E27FC236}">
              <a16:creationId xmlns:a16="http://schemas.microsoft.com/office/drawing/2014/main" id="{F25E510D-9772-457A-9BF3-29B7C6F72E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9" name="Text Box 7">
          <a:extLst>
            <a:ext uri="{FF2B5EF4-FFF2-40B4-BE49-F238E27FC236}">
              <a16:creationId xmlns:a16="http://schemas.microsoft.com/office/drawing/2014/main" id="{2395B456-123F-4B09-8732-513EFB14C6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0" name="Text Box 7">
          <a:extLst>
            <a:ext uri="{FF2B5EF4-FFF2-40B4-BE49-F238E27FC236}">
              <a16:creationId xmlns:a16="http://schemas.microsoft.com/office/drawing/2014/main" id="{D5A420DC-3D79-427D-84A3-6609037096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1" name="Text Box 7">
          <a:extLst>
            <a:ext uri="{FF2B5EF4-FFF2-40B4-BE49-F238E27FC236}">
              <a16:creationId xmlns:a16="http://schemas.microsoft.com/office/drawing/2014/main" id="{68351163-9CD2-4149-8067-9AF38EA126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2" name="Text Box 7">
          <a:extLst>
            <a:ext uri="{FF2B5EF4-FFF2-40B4-BE49-F238E27FC236}">
              <a16:creationId xmlns:a16="http://schemas.microsoft.com/office/drawing/2014/main" id="{82B4123D-8E1C-476E-99AE-EC2006DBF0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3" name="Text Box 7">
          <a:extLst>
            <a:ext uri="{FF2B5EF4-FFF2-40B4-BE49-F238E27FC236}">
              <a16:creationId xmlns:a16="http://schemas.microsoft.com/office/drawing/2014/main" id="{7E49D4A9-E76C-49F8-AAA8-ABADDDD1C9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4" name="Text Box 7">
          <a:extLst>
            <a:ext uri="{FF2B5EF4-FFF2-40B4-BE49-F238E27FC236}">
              <a16:creationId xmlns:a16="http://schemas.microsoft.com/office/drawing/2014/main" id="{F5552A7F-6AC5-4DAF-A29A-732C2796CE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5" name="Text Box 7">
          <a:extLst>
            <a:ext uri="{FF2B5EF4-FFF2-40B4-BE49-F238E27FC236}">
              <a16:creationId xmlns:a16="http://schemas.microsoft.com/office/drawing/2014/main" id="{79FB67D8-DB32-4BF2-AB2C-878294F92D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6" name="Text Box 7">
          <a:extLst>
            <a:ext uri="{FF2B5EF4-FFF2-40B4-BE49-F238E27FC236}">
              <a16:creationId xmlns:a16="http://schemas.microsoft.com/office/drawing/2014/main" id="{3871A58F-0793-4152-80D9-4F68FC561D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7" name="Text Box 7">
          <a:extLst>
            <a:ext uri="{FF2B5EF4-FFF2-40B4-BE49-F238E27FC236}">
              <a16:creationId xmlns:a16="http://schemas.microsoft.com/office/drawing/2014/main" id="{E0FB53DE-8604-421B-8045-39D89F9318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8" name="Text Box 7">
          <a:extLst>
            <a:ext uri="{FF2B5EF4-FFF2-40B4-BE49-F238E27FC236}">
              <a16:creationId xmlns:a16="http://schemas.microsoft.com/office/drawing/2014/main" id="{E2DA9F7D-CAD4-4D32-BA0D-4024E84A5D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9" name="Text Box 7">
          <a:extLst>
            <a:ext uri="{FF2B5EF4-FFF2-40B4-BE49-F238E27FC236}">
              <a16:creationId xmlns:a16="http://schemas.microsoft.com/office/drawing/2014/main" id="{744157DC-230B-442C-B612-7C8D6C2292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0" name="Text Box 7">
          <a:extLst>
            <a:ext uri="{FF2B5EF4-FFF2-40B4-BE49-F238E27FC236}">
              <a16:creationId xmlns:a16="http://schemas.microsoft.com/office/drawing/2014/main" id="{3F232332-4C98-425B-811B-EF70A0F434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1" name="Text Box 7">
          <a:extLst>
            <a:ext uri="{FF2B5EF4-FFF2-40B4-BE49-F238E27FC236}">
              <a16:creationId xmlns:a16="http://schemas.microsoft.com/office/drawing/2014/main" id="{175CF466-AD05-406D-9E70-43926B73D0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2" name="Text Box 7">
          <a:extLst>
            <a:ext uri="{FF2B5EF4-FFF2-40B4-BE49-F238E27FC236}">
              <a16:creationId xmlns:a16="http://schemas.microsoft.com/office/drawing/2014/main" id="{3BF59915-CBB2-44A4-A35B-50EB929D1A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3" name="Text Box 7">
          <a:extLst>
            <a:ext uri="{FF2B5EF4-FFF2-40B4-BE49-F238E27FC236}">
              <a16:creationId xmlns:a16="http://schemas.microsoft.com/office/drawing/2014/main" id="{FCDF2691-1E84-43A7-A9D4-8EAD840DC6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4" name="Text Box 7">
          <a:extLst>
            <a:ext uri="{FF2B5EF4-FFF2-40B4-BE49-F238E27FC236}">
              <a16:creationId xmlns:a16="http://schemas.microsoft.com/office/drawing/2014/main" id="{13F8421D-F76F-454F-B464-ACB1196F25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5" name="Text Box 7">
          <a:extLst>
            <a:ext uri="{FF2B5EF4-FFF2-40B4-BE49-F238E27FC236}">
              <a16:creationId xmlns:a16="http://schemas.microsoft.com/office/drawing/2014/main" id="{3E9748FC-0EFF-4339-BD51-5263C331AD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6" name="Text Box 7">
          <a:extLst>
            <a:ext uri="{FF2B5EF4-FFF2-40B4-BE49-F238E27FC236}">
              <a16:creationId xmlns:a16="http://schemas.microsoft.com/office/drawing/2014/main" id="{ACBDC7C0-44B5-40EB-A7DD-D7FA65E2BD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7" name="Text Box 7">
          <a:extLst>
            <a:ext uri="{FF2B5EF4-FFF2-40B4-BE49-F238E27FC236}">
              <a16:creationId xmlns:a16="http://schemas.microsoft.com/office/drawing/2014/main" id="{4122C9F8-1F15-4E65-AB6C-1FDA42FAA9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8" name="Text Box 7">
          <a:extLst>
            <a:ext uri="{FF2B5EF4-FFF2-40B4-BE49-F238E27FC236}">
              <a16:creationId xmlns:a16="http://schemas.microsoft.com/office/drawing/2014/main" id="{05A5B2DA-EE83-43AC-970D-2221C1AAE1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9" name="Text Box 7">
          <a:extLst>
            <a:ext uri="{FF2B5EF4-FFF2-40B4-BE49-F238E27FC236}">
              <a16:creationId xmlns:a16="http://schemas.microsoft.com/office/drawing/2014/main" id="{1AA48CC7-7C67-4F94-B183-DB9F21D3E8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0" name="Text Box 7">
          <a:extLst>
            <a:ext uri="{FF2B5EF4-FFF2-40B4-BE49-F238E27FC236}">
              <a16:creationId xmlns:a16="http://schemas.microsoft.com/office/drawing/2014/main" id="{060C7A24-F5F8-4E83-B25B-8A90EEB15C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1" name="Text Box 7">
          <a:extLst>
            <a:ext uri="{FF2B5EF4-FFF2-40B4-BE49-F238E27FC236}">
              <a16:creationId xmlns:a16="http://schemas.microsoft.com/office/drawing/2014/main" id="{A82A3B9D-BF90-4E10-8381-77020724F9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2" name="Text Box 7">
          <a:extLst>
            <a:ext uri="{FF2B5EF4-FFF2-40B4-BE49-F238E27FC236}">
              <a16:creationId xmlns:a16="http://schemas.microsoft.com/office/drawing/2014/main" id="{3C916292-FB40-48D6-9834-6456868FEC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3" name="Text Box 7">
          <a:extLst>
            <a:ext uri="{FF2B5EF4-FFF2-40B4-BE49-F238E27FC236}">
              <a16:creationId xmlns:a16="http://schemas.microsoft.com/office/drawing/2014/main" id="{74ADA2AA-038D-4381-B0C7-07A4187E7D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4" name="Text Box 7">
          <a:extLst>
            <a:ext uri="{FF2B5EF4-FFF2-40B4-BE49-F238E27FC236}">
              <a16:creationId xmlns:a16="http://schemas.microsoft.com/office/drawing/2014/main" id="{2E6E544B-DA0A-4905-8AC2-816C086C02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5" name="Text Box 7">
          <a:extLst>
            <a:ext uri="{FF2B5EF4-FFF2-40B4-BE49-F238E27FC236}">
              <a16:creationId xmlns:a16="http://schemas.microsoft.com/office/drawing/2014/main" id="{49B2A4D1-7594-47C1-B546-FF6A8C4559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6" name="Text Box 7">
          <a:extLst>
            <a:ext uri="{FF2B5EF4-FFF2-40B4-BE49-F238E27FC236}">
              <a16:creationId xmlns:a16="http://schemas.microsoft.com/office/drawing/2014/main" id="{CB1A6860-E81A-4388-BB22-B11A39B3BF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7" name="Text Box 7">
          <a:extLst>
            <a:ext uri="{FF2B5EF4-FFF2-40B4-BE49-F238E27FC236}">
              <a16:creationId xmlns:a16="http://schemas.microsoft.com/office/drawing/2014/main" id="{1A3F721A-1DF4-43FD-96E8-622AA03D12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8" name="Text Box 7">
          <a:extLst>
            <a:ext uri="{FF2B5EF4-FFF2-40B4-BE49-F238E27FC236}">
              <a16:creationId xmlns:a16="http://schemas.microsoft.com/office/drawing/2014/main" id="{1BBC0753-69B8-4665-8A71-73635EE089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9" name="Text Box 7">
          <a:extLst>
            <a:ext uri="{FF2B5EF4-FFF2-40B4-BE49-F238E27FC236}">
              <a16:creationId xmlns:a16="http://schemas.microsoft.com/office/drawing/2014/main" id="{777CDDE2-4D6E-4137-9FF8-2CC8904084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0" name="Text Box 7">
          <a:extLst>
            <a:ext uri="{FF2B5EF4-FFF2-40B4-BE49-F238E27FC236}">
              <a16:creationId xmlns:a16="http://schemas.microsoft.com/office/drawing/2014/main" id="{96F3AE4A-1E0A-4374-BDC3-C6586661A5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1" name="Text Box 7">
          <a:extLst>
            <a:ext uri="{FF2B5EF4-FFF2-40B4-BE49-F238E27FC236}">
              <a16:creationId xmlns:a16="http://schemas.microsoft.com/office/drawing/2014/main" id="{21FAECCD-5B11-4F13-8C4D-1F05DEA608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2" name="Text Box 7">
          <a:extLst>
            <a:ext uri="{FF2B5EF4-FFF2-40B4-BE49-F238E27FC236}">
              <a16:creationId xmlns:a16="http://schemas.microsoft.com/office/drawing/2014/main" id="{5FDB9B0A-027A-4152-A1D7-42E46264AD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3" name="Text Box 7">
          <a:extLst>
            <a:ext uri="{FF2B5EF4-FFF2-40B4-BE49-F238E27FC236}">
              <a16:creationId xmlns:a16="http://schemas.microsoft.com/office/drawing/2014/main" id="{E7B10FD3-0417-470E-9482-BA076DBD2B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4" name="Text Box 7">
          <a:extLst>
            <a:ext uri="{FF2B5EF4-FFF2-40B4-BE49-F238E27FC236}">
              <a16:creationId xmlns:a16="http://schemas.microsoft.com/office/drawing/2014/main" id="{90966E2F-23EB-487B-868D-E4E534BB26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5" name="Text Box 7">
          <a:extLst>
            <a:ext uri="{FF2B5EF4-FFF2-40B4-BE49-F238E27FC236}">
              <a16:creationId xmlns:a16="http://schemas.microsoft.com/office/drawing/2014/main" id="{9F69E1B0-41C7-40D8-9BF6-CD3247F3F6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6" name="Text Box 7">
          <a:extLst>
            <a:ext uri="{FF2B5EF4-FFF2-40B4-BE49-F238E27FC236}">
              <a16:creationId xmlns:a16="http://schemas.microsoft.com/office/drawing/2014/main" id="{B8ECDE92-82EE-4772-9CEA-5ABBBE6D54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7" name="Text Box 7">
          <a:extLst>
            <a:ext uri="{FF2B5EF4-FFF2-40B4-BE49-F238E27FC236}">
              <a16:creationId xmlns:a16="http://schemas.microsoft.com/office/drawing/2014/main" id="{8F065289-7F2A-4563-9DA5-AA91F3F996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8" name="Text Box 7">
          <a:extLst>
            <a:ext uri="{FF2B5EF4-FFF2-40B4-BE49-F238E27FC236}">
              <a16:creationId xmlns:a16="http://schemas.microsoft.com/office/drawing/2014/main" id="{E18076B8-3ADD-48FB-B272-C5FAE64D30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9" name="Text Box 7">
          <a:extLst>
            <a:ext uri="{FF2B5EF4-FFF2-40B4-BE49-F238E27FC236}">
              <a16:creationId xmlns:a16="http://schemas.microsoft.com/office/drawing/2014/main" id="{7C7D41EA-01B6-47CB-8015-46D93FF8A9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0" name="Text Box 7">
          <a:extLst>
            <a:ext uri="{FF2B5EF4-FFF2-40B4-BE49-F238E27FC236}">
              <a16:creationId xmlns:a16="http://schemas.microsoft.com/office/drawing/2014/main" id="{C054639B-8CE9-41A4-B738-97451A50AF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1" name="Text Box 7">
          <a:extLst>
            <a:ext uri="{FF2B5EF4-FFF2-40B4-BE49-F238E27FC236}">
              <a16:creationId xmlns:a16="http://schemas.microsoft.com/office/drawing/2014/main" id="{83487AF4-53DE-458B-93F2-39DCF45816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2" name="Text Box 7">
          <a:extLst>
            <a:ext uri="{FF2B5EF4-FFF2-40B4-BE49-F238E27FC236}">
              <a16:creationId xmlns:a16="http://schemas.microsoft.com/office/drawing/2014/main" id="{737A5498-E6BC-4249-A16E-77A1B4A805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3" name="Text Box 7">
          <a:extLst>
            <a:ext uri="{FF2B5EF4-FFF2-40B4-BE49-F238E27FC236}">
              <a16:creationId xmlns:a16="http://schemas.microsoft.com/office/drawing/2014/main" id="{BE0FE2D8-E845-4FC4-9CFA-7BFC888C10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4" name="Text Box 7">
          <a:extLst>
            <a:ext uri="{FF2B5EF4-FFF2-40B4-BE49-F238E27FC236}">
              <a16:creationId xmlns:a16="http://schemas.microsoft.com/office/drawing/2014/main" id="{2FC26376-E074-44EE-A195-ECE6473435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5" name="Text Box 7">
          <a:extLst>
            <a:ext uri="{FF2B5EF4-FFF2-40B4-BE49-F238E27FC236}">
              <a16:creationId xmlns:a16="http://schemas.microsoft.com/office/drawing/2014/main" id="{B4572429-E2FD-448D-B87C-076851A2A6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6" name="Text Box 7">
          <a:extLst>
            <a:ext uri="{FF2B5EF4-FFF2-40B4-BE49-F238E27FC236}">
              <a16:creationId xmlns:a16="http://schemas.microsoft.com/office/drawing/2014/main" id="{FCDC99FC-B994-45BC-8934-11A109DBEC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7" name="Text Box 7">
          <a:extLst>
            <a:ext uri="{FF2B5EF4-FFF2-40B4-BE49-F238E27FC236}">
              <a16:creationId xmlns:a16="http://schemas.microsoft.com/office/drawing/2014/main" id="{66D5D671-7929-457A-B5A1-EB05307BE7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8" name="Text Box 7">
          <a:extLst>
            <a:ext uri="{FF2B5EF4-FFF2-40B4-BE49-F238E27FC236}">
              <a16:creationId xmlns:a16="http://schemas.microsoft.com/office/drawing/2014/main" id="{5D9CD98D-45F2-4AF7-B978-B18D8CF01B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9" name="Text Box 7">
          <a:extLst>
            <a:ext uri="{FF2B5EF4-FFF2-40B4-BE49-F238E27FC236}">
              <a16:creationId xmlns:a16="http://schemas.microsoft.com/office/drawing/2014/main" id="{5468525B-DEC6-4DB5-A283-3626709A61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0" name="Text Box 7">
          <a:extLst>
            <a:ext uri="{FF2B5EF4-FFF2-40B4-BE49-F238E27FC236}">
              <a16:creationId xmlns:a16="http://schemas.microsoft.com/office/drawing/2014/main" id="{CFC6463B-E5A1-49B3-BC5B-3E3FAD7482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1" name="Text Box 7">
          <a:extLst>
            <a:ext uri="{FF2B5EF4-FFF2-40B4-BE49-F238E27FC236}">
              <a16:creationId xmlns:a16="http://schemas.microsoft.com/office/drawing/2014/main" id="{43F42077-575C-407A-AB9E-40715D1F65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2" name="Text Box 7">
          <a:extLst>
            <a:ext uri="{FF2B5EF4-FFF2-40B4-BE49-F238E27FC236}">
              <a16:creationId xmlns:a16="http://schemas.microsoft.com/office/drawing/2014/main" id="{2B3FA1D9-1080-43D7-82B9-ED7D6CEA59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3" name="Text Box 7">
          <a:extLst>
            <a:ext uri="{FF2B5EF4-FFF2-40B4-BE49-F238E27FC236}">
              <a16:creationId xmlns:a16="http://schemas.microsoft.com/office/drawing/2014/main" id="{B16112F6-F420-42BD-AB4B-FA374D04D9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4" name="Text Box 7">
          <a:extLst>
            <a:ext uri="{FF2B5EF4-FFF2-40B4-BE49-F238E27FC236}">
              <a16:creationId xmlns:a16="http://schemas.microsoft.com/office/drawing/2014/main" id="{42480E76-8A35-4565-A79B-3C9AD35B52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5" name="Text Box 7">
          <a:extLst>
            <a:ext uri="{FF2B5EF4-FFF2-40B4-BE49-F238E27FC236}">
              <a16:creationId xmlns:a16="http://schemas.microsoft.com/office/drawing/2014/main" id="{A6E0E343-0901-4E34-9F20-72759A2157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6" name="Text Box 7">
          <a:extLst>
            <a:ext uri="{FF2B5EF4-FFF2-40B4-BE49-F238E27FC236}">
              <a16:creationId xmlns:a16="http://schemas.microsoft.com/office/drawing/2014/main" id="{2DAD39C5-208B-40AC-AEAE-917655EB08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7" name="Text Box 7">
          <a:extLst>
            <a:ext uri="{FF2B5EF4-FFF2-40B4-BE49-F238E27FC236}">
              <a16:creationId xmlns:a16="http://schemas.microsoft.com/office/drawing/2014/main" id="{7B0C6D61-D08A-4EAF-B5FB-578C71D5FB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8" name="Text Box 7">
          <a:extLst>
            <a:ext uri="{FF2B5EF4-FFF2-40B4-BE49-F238E27FC236}">
              <a16:creationId xmlns:a16="http://schemas.microsoft.com/office/drawing/2014/main" id="{CE2ACF5E-739D-44D8-9E34-2C4359B83D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9" name="Text Box 7">
          <a:extLst>
            <a:ext uri="{FF2B5EF4-FFF2-40B4-BE49-F238E27FC236}">
              <a16:creationId xmlns:a16="http://schemas.microsoft.com/office/drawing/2014/main" id="{D77F7CEE-8912-4FE5-A84A-44E6432B5E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0" name="Text Box 7">
          <a:extLst>
            <a:ext uri="{FF2B5EF4-FFF2-40B4-BE49-F238E27FC236}">
              <a16:creationId xmlns:a16="http://schemas.microsoft.com/office/drawing/2014/main" id="{43842129-633A-424D-ADDE-4C10147657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1" name="Text Box 7">
          <a:extLst>
            <a:ext uri="{FF2B5EF4-FFF2-40B4-BE49-F238E27FC236}">
              <a16:creationId xmlns:a16="http://schemas.microsoft.com/office/drawing/2014/main" id="{5B2BF6C8-00DB-4851-B751-F1770A5C66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2" name="Text Box 7">
          <a:extLst>
            <a:ext uri="{FF2B5EF4-FFF2-40B4-BE49-F238E27FC236}">
              <a16:creationId xmlns:a16="http://schemas.microsoft.com/office/drawing/2014/main" id="{B632B59A-E092-4719-A487-FC10A6C300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3" name="Text Box 7">
          <a:extLst>
            <a:ext uri="{FF2B5EF4-FFF2-40B4-BE49-F238E27FC236}">
              <a16:creationId xmlns:a16="http://schemas.microsoft.com/office/drawing/2014/main" id="{BB82DEC9-5A47-443F-BA2C-835BA30638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4" name="Text Box 7">
          <a:extLst>
            <a:ext uri="{FF2B5EF4-FFF2-40B4-BE49-F238E27FC236}">
              <a16:creationId xmlns:a16="http://schemas.microsoft.com/office/drawing/2014/main" id="{436409D6-3078-489D-9187-C373C06AA4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5" name="Text Box 7">
          <a:extLst>
            <a:ext uri="{FF2B5EF4-FFF2-40B4-BE49-F238E27FC236}">
              <a16:creationId xmlns:a16="http://schemas.microsoft.com/office/drawing/2014/main" id="{7E93AF5D-F6D4-4357-AD02-B8F2366DF0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6" name="Text Box 7">
          <a:extLst>
            <a:ext uri="{FF2B5EF4-FFF2-40B4-BE49-F238E27FC236}">
              <a16:creationId xmlns:a16="http://schemas.microsoft.com/office/drawing/2014/main" id="{79F614F5-942A-46BD-8DDD-2BAC00E382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7" name="Text Box 7">
          <a:extLst>
            <a:ext uri="{FF2B5EF4-FFF2-40B4-BE49-F238E27FC236}">
              <a16:creationId xmlns:a16="http://schemas.microsoft.com/office/drawing/2014/main" id="{202EB997-7ED6-471F-B6FF-B6988F608A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8" name="Text Box 7">
          <a:extLst>
            <a:ext uri="{FF2B5EF4-FFF2-40B4-BE49-F238E27FC236}">
              <a16:creationId xmlns:a16="http://schemas.microsoft.com/office/drawing/2014/main" id="{93555CC8-109E-41A7-9549-CF8BEA59FA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9" name="Text Box 7">
          <a:extLst>
            <a:ext uri="{FF2B5EF4-FFF2-40B4-BE49-F238E27FC236}">
              <a16:creationId xmlns:a16="http://schemas.microsoft.com/office/drawing/2014/main" id="{F5CE77A7-59AE-4B95-97FD-C70EAAC414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0" name="Text Box 7">
          <a:extLst>
            <a:ext uri="{FF2B5EF4-FFF2-40B4-BE49-F238E27FC236}">
              <a16:creationId xmlns:a16="http://schemas.microsoft.com/office/drawing/2014/main" id="{CDD8EE4D-3FEA-45D1-A814-5CF082162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1" name="Text Box 7">
          <a:extLst>
            <a:ext uri="{FF2B5EF4-FFF2-40B4-BE49-F238E27FC236}">
              <a16:creationId xmlns:a16="http://schemas.microsoft.com/office/drawing/2014/main" id="{8B77868A-DBAF-4605-B48B-DD12284DA4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2" name="Text Box 7">
          <a:extLst>
            <a:ext uri="{FF2B5EF4-FFF2-40B4-BE49-F238E27FC236}">
              <a16:creationId xmlns:a16="http://schemas.microsoft.com/office/drawing/2014/main" id="{251F3902-3793-466F-9E54-2410EC9DDE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3" name="Text Box 7">
          <a:extLst>
            <a:ext uri="{FF2B5EF4-FFF2-40B4-BE49-F238E27FC236}">
              <a16:creationId xmlns:a16="http://schemas.microsoft.com/office/drawing/2014/main" id="{9CD57FEF-E121-4F25-9479-5DDC6C5396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4" name="Text Box 7">
          <a:extLst>
            <a:ext uri="{FF2B5EF4-FFF2-40B4-BE49-F238E27FC236}">
              <a16:creationId xmlns:a16="http://schemas.microsoft.com/office/drawing/2014/main" id="{7587D76B-1A47-47A5-92E6-6F0322BAA5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5" name="Text Box 7">
          <a:extLst>
            <a:ext uri="{FF2B5EF4-FFF2-40B4-BE49-F238E27FC236}">
              <a16:creationId xmlns:a16="http://schemas.microsoft.com/office/drawing/2014/main" id="{82D0066F-50E4-4FBC-B06C-41F3B6644B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6" name="Text Box 7">
          <a:extLst>
            <a:ext uri="{FF2B5EF4-FFF2-40B4-BE49-F238E27FC236}">
              <a16:creationId xmlns:a16="http://schemas.microsoft.com/office/drawing/2014/main" id="{D0A72535-30D0-427D-B7FC-EC593F9157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7" name="Text Box 7">
          <a:extLst>
            <a:ext uri="{FF2B5EF4-FFF2-40B4-BE49-F238E27FC236}">
              <a16:creationId xmlns:a16="http://schemas.microsoft.com/office/drawing/2014/main" id="{9BD73EF5-F091-4F2B-BAA4-9553EF29FE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8" name="Text Box 7">
          <a:extLst>
            <a:ext uri="{FF2B5EF4-FFF2-40B4-BE49-F238E27FC236}">
              <a16:creationId xmlns:a16="http://schemas.microsoft.com/office/drawing/2014/main" id="{986F06F2-F4DC-4240-8A74-62FC522E96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9" name="Text Box 7">
          <a:extLst>
            <a:ext uri="{FF2B5EF4-FFF2-40B4-BE49-F238E27FC236}">
              <a16:creationId xmlns:a16="http://schemas.microsoft.com/office/drawing/2014/main" id="{4986A857-1FB1-44D4-A7A2-4953ACEAF3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0" name="Text Box 7">
          <a:extLst>
            <a:ext uri="{FF2B5EF4-FFF2-40B4-BE49-F238E27FC236}">
              <a16:creationId xmlns:a16="http://schemas.microsoft.com/office/drawing/2014/main" id="{C5CA8BB6-9B53-46C3-80FD-72B2DD7802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1" name="Text Box 7">
          <a:extLst>
            <a:ext uri="{FF2B5EF4-FFF2-40B4-BE49-F238E27FC236}">
              <a16:creationId xmlns:a16="http://schemas.microsoft.com/office/drawing/2014/main" id="{6A1B326E-4FBF-47EF-82DC-BA95E95CAD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2" name="Text Box 7">
          <a:extLst>
            <a:ext uri="{FF2B5EF4-FFF2-40B4-BE49-F238E27FC236}">
              <a16:creationId xmlns:a16="http://schemas.microsoft.com/office/drawing/2014/main" id="{CACCAFBB-DD75-41E7-B9F4-EE5E43F130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3" name="Text Box 7">
          <a:extLst>
            <a:ext uri="{FF2B5EF4-FFF2-40B4-BE49-F238E27FC236}">
              <a16:creationId xmlns:a16="http://schemas.microsoft.com/office/drawing/2014/main" id="{B247044C-8F2C-421D-8F75-4B492AF10E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4" name="Text Box 7">
          <a:extLst>
            <a:ext uri="{FF2B5EF4-FFF2-40B4-BE49-F238E27FC236}">
              <a16:creationId xmlns:a16="http://schemas.microsoft.com/office/drawing/2014/main" id="{710C4822-DBE3-483B-B259-C27FFEF327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5" name="Text Box 7">
          <a:extLst>
            <a:ext uri="{FF2B5EF4-FFF2-40B4-BE49-F238E27FC236}">
              <a16:creationId xmlns:a16="http://schemas.microsoft.com/office/drawing/2014/main" id="{7A4C9281-E862-4668-91BA-3B4B9D2770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6" name="Text Box 7">
          <a:extLst>
            <a:ext uri="{FF2B5EF4-FFF2-40B4-BE49-F238E27FC236}">
              <a16:creationId xmlns:a16="http://schemas.microsoft.com/office/drawing/2014/main" id="{D49348A4-EF1B-4A3B-955C-7D82EE477B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7" name="Text Box 7">
          <a:extLst>
            <a:ext uri="{FF2B5EF4-FFF2-40B4-BE49-F238E27FC236}">
              <a16:creationId xmlns:a16="http://schemas.microsoft.com/office/drawing/2014/main" id="{67CF9916-6BA6-4A01-81E7-0599577EE1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8" name="Text Box 7">
          <a:extLst>
            <a:ext uri="{FF2B5EF4-FFF2-40B4-BE49-F238E27FC236}">
              <a16:creationId xmlns:a16="http://schemas.microsoft.com/office/drawing/2014/main" id="{ABD4371C-4DF8-4F2B-8881-774B8A1306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9" name="Text Box 7">
          <a:extLst>
            <a:ext uri="{FF2B5EF4-FFF2-40B4-BE49-F238E27FC236}">
              <a16:creationId xmlns:a16="http://schemas.microsoft.com/office/drawing/2014/main" id="{84FB9D4B-CFFC-48BB-B8F9-50031E341C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0" name="Text Box 7">
          <a:extLst>
            <a:ext uri="{FF2B5EF4-FFF2-40B4-BE49-F238E27FC236}">
              <a16:creationId xmlns:a16="http://schemas.microsoft.com/office/drawing/2014/main" id="{AFC31EFC-D809-409A-810E-7177707B38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1" name="Text Box 7">
          <a:extLst>
            <a:ext uri="{FF2B5EF4-FFF2-40B4-BE49-F238E27FC236}">
              <a16:creationId xmlns:a16="http://schemas.microsoft.com/office/drawing/2014/main" id="{1D28EA37-20E7-4BE7-A980-AA543904D8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2" name="Text Box 7">
          <a:extLst>
            <a:ext uri="{FF2B5EF4-FFF2-40B4-BE49-F238E27FC236}">
              <a16:creationId xmlns:a16="http://schemas.microsoft.com/office/drawing/2014/main" id="{3E7DC3C6-4F00-4268-AE40-B1762B18DC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3" name="Text Box 7">
          <a:extLst>
            <a:ext uri="{FF2B5EF4-FFF2-40B4-BE49-F238E27FC236}">
              <a16:creationId xmlns:a16="http://schemas.microsoft.com/office/drawing/2014/main" id="{2FD624EB-235F-4F94-9A9A-C6F793FB47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4" name="Text Box 7">
          <a:extLst>
            <a:ext uri="{FF2B5EF4-FFF2-40B4-BE49-F238E27FC236}">
              <a16:creationId xmlns:a16="http://schemas.microsoft.com/office/drawing/2014/main" id="{7E56013B-D5CC-4A36-A6D1-50F1EBA642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5" name="Text Box 7">
          <a:extLst>
            <a:ext uri="{FF2B5EF4-FFF2-40B4-BE49-F238E27FC236}">
              <a16:creationId xmlns:a16="http://schemas.microsoft.com/office/drawing/2014/main" id="{98C8F230-D47B-4AFB-864B-010219D412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6" name="Text Box 7">
          <a:extLst>
            <a:ext uri="{FF2B5EF4-FFF2-40B4-BE49-F238E27FC236}">
              <a16:creationId xmlns:a16="http://schemas.microsoft.com/office/drawing/2014/main" id="{7E887BB9-A94B-4946-84C4-8F34FDD0B0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7" name="Text Box 7">
          <a:extLst>
            <a:ext uri="{FF2B5EF4-FFF2-40B4-BE49-F238E27FC236}">
              <a16:creationId xmlns:a16="http://schemas.microsoft.com/office/drawing/2014/main" id="{3132ACD5-D288-484E-9B09-04870C1B7D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8" name="Text Box 7">
          <a:extLst>
            <a:ext uri="{FF2B5EF4-FFF2-40B4-BE49-F238E27FC236}">
              <a16:creationId xmlns:a16="http://schemas.microsoft.com/office/drawing/2014/main" id="{6F3074C4-D0B5-4A7E-95B5-58D76B76BF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9" name="Text Box 7">
          <a:extLst>
            <a:ext uri="{FF2B5EF4-FFF2-40B4-BE49-F238E27FC236}">
              <a16:creationId xmlns:a16="http://schemas.microsoft.com/office/drawing/2014/main" id="{320FABDF-AFC6-4F61-96BC-5E770BFA26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0" name="Text Box 7">
          <a:extLst>
            <a:ext uri="{FF2B5EF4-FFF2-40B4-BE49-F238E27FC236}">
              <a16:creationId xmlns:a16="http://schemas.microsoft.com/office/drawing/2014/main" id="{50EED6C8-8755-4C9C-A5E1-E311D07A4F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1" name="Text Box 7">
          <a:extLst>
            <a:ext uri="{FF2B5EF4-FFF2-40B4-BE49-F238E27FC236}">
              <a16:creationId xmlns:a16="http://schemas.microsoft.com/office/drawing/2014/main" id="{D2FD9217-CC7B-4C3C-A057-2896BCFACA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2" name="Text Box 7">
          <a:extLst>
            <a:ext uri="{FF2B5EF4-FFF2-40B4-BE49-F238E27FC236}">
              <a16:creationId xmlns:a16="http://schemas.microsoft.com/office/drawing/2014/main" id="{E1D559D1-8878-40A5-9B55-6F9D9C43E7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3" name="Text Box 7">
          <a:extLst>
            <a:ext uri="{FF2B5EF4-FFF2-40B4-BE49-F238E27FC236}">
              <a16:creationId xmlns:a16="http://schemas.microsoft.com/office/drawing/2014/main" id="{814DA367-295A-4897-9FB2-84DDE77D78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4" name="Text Box 7">
          <a:extLst>
            <a:ext uri="{FF2B5EF4-FFF2-40B4-BE49-F238E27FC236}">
              <a16:creationId xmlns:a16="http://schemas.microsoft.com/office/drawing/2014/main" id="{BB1AE730-6322-4B1A-8B46-57E361CB24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5" name="Text Box 7">
          <a:extLst>
            <a:ext uri="{FF2B5EF4-FFF2-40B4-BE49-F238E27FC236}">
              <a16:creationId xmlns:a16="http://schemas.microsoft.com/office/drawing/2014/main" id="{E7578C58-3F8D-4EEB-B1B9-E9699C79FB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6" name="Text Box 7">
          <a:extLst>
            <a:ext uri="{FF2B5EF4-FFF2-40B4-BE49-F238E27FC236}">
              <a16:creationId xmlns:a16="http://schemas.microsoft.com/office/drawing/2014/main" id="{C1A1799E-8A56-4501-8656-AD860BDF44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7" name="Text Box 7">
          <a:extLst>
            <a:ext uri="{FF2B5EF4-FFF2-40B4-BE49-F238E27FC236}">
              <a16:creationId xmlns:a16="http://schemas.microsoft.com/office/drawing/2014/main" id="{16C7E559-6CA9-47C7-9DFA-FC904BABD3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8" name="Text Box 7">
          <a:extLst>
            <a:ext uri="{FF2B5EF4-FFF2-40B4-BE49-F238E27FC236}">
              <a16:creationId xmlns:a16="http://schemas.microsoft.com/office/drawing/2014/main" id="{947DB1D1-1D8D-4DF3-A375-5625DCE39C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9" name="Text Box 7">
          <a:extLst>
            <a:ext uri="{FF2B5EF4-FFF2-40B4-BE49-F238E27FC236}">
              <a16:creationId xmlns:a16="http://schemas.microsoft.com/office/drawing/2014/main" id="{0567210C-413B-4374-A55C-7466446DE5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0" name="Text Box 7">
          <a:extLst>
            <a:ext uri="{FF2B5EF4-FFF2-40B4-BE49-F238E27FC236}">
              <a16:creationId xmlns:a16="http://schemas.microsoft.com/office/drawing/2014/main" id="{10E67124-A22F-4ACE-A9E8-AEF00BD983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1" name="Text Box 7">
          <a:extLst>
            <a:ext uri="{FF2B5EF4-FFF2-40B4-BE49-F238E27FC236}">
              <a16:creationId xmlns:a16="http://schemas.microsoft.com/office/drawing/2014/main" id="{6B302A79-9748-46EF-A8C1-D3B83BD8C9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2" name="Text Box 7">
          <a:extLst>
            <a:ext uri="{FF2B5EF4-FFF2-40B4-BE49-F238E27FC236}">
              <a16:creationId xmlns:a16="http://schemas.microsoft.com/office/drawing/2014/main" id="{CB4F65AC-004D-4C90-B5E5-08916156ED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3" name="Text Box 7">
          <a:extLst>
            <a:ext uri="{FF2B5EF4-FFF2-40B4-BE49-F238E27FC236}">
              <a16:creationId xmlns:a16="http://schemas.microsoft.com/office/drawing/2014/main" id="{338B8A3F-8585-4FF5-AC8E-613D96E405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4" name="Text Box 7">
          <a:extLst>
            <a:ext uri="{FF2B5EF4-FFF2-40B4-BE49-F238E27FC236}">
              <a16:creationId xmlns:a16="http://schemas.microsoft.com/office/drawing/2014/main" id="{1251F4DF-CF4B-40EB-851F-4B496005B3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5" name="Text Box 7">
          <a:extLst>
            <a:ext uri="{FF2B5EF4-FFF2-40B4-BE49-F238E27FC236}">
              <a16:creationId xmlns:a16="http://schemas.microsoft.com/office/drawing/2014/main" id="{7EB99EB6-B71C-4876-A01B-2040E66641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6" name="Text Box 7">
          <a:extLst>
            <a:ext uri="{FF2B5EF4-FFF2-40B4-BE49-F238E27FC236}">
              <a16:creationId xmlns:a16="http://schemas.microsoft.com/office/drawing/2014/main" id="{2665F98F-DEC9-4756-AD1E-94A7B917F9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7" name="Text Box 7">
          <a:extLst>
            <a:ext uri="{FF2B5EF4-FFF2-40B4-BE49-F238E27FC236}">
              <a16:creationId xmlns:a16="http://schemas.microsoft.com/office/drawing/2014/main" id="{19DCFC8F-3273-499D-B68C-6434C414F8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8" name="Text Box 7">
          <a:extLst>
            <a:ext uri="{FF2B5EF4-FFF2-40B4-BE49-F238E27FC236}">
              <a16:creationId xmlns:a16="http://schemas.microsoft.com/office/drawing/2014/main" id="{18F24D92-F7E0-4665-B927-D3A2B123EC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9" name="Text Box 7">
          <a:extLst>
            <a:ext uri="{FF2B5EF4-FFF2-40B4-BE49-F238E27FC236}">
              <a16:creationId xmlns:a16="http://schemas.microsoft.com/office/drawing/2014/main" id="{0E4E8B88-0591-46FC-9148-236CB6A1B2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0" name="Text Box 7">
          <a:extLst>
            <a:ext uri="{FF2B5EF4-FFF2-40B4-BE49-F238E27FC236}">
              <a16:creationId xmlns:a16="http://schemas.microsoft.com/office/drawing/2014/main" id="{764DDAAC-A16A-469C-8691-91AB748FC3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1" name="Text Box 7">
          <a:extLst>
            <a:ext uri="{FF2B5EF4-FFF2-40B4-BE49-F238E27FC236}">
              <a16:creationId xmlns:a16="http://schemas.microsoft.com/office/drawing/2014/main" id="{A8E2F5C5-0C13-444F-81E1-10E5A566F3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2" name="Text Box 7">
          <a:extLst>
            <a:ext uri="{FF2B5EF4-FFF2-40B4-BE49-F238E27FC236}">
              <a16:creationId xmlns:a16="http://schemas.microsoft.com/office/drawing/2014/main" id="{4BC54CC8-1C1F-4159-A07A-B62821865C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3" name="Text Box 7">
          <a:extLst>
            <a:ext uri="{FF2B5EF4-FFF2-40B4-BE49-F238E27FC236}">
              <a16:creationId xmlns:a16="http://schemas.microsoft.com/office/drawing/2014/main" id="{7F76877C-3CC1-4E5E-B16D-1456F88A33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4" name="Text Box 7">
          <a:extLst>
            <a:ext uri="{FF2B5EF4-FFF2-40B4-BE49-F238E27FC236}">
              <a16:creationId xmlns:a16="http://schemas.microsoft.com/office/drawing/2014/main" id="{0497682B-69B0-4C35-8E7C-1E575F0D10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5" name="Text Box 7">
          <a:extLst>
            <a:ext uri="{FF2B5EF4-FFF2-40B4-BE49-F238E27FC236}">
              <a16:creationId xmlns:a16="http://schemas.microsoft.com/office/drawing/2014/main" id="{87DCC1A8-9E88-4D64-AA7C-6131E604A8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6" name="Text Box 7">
          <a:extLst>
            <a:ext uri="{FF2B5EF4-FFF2-40B4-BE49-F238E27FC236}">
              <a16:creationId xmlns:a16="http://schemas.microsoft.com/office/drawing/2014/main" id="{728DD508-BAC2-48C2-B035-52D79850B8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7" name="Text Box 7">
          <a:extLst>
            <a:ext uri="{FF2B5EF4-FFF2-40B4-BE49-F238E27FC236}">
              <a16:creationId xmlns:a16="http://schemas.microsoft.com/office/drawing/2014/main" id="{7A6BA1C3-EB19-428E-A1CE-CD34547D9A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8" name="Text Box 7">
          <a:extLst>
            <a:ext uri="{FF2B5EF4-FFF2-40B4-BE49-F238E27FC236}">
              <a16:creationId xmlns:a16="http://schemas.microsoft.com/office/drawing/2014/main" id="{6B0F36E6-B799-4599-93E5-A3013A78AB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9" name="Text Box 7">
          <a:extLst>
            <a:ext uri="{FF2B5EF4-FFF2-40B4-BE49-F238E27FC236}">
              <a16:creationId xmlns:a16="http://schemas.microsoft.com/office/drawing/2014/main" id="{A9D3244B-EA87-4A01-8D5C-0AF2399CF1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0" name="Text Box 7">
          <a:extLst>
            <a:ext uri="{FF2B5EF4-FFF2-40B4-BE49-F238E27FC236}">
              <a16:creationId xmlns:a16="http://schemas.microsoft.com/office/drawing/2014/main" id="{0AA1875F-94CD-4ED4-8961-8AC17EAAA9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1" name="Text Box 7">
          <a:extLst>
            <a:ext uri="{FF2B5EF4-FFF2-40B4-BE49-F238E27FC236}">
              <a16:creationId xmlns:a16="http://schemas.microsoft.com/office/drawing/2014/main" id="{F0A95745-73D0-4647-B7C2-DD2619FCDC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2" name="Text Box 7">
          <a:extLst>
            <a:ext uri="{FF2B5EF4-FFF2-40B4-BE49-F238E27FC236}">
              <a16:creationId xmlns:a16="http://schemas.microsoft.com/office/drawing/2014/main" id="{D9610439-283E-499C-A59F-68FDADA165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3" name="Text Box 7">
          <a:extLst>
            <a:ext uri="{FF2B5EF4-FFF2-40B4-BE49-F238E27FC236}">
              <a16:creationId xmlns:a16="http://schemas.microsoft.com/office/drawing/2014/main" id="{07C81585-1996-470B-9883-F090C535BB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4" name="Text Box 7">
          <a:extLst>
            <a:ext uri="{FF2B5EF4-FFF2-40B4-BE49-F238E27FC236}">
              <a16:creationId xmlns:a16="http://schemas.microsoft.com/office/drawing/2014/main" id="{DE40A832-4651-4B40-9054-6172227088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5" name="Text Box 7">
          <a:extLst>
            <a:ext uri="{FF2B5EF4-FFF2-40B4-BE49-F238E27FC236}">
              <a16:creationId xmlns:a16="http://schemas.microsoft.com/office/drawing/2014/main" id="{75EF6950-208F-4B85-912D-5F331547B7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6" name="Text Box 7">
          <a:extLst>
            <a:ext uri="{FF2B5EF4-FFF2-40B4-BE49-F238E27FC236}">
              <a16:creationId xmlns:a16="http://schemas.microsoft.com/office/drawing/2014/main" id="{868B27E2-2644-4884-9DBE-1012E01F23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7" name="Text Box 7">
          <a:extLst>
            <a:ext uri="{FF2B5EF4-FFF2-40B4-BE49-F238E27FC236}">
              <a16:creationId xmlns:a16="http://schemas.microsoft.com/office/drawing/2014/main" id="{49BB5B71-9A11-4771-BC5D-0378AB9C9C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8" name="Text Box 7">
          <a:extLst>
            <a:ext uri="{FF2B5EF4-FFF2-40B4-BE49-F238E27FC236}">
              <a16:creationId xmlns:a16="http://schemas.microsoft.com/office/drawing/2014/main" id="{61C8E912-8B1B-40AB-B0AE-5B1B3E4E19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9" name="Text Box 7">
          <a:extLst>
            <a:ext uri="{FF2B5EF4-FFF2-40B4-BE49-F238E27FC236}">
              <a16:creationId xmlns:a16="http://schemas.microsoft.com/office/drawing/2014/main" id="{4F0E8CAE-E371-4ED3-9796-416508EA12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0" name="Text Box 7">
          <a:extLst>
            <a:ext uri="{FF2B5EF4-FFF2-40B4-BE49-F238E27FC236}">
              <a16:creationId xmlns:a16="http://schemas.microsoft.com/office/drawing/2014/main" id="{205014F8-1938-4251-9B2D-E5363BEA05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1" name="Text Box 7">
          <a:extLst>
            <a:ext uri="{FF2B5EF4-FFF2-40B4-BE49-F238E27FC236}">
              <a16:creationId xmlns:a16="http://schemas.microsoft.com/office/drawing/2014/main" id="{E7799843-C601-49C5-B094-846FCD898D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2" name="Text Box 7">
          <a:extLst>
            <a:ext uri="{FF2B5EF4-FFF2-40B4-BE49-F238E27FC236}">
              <a16:creationId xmlns:a16="http://schemas.microsoft.com/office/drawing/2014/main" id="{3CA19C39-2C2C-49D2-B1DD-7B4D6717A4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3" name="Text Box 7">
          <a:extLst>
            <a:ext uri="{FF2B5EF4-FFF2-40B4-BE49-F238E27FC236}">
              <a16:creationId xmlns:a16="http://schemas.microsoft.com/office/drawing/2014/main" id="{9540CEB5-6C2F-43A7-A59C-E31F98F3DB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4" name="Text Box 7">
          <a:extLst>
            <a:ext uri="{FF2B5EF4-FFF2-40B4-BE49-F238E27FC236}">
              <a16:creationId xmlns:a16="http://schemas.microsoft.com/office/drawing/2014/main" id="{76AB10AC-F346-4BBE-8658-8F41DE6DA9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5" name="Text Box 7">
          <a:extLst>
            <a:ext uri="{FF2B5EF4-FFF2-40B4-BE49-F238E27FC236}">
              <a16:creationId xmlns:a16="http://schemas.microsoft.com/office/drawing/2014/main" id="{63018F91-14C3-4726-8024-8A24AD0A1C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6" name="Text Box 7">
          <a:extLst>
            <a:ext uri="{FF2B5EF4-FFF2-40B4-BE49-F238E27FC236}">
              <a16:creationId xmlns:a16="http://schemas.microsoft.com/office/drawing/2014/main" id="{D0CEF827-10C0-4AB9-AEA1-FEF89B7C8E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7" name="Text Box 7">
          <a:extLst>
            <a:ext uri="{FF2B5EF4-FFF2-40B4-BE49-F238E27FC236}">
              <a16:creationId xmlns:a16="http://schemas.microsoft.com/office/drawing/2014/main" id="{F4CB2834-ABEB-45DC-9B37-5FBCD17A0D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8" name="Text Box 7">
          <a:extLst>
            <a:ext uri="{FF2B5EF4-FFF2-40B4-BE49-F238E27FC236}">
              <a16:creationId xmlns:a16="http://schemas.microsoft.com/office/drawing/2014/main" id="{DD664C1E-97FD-4E66-B52B-6FDB23A6B7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9" name="Text Box 7">
          <a:extLst>
            <a:ext uri="{FF2B5EF4-FFF2-40B4-BE49-F238E27FC236}">
              <a16:creationId xmlns:a16="http://schemas.microsoft.com/office/drawing/2014/main" id="{12207CFE-BF3D-49BA-9DFB-9543AE7516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0" name="Text Box 7">
          <a:extLst>
            <a:ext uri="{FF2B5EF4-FFF2-40B4-BE49-F238E27FC236}">
              <a16:creationId xmlns:a16="http://schemas.microsoft.com/office/drawing/2014/main" id="{33113206-2DB4-4D6E-A2D3-486EF397DD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1" name="Text Box 7">
          <a:extLst>
            <a:ext uri="{FF2B5EF4-FFF2-40B4-BE49-F238E27FC236}">
              <a16:creationId xmlns:a16="http://schemas.microsoft.com/office/drawing/2014/main" id="{56F82A03-0FC9-47E5-BF84-A95FF033CE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2" name="Text Box 7">
          <a:extLst>
            <a:ext uri="{FF2B5EF4-FFF2-40B4-BE49-F238E27FC236}">
              <a16:creationId xmlns:a16="http://schemas.microsoft.com/office/drawing/2014/main" id="{16DE6D4B-35E2-4223-87DE-CBB546265F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3" name="Text Box 7">
          <a:extLst>
            <a:ext uri="{FF2B5EF4-FFF2-40B4-BE49-F238E27FC236}">
              <a16:creationId xmlns:a16="http://schemas.microsoft.com/office/drawing/2014/main" id="{65B1C6EB-2B7C-4B0C-BCF0-FF08B0DB10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4" name="Text Box 7">
          <a:extLst>
            <a:ext uri="{FF2B5EF4-FFF2-40B4-BE49-F238E27FC236}">
              <a16:creationId xmlns:a16="http://schemas.microsoft.com/office/drawing/2014/main" id="{4D3ABF1C-1991-4C24-97BF-9A7C8EA7C1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5" name="Text Box 7">
          <a:extLst>
            <a:ext uri="{FF2B5EF4-FFF2-40B4-BE49-F238E27FC236}">
              <a16:creationId xmlns:a16="http://schemas.microsoft.com/office/drawing/2014/main" id="{F3E7C7DC-D74D-41BE-B6A6-BB082FCC32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6" name="Text Box 7">
          <a:extLst>
            <a:ext uri="{FF2B5EF4-FFF2-40B4-BE49-F238E27FC236}">
              <a16:creationId xmlns:a16="http://schemas.microsoft.com/office/drawing/2014/main" id="{771FD487-1799-4F28-96F1-2F34C021BD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7" name="Text Box 7">
          <a:extLst>
            <a:ext uri="{FF2B5EF4-FFF2-40B4-BE49-F238E27FC236}">
              <a16:creationId xmlns:a16="http://schemas.microsoft.com/office/drawing/2014/main" id="{7CDB2E9D-33EE-4C82-AEBB-BDEBC5E5A2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8" name="Text Box 7">
          <a:extLst>
            <a:ext uri="{FF2B5EF4-FFF2-40B4-BE49-F238E27FC236}">
              <a16:creationId xmlns:a16="http://schemas.microsoft.com/office/drawing/2014/main" id="{BFAEF96B-C454-466A-8ACD-8D6F01E0C5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9" name="Text Box 7">
          <a:extLst>
            <a:ext uri="{FF2B5EF4-FFF2-40B4-BE49-F238E27FC236}">
              <a16:creationId xmlns:a16="http://schemas.microsoft.com/office/drawing/2014/main" id="{67EE97D9-F4D4-42F2-AD1F-4E5B357C5C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0" name="Text Box 7">
          <a:extLst>
            <a:ext uri="{FF2B5EF4-FFF2-40B4-BE49-F238E27FC236}">
              <a16:creationId xmlns:a16="http://schemas.microsoft.com/office/drawing/2014/main" id="{A28E6C13-7924-478A-AF58-F871739D64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1" name="Text Box 7">
          <a:extLst>
            <a:ext uri="{FF2B5EF4-FFF2-40B4-BE49-F238E27FC236}">
              <a16:creationId xmlns:a16="http://schemas.microsoft.com/office/drawing/2014/main" id="{3AE26015-FCD4-416B-BC92-C6303B19AC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2" name="Text Box 7">
          <a:extLst>
            <a:ext uri="{FF2B5EF4-FFF2-40B4-BE49-F238E27FC236}">
              <a16:creationId xmlns:a16="http://schemas.microsoft.com/office/drawing/2014/main" id="{BA580242-9A6B-4D7C-9032-2482C81DBE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3" name="Text Box 7">
          <a:extLst>
            <a:ext uri="{FF2B5EF4-FFF2-40B4-BE49-F238E27FC236}">
              <a16:creationId xmlns:a16="http://schemas.microsoft.com/office/drawing/2014/main" id="{43C6E0BA-D54D-4A8F-A15B-55F2448074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4" name="Text Box 7">
          <a:extLst>
            <a:ext uri="{FF2B5EF4-FFF2-40B4-BE49-F238E27FC236}">
              <a16:creationId xmlns:a16="http://schemas.microsoft.com/office/drawing/2014/main" id="{646AB634-2AEF-4F93-A1E2-303E5D8EDD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5" name="Text Box 7">
          <a:extLst>
            <a:ext uri="{FF2B5EF4-FFF2-40B4-BE49-F238E27FC236}">
              <a16:creationId xmlns:a16="http://schemas.microsoft.com/office/drawing/2014/main" id="{32E48775-9EBE-40A7-9BD6-F242522C2F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6" name="Text Box 7">
          <a:extLst>
            <a:ext uri="{FF2B5EF4-FFF2-40B4-BE49-F238E27FC236}">
              <a16:creationId xmlns:a16="http://schemas.microsoft.com/office/drawing/2014/main" id="{FFF404A7-61D9-4B61-8875-986922C995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7" name="Text Box 7">
          <a:extLst>
            <a:ext uri="{FF2B5EF4-FFF2-40B4-BE49-F238E27FC236}">
              <a16:creationId xmlns:a16="http://schemas.microsoft.com/office/drawing/2014/main" id="{0C229533-B576-4B6B-8712-135AAFA8F6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8" name="Text Box 7">
          <a:extLst>
            <a:ext uri="{FF2B5EF4-FFF2-40B4-BE49-F238E27FC236}">
              <a16:creationId xmlns:a16="http://schemas.microsoft.com/office/drawing/2014/main" id="{4E2D45E6-5132-4155-BF42-070D1BBEE5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9" name="Text Box 7">
          <a:extLst>
            <a:ext uri="{FF2B5EF4-FFF2-40B4-BE49-F238E27FC236}">
              <a16:creationId xmlns:a16="http://schemas.microsoft.com/office/drawing/2014/main" id="{F5FAD86E-9444-4244-9B2C-3964B47C02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90" name="Text Box 7">
          <a:extLst>
            <a:ext uri="{FF2B5EF4-FFF2-40B4-BE49-F238E27FC236}">
              <a16:creationId xmlns:a16="http://schemas.microsoft.com/office/drawing/2014/main" id="{567973C9-3EAE-455E-A34E-AADB8B647A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91" name="Text Box 7">
          <a:extLst>
            <a:ext uri="{FF2B5EF4-FFF2-40B4-BE49-F238E27FC236}">
              <a16:creationId xmlns:a16="http://schemas.microsoft.com/office/drawing/2014/main" id="{DDFF3649-8E4F-434F-81F4-3884D17E2E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92" name="Text Box 7">
          <a:extLst>
            <a:ext uri="{FF2B5EF4-FFF2-40B4-BE49-F238E27FC236}">
              <a16:creationId xmlns:a16="http://schemas.microsoft.com/office/drawing/2014/main" id="{CAE901EE-C771-44FD-995D-171D7E7CF7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4" name="Text Box 7">
          <a:extLst>
            <a:ext uri="{FF2B5EF4-FFF2-40B4-BE49-F238E27FC236}">
              <a16:creationId xmlns:a16="http://schemas.microsoft.com/office/drawing/2014/main" id="{AD7E7C7D-E1E1-449D-97B9-983D8FA2CE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5" name="Text Box 7">
          <a:extLst>
            <a:ext uri="{FF2B5EF4-FFF2-40B4-BE49-F238E27FC236}">
              <a16:creationId xmlns:a16="http://schemas.microsoft.com/office/drawing/2014/main" id="{08E2B950-256E-4691-96D7-1100F43942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6" name="Text Box 7">
          <a:extLst>
            <a:ext uri="{FF2B5EF4-FFF2-40B4-BE49-F238E27FC236}">
              <a16:creationId xmlns:a16="http://schemas.microsoft.com/office/drawing/2014/main" id="{8FAEEC7A-719D-4F41-A06E-3C419DAA58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7" name="Text Box 7">
          <a:extLst>
            <a:ext uri="{FF2B5EF4-FFF2-40B4-BE49-F238E27FC236}">
              <a16:creationId xmlns:a16="http://schemas.microsoft.com/office/drawing/2014/main" id="{243F51EB-EFFA-4CF0-8176-790561E6DB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8" name="Text Box 7">
          <a:extLst>
            <a:ext uri="{FF2B5EF4-FFF2-40B4-BE49-F238E27FC236}">
              <a16:creationId xmlns:a16="http://schemas.microsoft.com/office/drawing/2014/main" id="{B582908E-2B81-4B49-9C25-788739CD15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9" name="Text Box 7">
          <a:extLst>
            <a:ext uri="{FF2B5EF4-FFF2-40B4-BE49-F238E27FC236}">
              <a16:creationId xmlns:a16="http://schemas.microsoft.com/office/drawing/2014/main" id="{08B1359E-9FCF-4B0F-9A4C-70659D26C3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0" name="Text Box 7">
          <a:extLst>
            <a:ext uri="{FF2B5EF4-FFF2-40B4-BE49-F238E27FC236}">
              <a16:creationId xmlns:a16="http://schemas.microsoft.com/office/drawing/2014/main" id="{486E596D-B06F-4E7D-92CD-8B37C1CF7E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1" name="Text Box 7">
          <a:extLst>
            <a:ext uri="{FF2B5EF4-FFF2-40B4-BE49-F238E27FC236}">
              <a16:creationId xmlns:a16="http://schemas.microsoft.com/office/drawing/2014/main" id="{196B5865-92E5-468A-A31A-5007CB4D3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2" name="Text Box 7">
          <a:extLst>
            <a:ext uri="{FF2B5EF4-FFF2-40B4-BE49-F238E27FC236}">
              <a16:creationId xmlns:a16="http://schemas.microsoft.com/office/drawing/2014/main" id="{4037F186-C15C-4F1E-A04D-9F12D76B31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3" name="Text Box 7">
          <a:extLst>
            <a:ext uri="{FF2B5EF4-FFF2-40B4-BE49-F238E27FC236}">
              <a16:creationId xmlns:a16="http://schemas.microsoft.com/office/drawing/2014/main" id="{2FF28D6D-FB7A-492E-8991-FF20854204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4" name="Text Box 7">
          <a:extLst>
            <a:ext uri="{FF2B5EF4-FFF2-40B4-BE49-F238E27FC236}">
              <a16:creationId xmlns:a16="http://schemas.microsoft.com/office/drawing/2014/main" id="{22F4995B-55ED-4CD6-BC45-6B6305BF79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5" name="Text Box 7">
          <a:extLst>
            <a:ext uri="{FF2B5EF4-FFF2-40B4-BE49-F238E27FC236}">
              <a16:creationId xmlns:a16="http://schemas.microsoft.com/office/drawing/2014/main" id="{6EC58C77-0D0F-46C4-B6E1-CA5FC42822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6" name="Text Box 7">
          <a:extLst>
            <a:ext uri="{FF2B5EF4-FFF2-40B4-BE49-F238E27FC236}">
              <a16:creationId xmlns:a16="http://schemas.microsoft.com/office/drawing/2014/main" id="{317DF0F7-FC20-4562-97ED-539B927D4F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7" name="Text Box 7">
          <a:extLst>
            <a:ext uri="{FF2B5EF4-FFF2-40B4-BE49-F238E27FC236}">
              <a16:creationId xmlns:a16="http://schemas.microsoft.com/office/drawing/2014/main" id="{9152CE66-6EAB-4AFC-8705-F5D5553594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8" name="Text Box 7">
          <a:extLst>
            <a:ext uri="{FF2B5EF4-FFF2-40B4-BE49-F238E27FC236}">
              <a16:creationId xmlns:a16="http://schemas.microsoft.com/office/drawing/2014/main" id="{0314FD61-F82E-4403-8DCC-579EBE418F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9" name="Text Box 7">
          <a:extLst>
            <a:ext uri="{FF2B5EF4-FFF2-40B4-BE49-F238E27FC236}">
              <a16:creationId xmlns:a16="http://schemas.microsoft.com/office/drawing/2014/main" id="{14EF0E3D-BAE4-4A03-AE8D-B42069DE7D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0" name="Text Box 7">
          <a:extLst>
            <a:ext uri="{FF2B5EF4-FFF2-40B4-BE49-F238E27FC236}">
              <a16:creationId xmlns:a16="http://schemas.microsoft.com/office/drawing/2014/main" id="{A0B022B5-DD9A-49D5-869C-64CF3AAA0D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1" name="Text Box 7">
          <a:extLst>
            <a:ext uri="{FF2B5EF4-FFF2-40B4-BE49-F238E27FC236}">
              <a16:creationId xmlns:a16="http://schemas.microsoft.com/office/drawing/2014/main" id="{C71FBAC0-2F0B-4520-A22B-6CB9482D16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2" name="Text Box 7">
          <a:extLst>
            <a:ext uri="{FF2B5EF4-FFF2-40B4-BE49-F238E27FC236}">
              <a16:creationId xmlns:a16="http://schemas.microsoft.com/office/drawing/2014/main" id="{926D8A0E-3924-4745-BA07-CCC563B91F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3" name="Text Box 7">
          <a:extLst>
            <a:ext uri="{FF2B5EF4-FFF2-40B4-BE49-F238E27FC236}">
              <a16:creationId xmlns:a16="http://schemas.microsoft.com/office/drawing/2014/main" id="{CA0A2A9E-9E6D-427B-B6DC-9413728762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4" name="Text Box 7">
          <a:extLst>
            <a:ext uri="{FF2B5EF4-FFF2-40B4-BE49-F238E27FC236}">
              <a16:creationId xmlns:a16="http://schemas.microsoft.com/office/drawing/2014/main" id="{D2D26CCC-3621-4E53-8F55-668C9D2E79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5" name="Text Box 7">
          <a:extLst>
            <a:ext uri="{FF2B5EF4-FFF2-40B4-BE49-F238E27FC236}">
              <a16:creationId xmlns:a16="http://schemas.microsoft.com/office/drawing/2014/main" id="{4587F747-28E0-4747-9959-E9752E938C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6" name="Text Box 7">
          <a:extLst>
            <a:ext uri="{FF2B5EF4-FFF2-40B4-BE49-F238E27FC236}">
              <a16:creationId xmlns:a16="http://schemas.microsoft.com/office/drawing/2014/main" id="{403DE7E3-C697-40FD-98B3-B47C11140B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7" name="Text Box 7">
          <a:extLst>
            <a:ext uri="{FF2B5EF4-FFF2-40B4-BE49-F238E27FC236}">
              <a16:creationId xmlns:a16="http://schemas.microsoft.com/office/drawing/2014/main" id="{2AA019D1-55E7-4F70-B22E-872AB365BE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8" name="Text Box 7">
          <a:extLst>
            <a:ext uri="{FF2B5EF4-FFF2-40B4-BE49-F238E27FC236}">
              <a16:creationId xmlns:a16="http://schemas.microsoft.com/office/drawing/2014/main" id="{318B7424-EB14-4EB5-9ED4-D892EAF2A9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9" name="Text Box 7">
          <a:extLst>
            <a:ext uri="{FF2B5EF4-FFF2-40B4-BE49-F238E27FC236}">
              <a16:creationId xmlns:a16="http://schemas.microsoft.com/office/drawing/2014/main" id="{783D2D6B-56FA-491A-9B89-1A971AD54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0" name="Text Box 7">
          <a:extLst>
            <a:ext uri="{FF2B5EF4-FFF2-40B4-BE49-F238E27FC236}">
              <a16:creationId xmlns:a16="http://schemas.microsoft.com/office/drawing/2014/main" id="{B755FEDC-E6F4-4A0E-A7FD-394F1087BB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1" name="Text Box 7">
          <a:extLst>
            <a:ext uri="{FF2B5EF4-FFF2-40B4-BE49-F238E27FC236}">
              <a16:creationId xmlns:a16="http://schemas.microsoft.com/office/drawing/2014/main" id="{B2AE15BB-6C61-47A2-AFDA-1ACE388472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2" name="Text Box 7">
          <a:extLst>
            <a:ext uri="{FF2B5EF4-FFF2-40B4-BE49-F238E27FC236}">
              <a16:creationId xmlns:a16="http://schemas.microsoft.com/office/drawing/2014/main" id="{1DD8DF4E-0422-4AB1-B0FD-AE17F936FC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3" name="Text Box 7">
          <a:extLst>
            <a:ext uri="{FF2B5EF4-FFF2-40B4-BE49-F238E27FC236}">
              <a16:creationId xmlns:a16="http://schemas.microsoft.com/office/drawing/2014/main" id="{5D981788-4568-45B4-BA71-70812E1B41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4" name="Text Box 7">
          <a:extLst>
            <a:ext uri="{FF2B5EF4-FFF2-40B4-BE49-F238E27FC236}">
              <a16:creationId xmlns:a16="http://schemas.microsoft.com/office/drawing/2014/main" id="{67239CEC-D92A-4FAC-A339-90E15A2872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5" name="Text Box 7">
          <a:extLst>
            <a:ext uri="{FF2B5EF4-FFF2-40B4-BE49-F238E27FC236}">
              <a16:creationId xmlns:a16="http://schemas.microsoft.com/office/drawing/2014/main" id="{4D06CACA-0E36-4BEA-AD75-67C7C39966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6" name="Text Box 7">
          <a:extLst>
            <a:ext uri="{FF2B5EF4-FFF2-40B4-BE49-F238E27FC236}">
              <a16:creationId xmlns:a16="http://schemas.microsoft.com/office/drawing/2014/main" id="{5957CCE4-EEA9-4EE3-9EB1-1448D6156C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7" name="Text Box 7">
          <a:extLst>
            <a:ext uri="{FF2B5EF4-FFF2-40B4-BE49-F238E27FC236}">
              <a16:creationId xmlns:a16="http://schemas.microsoft.com/office/drawing/2014/main" id="{731DFF24-83A1-4CC1-B784-D16CD0370F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8" name="Text Box 7">
          <a:extLst>
            <a:ext uri="{FF2B5EF4-FFF2-40B4-BE49-F238E27FC236}">
              <a16:creationId xmlns:a16="http://schemas.microsoft.com/office/drawing/2014/main" id="{BB9E6E1E-D8AB-4847-B918-6029966B23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9" name="Text Box 7">
          <a:extLst>
            <a:ext uri="{FF2B5EF4-FFF2-40B4-BE49-F238E27FC236}">
              <a16:creationId xmlns:a16="http://schemas.microsoft.com/office/drawing/2014/main" id="{CF5E599D-3498-4D0D-9E1B-62C40EBD7E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0" name="Text Box 7">
          <a:extLst>
            <a:ext uri="{FF2B5EF4-FFF2-40B4-BE49-F238E27FC236}">
              <a16:creationId xmlns:a16="http://schemas.microsoft.com/office/drawing/2014/main" id="{1D7278FC-1BF6-4351-A86A-C5A2B4FB8E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1" name="Text Box 7">
          <a:extLst>
            <a:ext uri="{FF2B5EF4-FFF2-40B4-BE49-F238E27FC236}">
              <a16:creationId xmlns:a16="http://schemas.microsoft.com/office/drawing/2014/main" id="{D5427C3C-5133-4CFA-BC55-2F90D21974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2" name="Text Box 7">
          <a:extLst>
            <a:ext uri="{FF2B5EF4-FFF2-40B4-BE49-F238E27FC236}">
              <a16:creationId xmlns:a16="http://schemas.microsoft.com/office/drawing/2014/main" id="{3C9007CE-C668-4CA2-922C-877531F569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3" name="Text Box 7">
          <a:extLst>
            <a:ext uri="{FF2B5EF4-FFF2-40B4-BE49-F238E27FC236}">
              <a16:creationId xmlns:a16="http://schemas.microsoft.com/office/drawing/2014/main" id="{99EB684C-EDD5-4DF2-B65D-34FACA916B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4" name="Text Box 7">
          <a:extLst>
            <a:ext uri="{FF2B5EF4-FFF2-40B4-BE49-F238E27FC236}">
              <a16:creationId xmlns:a16="http://schemas.microsoft.com/office/drawing/2014/main" id="{880BD775-A4C8-4AF2-98C2-CBE1FB1E13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5" name="Text Box 7">
          <a:extLst>
            <a:ext uri="{FF2B5EF4-FFF2-40B4-BE49-F238E27FC236}">
              <a16:creationId xmlns:a16="http://schemas.microsoft.com/office/drawing/2014/main" id="{3003D38A-FE9D-45D1-833E-290D511B26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6" name="Text Box 7">
          <a:extLst>
            <a:ext uri="{FF2B5EF4-FFF2-40B4-BE49-F238E27FC236}">
              <a16:creationId xmlns:a16="http://schemas.microsoft.com/office/drawing/2014/main" id="{6CEEA794-214F-4019-8EFB-09013F6287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7" name="Text Box 7">
          <a:extLst>
            <a:ext uri="{FF2B5EF4-FFF2-40B4-BE49-F238E27FC236}">
              <a16:creationId xmlns:a16="http://schemas.microsoft.com/office/drawing/2014/main" id="{CB331468-3907-4817-8F8F-C81025DDD7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8" name="Text Box 7">
          <a:extLst>
            <a:ext uri="{FF2B5EF4-FFF2-40B4-BE49-F238E27FC236}">
              <a16:creationId xmlns:a16="http://schemas.microsoft.com/office/drawing/2014/main" id="{08745657-C58C-4F46-8FFE-4797E0F7B2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9" name="Text Box 7">
          <a:extLst>
            <a:ext uri="{FF2B5EF4-FFF2-40B4-BE49-F238E27FC236}">
              <a16:creationId xmlns:a16="http://schemas.microsoft.com/office/drawing/2014/main" id="{41CDB542-B31D-4D33-B7C4-406C71277F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0" name="Text Box 7">
          <a:extLst>
            <a:ext uri="{FF2B5EF4-FFF2-40B4-BE49-F238E27FC236}">
              <a16:creationId xmlns:a16="http://schemas.microsoft.com/office/drawing/2014/main" id="{EE9EEC23-A915-4660-9E14-3E2BC24E63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1" name="Text Box 7">
          <a:extLst>
            <a:ext uri="{FF2B5EF4-FFF2-40B4-BE49-F238E27FC236}">
              <a16:creationId xmlns:a16="http://schemas.microsoft.com/office/drawing/2014/main" id="{4CE3A042-2058-4013-AED0-0CFAB4B936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2" name="Text Box 7">
          <a:extLst>
            <a:ext uri="{FF2B5EF4-FFF2-40B4-BE49-F238E27FC236}">
              <a16:creationId xmlns:a16="http://schemas.microsoft.com/office/drawing/2014/main" id="{560C4439-25CE-4B65-A213-3DDB820DFD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3" name="Text Box 7">
          <a:extLst>
            <a:ext uri="{FF2B5EF4-FFF2-40B4-BE49-F238E27FC236}">
              <a16:creationId xmlns:a16="http://schemas.microsoft.com/office/drawing/2014/main" id="{8C8D8FCF-8CF9-43B0-98ED-C1A476761B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4" name="Text Box 7">
          <a:extLst>
            <a:ext uri="{FF2B5EF4-FFF2-40B4-BE49-F238E27FC236}">
              <a16:creationId xmlns:a16="http://schemas.microsoft.com/office/drawing/2014/main" id="{5ACB9BF1-13BF-4939-ABA1-BC212DB4F1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5" name="Text Box 7">
          <a:extLst>
            <a:ext uri="{FF2B5EF4-FFF2-40B4-BE49-F238E27FC236}">
              <a16:creationId xmlns:a16="http://schemas.microsoft.com/office/drawing/2014/main" id="{40DA878A-6A61-4C7A-BFD0-DD7C89F475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6" name="Text Box 7">
          <a:extLst>
            <a:ext uri="{FF2B5EF4-FFF2-40B4-BE49-F238E27FC236}">
              <a16:creationId xmlns:a16="http://schemas.microsoft.com/office/drawing/2014/main" id="{138C94E7-7E7A-4ECC-855F-CFAE61E891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7" name="Text Box 7">
          <a:extLst>
            <a:ext uri="{FF2B5EF4-FFF2-40B4-BE49-F238E27FC236}">
              <a16:creationId xmlns:a16="http://schemas.microsoft.com/office/drawing/2014/main" id="{09C972E5-343D-41CD-AB5D-E41E598176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8" name="Text Box 7">
          <a:extLst>
            <a:ext uri="{FF2B5EF4-FFF2-40B4-BE49-F238E27FC236}">
              <a16:creationId xmlns:a16="http://schemas.microsoft.com/office/drawing/2014/main" id="{EBDA4E77-FA9C-4A2E-BDE7-9FD5AAD00E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9" name="Text Box 7">
          <a:extLst>
            <a:ext uri="{FF2B5EF4-FFF2-40B4-BE49-F238E27FC236}">
              <a16:creationId xmlns:a16="http://schemas.microsoft.com/office/drawing/2014/main" id="{3A4920F8-E2AF-4278-90AD-199C7BDCB1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0" name="Text Box 7">
          <a:extLst>
            <a:ext uri="{FF2B5EF4-FFF2-40B4-BE49-F238E27FC236}">
              <a16:creationId xmlns:a16="http://schemas.microsoft.com/office/drawing/2014/main" id="{AB5012B3-3822-4F36-8DDA-F463B74A18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1" name="Text Box 7">
          <a:extLst>
            <a:ext uri="{FF2B5EF4-FFF2-40B4-BE49-F238E27FC236}">
              <a16:creationId xmlns:a16="http://schemas.microsoft.com/office/drawing/2014/main" id="{C67B52BD-70C9-4489-BCCA-0B7755F4E2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2" name="Text Box 7">
          <a:extLst>
            <a:ext uri="{FF2B5EF4-FFF2-40B4-BE49-F238E27FC236}">
              <a16:creationId xmlns:a16="http://schemas.microsoft.com/office/drawing/2014/main" id="{4DFC9FB6-D3EC-4EFC-9DB7-3EC6AC26E7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3" name="Text Box 7">
          <a:extLst>
            <a:ext uri="{FF2B5EF4-FFF2-40B4-BE49-F238E27FC236}">
              <a16:creationId xmlns:a16="http://schemas.microsoft.com/office/drawing/2014/main" id="{7A667A62-98C8-4D20-AD2F-44F156DD48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4" name="Text Box 7">
          <a:extLst>
            <a:ext uri="{FF2B5EF4-FFF2-40B4-BE49-F238E27FC236}">
              <a16:creationId xmlns:a16="http://schemas.microsoft.com/office/drawing/2014/main" id="{15C68084-C309-42F9-91CA-A2E94C8127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5" name="Text Box 7">
          <a:extLst>
            <a:ext uri="{FF2B5EF4-FFF2-40B4-BE49-F238E27FC236}">
              <a16:creationId xmlns:a16="http://schemas.microsoft.com/office/drawing/2014/main" id="{D6597D27-52A1-4CC0-A4C6-E7685214A4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6" name="Text Box 7">
          <a:extLst>
            <a:ext uri="{FF2B5EF4-FFF2-40B4-BE49-F238E27FC236}">
              <a16:creationId xmlns:a16="http://schemas.microsoft.com/office/drawing/2014/main" id="{04B8FF37-3686-445A-8695-8E8BA6C0DF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7" name="Text Box 7">
          <a:extLst>
            <a:ext uri="{FF2B5EF4-FFF2-40B4-BE49-F238E27FC236}">
              <a16:creationId xmlns:a16="http://schemas.microsoft.com/office/drawing/2014/main" id="{F0A8722E-E854-4BED-A923-E65D5D0819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8" name="Text Box 7">
          <a:extLst>
            <a:ext uri="{FF2B5EF4-FFF2-40B4-BE49-F238E27FC236}">
              <a16:creationId xmlns:a16="http://schemas.microsoft.com/office/drawing/2014/main" id="{81A55BED-0FE5-498E-9DF8-7372E3F5EA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9" name="Text Box 7">
          <a:extLst>
            <a:ext uri="{FF2B5EF4-FFF2-40B4-BE49-F238E27FC236}">
              <a16:creationId xmlns:a16="http://schemas.microsoft.com/office/drawing/2014/main" id="{D9E8492F-1B7F-4407-8FC8-3954027D16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0" name="Text Box 7">
          <a:extLst>
            <a:ext uri="{FF2B5EF4-FFF2-40B4-BE49-F238E27FC236}">
              <a16:creationId xmlns:a16="http://schemas.microsoft.com/office/drawing/2014/main" id="{49FAE5AA-A9A6-46FC-8E2C-854D0952B4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1" name="Text Box 7">
          <a:extLst>
            <a:ext uri="{FF2B5EF4-FFF2-40B4-BE49-F238E27FC236}">
              <a16:creationId xmlns:a16="http://schemas.microsoft.com/office/drawing/2014/main" id="{72F55F69-8498-445B-9671-869124ED1A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2" name="Text Box 7">
          <a:extLst>
            <a:ext uri="{FF2B5EF4-FFF2-40B4-BE49-F238E27FC236}">
              <a16:creationId xmlns:a16="http://schemas.microsoft.com/office/drawing/2014/main" id="{718677C0-329C-490B-BB88-1DDEB82C7D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3" name="Text Box 7">
          <a:extLst>
            <a:ext uri="{FF2B5EF4-FFF2-40B4-BE49-F238E27FC236}">
              <a16:creationId xmlns:a16="http://schemas.microsoft.com/office/drawing/2014/main" id="{5E70F9ED-BC23-4031-80FA-C3834E064B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4" name="Text Box 7">
          <a:extLst>
            <a:ext uri="{FF2B5EF4-FFF2-40B4-BE49-F238E27FC236}">
              <a16:creationId xmlns:a16="http://schemas.microsoft.com/office/drawing/2014/main" id="{8DC3D1B0-7807-4FD8-865E-74012ECF99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5" name="Text Box 7">
          <a:extLst>
            <a:ext uri="{FF2B5EF4-FFF2-40B4-BE49-F238E27FC236}">
              <a16:creationId xmlns:a16="http://schemas.microsoft.com/office/drawing/2014/main" id="{1300F64D-B7AA-44AF-845D-C125AC7C6F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6" name="Text Box 7">
          <a:extLst>
            <a:ext uri="{FF2B5EF4-FFF2-40B4-BE49-F238E27FC236}">
              <a16:creationId xmlns:a16="http://schemas.microsoft.com/office/drawing/2014/main" id="{CC7C76AC-9BB1-45F1-9F7F-73BA96547D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7" name="Text Box 7">
          <a:extLst>
            <a:ext uri="{FF2B5EF4-FFF2-40B4-BE49-F238E27FC236}">
              <a16:creationId xmlns:a16="http://schemas.microsoft.com/office/drawing/2014/main" id="{BE246B57-F8F5-4B2A-B725-E4E6481950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8" name="Text Box 7">
          <a:extLst>
            <a:ext uri="{FF2B5EF4-FFF2-40B4-BE49-F238E27FC236}">
              <a16:creationId xmlns:a16="http://schemas.microsoft.com/office/drawing/2014/main" id="{D1578A15-F3EE-4C48-9084-EDD1BE75F3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9" name="Text Box 7">
          <a:extLst>
            <a:ext uri="{FF2B5EF4-FFF2-40B4-BE49-F238E27FC236}">
              <a16:creationId xmlns:a16="http://schemas.microsoft.com/office/drawing/2014/main" id="{3761A368-7BF2-49B0-B68C-5D5E63935C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0" name="Text Box 7">
          <a:extLst>
            <a:ext uri="{FF2B5EF4-FFF2-40B4-BE49-F238E27FC236}">
              <a16:creationId xmlns:a16="http://schemas.microsoft.com/office/drawing/2014/main" id="{5A309277-3DC1-4A89-9251-EFCA861A2E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1" name="Text Box 7">
          <a:extLst>
            <a:ext uri="{FF2B5EF4-FFF2-40B4-BE49-F238E27FC236}">
              <a16:creationId xmlns:a16="http://schemas.microsoft.com/office/drawing/2014/main" id="{859EDAC1-8323-4C25-A69D-BA100D5989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2" name="Text Box 7">
          <a:extLst>
            <a:ext uri="{FF2B5EF4-FFF2-40B4-BE49-F238E27FC236}">
              <a16:creationId xmlns:a16="http://schemas.microsoft.com/office/drawing/2014/main" id="{2BB2D554-F1D9-450A-8473-B1F56B35B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3" name="Text Box 7">
          <a:extLst>
            <a:ext uri="{FF2B5EF4-FFF2-40B4-BE49-F238E27FC236}">
              <a16:creationId xmlns:a16="http://schemas.microsoft.com/office/drawing/2014/main" id="{C8EBAA81-1BE6-4021-A8B6-FC5796328B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4" name="Text Box 7">
          <a:extLst>
            <a:ext uri="{FF2B5EF4-FFF2-40B4-BE49-F238E27FC236}">
              <a16:creationId xmlns:a16="http://schemas.microsoft.com/office/drawing/2014/main" id="{BDD0AB45-C6D9-47E8-96E8-ADBF11BFF4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5" name="Text Box 7">
          <a:extLst>
            <a:ext uri="{FF2B5EF4-FFF2-40B4-BE49-F238E27FC236}">
              <a16:creationId xmlns:a16="http://schemas.microsoft.com/office/drawing/2014/main" id="{81C4494F-6F99-46AE-AACE-7EFF0D12CB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6" name="Text Box 7">
          <a:extLst>
            <a:ext uri="{FF2B5EF4-FFF2-40B4-BE49-F238E27FC236}">
              <a16:creationId xmlns:a16="http://schemas.microsoft.com/office/drawing/2014/main" id="{08C34A2B-E1E7-42CC-86FB-BBF8D06446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7" name="Text Box 7">
          <a:extLst>
            <a:ext uri="{FF2B5EF4-FFF2-40B4-BE49-F238E27FC236}">
              <a16:creationId xmlns:a16="http://schemas.microsoft.com/office/drawing/2014/main" id="{444FE653-3131-4FB5-B11C-3B031CCB0F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8" name="Text Box 7">
          <a:extLst>
            <a:ext uri="{FF2B5EF4-FFF2-40B4-BE49-F238E27FC236}">
              <a16:creationId xmlns:a16="http://schemas.microsoft.com/office/drawing/2014/main" id="{E41ABA9C-0204-4375-98CE-3D8EA2163D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9" name="Text Box 7">
          <a:extLst>
            <a:ext uri="{FF2B5EF4-FFF2-40B4-BE49-F238E27FC236}">
              <a16:creationId xmlns:a16="http://schemas.microsoft.com/office/drawing/2014/main" id="{FB119B7A-4860-468D-AACD-E42F98C158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0" name="Text Box 7">
          <a:extLst>
            <a:ext uri="{FF2B5EF4-FFF2-40B4-BE49-F238E27FC236}">
              <a16:creationId xmlns:a16="http://schemas.microsoft.com/office/drawing/2014/main" id="{FC06B1A9-6CC1-491A-ADB7-2408238D96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1" name="Text Box 7">
          <a:extLst>
            <a:ext uri="{FF2B5EF4-FFF2-40B4-BE49-F238E27FC236}">
              <a16:creationId xmlns:a16="http://schemas.microsoft.com/office/drawing/2014/main" id="{6D31EA95-010E-4E54-BE9C-7A7720285C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2" name="Text Box 7">
          <a:extLst>
            <a:ext uri="{FF2B5EF4-FFF2-40B4-BE49-F238E27FC236}">
              <a16:creationId xmlns:a16="http://schemas.microsoft.com/office/drawing/2014/main" id="{837F9264-DC79-4598-B227-77355D5A16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3" name="Text Box 7">
          <a:extLst>
            <a:ext uri="{FF2B5EF4-FFF2-40B4-BE49-F238E27FC236}">
              <a16:creationId xmlns:a16="http://schemas.microsoft.com/office/drawing/2014/main" id="{43A1B332-381A-4610-84CA-B84AD3998E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4" name="Text Box 7">
          <a:extLst>
            <a:ext uri="{FF2B5EF4-FFF2-40B4-BE49-F238E27FC236}">
              <a16:creationId xmlns:a16="http://schemas.microsoft.com/office/drawing/2014/main" id="{F59CEB0A-B850-48B7-92B3-BC68CD4E0F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5" name="Text Box 7">
          <a:extLst>
            <a:ext uri="{FF2B5EF4-FFF2-40B4-BE49-F238E27FC236}">
              <a16:creationId xmlns:a16="http://schemas.microsoft.com/office/drawing/2014/main" id="{AF8574BA-C334-436E-82AE-8B187D805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6" name="Text Box 7">
          <a:extLst>
            <a:ext uri="{FF2B5EF4-FFF2-40B4-BE49-F238E27FC236}">
              <a16:creationId xmlns:a16="http://schemas.microsoft.com/office/drawing/2014/main" id="{017974FB-BAE2-452C-96E6-78C5D84C7A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7" name="Text Box 7">
          <a:extLst>
            <a:ext uri="{FF2B5EF4-FFF2-40B4-BE49-F238E27FC236}">
              <a16:creationId xmlns:a16="http://schemas.microsoft.com/office/drawing/2014/main" id="{4913AA20-C573-4157-B190-5233F5F836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8" name="Text Box 7">
          <a:extLst>
            <a:ext uri="{FF2B5EF4-FFF2-40B4-BE49-F238E27FC236}">
              <a16:creationId xmlns:a16="http://schemas.microsoft.com/office/drawing/2014/main" id="{4577FDF0-FDA5-4C56-B7F8-94CA2B9B93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9" name="Text Box 7">
          <a:extLst>
            <a:ext uri="{FF2B5EF4-FFF2-40B4-BE49-F238E27FC236}">
              <a16:creationId xmlns:a16="http://schemas.microsoft.com/office/drawing/2014/main" id="{BF67C124-D24C-4207-A8C7-175E581939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0" name="Text Box 7">
          <a:extLst>
            <a:ext uri="{FF2B5EF4-FFF2-40B4-BE49-F238E27FC236}">
              <a16:creationId xmlns:a16="http://schemas.microsoft.com/office/drawing/2014/main" id="{A1FA253D-8E38-410C-A9F8-24A0AD2984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1" name="Text Box 7">
          <a:extLst>
            <a:ext uri="{FF2B5EF4-FFF2-40B4-BE49-F238E27FC236}">
              <a16:creationId xmlns:a16="http://schemas.microsoft.com/office/drawing/2014/main" id="{E35E0E48-77E7-44D5-88D6-1FBA33F280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2" name="Text Box 7">
          <a:extLst>
            <a:ext uri="{FF2B5EF4-FFF2-40B4-BE49-F238E27FC236}">
              <a16:creationId xmlns:a16="http://schemas.microsoft.com/office/drawing/2014/main" id="{7560C470-D98B-49CA-97EC-D1F7FEFDF4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3" name="Text Box 7">
          <a:extLst>
            <a:ext uri="{FF2B5EF4-FFF2-40B4-BE49-F238E27FC236}">
              <a16:creationId xmlns:a16="http://schemas.microsoft.com/office/drawing/2014/main" id="{27DFD55A-588D-4B4A-9FC7-12D2D3C480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4" name="Text Box 7">
          <a:extLst>
            <a:ext uri="{FF2B5EF4-FFF2-40B4-BE49-F238E27FC236}">
              <a16:creationId xmlns:a16="http://schemas.microsoft.com/office/drawing/2014/main" id="{E876C694-2E98-4442-BFD0-C66AA4A0C0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5" name="Text Box 7">
          <a:extLst>
            <a:ext uri="{FF2B5EF4-FFF2-40B4-BE49-F238E27FC236}">
              <a16:creationId xmlns:a16="http://schemas.microsoft.com/office/drawing/2014/main" id="{BC57F3C8-1C57-4C3B-A7D6-9924B3AAEF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6" name="Text Box 7">
          <a:extLst>
            <a:ext uri="{FF2B5EF4-FFF2-40B4-BE49-F238E27FC236}">
              <a16:creationId xmlns:a16="http://schemas.microsoft.com/office/drawing/2014/main" id="{EFCD0A3A-2C59-4580-984D-1BF83B91AB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7" name="Text Box 7">
          <a:extLst>
            <a:ext uri="{FF2B5EF4-FFF2-40B4-BE49-F238E27FC236}">
              <a16:creationId xmlns:a16="http://schemas.microsoft.com/office/drawing/2014/main" id="{1B0C59B2-0F6A-4572-9E79-E80031A569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8" name="Text Box 7">
          <a:extLst>
            <a:ext uri="{FF2B5EF4-FFF2-40B4-BE49-F238E27FC236}">
              <a16:creationId xmlns:a16="http://schemas.microsoft.com/office/drawing/2014/main" id="{06CC9548-D50F-4D9A-9AC1-725D6585DC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9" name="Text Box 7">
          <a:extLst>
            <a:ext uri="{FF2B5EF4-FFF2-40B4-BE49-F238E27FC236}">
              <a16:creationId xmlns:a16="http://schemas.microsoft.com/office/drawing/2014/main" id="{60F9F16F-5B2C-44AE-870A-90FFB685CE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0" name="Text Box 7">
          <a:extLst>
            <a:ext uri="{FF2B5EF4-FFF2-40B4-BE49-F238E27FC236}">
              <a16:creationId xmlns:a16="http://schemas.microsoft.com/office/drawing/2014/main" id="{674AA9E6-3CA9-42C0-B035-5E0BEADA37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1" name="Text Box 7">
          <a:extLst>
            <a:ext uri="{FF2B5EF4-FFF2-40B4-BE49-F238E27FC236}">
              <a16:creationId xmlns:a16="http://schemas.microsoft.com/office/drawing/2014/main" id="{58A30F30-BC47-4C0A-9E37-E4A4F2447F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2" name="Text Box 7">
          <a:extLst>
            <a:ext uri="{FF2B5EF4-FFF2-40B4-BE49-F238E27FC236}">
              <a16:creationId xmlns:a16="http://schemas.microsoft.com/office/drawing/2014/main" id="{0A19B934-E190-4BE7-B755-371DDD9EA1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3" name="Text Box 7">
          <a:extLst>
            <a:ext uri="{FF2B5EF4-FFF2-40B4-BE49-F238E27FC236}">
              <a16:creationId xmlns:a16="http://schemas.microsoft.com/office/drawing/2014/main" id="{A3FDB186-25E6-42C1-8176-EC5627DD61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4" name="Text Box 7">
          <a:extLst>
            <a:ext uri="{FF2B5EF4-FFF2-40B4-BE49-F238E27FC236}">
              <a16:creationId xmlns:a16="http://schemas.microsoft.com/office/drawing/2014/main" id="{FF900552-BE09-42A3-84F4-4AEBEAD2C0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5" name="Text Box 7">
          <a:extLst>
            <a:ext uri="{FF2B5EF4-FFF2-40B4-BE49-F238E27FC236}">
              <a16:creationId xmlns:a16="http://schemas.microsoft.com/office/drawing/2014/main" id="{6875B224-FF5E-497E-8158-7E19D198C2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6" name="Text Box 7">
          <a:extLst>
            <a:ext uri="{FF2B5EF4-FFF2-40B4-BE49-F238E27FC236}">
              <a16:creationId xmlns:a16="http://schemas.microsoft.com/office/drawing/2014/main" id="{E4DB6062-B34B-47EE-A36F-87336F10B2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7" name="Text Box 7">
          <a:extLst>
            <a:ext uri="{FF2B5EF4-FFF2-40B4-BE49-F238E27FC236}">
              <a16:creationId xmlns:a16="http://schemas.microsoft.com/office/drawing/2014/main" id="{C0C802AB-EE8B-4499-BD3D-0E5B30E57A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8" name="Text Box 7">
          <a:extLst>
            <a:ext uri="{FF2B5EF4-FFF2-40B4-BE49-F238E27FC236}">
              <a16:creationId xmlns:a16="http://schemas.microsoft.com/office/drawing/2014/main" id="{9160335D-DEB7-45CB-A817-EBC2B3F121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9" name="Text Box 7">
          <a:extLst>
            <a:ext uri="{FF2B5EF4-FFF2-40B4-BE49-F238E27FC236}">
              <a16:creationId xmlns:a16="http://schemas.microsoft.com/office/drawing/2014/main" id="{7044264A-228D-4A1B-B3FB-9EAE2D2477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0" name="Text Box 7">
          <a:extLst>
            <a:ext uri="{FF2B5EF4-FFF2-40B4-BE49-F238E27FC236}">
              <a16:creationId xmlns:a16="http://schemas.microsoft.com/office/drawing/2014/main" id="{31B2BD99-1D07-41F7-A398-FC07439BD8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1" name="Text Box 7">
          <a:extLst>
            <a:ext uri="{FF2B5EF4-FFF2-40B4-BE49-F238E27FC236}">
              <a16:creationId xmlns:a16="http://schemas.microsoft.com/office/drawing/2014/main" id="{F19510AD-3345-4704-8F38-4EE8275F72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2" name="Text Box 7">
          <a:extLst>
            <a:ext uri="{FF2B5EF4-FFF2-40B4-BE49-F238E27FC236}">
              <a16:creationId xmlns:a16="http://schemas.microsoft.com/office/drawing/2014/main" id="{9CD73E01-BF68-4125-B79E-1456F4F702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3" name="Text Box 7">
          <a:extLst>
            <a:ext uri="{FF2B5EF4-FFF2-40B4-BE49-F238E27FC236}">
              <a16:creationId xmlns:a16="http://schemas.microsoft.com/office/drawing/2014/main" id="{799821E6-67E6-4D4B-86E5-A847423AF1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4" name="Text Box 7">
          <a:extLst>
            <a:ext uri="{FF2B5EF4-FFF2-40B4-BE49-F238E27FC236}">
              <a16:creationId xmlns:a16="http://schemas.microsoft.com/office/drawing/2014/main" id="{CCF2B296-6F53-4747-B08E-AEEF0C311D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5" name="Text Box 7">
          <a:extLst>
            <a:ext uri="{FF2B5EF4-FFF2-40B4-BE49-F238E27FC236}">
              <a16:creationId xmlns:a16="http://schemas.microsoft.com/office/drawing/2014/main" id="{D849DEA1-CA7F-407B-A445-69E98C6A48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6" name="Text Box 7">
          <a:extLst>
            <a:ext uri="{FF2B5EF4-FFF2-40B4-BE49-F238E27FC236}">
              <a16:creationId xmlns:a16="http://schemas.microsoft.com/office/drawing/2014/main" id="{C1B5372E-EE4B-458E-B123-F76623983D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7" name="Text Box 7">
          <a:extLst>
            <a:ext uri="{FF2B5EF4-FFF2-40B4-BE49-F238E27FC236}">
              <a16:creationId xmlns:a16="http://schemas.microsoft.com/office/drawing/2014/main" id="{9B01E9AD-211D-418A-8061-016C34DEE4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8" name="Text Box 7">
          <a:extLst>
            <a:ext uri="{FF2B5EF4-FFF2-40B4-BE49-F238E27FC236}">
              <a16:creationId xmlns:a16="http://schemas.microsoft.com/office/drawing/2014/main" id="{25B2DA82-90ED-4530-AC0D-80061A9972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9" name="Text Box 7">
          <a:extLst>
            <a:ext uri="{FF2B5EF4-FFF2-40B4-BE49-F238E27FC236}">
              <a16:creationId xmlns:a16="http://schemas.microsoft.com/office/drawing/2014/main" id="{C18B63A6-11C4-4773-96A7-C418251023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0" name="Text Box 7">
          <a:extLst>
            <a:ext uri="{FF2B5EF4-FFF2-40B4-BE49-F238E27FC236}">
              <a16:creationId xmlns:a16="http://schemas.microsoft.com/office/drawing/2014/main" id="{6C138F1E-92F1-4650-893D-8F6E2B8445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1" name="Text Box 7">
          <a:extLst>
            <a:ext uri="{FF2B5EF4-FFF2-40B4-BE49-F238E27FC236}">
              <a16:creationId xmlns:a16="http://schemas.microsoft.com/office/drawing/2014/main" id="{B05F5119-5D25-4D51-919C-16261DC499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2" name="Text Box 7">
          <a:extLst>
            <a:ext uri="{FF2B5EF4-FFF2-40B4-BE49-F238E27FC236}">
              <a16:creationId xmlns:a16="http://schemas.microsoft.com/office/drawing/2014/main" id="{62080D02-87DC-4C4F-AB77-6976B2973A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3" name="Text Box 7">
          <a:extLst>
            <a:ext uri="{FF2B5EF4-FFF2-40B4-BE49-F238E27FC236}">
              <a16:creationId xmlns:a16="http://schemas.microsoft.com/office/drawing/2014/main" id="{A56FAE53-41C9-490A-A6B8-80E79128F1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4" name="Text Box 7">
          <a:extLst>
            <a:ext uri="{FF2B5EF4-FFF2-40B4-BE49-F238E27FC236}">
              <a16:creationId xmlns:a16="http://schemas.microsoft.com/office/drawing/2014/main" id="{9BFA95EB-2CF7-4282-8EBE-73E3810EDF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5" name="Text Box 7">
          <a:extLst>
            <a:ext uri="{FF2B5EF4-FFF2-40B4-BE49-F238E27FC236}">
              <a16:creationId xmlns:a16="http://schemas.microsoft.com/office/drawing/2014/main" id="{FA2DAA01-10EB-4EF7-8852-66162EFCCF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6" name="Text Box 7">
          <a:extLst>
            <a:ext uri="{FF2B5EF4-FFF2-40B4-BE49-F238E27FC236}">
              <a16:creationId xmlns:a16="http://schemas.microsoft.com/office/drawing/2014/main" id="{4A79A90A-BE4F-4A9D-9369-511D085CF6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7" name="Text Box 7">
          <a:extLst>
            <a:ext uri="{FF2B5EF4-FFF2-40B4-BE49-F238E27FC236}">
              <a16:creationId xmlns:a16="http://schemas.microsoft.com/office/drawing/2014/main" id="{2EEBD372-5ED5-4261-9109-0082CCAD2B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8" name="Text Box 7">
          <a:extLst>
            <a:ext uri="{FF2B5EF4-FFF2-40B4-BE49-F238E27FC236}">
              <a16:creationId xmlns:a16="http://schemas.microsoft.com/office/drawing/2014/main" id="{A135D4A0-9BEB-46AE-8D0C-8B9C1ECA08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9" name="Text Box 7">
          <a:extLst>
            <a:ext uri="{FF2B5EF4-FFF2-40B4-BE49-F238E27FC236}">
              <a16:creationId xmlns:a16="http://schemas.microsoft.com/office/drawing/2014/main" id="{965E3434-B8A6-4A62-8DEC-9A58522FC3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0" name="Text Box 7">
          <a:extLst>
            <a:ext uri="{FF2B5EF4-FFF2-40B4-BE49-F238E27FC236}">
              <a16:creationId xmlns:a16="http://schemas.microsoft.com/office/drawing/2014/main" id="{5370F492-CAE3-4066-998A-45A9166640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1" name="Text Box 7">
          <a:extLst>
            <a:ext uri="{FF2B5EF4-FFF2-40B4-BE49-F238E27FC236}">
              <a16:creationId xmlns:a16="http://schemas.microsoft.com/office/drawing/2014/main" id="{B5AF7AFD-82FE-4937-BE93-71AEAE8242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2" name="Text Box 7">
          <a:extLst>
            <a:ext uri="{FF2B5EF4-FFF2-40B4-BE49-F238E27FC236}">
              <a16:creationId xmlns:a16="http://schemas.microsoft.com/office/drawing/2014/main" id="{98C7A888-195A-484B-8450-6AEE04190A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3" name="Text Box 7">
          <a:extLst>
            <a:ext uri="{FF2B5EF4-FFF2-40B4-BE49-F238E27FC236}">
              <a16:creationId xmlns:a16="http://schemas.microsoft.com/office/drawing/2014/main" id="{64C72FCD-4151-4BEB-8CD9-F3B81BE8F7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4" name="Text Box 7">
          <a:extLst>
            <a:ext uri="{FF2B5EF4-FFF2-40B4-BE49-F238E27FC236}">
              <a16:creationId xmlns:a16="http://schemas.microsoft.com/office/drawing/2014/main" id="{05144CF9-9F9B-4B68-96CE-8DD390F6DE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5" name="Text Box 7">
          <a:extLst>
            <a:ext uri="{FF2B5EF4-FFF2-40B4-BE49-F238E27FC236}">
              <a16:creationId xmlns:a16="http://schemas.microsoft.com/office/drawing/2014/main" id="{BF1EA40C-7C55-4EB7-806E-6113342787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6" name="Text Box 7">
          <a:extLst>
            <a:ext uri="{FF2B5EF4-FFF2-40B4-BE49-F238E27FC236}">
              <a16:creationId xmlns:a16="http://schemas.microsoft.com/office/drawing/2014/main" id="{7D80BCEC-89B0-46EF-92A3-4A7F636BB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7" name="Text Box 7">
          <a:extLst>
            <a:ext uri="{FF2B5EF4-FFF2-40B4-BE49-F238E27FC236}">
              <a16:creationId xmlns:a16="http://schemas.microsoft.com/office/drawing/2014/main" id="{C45B523F-AB12-4E25-BA0C-DDBB08FF3B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8" name="Text Box 7">
          <a:extLst>
            <a:ext uri="{FF2B5EF4-FFF2-40B4-BE49-F238E27FC236}">
              <a16:creationId xmlns:a16="http://schemas.microsoft.com/office/drawing/2014/main" id="{57B7843A-0354-4BA7-8853-FC17EEF729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9" name="Text Box 7">
          <a:extLst>
            <a:ext uri="{FF2B5EF4-FFF2-40B4-BE49-F238E27FC236}">
              <a16:creationId xmlns:a16="http://schemas.microsoft.com/office/drawing/2014/main" id="{6A0B375C-BE9B-4E99-9C1A-2445C2D340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0" name="Text Box 7">
          <a:extLst>
            <a:ext uri="{FF2B5EF4-FFF2-40B4-BE49-F238E27FC236}">
              <a16:creationId xmlns:a16="http://schemas.microsoft.com/office/drawing/2014/main" id="{93C63281-7A43-4A61-B73B-53545A64CC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1" name="Text Box 7">
          <a:extLst>
            <a:ext uri="{FF2B5EF4-FFF2-40B4-BE49-F238E27FC236}">
              <a16:creationId xmlns:a16="http://schemas.microsoft.com/office/drawing/2014/main" id="{6087CBDE-0221-4C7A-B5D4-CF83901843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2" name="Text Box 7">
          <a:extLst>
            <a:ext uri="{FF2B5EF4-FFF2-40B4-BE49-F238E27FC236}">
              <a16:creationId xmlns:a16="http://schemas.microsoft.com/office/drawing/2014/main" id="{7FFC622A-ADC1-4962-B43D-FA57EEB44A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3" name="Text Box 7">
          <a:extLst>
            <a:ext uri="{FF2B5EF4-FFF2-40B4-BE49-F238E27FC236}">
              <a16:creationId xmlns:a16="http://schemas.microsoft.com/office/drawing/2014/main" id="{73087204-5DEA-4959-B3FD-995D5C8653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4" name="Text Box 7">
          <a:extLst>
            <a:ext uri="{FF2B5EF4-FFF2-40B4-BE49-F238E27FC236}">
              <a16:creationId xmlns:a16="http://schemas.microsoft.com/office/drawing/2014/main" id="{462A2FA7-1BFE-4214-A71B-B3CDC8E995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5" name="Text Box 7">
          <a:extLst>
            <a:ext uri="{FF2B5EF4-FFF2-40B4-BE49-F238E27FC236}">
              <a16:creationId xmlns:a16="http://schemas.microsoft.com/office/drawing/2014/main" id="{B9820178-593E-40E7-A75D-E4996E77B5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6" name="Text Box 7">
          <a:extLst>
            <a:ext uri="{FF2B5EF4-FFF2-40B4-BE49-F238E27FC236}">
              <a16:creationId xmlns:a16="http://schemas.microsoft.com/office/drawing/2014/main" id="{EB7F5615-2E17-4422-B4E9-4376ACB6E0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7" name="Text Box 7">
          <a:extLst>
            <a:ext uri="{FF2B5EF4-FFF2-40B4-BE49-F238E27FC236}">
              <a16:creationId xmlns:a16="http://schemas.microsoft.com/office/drawing/2014/main" id="{974C8230-292E-4B25-AFEB-8AACC28D3C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8" name="Text Box 7">
          <a:extLst>
            <a:ext uri="{FF2B5EF4-FFF2-40B4-BE49-F238E27FC236}">
              <a16:creationId xmlns:a16="http://schemas.microsoft.com/office/drawing/2014/main" id="{A4C5050F-7FA7-4475-8192-833CFCEEA4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9" name="Text Box 7">
          <a:extLst>
            <a:ext uri="{FF2B5EF4-FFF2-40B4-BE49-F238E27FC236}">
              <a16:creationId xmlns:a16="http://schemas.microsoft.com/office/drawing/2014/main" id="{C60C17C3-D693-4001-B7C1-D2F18A4B7C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0" name="Text Box 7">
          <a:extLst>
            <a:ext uri="{FF2B5EF4-FFF2-40B4-BE49-F238E27FC236}">
              <a16:creationId xmlns:a16="http://schemas.microsoft.com/office/drawing/2014/main" id="{897CD446-4154-4796-88D5-5BAD3C4B65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1" name="Text Box 7">
          <a:extLst>
            <a:ext uri="{FF2B5EF4-FFF2-40B4-BE49-F238E27FC236}">
              <a16:creationId xmlns:a16="http://schemas.microsoft.com/office/drawing/2014/main" id="{F0CB4589-5FE6-4C78-A660-90E06C8F76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2" name="Text Box 7">
          <a:extLst>
            <a:ext uri="{FF2B5EF4-FFF2-40B4-BE49-F238E27FC236}">
              <a16:creationId xmlns:a16="http://schemas.microsoft.com/office/drawing/2014/main" id="{62DF3256-B1DE-41E5-945F-3D78645BCB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3" name="Text Box 7">
          <a:extLst>
            <a:ext uri="{FF2B5EF4-FFF2-40B4-BE49-F238E27FC236}">
              <a16:creationId xmlns:a16="http://schemas.microsoft.com/office/drawing/2014/main" id="{4933E1DD-C31D-43D8-B1AC-A3335352C3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4" name="Text Box 7">
          <a:extLst>
            <a:ext uri="{FF2B5EF4-FFF2-40B4-BE49-F238E27FC236}">
              <a16:creationId xmlns:a16="http://schemas.microsoft.com/office/drawing/2014/main" id="{EBC218C7-A0B0-404C-8E7E-39AF9E001C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5" name="Text Box 7">
          <a:extLst>
            <a:ext uri="{FF2B5EF4-FFF2-40B4-BE49-F238E27FC236}">
              <a16:creationId xmlns:a16="http://schemas.microsoft.com/office/drawing/2014/main" id="{F0A9B76A-4242-4F30-8B1A-B9FEA216F9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6" name="Text Box 7">
          <a:extLst>
            <a:ext uri="{FF2B5EF4-FFF2-40B4-BE49-F238E27FC236}">
              <a16:creationId xmlns:a16="http://schemas.microsoft.com/office/drawing/2014/main" id="{87E1D211-4F21-4C11-8390-285F66A45C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7" name="Text Box 7">
          <a:extLst>
            <a:ext uri="{FF2B5EF4-FFF2-40B4-BE49-F238E27FC236}">
              <a16:creationId xmlns:a16="http://schemas.microsoft.com/office/drawing/2014/main" id="{622DFBC1-E006-4B6C-A028-5981B089F1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8" name="Text Box 7">
          <a:extLst>
            <a:ext uri="{FF2B5EF4-FFF2-40B4-BE49-F238E27FC236}">
              <a16:creationId xmlns:a16="http://schemas.microsoft.com/office/drawing/2014/main" id="{C1E0968A-AD40-4F01-9727-62542DF16E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9" name="Text Box 7">
          <a:extLst>
            <a:ext uri="{FF2B5EF4-FFF2-40B4-BE49-F238E27FC236}">
              <a16:creationId xmlns:a16="http://schemas.microsoft.com/office/drawing/2014/main" id="{E1F6BEFD-B972-4D5F-A132-3FCFB7CA0F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0" name="Text Box 7">
          <a:extLst>
            <a:ext uri="{FF2B5EF4-FFF2-40B4-BE49-F238E27FC236}">
              <a16:creationId xmlns:a16="http://schemas.microsoft.com/office/drawing/2014/main" id="{C9120F91-0349-48FD-8A68-93980883C5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1" name="Text Box 7">
          <a:extLst>
            <a:ext uri="{FF2B5EF4-FFF2-40B4-BE49-F238E27FC236}">
              <a16:creationId xmlns:a16="http://schemas.microsoft.com/office/drawing/2014/main" id="{5FEBF036-D949-42B3-9F52-39787EBDF3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2" name="Text Box 7">
          <a:extLst>
            <a:ext uri="{FF2B5EF4-FFF2-40B4-BE49-F238E27FC236}">
              <a16:creationId xmlns:a16="http://schemas.microsoft.com/office/drawing/2014/main" id="{588F2627-BA47-46C6-83CA-14C715C74B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3" name="Text Box 7">
          <a:extLst>
            <a:ext uri="{FF2B5EF4-FFF2-40B4-BE49-F238E27FC236}">
              <a16:creationId xmlns:a16="http://schemas.microsoft.com/office/drawing/2014/main" id="{524B9842-44AC-4EED-8E03-258E811535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4" name="Text Box 7">
          <a:extLst>
            <a:ext uri="{FF2B5EF4-FFF2-40B4-BE49-F238E27FC236}">
              <a16:creationId xmlns:a16="http://schemas.microsoft.com/office/drawing/2014/main" id="{7C30C935-230B-4D87-88B5-BD1558067F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5" name="Text Box 7">
          <a:extLst>
            <a:ext uri="{FF2B5EF4-FFF2-40B4-BE49-F238E27FC236}">
              <a16:creationId xmlns:a16="http://schemas.microsoft.com/office/drawing/2014/main" id="{1F57E464-D75D-4DE2-A62D-F4D2CE3994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6" name="Text Box 7">
          <a:extLst>
            <a:ext uri="{FF2B5EF4-FFF2-40B4-BE49-F238E27FC236}">
              <a16:creationId xmlns:a16="http://schemas.microsoft.com/office/drawing/2014/main" id="{FA2EEBE6-D7CD-46E9-9B89-0CEDFA097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7" name="Text Box 7">
          <a:extLst>
            <a:ext uri="{FF2B5EF4-FFF2-40B4-BE49-F238E27FC236}">
              <a16:creationId xmlns:a16="http://schemas.microsoft.com/office/drawing/2014/main" id="{4524992F-C182-4355-BEEB-7DECD720AB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8" name="Text Box 7">
          <a:extLst>
            <a:ext uri="{FF2B5EF4-FFF2-40B4-BE49-F238E27FC236}">
              <a16:creationId xmlns:a16="http://schemas.microsoft.com/office/drawing/2014/main" id="{627786FF-9946-46F4-AFB8-A77209C769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9" name="Text Box 7">
          <a:extLst>
            <a:ext uri="{FF2B5EF4-FFF2-40B4-BE49-F238E27FC236}">
              <a16:creationId xmlns:a16="http://schemas.microsoft.com/office/drawing/2014/main" id="{CD535279-4FAB-407C-A715-903EB4F3EC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0" name="Text Box 7">
          <a:extLst>
            <a:ext uri="{FF2B5EF4-FFF2-40B4-BE49-F238E27FC236}">
              <a16:creationId xmlns:a16="http://schemas.microsoft.com/office/drawing/2014/main" id="{9E24CDE5-63DB-44FC-8616-196D082ECB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1" name="Text Box 7">
          <a:extLst>
            <a:ext uri="{FF2B5EF4-FFF2-40B4-BE49-F238E27FC236}">
              <a16:creationId xmlns:a16="http://schemas.microsoft.com/office/drawing/2014/main" id="{39D14592-15CE-4106-B134-2162BA7282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2" name="Text Box 7">
          <a:extLst>
            <a:ext uri="{FF2B5EF4-FFF2-40B4-BE49-F238E27FC236}">
              <a16:creationId xmlns:a16="http://schemas.microsoft.com/office/drawing/2014/main" id="{03D5DD8B-1675-4588-8D0B-C4F5D0FDBA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3" name="Text Box 7">
          <a:extLst>
            <a:ext uri="{FF2B5EF4-FFF2-40B4-BE49-F238E27FC236}">
              <a16:creationId xmlns:a16="http://schemas.microsoft.com/office/drawing/2014/main" id="{D0ED6AA8-47FB-4BE8-8C3A-C099B0BAB7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4" name="Text Box 7">
          <a:extLst>
            <a:ext uri="{FF2B5EF4-FFF2-40B4-BE49-F238E27FC236}">
              <a16:creationId xmlns:a16="http://schemas.microsoft.com/office/drawing/2014/main" id="{27FB24BF-E7B5-4216-939D-7A94407175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5" name="Text Box 7">
          <a:extLst>
            <a:ext uri="{FF2B5EF4-FFF2-40B4-BE49-F238E27FC236}">
              <a16:creationId xmlns:a16="http://schemas.microsoft.com/office/drawing/2014/main" id="{678DBBBB-9675-4604-B4BD-05C433D278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6" name="Text Box 7">
          <a:extLst>
            <a:ext uri="{FF2B5EF4-FFF2-40B4-BE49-F238E27FC236}">
              <a16:creationId xmlns:a16="http://schemas.microsoft.com/office/drawing/2014/main" id="{B23063F3-600A-4C20-A33C-7B338EE4CA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7" name="Text Box 7">
          <a:extLst>
            <a:ext uri="{FF2B5EF4-FFF2-40B4-BE49-F238E27FC236}">
              <a16:creationId xmlns:a16="http://schemas.microsoft.com/office/drawing/2014/main" id="{12E378D6-D87C-481C-8DE0-8FD27E2C37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8" name="Text Box 7">
          <a:extLst>
            <a:ext uri="{FF2B5EF4-FFF2-40B4-BE49-F238E27FC236}">
              <a16:creationId xmlns:a16="http://schemas.microsoft.com/office/drawing/2014/main" id="{4F1247D3-ED95-4147-A68A-CEEDEF1063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9" name="Text Box 7">
          <a:extLst>
            <a:ext uri="{FF2B5EF4-FFF2-40B4-BE49-F238E27FC236}">
              <a16:creationId xmlns:a16="http://schemas.microsoft.com/office/drawing/2014/main" id="{008C2B9E-E44A-43F7-9090-2616209BD7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0" name="Text Box 7">
          <a:extLst>
            <a:ext uri="{FF2B5EF4-FFF2-40B4-BE49-F238E27FC236}">
              <a16:creationId xmlns:a16="http://schemas.microsoft.com/office/drawing/2014/main" id="{23311151-4CBF-4CCB-A3D6-29EBC4AA5B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1" name="Text Box 7">
          <a:extLst>
            <a:ext uri="{FF2B5EF4-FFF2-40B4-BE49-F238E27FC236}">
              <a16:creationId xmlns:a16="http://schemas.microsoft.com/office/drawing/2014/main" id="{7EF1604A-C640-4653-9C99-25F5C93CCC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2" name="Text Box 7">
          <a:extLst>
            <a:ext uri="{FF2B5EF4-FFF2-40B4-BE49-F238E27FC236}">
              <a16:creationId xmlns:a16="http://schemas.microsoft.com/office/drawing/2014/main" id="{52B08C79-CDE9-400C-BC60-ADB6BD8340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3" name="Text Box 7">
          <a:extLst>
            <a:ext uri="{FF2B5EF4-FFF2-40B4-BE49-F238E27FC236}">
              <a16:creationId xmlns:a16="http://schemas.microsoft.com/office/drawing/2014/main" id="{F41FA46F-8D47-49A6-AC59-3C1CC1E46C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4" name="Text Box 7">
          <a:extLst>
            <a:ext uri="{FF2B5EF4-FFF2-40B4-BE49-F238E27FC236}">
              <a16:creationId xmlns:a16="http://schemas.microsoft.com/office/drawing/2014/main" id="{5DEBAD01-522B-43F0-8541-291C59FE72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5" name="Text Box 7">
          <a:extLst>
            <a:ext uri="{FF2B5EF4-FFF2-40B4-BE49-F238E27FC236}">
              <a16:creationId xmlns:a16="http://schemas.microsoft.com/office/drawing/2014/main" id="{E643D532-F1D6-46B8-9E3C-C7D0B4468E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6" name="Text Box 7">
          <a:extLst>
            <a:ext uri="{FF2B5EF4-FFF2-40B4-BE49-F238E27FC236}">
              <a16:creationId xmlns:a16="http://schemas.microsoft.com/office/drawing/2014/main" id="{CF91D9A1-D5B7-43AF-B570-B512468752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7" name="Text Box 7">
          <a:extLst>
            <a:ext uri="{FF2B5EF4-FFF2-40B4-BE49-F238E27FC236}">
              <a16:creationId xmlns:a16="http://schemas.microsoft.com/office/drawing/2014/main" id="{CBC3C9CA-7324-4E16-8408-5BEB13B33B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8" name="Text Box 7">
          <a:extLst>
            <a:ext uri="{FF2B5EF4-FFF2-40B4-BE49-F238E27FC236}">
              <a16:creationId xmlns:a16="http://schemas.microsoft.com/office/drawing/2014/main" id="{B7DF999F-A3CC-492A-BDFA-A33A2659BF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9" name="Text Box 7">
          <a:extLst>
            <a:ext uri="{FF2B5EF4-FFF2-40B4-BE49-F238E27FC236}">
              <a16:creationId xmlns:a16="http://schemas.microsoft.com/office/drawing/2014/main" id="{FE7154E8-D429-46EB-8E77-4751E918D3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0" name="Text Box 7">
          <a:extLst>
            <a:ext uri="{FF2B5EF4-FFF2-40B4-BE49-F238E27FC236}">
              <a16:creationId xmlns:a16="http://schemas.microsoft.com/office/drawing/2014/main" id="{DDD62FCE-9759-487C-80D9-60ECF2A967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1" name="Text Box 7">
          <a:extLst>
            <a:ext uri="{FF2B5EF4-FFF2-40B4-BE49-F238E27FC236}">
              <a16:creationId xmlns:a16="http://schemas.microsoft.com/office/drawing/2014/main" id="{CB645EC8-B212-4950-9557-3CD01691C0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2" name="Text Box 7">
          <a:extLst>
            <a:ext uri="{FF2B5EF4-FFF2-40B4-BE49-F238E27FC236}">
              <a16:creationId xmlns:a16="http://schemas.microsoft.com/office/drawing/2014/main" id="{7CF5C178-84A7-44AC-89D6-31A5C8089E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3" name="Text Box 7">
          <a:extLst>
            <a:ext uri="{FF2B5EF4-FFF2-40B4-BE49-F238E27FC236}">
              <a16:creationId xmlns:a16="http://schemas.microsoft.com/office/drawing/2014/main" id="{7C920B46-7578-4AF7-A6B7-CB2F9B4CFA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4" name="Text Box 7">
          <a:extLst>
            <a:ext uri="{FF2B5EF4-FFF2-40B4-BE49-F238E27FC236}">
              <a16:creationId xmlns:a16="http://schemas.microsoft.com/office/drawing/2014/main" id="{7040D3D0-F2BE-4192-802C-C0F6EB6261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5" name="Text Box 7">
          <a:extLst>
            <a:ext uri="{FF2B5EF4-FFF2-40B4-BE49-F238E27FC236}">
              <a16:creationId xmlns:a16="http://schemas.microsoft.com/office/drawing/2014/main" id="{23685AD5-BB43-43D3-AD94-213C43D3A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6" name="Text Box 7">
          <a:extLst>
            <a:ext uri="{FF2B5EF4-FFF2-40B4-BE49-F238E27FC236}">
              <a16:creationId xmlns:a16="http://schemas.microsoft.com/office/drawing/2014/main" id="{1DFE165C-08B3-4DA6-A244-B53C7AEFD0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7" name="Text Box 7">
          <a:extLst>
            <a:ext uri="{FF2B5EF4-FFF2-40B4-BE49-F238E27FC236}">
              <a16:creationId xmlns:a16="http://schemas.microsoft.com/office/drawing/2014/main" id="{05B3AB9E-9902-4D4B-B81C-95547A9193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8" name="Text Box 7">
          <a:extLst>
            <a:ext uri="{FF2B5EF4-FFF2-40B4-BE49-F238E27FC236}">
              <a16:creationId xmlns:a16="http://schemas.microsoft.com/office/drawing/2014/main" id="{5C42535E-90DF-49CF-96EA-64194EE180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9" name="Text Box 7">
          <a:extLst>
            <a:ext uri="{FF2B5EF4-FFF2-40B4-BE49-F238E27FC236}">
              <a16:creationId xmlns:a16="http://schemas.microsoft.com/office/drawing/2014/main" id="{40E3F150-296F-4B24-9212-4B0D6FF06D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0" name="Text Box 7">
          <a:extLst>
            <a:ext uri="{FF2B5EF4-FFF2-40B4-BE49-F238E27FC236}">
              <a16:creationId xmlns:a16="http://schemas.microsoft.com/office/drawing/2014/main" id="{CFF35F6D-34C4-451F-A16B-08A0046BDD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1" name="Text Box 7">
          <a:extLst>
            <a:ext uri="{FF2B5EF4-FFF2-40B4-BE49-F238E27FC236}">
              <a16:creationId xmlns:a16="http://schemas.microsoft.com/office/drawing/2014/main" id="{2B16A469-5F1B-406B-8FFD-ADE489E591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2" name="Text Box 7">
          <a:extLst>
            <a:ext uri="{FF2B5EF4-FFF2-40B4-BE49-F238E27FC236}">
              <a16:creationId xmlns:a16="http://schemas.microsoft.com/office/drawing/2014/main" id="{2217B70E-BCD1-45C5-8DDB-A161FBEC86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3" name="Text Box 7">
          <a:extLst>
            <a:ext uri="{FF2B5EF4-FFF2-40B4-BE49-F238E27FC236}">
              <a16:creationId xmlns:a16="http://schemas.microsoft.com/office/drawing/2014/main" id="{28099BEB-5781-42EC-8C8B-55F06F5905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4" name="Text Box 7">
          <a:extLst>
            <a:ext uri="{FF2B5EF4-FFF2-40B4-BE49-F238E27FC236}">
              <a16:creationId xmlns:a16="http://schemas.microsoft.com/office/drawing/2014/main" id="{C8856A0E-C990-4892-868C-4CD9AB9445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5" name="Text Box 7">
          <a:extLst>
            <a:ext uri="{FF2B5EF4-FFF2-40B4-BE49-F238E27FC236}">
              <a16:creationId xmlns:a16="http://schemas.microsoft.com/office/drawing/2014/main" id="{9FDC7BEA-6DB1-4FD1-A855-6DF05A4314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6" name="Text Box 7">
          <a:extLst>
            <a:ext uri="{FF2B5EF4-FFF2-40B4-BE49-F238E27FC236}">
              <a16:creationId xmlns:a16="http://schemas.microsoft.com/office/drawing/2014/main" id="{469E9409-8198-4D41-8D87-7ECD66E7F9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7" name="Text Box 7">
          <a:extLst>
            <a:ext uri="{FF2B5EF4-FFF2-40B4-BE49-F238E27FC236}">
              <a16:creationId xmlns:a16="http://schemas.microsoft.com/office/drawing/2014/main" id="{7EED6D9B-1BCE-45BD-9E97-514C7F9F88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8" name="Text Box 7">
          <a:extLst>
            <a:ext uri="{FF2B5EF4-FFF2-40B4-BE49-F238E27FC236}">
              <a16:creationId xmlns:a16="http://schemas.microsoft.com/office/drawing/2014/main" id="{8CF95147-D41F-4B23-BE88-BB39A24EF5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9" name="Text Box 7">
          <a:extLst>
            <a:ext uri="{FF2B5EF4-FFF2-40B4-BE49-F238E27FC236}">
              <a16:creationId xmlns:a16="http://schemas.microsoft.com/office/drawing/2014/main" id="{9C5DCD40-B258-4A1A-A9F1-5525E75B93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0" name="Text Box 7">
          <a:extLst>
            <a:ext uri="{FF2B5EF4-FFF2-40B4-BE49-F238E27FC236}">
              <a16:creationId xmlns:a16="http://schemas.microsoft.com/office/drawing/2014/main" id="{869A9CD6-8BE7-4613-9DF6-BC26251A6D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1" name="Text Box 7">
          <a:extLst>
            <a:ext uri="{FF2B5EF4-FFF2-40B4-BE49-F238E27FC236}">
              <a16:creationId xmlns:a16="http://schemas.microsoft.com/office/drawing/2014/main" id="{4851CFEC-8B29-4322-ABD2-377CE6778F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2" name="Text Box 7">
          <a:extLst>
            <a:ext uri="{FF2B5EF4-FFF2-40B4-BE49-F238E27FC236}">
              <a16:creationId xmlns:a16="http://schemas.microsoft.com/office/drawing/2014/main" id="{D57E8472-EB54-467F-A336-3B2CB4D9D0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3" name="Text Box 7">
          <a:extLst>
            <a:ext uri="{FF2B5EF4-FFF2-40B4-BE49-F238E27FC236}">
              <a16:creationId xmlns:a16="http://schemas.microsoft.com/office/drawing/2014/main" id="{E09BADD8-56A7-4F85-9E44-FA5C42618E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4" name="Text Box 7">
          <a:extLst>
            <a:ext uri="{FF2B5EF4-FFF2-40B4-BE49-F238E27FC236}">
              <a16:creationId xmlns:a16="http://schemas.microsoft.com/office/drawing/2014/main" id="{7D42F33C-4924-4861-B521-6B0D3365E9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5" name="Text Box 7">
          <a:extLst>
            <a:ext uri="{FF2B5EF4-FFF2-40B4-BE49-F238E27FC236}">
              <a16:creationId xmlns:a16="http://schemas.microsoft.com/office/drawing/2014/main" id="{6001202F-482F-4DD6-BB68-C10FB7C6AD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6" name="Text Box 7">
          <a:extLst>
            <a:ext uri="{FF2B5EF4-FFF2-40B4-BE49-F238E27FC236}">
              <a16:creationId xmlns:a16="http://schemas.microsoft.com/office/drawing/2014/main" id="{C79ACC9B-1ADC-4275-B4AF-0C9A7B101A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7" name="Text Box 7">
          <a:extLst>
            <a:ext uri="{FF2B5EF4-FFF2-40B4-BE49-F238E27FC236}">
              <a16:creationId xmlns:a16="http://schemas.microsoft.com/office/drawing/2014/main" id="{64FA2E93-A8E9-4330-ADE6-394624BA5A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8" name="Text Box 7">
          <a:extLst>
            <a:ext uri="{FF2B5EF4-FFF2-40B4-BE49-F238E27FC236}">
              <a16:creationId xmlns:a16="http://schemas.microsoft.com/office/drawing/2014/main" id="{3AB0B704-4E83-4947-AF31-C971E6E0CC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9" name="Text Box 7">
          <a:extLst>
            <a:ext uri="{FF2B5EF4-FFF2-40B4-BE49-F238E27FC236}">
              <a16:creationId xmlns:a16="http://schemas.microsoft.com/office/drawing/2014/main" id="{DD8AA369-550C-4897-92B3-01AA7E1388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0" name="Text Box 7">
          <a:extLst>
            <a:ext uri="{FF2B5EF4-FFF2-40B4-BE49-F238E27FC236}">
              <a16:creationId xmlns:a16="http://schemas.microsoft.com/office/drawing/2014/main" id="{CF38396C-FAF1-4930-917C-D8E81D9CAE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1" name="Text Box 7">
          <a:extLst>
            <a:ext uri="{FF2B5EF4-FFF2-40B4-BE49-F238E27FC236}">
              <a16:creationId xmlns:a16="http://schemas.microsoft.com/office/drawing/2014/main" id="{505061E3-BC7A-43F5-BEA6-44A8844649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2" name="Text Box 7">
          <a:extLst>
            <a:ext uri="{FF2B5EF4-FFF2-40B4-BE49-F238E27FC236}">
              <a16:creationId xmlns:a16="http://schemas.microsoft.com/office/drawing/2014/main" id="{5944B6B9-66C4-4376-8887-A2C884BB5A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3" name="Text Box 7">
          <a:extLst>
            <a:ext uri="{FF2B5EF4-FFF2-40B4-BE49-F238E27FC236}">
              <a16:creationId xmlns:a16="http://schemas.microsoft.com/office/drawing/2014/main" id="{FBB277C7-F263-4550-8B41-226C7950DF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4" name="Text Box 7">
          <a:extLst>
            <a:ext uri="{FF2B5EF4-FFF2-40B4-BE49-F238E27FC236}">
              <a16:creationId xmlns:a16="http://schemas.microsoft.com/office/drawing/2014/main" id="{A4CC93F3-9C83-4A50-8324-89520AC002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5" name="Text Box 7">
          <a:extLst>
            <a:ext uri="{FF2B5EF4-FFF2-40B4-BE49-F238E27FC236}">
              <a16:creationId xmlns:a16="http://schemas.microsoft.com/office/drawing/2014/main" id="{9BCF7928-1427-4F26-8A4D-E12C415E6F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6" name="Text Box 7">
          <a:extLst>
            <a:ext uri="{FF2B5EF4-FFF2-40B4-BE49-F238E27FC236}">
              <a16:creationId xmlns:a16="http://schemas.microsoft.com/office/drawing/2014/main" id="{2514B721-6215-4B8B-89A6-F07505FDCD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7" name="Text Box 7">
          <a:extLst>
            <a:ext uri="{FF2B5EF4-FFF2-40B4-BE49-F238E27FC236}">
              <a16:creationId xmlns:a16="http://schemas.microsoft.com/office/drawing/2014/main" id="{1AFB6310-D9F0-4CCA-B94A-472FA8DB33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8" name="Text Box 7">
          <a:extLst>
            <a:ext uri="{FF2B5EF4-FFF2-40B4-BE49-F238E27FC236}">
              <a16:creationId xmlns:a16="http://schemas.microsoft.com/office/drawing/2014/main" id="{70D58CB5-9A26-4ADF-A112-FDD0C02519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9" name="Text Box 7">
          <a:extLst>
            <a:ext uri="{FF2B5EF4-FFF2-40B4-BE49-F238E27FC236}">
              <a16:creationId xmlns:a16="http://schemas.microsoft.com/office/drawing/2014/main" id="{A61B43A2-D0EA-4502-8901-C2390CD2AC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0" name="Text Box 7">
          <a:extLst>
            <a:ext uri="{FF2B5EF4-FFF2-40B4-BE49-F238E27FC236}">
              <a16:creationId xmlns:a16="http://schemas.microsoft.com/office/drawing/2014/main" id="{873E81ED-DD48-4146-8B90-5E07E6A363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1" name="Text Box 7">
          <a:extLst>
            <a:ext uri="{FF2B5EF4-FFF2-40B4-BE49-F238E27FC236}">
              <a16:creationId xmlns:a16="http://schemas.microsoft.com/office/drawing/2014/main" id="{7D5CDF7A-0960-419F-8C10-268A702E2A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2" name="Text Box 7">
          <a:extLst>
            <a:ext uri="{FF2B5EF4-FFF2-40B4-BE49-F238E27FC236}">
              <a16:creationId xmlns:a16="http://schemas.microsoft.com/office/drawing/2014/main" id="{BB06B715-6C01-4FBF-B758-E2CCB4994B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3" name="Text Box 7">
          <a:extLst>
            <a:ext uri="{FF2B5EF4-FFF2-40B4-BE49-F238E27FC236}">
              <a16:creationId xmlns:a16="http://schemas.microsoft.com/office/drawing/2014/main" id="{AB0F01B0-4FA5-467A-BEA5-138E309816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4" name="Text Box 7">
          <a:extLst>
            <a:ext uri="{FF2B5EF4-FFF2-40B4-BE49-F238E27FC236}">
              <a16:creationId xmlns:a16="http://schemas.microsoft.com/office/drawing/2014/main" id="{0FDE6B72-589B-4BAA-B15E-4A4C39835D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5" name="Text Box 7">
          <a:extLst>
            <a:ext uri="{FF2B5EF4-FFF2-40B4-BE49-F238E27FC236}">
              <a16:creationId xmlns:a16="http://schemas.microsoft.com/office/drawing/2014/main" id="{DF65723A-096D-45B4-8A73-089DBCB07A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6" name="Text Box 7">
          <a:extLst>
            <a:ext uri="{FF2B5EF4-FFF2-40B4-BE49-F238E27FC236}">
              <a16:creationId xmlns:a16="http://schemas.microsoft.com/office/drawing/2014/main" id="{EBFA487B-6F36-4923-A541-330717E088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7" name="Text Box 7">
          <a:extLst>
            <a:ext uri="{FF2B5EF4-FFF2-40B4-BE49-F238E27FC236}">
              <a16:creationId xmlns:a16="http://schemas.microsoft.com/office/drawing/2014/main" id="{1ED78BBA-C667-4040-A9ED-01553BEAB1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8" name="Text Box 7">
          <a:extLst>
            <a:ext uri="{FF2B5EF4-FFF2-40B4-BE49-F238E27FC236}">
              <a16:creationId xmlns:a16="http://schemas.microsoft.com/office/drawing/2014/main" id="{D959E8CE-0830-4496-9824-2508C29B70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9" name="Text Box 7">
          <a:extLst>
            <a:ext uri="{FF2B5EF4-FFF2-40B4-BE49-F238E27FC236}">
              <a16:creationId xmlns:a16="http://schemas.microsoft.com/office/drawing/2014/main" id="{44DEBD04-7FBC-46C7-B10E-C377FA16B4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0" name="Text Box 7">
          <a:extLst>
            <a:ext uri="{FF2B5EF4-FFF2-40B4-BE49-F238E27FC236}">
              <a16:creationId xmlns:a16="http://schemas.microsoft.com/office/drawing/2014/main" id="{8C0D2AF8-3C2D-4CED-9403-F7926F9C5E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1" name="Text Box 7">
          <a:extLst>
            <a:ext uri="{FF2B5EF4-FFF2-40B4-BE49-F238E27FC236}">
              <a16:creationId xmlns:a16="http://schemas.microsoft.com/office/drawing/2014/main" id="{0119A73F-D8E8-4131-9D78-851C80CE9C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2" name="Text Box 7">
          <a:extLst>
            <a:ext uri="{FF2B5EF4-FFF2-40B4-BE49-F238E27FC236}">
              <a16:creationId xmlns:a16="http://schemas.microsoft.com/office/drawing/2014/main" id="{A980D8DD-0A39-4D07-B6D0-D72B89B779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3" name="Text Box 7">
          <a:extLst>
            <a:ext uri="{FF2B5EF4-FFF2-40B4-BE49-F238E27FC236}">
              <a16:creationId xmlns:a16="http://schemas.microsoft.com/office/drawing/2014/main" id="{25A2A550-F2CF-43FA-BA4D-86E783EF85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4" name="Text Box 7">
          <a:extLst>
            <a:ext uri="{FF2B5EF4-FFF2-40B4-BE49-F238E27FC236}">
              <a16:creationId xmlns:a16="http://schemas.microsoft.com/office/drawing/2014/main" id="{014FAD40-063D-4122-95C6-A6F95F3244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5" name="Text Box 7">
          <a:extLst>
            <a:ext uri="{FF2B5EF4-FFF2-40B4-BE49-F238E27FC236}">
              <a16:creationId xmlns:a16="http://schemas.microsoft.com/office/drawing/2014/main" id="{F138609F-987F-49BC-B707-B2F4C2C72F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6" name="Text Box 7">
          <a:extLst>
            <a:ext uri="{FF2B5EF4-FFF2-40B4-BE49-F238E27FC236}">
              <a16:creationId xmlns:a16="http://schemas.microsoft.com/office/drawing/2014/main" id="{F3568DC2-FAA2-4314-B306-E0DE63D9DC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7" name="Text Box 7">
          <a:extLst>
            <a:ext uri="{FF2B5EF4-FFF2-40B4-BE49-F238E27FC236}">
              <a16:creationId xmlns:a16="http://schemas.microsoft.com/office/drawing/2014/main" id="{6863422B-ADD0-4A3C-873F-ABD5BFC25E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8" name="Text Box 7">
          <a:extLst>
            <a:ext uri="{FF2B5EF4-FFF2-40B4-BE49-F238E27FC236}">
              <a16:creationId xmlns:a16="http://schemas.microsoft.com/office/drawing/2014/main" id="{293B4537-8974-44D5-9FC2-12D0589A48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9" name="Text Box 7">
          <a:extLst>
            <a:ext uri="{FF2B5EF4-FFF2-40B4-BE49-F238E27FC236}">
              <a16:creationId xmlns:a16="http://schemas.microsoft.com/office/drawing/2014/main" id="{18649AFD-68A2-4B19-A5D1-778F13B4B1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0" name="Text Box 7">
          <a:extLst>
            <a:ext uri="{FF2B5EF4-FFF2-40B4-BE49-F238E27FC236}">
              <a16:creationId xmlns:a16="http://schemas.microsoft.com/office/drawing/2014/main" id="{F101478A-C417-43B4-8302-53928A65C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1" name="Text Box 7">
          <a:extLst>
            <a:ext uri="{FF2B5EF4-FFF2-40B4-BE49-F238E27FC236}">
              <a16:creationId xmlns:a16="http://schemas.microsoft.com/office/drawing/2014/main" id="{7EB90775-7445-4DC9-83D2-8D6E6BB717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2" name="Text Box 7">
          <a:extLst>
            <a:ext uri="{FF2B5EF4-FFF2-40B4-BE49-F238E27FC236}">
              <a16:creationId xmlns:a16="http://schemas.microsoft.com/office/drawing/2014/main" id="{11CFCA32-6071-4ADD-86FC-914B24C158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3" name="Text Box 7">
          <a:extLst>
            <a:ext uri="{FF2B5EF4-FFF2-40B4-BE49-F238E27FC236}">
              <a16:creationId xmlns:a16="http://schemas.microsoft.com/office/drawing/2014/main" id="{031B0491-4D6B-403D-8D55-E77EEB51CE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4" name="Text Box 7">
          <a:extLst>
            <a:ext uri="{FF2B5EF4-FFF2-40B4-BE49-F238E27FC236}">
              <a16:creationId xmlns:a16="http://schemas.microsoft.com/office/drawing/2014/main" id="{06A81620-E11E-4A71-8921-DE2AED9DB4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5" name="Text Box 7">
          <a:extLst>
            <a:ext uri="{FF2B5EF4-FFF2-40B4-BE49-F238E27FC236}">
              <a16:creationId xmlns:a16="http://schemas.microsoft.com/office/drawing/2014/main" id="{4081CFC8-96D9-4B1E-BE0C-6F5EA2B4E7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6" name="Text Box 7">
          <a:extLst>
            <a:ext uri="{FF2B5EF4-FFF2-40B4-BE49-F238E27FC236}">
              <a16:creationId xmlns:a16="http://schemas.microsoft.com/office/drawing/2014/main" id="{10CAD029-2DBF-47DC-8DCE-07AFCFF998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7" name="Text Box 7">
          <a:extLst>
            <a:ext uri="{FF2B5EF4-FFF2-40B4-BE49-F238E27FC236}">
              <a16:creationId xmlns:a16="http://schemas.microsoft.com/office/drawing/2014/main" id="{01218F72-D47E-4B09-8B89-AC75DEB1C3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8" name="Text Box 7">
          <a:extLst>
            <a:ext uri="{FF2B5EF4-FFF2-40B4-BE49-F238E27FC236}">
              <a16:creationId xmlns:a16="http://schemas.microsoft.com/office/drawing/2014/main" id="{38C4787B-3086-45D0-935C-F8A3A27C1D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9" name="Text Box 7">
          <a:extLst>
            <a:ext uri="{FF2B5EF4-FFF2-40B4-BE49-F238E27FC236}">
              <a16:creationId xmlns:a16="http://schemas.microsoft.com/office/drawing/2014/main" id="{3892D717-7EA8-426A-8A4E-2BECF6B100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0" name="Text Box 7">
          <a:extLst>
            <a:ext uri="{FF2B5EF4-FFF2-40B4-BE49-F238E27FC236}">
              <a16:creationId xmlns:a16="http://schemas.microsoft.com/office/drawing/2014/main" id="{345A54B8-5A24-445B-A4B8-6F89926027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1" name="Text Box 7">
          <a:extLst>
            <a:ext uri="{FF2B5EF4-FFF2-40B4-BE49-F238E27FC236}">
              <a16:creationId xmlns:a16="http://schemas.microsoft.com/office/drawing/2014/main" id="{1F53F215-A322-4260-A3EE-D375ED13E6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2" name="Text Box 7">
          <a:extLst>
            <a:ext uri="{FF2B5EF4-FFF2-40B4-BE49-F238E27FC236}">
              <a16:creationId xmlns:a16="http://schemas.microsoft.com/office/drawing/2014/main" id="{42C81ED1-4FBC-486F-9B2E-18A7A3CE8E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3" name="Text Box 7">
          <a:extLst>
            <a:ext uri="{FF2B5EF4-FFF2-40B4-BE49-F238E27FC236}">
              <a16:creationId xmlns:a16="http://schemas.microsoft.com/office/drawing/2014/main" id="{E93AF3E5-FF79-4247-A75C-B8A0885E4B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4" name="Text Box 7">
          <a:extLst>
            <a:ext uri="{FF2B5EF4-FFF2-40B4-BE49-F238E27FC236}">
              <a16:creationId xmlns:a16="http://schemas.microsoft.com/office/drawing/2014/main" id="{FCDEB78E-C4C8-4BCF-A25A-0BBB66581E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5" name="Text Box 7">
          <a:extLst>
            <a:ext uri="{FF2B5EF4-FFF2-40B4-BE49-F238E27FC236}">
              <a16:creationId xmlns:a16="http://schemas.microsoft.com/office/drawing/2014/main" id="{2DC49175-CDF2-4088-9049-2CC80FB403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6" name="Text Box 7">
          <a:extLst>
            <a:ext uri="{FF2B5EF4-FFF2-40B4-BE49-F238E27FC236}">
              <a16:creationId xmlns:a16="http://schemas.microsoft.com/office/drawing/2014/main" id="{2D226F7E-1665-4C58-A531-090B91CFBC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7" name="Text Box 7">
          <a:extLst>
            <a:ext uri="{FF2B5EF4-FFF2-40B4-BE49-F238E27FC236}">
              <a16:creationId xmlns:a16="http://schemas.microsoft.com/office/drawing/2014/main" id="{C8D731F4-53E0-4FC6-A287-AC32BF9361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8" name="Text Box 7">
          <a:extLst>
            <a:ext uri="{FF2B5EF4-FFF2-40B4-BE49-F238E27FC236}">
              <a16:creationId xmlns:a16="http://schemas.microsoft.com/office/drawing/2014/main" id="{B9F01C93-3682-41EC-8C92-6C067D77A4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9" name="Text Box 7">
          <a:extLst>
            <a:ext uri="{FF2B5EF4-FFF2-40B4-BE49-F238E27FC236}">
              <a16:creationId xmlns:a16="http://schemas.microsoft.com/office/drawing/2014/main" id="{81FF4E4F-3505-4EA3-8705-066371AB41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0" name="Text Box 7">
          <a:extLst>
            <a:ext uri="{FF2B5EF4-FFF2-40B4-BE49-F238E27FC236}">
              <a16:creationId xmlns:a16="http://schemas.microsoft.com/office/drawing/2014/main" id="{C273D484-255A-47D1-9F2C-7CCB5A2D70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1" name="Text Box 7">
          <a:extLst>
            <a:ext uri="{FF2B5EF4-FFF2-40B4-BE49-F238E27FC236}">
              <a16:creationId xmlns:a16="http://schemas.microsoft.com/office/drawing/2014/main" id="{0ECE8FB7-CCD0-45EC-833E-BE597AD894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2" name="Text Box 7">
          <a:extLst>
            <a:ext uri="{FF2B5EF4-FFF2-40B4-BE49-F238E27FC236}">
              <a16:creationId xmlns:a16="http://schemas.microsoft.com/office/drawing/2014/main" id="{A6F48333-74FC-4B57-BB30-952E2FD262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3" name="Text Box 7">
          <a:extLst>
            <a:ext uri="{FF2B5EF4-FFF2-40B4-BE49-F238E27FC236}">
              <a16:creationId xmlns:a16="http://schemas.microsoft.com/office/drawing/2014/main" id="{1D49D7C5-988C-496E-B515-981433D9EC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4" name="Text Box 7">
          <a:extLst>
            <a:ext uri="{FF2B5EF4-FFF2-40B4-BE49-F238E27FC236}">
              <a16:creationId xmlns:a16="http://schemas.microsoft.com/office/drawing/2014/main" id="{94FDD325-30E9-4254-A712-341E6A9C95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5" name="Text Box 7">
          <a:extLst>
            <a:ext uri="{FF2B5EF4-FFF2-40B4-BE49-F238E27FC236}">
              <a16:creationId xmlns:a16="http://schemas.microsoft.com/office/drawing/2014/main" id="{DDE92E68-5FB0-4157-9C83-997BF4224A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6" name="Text Box 7">
          <a:extLst>
            <a:ext uri="{FF2B5EF4-FFF2-40B4-BE49-F238E27FC236}">
              <a16:creationId xmlns:a16="http://schemas.microsoft.com/office/drawing/2014/main" id="{71AC020B-74EB-4318-A0F8-B656266FCB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7" name="Text Box 7">
          <a:extLst>
            <a:ext uri="{FF2B5EF4-FFF2-40B4-BE49-F238E27FC236}">
              <a16:creationId xmlns:a16="http://schemas.microsoft.com/office/drawing/2014/main" id="{1F24F77F-EA20-4907-A153-A82845EA7C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8" name="Text Box 7">
          <a:extLst>
            <a:ext uri="{FF2B5EF4-FFF2-40B4-BE49-F238E27FC236}">
              <a16:creationId xmlns:a16="http://schemas.microsoft.com/office/drawing/2014/main" id="{C466FF63-533F-4598-AE12-6922338EB5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9" name="Text Box 7">
          <a:extLst>
            <a:ext uri="{FF2B5EF4-FFF2-40B4-BE49-F238E27FC236}">
              <a16:creationId xmlns:a16="http://schemas.microsoft.com/office/drawing/2014/main" id="{64E827B5-4DE5-41CA-8643-48C347C418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0" name="Text Box 7">
          <a:extLst>
            <a:ext uri="{FF2B5EF4-FFF2-40B4-BE49-F238E27FC236}">
              <a16:creationId xmlns:a16="http://schemas.microsoft.com/office/drawing/2014/main" id="{3A50F4BE-C789-49AF-B0F2-E61F31E189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1" name="Text Box 7">
          <a:extLst>
            <a:ext uri="{FF2B5EF4-FFF2-40B4-BE49-F238E27FC236}">
              <a16:creationId xmlns:a16="http://schemas.microsoft.com/office/drawing/2014/main" id="{2573FB72-DF61-4D03-A1B6-9731A80DD6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2" name="Text Box 7">
          <a:extLst>
            <a:ext uri="{FF2B5EF4-FFF2-40B4-BE49-F238E27FC236}">
              <a16:creationId xmlns:a16="http://schemas.microsoft.com/office/drawing/2014/main" id="{A4D3DC78-0101-4C7E-92B2-1E15C2B2EC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3" name="Text Box 7">
          <a:extLst>
            <a:ext uri="{FF2B5EF4-FFF2-40B4-BE49-F238E27FC236}">
              <a16:creationId xmlns:a16="http://schemas.microsoft.com/office/drawing/2014/main" id="{44452B5D-7C91-46D4-A316-34F4B38ABE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4" name="Text Box 7">
          <a:extLst>
            <a:ext uri="{FF2B5EF4-FFF2-40B4-BE49-F238E27FC236}">
              <a16:creationId xmlns:a16="http://schemas.microsoft.com/office/drawing/2014/main" id="{00A61581-8443-412F-8F76-D29ED93BAD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5" name="Text Box 7">
          <a:extLst>
            <a:ext uri="{FF2B5EF4-FFF2-40B4-BE49-F238E27FC236}">
              <a16:creationId xmlns:a16="http://schemas.microsoft.com/office/drawing/2014/main" id="{AC72AE67-BCDD-4383-8720-7732CB1E05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6" name="Text Box 7">
          <a:extLst>
            <a:ext uri="{FF2B5EF4-FFF2-40B4-BE49-F238E27FC236}">
              <a16:creationId xmlns:a16="http://schemas.microsoft.com/office/drawing/2014/main" id="{3365E852-7813-43F4-9DD3-B1001E42FC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7" name="Text Box 7">
          <a:extLst>
            <a:ext uri="{FF2B5EF4-FFF2-40B4-BE49-F238E27FC236}">
              <a16:creationId xmlns:a16="http://schemas.microsoft.com/office/drawing/2014/main" id="{3A3AA48D-A77A-4928-A54A-79A60C1342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8" name="Text Box 7">
          <a:extLst>
            <a:ext uri="{FF2B5EF4-FFF2-40B4-BE49-F238E27FC236}">
              <a16:creationId xmlns:a16="http://schemas.microsoft.com/office/drawing/2014/main" id="{E21179C3-69B0-45E0-84EA-DF3B5D6A2E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9" name="Text Box 7">
          <a:extLst>
            <a:ext uri="{FF2B5EF4-FFF2-40B4-BE49-F238E27FC236}">
              <a16:creationId xmlns:a16="http://schemas.microsoft.com/office/drawing/2014/main" id="{5812C25D-FC68-483D-B03B-E13A6B8FA8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0" name="Text Box 7">
          <a:extLst>
            <a:ext uri="{FF2B5EF4-FFF2-40B4-BE49-F238E27FC236}">
              <a16:creationId xmlns:a16="http://schemas.microsoft.com/office/drawing/2014/main" id="{BB349112-41F9-4380-A9B4-8CF843AE56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1" name="Text Box 7">
          <a:extLst>
            <a:ext uri="{FF2B5EF4-FFF2-40B4-BE49-F238E27FC236}">
              <a16:creationId xmlns:a16="http://schemas.microsoft.com/office/drawing/2014/main" id="{A671B744-24DA-466F-B45C-8CB00ECEA0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2" name="Text Box 7">
          <a:extLst>
            <a:ext uri="{FF2B5EF4-FFF2-40B4-BE49-F238E27FC236}">
              <a16:creationId xmlns:a16="http://schemas.microsoft.com/office/drawing/2014/main" id="{D76A3702-F6A5-4D17-9AB1-512064128B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3" name="Text Box 7">
          <a:extLst>
            <a:ext uri="{FF2B5EF4-FFF2-40B4-BE49-F238E27FC236}">
              <a16:creationId xmlns:a16="http://schemas.microsoft.com/office/drawing/2014/main" id="{D9CE995D-94EE-4A28-82A4-013B8EF5A5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4" name="Text Box 7">
          <a:extLst>
            <a:ext uri="{FF2B5EF4-FFF2-40B4-BE49-F238E27FC236}">
              <a16:creationId xmlns:a16="http://schemas.microsoft.com/office/drawing/2014/main" id="{D21728A3-583D-43E2-8DC9-2598005909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5" name="Text Box 7">
          <a:extLst>
            <a:ext uri="{FF2B5EF4-FFF2-40B4-BE49-F238E27FC236}">
              <a16:creationId xmlns:a16="http://schemas.microsoft.com/office/drawing/2014/main" id="{13E37218-F4CF-4ADB-8F3A-C9FA686603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6" name="Text Box 7">
          <a:extLst>
            <a:ext uri="{FF2B5EF4-FFF2-40B4-BE49-F238E27FC236}">
              <a16:creationId xmlns:a16="http://schemas.microsoft.com/office/drawing/2014/main" id="{2B64BABA-365E-4012-8160-04DA8BF596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7" name="Text Box 7">
          <a:extLst>
            <a:ext uri="{FF2B5EF4-FFF2-40B4-BE49-F238E27FC236}">
              <a16:creationId xmlns:a16="http://schemas.microsoft.com/office/drawing/2014/main" id="{5B448D1C-900E-47FA-91A5-3A745F978C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8" name="Text Box 7">
          <a:extLst>
            <a:ext uri="{FF2B5EF4-FFF2-40B4-BE49-F238E27FC236}">
              <a16:creationId xmlns:a16="http://schemas.microsoft.com/office/drawing/2014/main" id="{EE9B1405-7534-484A-8A1B-6A53D82C2D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9" name="Text Box 7">
          <a:extLst>
            <a:ext uri="{FF2B5EF4-FFF2-40B4-BE49-F238E27FC236}">
              <a16:creationId xmlns:a16="http://schemas.microsoft.com/office/drawing/2014/main" id="{06E5B328-79CE-45AD-A3D8-3DF52E102A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0" name="Text Box 7">
          <a:extLst>
            <a:ext uri="{FF2B5EF4-FFF2-40B4-BE49-F238E27FC236}">
              <a16:creationId xmlns:a16="http://schemas.microsoft.com/office/drawing/2014/main" id="{645DF24D-C7DC-45AF-AB29-43D43D636D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1" name="Text Box 7">
          <a:extLst>
            <a:ext uri="{FF2B5EF4-FFF2-40B4-BE49-F238E27FC236}">
              <a16:creationId xmlns:a16="http://schemas.microsoft.com/office/drawing/2014/main" id="{18560682-102E-48D6-BCC7-72FE767DD1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2" name="Text Box 7">
          <a:extLst>
            <a:ext uri="{FF2B5EF4-FFF2-40B4-BE49-F238E27FC236}">
              <a16:creationId xmlns:a16="http://schemas.microsoft.com/office/drawing/2014/main" id="{7109CC76-EE1E-471E-9209-D4751DD32A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3" name="Text Box 7">
          <a:extLst>
            <a:ext uri="{FF2B5EF4-FFF2-40B4-BE49-F238E27FC236}">
              <a16:creationId xmlns:a16="http://schemas.microsoft.com/office/drawing/2014/main" id="{D4A63995-9DE3-4C3A-949B-EEE0872E97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4" name="Text Box 7">
          <a:extLst>
            <a:ext uri="{FF2B5EF4-FFF2-40B4-BE49-F238E27FC236}">
              <a16:creationId xmlns:a16="http://schemas.microsoft.com/office/drawing/2014/main" id="{D649B32A-C034-4FF5-8B30-C656655FE4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5" name="Text Box 7">
          <a:extLst>
            <a:ext uri="{FF2B5EF4-FFF2-40B4-BE49-F238E27FC236}">
              <a16:creationId xmlns:a16="http://schemas.microsoft.com/office/drawing/2014/main" id="{E48668DC-A3DD-4B5A-A19C-7DEAB8F965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7" name="Text Box 7">
          <a:extLst>
            <a:ext uri="{FF2B5EF4-FFF2-40B4-BE49-F238E27FC236}">
              <a16:creationId xmlns:a16="http://schemas.microsoft.com/office/drawing/2014/main" id="{2672218A-7BE4-48A8-B315-D8C8288939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8" name="Text Box 7">
          <a:extLst>
            <a:ext uri="{FF2B5EF4-FFF2-40B4-BE49-F238E27FC236}">
              <a16:creationId xmlns:a16="http://schemas.microsoft.com/office/drawing/2014/main" id="{021400D4-8F9E-4BD9-95CA-9432A021BA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9" name="Text Box 7">
          <a:extLst>
            <a:ext uri="{FF2B5EF4-FFF2-40B4-BE49-F238E27FC236}">
              <a16:creationId xmlns:a16="http://schemas.microsoft.com/office/drawing/2014/main" id="{98F541B0-E36B-498F-9520-2BB4653AE1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0" name="Text Box 7">
          <a:extLst>
            <a:ext uri="{FF2B5EF4-FFF2-40B4-BE49-F238E27FC236}">
              <a16:creationId xmlns:a16="http://schemas.microsoft.com/office/drawing/2014/main" id="{E3265618-F256-447E-96BF-DA43AE8F4B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1" name="Text Box 7">
          <a:extLst>
            <a:ext uri="{FF2B5EF4-FFF2-40B4-BE49-F238E27FC236}">
              <a16:creationId xmlns:a16="http://schemas.microsoft.com/office/drawing/2014/main" id="{3F8A3F00-4DCB-4403-97CA-AF921185B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2" name="Text Box 7">
          <a:extLst>
            <a:ext uri="{FF2B5EF4-FFF2-40B4-BE49-F238E27FC236}">
              <a16:creationId xmlns:a16="http://schemas.microsoft.com/office/drawing/2014/main" id="{C9259647-08BA-4A8B-9A82-AEF6278D5A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3" name="Text Box 7">
          <a:extLst>
            <a:ext uri="{FF2B5EF4-FFF2-40B4-BE49-F238E27FC236}">
              <a16:creationId xmlns:a16="http://schemas.microsoft.com/office/drawing/2014/main" id="{66E20D17-872A-436A-8565-C89EDE3C11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4" name="Text Box 7">
          <a:extLst>
            <a:ext uri="{FF2B5EF4-FFF2-40B4-BE49-F238E27FC236}">
              <a16:creationId xmlns:a16="http://schemas.microsoft.com/office/drawing/2014/main" id="{B2A1E3CD-B8A1-4B0F-8856-25E64A9282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5" name="Text Box 7">
          <a:extLst>
            <a:ext uri="{FF2B5EF4-FFF2-40B4-BE49-F238E27FC236}">
              <a16:creationId xmlns:a16="http://schemas.microsoft.com/office/drawing/2014/main" id="{3DBBA1B8-B402-47B1-8083-33CCD87E76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6" name="Text Box 7">
          <a:extLst>
            <a:ext uri="{FF2B5EF4-FFF2-40B4-BE49-F238E27FC236}">
              <a16:creationId xmlns:a16="http://schemas.microsoft.com/office/drawing/2014/main" id="{610FF5BF-B390-462B-80C3-2540B147D9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7" name="Text Box 7">
          <a:extLst>
            <a:ext uri="{FF2B5EF4-FFF2-40B4-BE49-F238E27FC236}">
              <a16:creationId xmlns:a16="http://schemas.microsoft.com/office/drawing/2014/main" id="{BF1E9A15-7E48-4E67-AB10-2557F0772E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8" name="Text Box 7">
          <a:extLst>
            <a:ext uri="{FF2B5EF4-FFF2-40B4-BE49-F238E27FC236}">
              <a16:creationId xmlns:a16="http://schemas.microsoft.com/office/drawing/2014/main" id="{C4CDD8B2-194D-4FD8-B9D7-C9A4F2B3E1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9" name="Text Box 7">
          <a:extLst>
            <a:ext uri="{FF2B5EF4-FFF2-40B4-BE49-F238E27FC236}">
              <a16:creationId xmlns:a16="http://schemas.microsoft.com/office/drawing/2014/main" id="{1A909E83-46DC-4CC2-A0D6-1EB04D0079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0" name="Text Box 7">
          <a:extLst>
            <a:ext uri="{FF2B5EF4-FFF2-40B4-BE49-F238E27FC236}">
              <a16:creationId xmlns:a16="http://schemas.microsoft.com/office/drawing/2014/main" id="{7EB42191-3C37-4421-802F-6B81A4689B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1" name="Text Box 7">
          <a:extLst>
            <a:ext uri="{FF2B5EF4-FFF2-40B4-BE49-F238E27FC236}">
              <a16:creationId xmlns:a16="http://schemas.microsoft.com/office/drawing/2014/main" id="{31B443F2-29AD-4160-9F87-53D5BA5C45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2" name="Text Box 7">
          <a:extLst>
            <a:ext uri="{FF2B5EF4-FFF2-40B4-BE49-F238E27FC236}">
              <a16:creationId xmlns:a16="http://schemas.microsoft.com/office/drawing/2014/main" id="{45D2DD59-6C84-44BE-A86A-7CF2D7F3A4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3" name="Text Box 7">
          <a:extLst>
            <a:ext uri="{FF2B5EF4-FFF2-40B4-BE49-F238E27FC236}">
              <a16:creationId xmlns:a16="http://schemas.microsoft.com/office/drawing/2014/main" id="{A00896CD-B169-4DC6-A07B-A5976F8B43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4" name="Text Box 7">
          <a:extLst>
            <a:ext uri="{FF2B5EF4-FFF2-40B4-BE49-F238E27FC236}">
              <a16:creationId xmlns:a16="http://schemas.microsoft.com/office/drawing/2014/main" id="{70EC21D2-1D4E-4C43-87C0-579EFB7314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5" name="Text Box 7">
          <a:extLst>
            <a:ext uri="{FF2B5EF4-FFF2-40B4-BE49-F238E27FC236}">
              <a16:creationId xmlns:a16="http://schemas.microsoft.com/office/drawing/2014/main" id="{3B5807CC-CC32-40E4-B4E3-F69C4B1B8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6" name="Text Box 7">
          <a:extLst>
            <a:ext uri="{FF2B5EF4-FFF2-40B4-BE49-F238E27FC236}">
              <a16:creationId xmlns:a16="http://schemas.microsoft.com/office/drawing/2014/main" id="{DB4E75B7-301B-4454-9AFC-8B6F1F292B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7" name="Text Box 7">
          <a:extLst>
            <a:ext uri="{FF2B5EF4-FFF2-40B4-BE49-F238E27FC236}">
              <a16:creationId xmlns:a16="http://schemas.microsoft.com/office/drawing/2014/main" id="{EBA8C067-D567-4CEC-9EB8-2C6B80299F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8" name="Text Box 7">
          <a:extLst>
            <a:ext uri="{FF2B5EF4-FFF2-40B4-BE49-F238E27FC236}">
              <a16:creationId xmlns:a16="http://schemas.microsoft.com/office/drawing/2014/main" id="{F98526C5-3543-460B-A962-5CA3DD930E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9" name="Text Box 7">
          <a:extLst>
            <a:ext uri="{FF2B5EF4-FFF2-40B4-BE49-F238E27FC236}">
              <a16:creationId xmlns:a16="http://schemas.microsoft.com/office/drawing/2014/main" id="{C43B55CC-9FB7-4776-A819-776DDBF0A0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0" name="Text Box 7">
          <a:extLst>
            <a:ext uri="{FF2B5EF4-FFF2-40B4-BE49-F238E27FC236}">
              <a16:creationId xmlns:a16="http://schemas.microsoft.com/office/drawing/2014/main" id="{EAF365DA-001F-4BC9-AC90-D4DF66A11E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1" name="Text Box 7">
          <a:extLst>
            <a:ext uri="{FF2B5EF4-FFF2-40B4-BE49-F238E27FC236}">
              <a16:creationId xmlns:a16="http://schemas.microsoft.com/office/drawing/2014/main" id="{54B6A507-E080-4A30-B896-08BFE0060F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2" name="Text Box 7">
          <a:extLst>
            <a:ext uri="{FF2B5EF4-FFF2-40B4-BE49-F238E27FC236}">
              <a16:creationId xmlns:a16="http://schemas.microsoft.com/office/drawing/2014/main" id="{1D1DDFB2-142D-4EBE-8E95-1AE410C22A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3" name="Text Box 7">
          <a:extLst>
            <a:ext uri="{FF2B5EF4-FFF2-40B4-BE49-F238E27FC236}">
              <a16:creationId xmlns:a16="http://schemas.microsoft.com/office/drawing/2014/main" id="{F7ADF840-8EC7-4C11-8016-4243BA7A6C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4" name="Text Box 7">
          <a:extLst>
            <a:ext uri="{FF2B5EF4-FFF2-40B4-BE49-F238E27FC236}">
              <a16:creationId xmlns:a16="http://schemas.microsoft.com/office/drawing/2014/main" id="{95E64A89-9609-4F1E-B1A7-8C10427BCE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5" name="Text Box 7">
          <a:extLst>
            <a:ext uri="{FF2B5EF4-FFF2-40B4-BE49-F238E27FC236}">
              <a16:creationId xmlns:a16="http://schemas.microsoft.com/office/drawing/2014/main" id="{8FE63DC5-1E78-4CD1-9A58-9E6C4AD88B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6" name="Text Box 7">
          <a:extLst>
            <a:ext uri="{FF2B5EF4-FFF2-40B4-BE49-F238E27FC236}">
              <a16:creationId xmlns:a16="http://schemas.microsoft.com/office/drawing/2014/main" id="{C71740B5-D6BF-491D-B5CB-B8AB0D7FE7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7" name="Text Box 7">
          <a:extLst>
            <a:ext uri="{FF2B5EF4-FFF2-40B4-BE49-F238E27FC236}">
              <a16:creationId xmlns:a16="http://schemas.microsoft.com/office/drawing/2014/main" id="{1E7C2214-5224-4499-B5D5-406B311606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8" name="Text Box 7">
          <a:extLst>
            <a:ext uri="{FF2B5EF4-FFF2-40B4-BE49-F238E27FC236}">
              <a16:creationId xmlns:a16="http://schemas.microsoft.com/office/drawing/2014/main" id="{58FA0E80-A7B3-4A8B-95EE-6A7F44064F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9" name="Text Box 7">
          <a:extLst>
            <a:ext uri="{FF2B5EF4-FFF2-40B4-BE49-F238E27FC236}">
              <a16:creationId xmlns:a16="http://schemas.microsoft.com/office/drawing/2014/main" id="{8D4290F4-8847-4697-9BC4-6EAD0F38B3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0" name="Text Box 7">
          <a:extLst>
            <a:ext uri="{FF2B5EF4-FFF2-40B4-BE49-F238E27FC236}">
              <a16:creationId xmlns:a16="http://schemas.microsoft.com/office/drawing/2014/main" id="{9CE6DD15-1F4D-4408-9200-34DF34EEA1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1" name="Text Box 7">
          <a:extLst>
            <a:ext uri="{FF2B5EF4-FFF2-40B4-BE49-F238E27FC236}">
              <a16:creationId xmlns:a16="http://schemas.microsoft.com/office/drawing/2014/main" id="{0217546C-36D0-4D1E-A647-A9A7463D75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2" name="Text Box 7">
          <a:extLst>
            <a:ext uri="{FF2B5EF4-FFF2-40B4-BE49-F238E27FC236}">
              <a16:creationId xmlns:a16="http://schemas.microsoft.com/office/drawing/2014/main" id="{D8587563-5773-4EEE-A75A-60894311BE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3" name="Text Box 7">
          <a:extLst>
            <a:ext uri="{FF2B5EF4-FFF2-40B4-BE49-F238E27FC236}">
              <a16:creationId xmlns:a16="http://schemas.microsoft.com/office/drawing/2014/main" id="{F8C75257-B33E-4020-8DB2-36C3890574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4" name="Text Box 7">
          <a:extLst>
            <a:ext uri="{FF2B5EF4-FFF2-40B4-BE49-F238E27FC236}">
              <a16:creationId xmlns:a16="http://schemas.microsoft.com/office/drawing/2014/main" id="{2DA4C39D-4165-4A8E-8A64-8761F734AA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5" name="Text Box 7">
          <a:extLst>
            <a:ext uri="{FF2B5EF4-FFF2-40B4-BE49-F238E27FC236}">
              <a16:creationId xmlns:a16="http://schemas.microsoft.com/office/drawing/2014/main" id="{991C7555-3045-4916-A384-F3E192A9DB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6" name="Text Box 7">
          <a:extLst>
            <a:ext uri="{FF2B5EF4-FFF2-40B4-BE49-F238E27FC236}">
              <a16:creationId xmlns:a16="http://schemas.microsoft.com/office/drawing/2014/main" id="{E2172C40-E033-457A-8F7A-89DE89A00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7" name="Text Box 7">
          <a:extLst>
            <a:ext uri="{FF2B5EF4-FFF2-40B4-BE49-F238E27FC236}">
              <a16:creationId xmlns:a16="http://schemas.microsoft.com/office/drawing/2014/main" id="{10DB96FE-BE61-4906-A32E-CFC38DF94D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8" name="Text Box 7">
          <a:extLst>
            <a:ext uri="{FF2B5EF4-FFF2-40B4-BE49-F238E27FC236}">
              <a16:creationId xmlns:a16="http://schemas.microsoft.com/office/drawing/2014/main" id="{446C9FFB-F2BF-4147-A0DB-8DA239DF4D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9" name="Text Box 7">
          <a:extLst>
            <a:ext uri="{FF2B5EF4-FFF2-40B4-BE49-F238E27FC236}">
              <a16:creationId xmlns:a16="http://schemas.microsoft.com/office/drawing/2014/main" id="{FFE32B1F-C4E3-4954-824B-31E1CC8C12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0" name="Text Box 7">
          <a:extLst>
            <a:ext uri="{FF2B5EF4-FFF2-40B4-BE49-F238E27FC236}">
              <a16:creationId xmlns:a16="http://schemas.microsoft.com/office/drawing/2014/main" id="{464A124D-D40B-495F-A844-D48619ECC5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1" name="Text Box 7">
          <a:extLst>
            <a:ext uri="{FF2B5EF4-FFF2-40B4-BE49-F238E27FC236}">
              <a16:creationId xmlns:a16="http://schemas.microsoft.com/office/drawing/2014/main" id="{3257C0E7-3343-45A1-9BD9-7FFE0C8E5A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2" name="Text Box 7">
          <a:extLst>
            <a:ext uri="{FF2B5EF4-FFF2-40B4-BE49-F238E27FC236}">
              <a16:creationId xmlns:a16="http://schemas.microsoft.com/office/drawing/2014/main" id="{334CDCE3-1A7C-408B-B897-73B98C83FA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3" name="Text Box 7">
          <a:extLst>
            <a:ext uri="{FF2B5EF4-FFF2-40B4-BE49-F238E27FC236}">
              <a16:creationId xmlns:a16="http://schemas.microsoft.com/office/drawing/2014/main" id="{1851A15B-EDBB-4EC0-8820-FA6FBCCC8F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4" name="Text Box 7">
          <a:extLst>
            <a:ext uri="{FF2B5EF4-FFF2-40B4-BE49-F238E27FC236}">
              <a16:creationId xmlns:a16="http://schemas.microsoft.com/office/drawing/2014/main" id="{99B94CC1-B45F-441C-AF0E-B3C4AC160E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5" name="Text Box 7">
          <a:extLst>
            <a:ext uri="{FF2B5EF4-FFF2-40B4-BE49-F238E27FC236}">
              <a16:creationId xmlns:a16="http://schemas.microsoft.com/office/drawing/2014/main" id="{FAD32843-707F-4B8F-A378-AF62762B03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6" name="Text Box 7">
          <a:extLst>
            <a:ext uri="{FF2B5EF4-FFF2-40B4-BE49-F238E27FC236}">
              <a16:creationId xmlns:a16="http://schemas.microsoft.com/office/drawing/2014/main" id="{E01EF0BC-6CA3-4C45-837E-9AFF186EAA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7" name="Text Box 7">
          <a:extLst>
            <a:ext uri="{FF2B5EF4-FFF2-40B4-BE49-F238E27FC236}">
              <a16:creationId xmlns:a16="http://schemas.microsoft.com/office/drawing/2014/main" id="{229DCF8D-643B-4CA2-8F93-61663AF7D0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8" name="Text Box 7">
          <a:extLst>
            <a:ext uri="{FF2B5EF4-FFF2-40B4-BE49-F238E27FC236}">
              <a16:creationId xmlns:a16="http://schemas.microsoft.com/office/drawing/2014/main" id="{44259027-74F1-4F07-8D13-F8A7550552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9" name="Text Box 7">
          <a:extLst>
            <a:ext uri="{FF2B5EF4-FFF2-40B4-BE49-F238E27FC236}">
              <a16:creationId xmlns:a16="http://schemas.microsoft.com/office/drawing/2014/main" id="{86BD64F6-C084-4ED6-9F2C-00BA3755E7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0" name="Text Box 7">
          <a:extLst>
            <a:ext uri="{FF2B5EF4-FFF2-40B4-BE49-F238E27FC236}">
              <a16:creationId xmlns:a16="http://schemas.microsoft.com/office/drawing/2014/main" id="{F736FF07-092A-4889-8A5E-B762DA23D0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1" name="Text Box 7">
          <a:extLst>
            <a:ext uri="{FF2B5EF4-FFF2-40B4-BE49-F238E27FC236}">
              <a16:creationId xmlns:a16="http://schemas.microsoft.com/office/drawing/2014/main" id="{915C0E05-73AB-4F32-AE86-4D88DDAA56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2" name="Text Box 7">
          <a:extLst>
            <a:ext uri="{FF2B5EF4-FFF2-40B4-BE49-F238E27FC236}">
              <a16:creationId xmlns:a16="http://schemas.microsoft.com/office/drawing/2014/main" id="{0861EF31-8F53-4EA2-99FC-45FC071E15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3" name="Text Box 7">
          <a:extLst>
            <a:ext uri="{FF2B5EF4-FFF2-40B4-BE49-F238E27FC236}">
              <a16:creationId xmlns:a16="http://schemas.microsoft.com/office/drawing/2014/main" id="{4C210172-5C0A-4AB7-A448-AAB7AC05A4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4" name="Text Box 7">
          <a:extLst>
            <a:ext uri="{FF2B5EF4-FFF2-40B4-BE49-F238E27FC236}">
              <a16:creationId xmlns:a16="http://schemas.microsoft.com/office/drawing/2014/main" id="{D3B47B60-B89A-47C6-9D7A-0703530A56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5" name="Text Box 7">
          <a:extLst>
            <a:ext uri="{FF2B5EF4-FFF2-40B4-BE49-F238E27FC236}">
              <a16:creationId xmlns:a16="http://schemas.microsoft.com/office/drawing/2014/main" id="{EC682A52-5B76-4BF1-8E67-D8EF002A21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6" name="Text Box 7">
          <a:extLst>
            <a:ext uri="{FF2B5EF4-FFF2-40B4-BE49-F238E27FC236}">
              <a16:creationId xmlns:a16="http://schemas.microsoft.com/office/drawing/2014/main" id="{F4483DEF-64C8-462D-95D4-CC5F3FC41F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7" name="Text Box 7">
          <a:extLst>
            <a:ext uri="{FF2B5EF4-FFF2-40B4-BE49-F238E27FC236}">
              <a16:creationId xmlns:a16="http://schemas.microsoft.com/office/drawing/2014/main" id="{26FCFBBB-0B9E-4FE0-A9BD-BC9244B5E2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8" name="Text Box 7">
          <a:extLst>
            <a:ext uri="{FF2B5EF4-FFF2-40B4-BE49-F238E27FC236}">
              <a16:creationId xmlns:a16="http://schemas.microsoft.com/office/drawing/2014/main" id="{D5E7ACA0-70DA-49D3-A69F-C88125B6E8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9" name="Text Box 7">
          <a:extLst>
            <a:ext uri="{FF2B5EF4-FFF2-40B4-BE49-F238E27FC236}">
              <a16:creationId xmlns:a16="http://schemas.microsoft.com/office/drawing/2014/main" id="{C0D70EA7-1AAB-4355-9A50-DC8F9BF304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0" name="Text Box 7">
          <a:extLst>
            <a:ext uri="{FF2B5EF4-FFF2-40B4-BE49-F238E27FC236}">
              <a16:creationId xmlns:a16="http://schemas.microsoft.com/office/drawing/2014/main" id="{3C1CE8B2-A350-42CA-B6A0-9F2ADBA8F0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1" name="Text Box 7">
          <a:extLst>
            <a:ext uri="{FF2B5EF4-FFF2-40B4-BE49-F238E27FC236}">
              <a16:creationId xmlns:a16="http://schemas.microsoft.com/office/drawing/2014/main" id="{46E7199B-56C5-42ED-A996-083F031BFE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2" name="Text Box 7">
          <a:extLst>
            <a:ext uri="{FF2B5EF4-FFF2-40B4-BE49-F238E27FC236}">
              <a16:creationId xmlns:a16="http://schemas.microsoft.com/office/drawing/2014/main" id="{A55B4379-BEDA-46B3-8286-2134822CE1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3" name="Text Box 7">
          <a:extLst>
            <a:ext uri="{FF2B5EF4-FFF2-40B4-BE49-F238E27FC236}">
              <a16:creationId xmlns:a16="http://schemas.microsoft.com/office/drawing/2014/main" id="{7F7DE06D-F5A3-45EA-9DC2-CC89338D55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4" name="Text Box 7">
          <a:extLst>
            <a:ext uri="{FF2B5EF4-FFF2-40B4-BE49-F238E27FC236}">
              <a16:creationId xmlns:a16="http://schemas.microsoft.com/office/drawing/2014/main" id="{8142D869-8E94-4EA4-90C3-E92C76DC01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5" name="Text Box 7">
          <a:extLst>
            <a:ext uri="{FF2B5EF4-FFF2-40B4-BE49-F238E27FC236}">
              <a16:creationId xmlns:a16="http://schemas.microsoft.com/office/drawing/2014/main" id="{5605BBDA-7095-48C5-9F8D-C6EB588B3B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6" name="Text Box 7">
          <a:extLst>
            <a:ext uri="{FF2B5EF4-FFF2-40B4-BE49-F238E27FC236}">
              <a16:creationId xmlns:a16="http://schemas.microsoft.com/office/drawing/2014/main" id="{DFF206B8-C4DF-49E5-BF12-8CD854DF7E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7" name="Text Box 7">
          <a:extLst>
            <a:ext uri="{FF2B5EF4-FFF2-40B4-BE49-F238E27FC236}">
              <a16:creationId xmlns:a16="http://schemas.microsoft.com/office/drawing/2014/main" id="{CB0AE8C3-6C83-4FB1-B8BA-A6A47B75E3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8" name="Text Box 7">
          <a:extLst>
            <a:ext uri="{FF2B5EF4-FFF2-40B4-BE49-F238E27FC236}">
              <a16:creationId xmlns:a16="http://schemas.microsoft.com/office/drawing/2014/main" id="{2315630F-D265-45EA-9669-8373DDE2B1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9" name="Text Box 7">
          <a:extLst>
            <a:ext uri="{FF2B5EF4-FFF2-40B4-BE49-F238E27FC236}">
              <a16:creationId xmlns:a16="http://schemas.microsoft.com/office/drawing/2014/main" id="{4B9E4DD5-D07B-47EB-9829-336580F059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0" name="Text Box 7">
          <a:extLst>
            <a:ext uri="{FF2B5EF4-FFF2-40B4-BE49-F238E27FC236}">
              <a16:creationId xmlns:a16="http://schemas.microsoft.com/office/drawing/2014/main" id="{4FD04B16-A4B8-4122-9664-79F185688D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1" name="Text Box 7">
          <a:extLst>
            <a:ext uri="{FF2B5EF4-FFF2-40B4-BE49-F238E27FC236}">
              <a16:creationId xmlns:a16="http://schemas.microsoft.com/office/drawing/2014/main" id="{53FF5B5D-27E0-497B-960A-5CE28170E0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2" name="Text Box 7">
          <a:extLst>
            <a:ext uri="{FF2B5EF4-FFF2-40B4-BE49-F238E27FC236}">
              <a16:creationId xmlns:a16="http://schemas.microsoft.com/office/drawing/2014/main" id="{6547FD5F-D554-4EA6-BBE2-6F750747B9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3" name="Text Box 7">
          <a:extLst>
            <a:ext uri="{FF2B5EF4-FFF2-40B4-BE49-F238E27FC236}">
              <a16:creationId xmlns:a16="http://schemas.microsoft.com/office/drawing/2014/main" id="{DD1F7C3D-7865-436D-9A85-01E00024C3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4" name="Text Box 7">
          <a:extLst>
            <a:ext uri="{FF2B5EF4-FFF2-40B4-BE49-F238E27FC236}">
              <a16:creationId xmlns:a16="http://schemas.microsoft.com/office/drawing/2014/main" id="{EBEEAB75-DFDD-4BB8-85FA-ABBC4EF2D6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5" name="Text Box 7">
          <a:extLst>
            <a:ext uri="{FF2B5EF4-FFF2-40B4-BE49-F238E27FC236}">
              <a16:creationId xmlns:a16="http://schemas.microsoft.com/office/drawing/2014/main" id="{DCFA6673-0DF7-410B-B90F-1090010BB1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6" name="Text Box 7">
          <a:extLst>
            <a:ext uri="{FF2B5EF4-FFF2-40B4-BE49-F238E27FC236}">
              <a16:creationId xmlns:a16="http://schemas.microsoft.com/office/drawing/2014/main" id="{411FAF8F-B2FB-4CE5-985F-A29FB95FB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7" name="Text Box 7">
          <a:extLst>
            <a:ext uri="{FF2B5EF4-FFF2-40B4-BE49-F238E27FC236}">
              <a16:creationId xmlns:a16="http://schemas.microsoft.com/office/drawing/2014/main" id="{DC891A88-AC57-4A60-81A8-FE4DB7787F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8" name="Text Box 7">
          <a:extLst>
            <a:ext uri="{FF2B5EF4-FFF2-40B4-BE49-F238E27FC236}">
              <a16:creationId xmlns:a16="http://schemas.microsoft.com/office/drawing/2014/main" id="{FAF582B0-0A1E-40A0-844A-F8ACD2F772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9" name="Text Box 7">
          <a:extLst>
            <a:ext uri="{FF2B5EF4-FFF2-40B4-BE49-F238E27FC236}">
              <a16:creationId xmlns:a16="http://schemas.microsoft.com/office/drawing/2014/main" id="{8D4001DA-265E-4FE7-992A-F94DE041A5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0" name="Text Box 7">
          <a:extLst>
            <a:ext uri="{FF2B5EF4-FFF2-40B4-BE49-F238E27FC236}">
              <a16:creationId xmlns:a16="http://schemas.microsoft.com/office/drawing/2014/main" id="{C00F072A-7CCD-4389-AA0D-1446473602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1" name="Text Box 7">
          <a:extLst>
            <a:ext uri="{FF2B5EF4-FFF2-40B4-BE49-F238E27FC236}">
              <a16:creationId xmlns:a16="http://schemas.microsoft.com/office/drawing/2014/main" id="{8A5CE19C-97CE-47E6-8AA1-68570A0F5D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2" name="Text Box 7">
          <a:extLst>
            <a:ext uri="{FF2B5EF4-FFF2-40B4-BE49-F238E27FC236}">
              <a16:creationId xmlns:a16="http://schemas.microsoft.com/office/drawing/2014/main" id="{73220010-9F86-4D0A-9935-4440B5DEB0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3" name="Text Box 7">
          <a:extLst>
            <a:ext uri="{FF2B5EF4-FFF2-40B4-BE49-F238E27FC236}">
              <a16:creationId xmlns:a16="http://schemas.microsoft.com/office/drawing/2014/main" id="{3D6DF8D7-445D-4C96-8A59-2D86AF33D9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4" name="Text Box 7">
          <a:extLst>
            <a:ext uri="{FF2B5EF4-FFF2-40B4-BE49-F238E27FC236}">
              <a16:creationId xmlns:a16="http://schemas.microsoft.com/office/drawing/2014/main" id="{D47D9EE1-D8D7-4DB5-A776-0957FD1D27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5" name="Text Box 7">
          <a:extLst>
            <a:ext uri="{FF2B5EF4-FFF2-40B4-BE49-F238E27FC236}">
              <a16:creationId xmlns:a16="http://schemas.microsoft.com/office/drawing/2014/main" id="{AEE59F5D-CFDF-443C-8FBD-F563F10941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6" name="Text Box 7">
          <a:extLst>
            <a:ext uri="{FF2B5EF4-FFF2-40B4-BE49-F238E27FC236}">
              <a16:creationId xmlns:a16="http://schemas.microsoft.com/office/drawing/2014/main" id="{E46D5EE9-6CD7-4F7C-8ECF-DE269801B9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7" name="Text Box 7">
          <a:extLst>
            <a:ext uri="{FF2B5EF4-FFF2-40B4-BE49-F238E27FC236}">
              <a16:creationId xmlns:a16="http://schemas.microsoft.com/office/drawing/2014/main" id="{7D1BA907-8D91-41DD-BD02-5C3B623AEA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8" name="Text Box 7">
          <a:extLst>
            <a:ext uri="{FF2B5EF4-FFF2-40B4-BE49-F238E27FC236}">
              <a16:creationId xmlns:a16="http://schemas.microsoft.com/office/drawing/2014/main" id="{512719AE-AC6B-4A37-B4AC-C82EDBE660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9" name="Text Box 7">
          <a:extLst>
            <a:ext uri="{FF2B5EF4-FFF2-40B4-BE49-F238E27FC236}">
              <a16:creationId xmlns:a16="http://schemas.microsoft.com/office/drawing/2014/main" id="{F0DB3BD5-7ABE-46C4-B9C2-12FB6B1DD0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0" name="Text Box 7">
          <a:extLst>
            <a:ext uri="{FF2B5EF4-FFF2-40B4-BE49-F238E27FC236}">
              <a16:creationId xmlns:a16="http://schemas.microsoft.com/office/drawing/2014/main" id="{B09C891C-B155-4B1A-AA13-ED729B0AF8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1" name="Text Box 7">
          <a:extLst>
            <a:ext uri="{FF2B5EF4-FFF2-40B4-BE49-F238E27FC236}">
              <a16:creationId xmlns:a16="http://schemas.microsoft.com/office/drawing/2014/main" id="{F3DA40EF-8FCE-4C08-9EAA-2582AD204B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2" name="Text Box 7">
          <a:extLst>
            <a:ext uri="{FF2B5EF4-FFF2-40B4-BE49-F238E27FC236}">
              <a16:creationId xmlns:a16="http://schemas.microsoft.com/office/drawing/2014/main" id="{DCA4B0EA-BF14-4221-AF57-73225A7AF2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3" name="Text Box 7">
          <a:extLst>
            <a:ext uri="{FF2B5EF4-FFF2-40B4-BE49-F238E27FC236}">
              <a16:creationId xmlns:a16="http://schemas.microsoft.com/office/drawing/2014/main" id="{F85E8A14-FE50-4FB2-824F-293B799ACA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4" name="Text Box 7">
          <a:extLst>
            <a:ext uri="{FF2B5EF4-FFF2-40B4-BE49-F238E27FC236}">
              <a16:creationId xmlns:a16="http://schemas.microsoft.com/office/drawing/2014/main" id="{81646267-48AF-4BBB-BED5-AFBBA79F11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5" name="Text Box 7">
          <a:extLst>
            <a:ext uri="{FF2B5EF4-FFF2-40B4-BE49-F238E27FC236}">
              <a16:creationId xmlns:a16="http://schemas.microsoft.com/office/drawing/2014/main" id="{A836C741-1963-496B-98D1-CD1C8CCFC1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6" name="Text Box 7">
          <a:extLst>
            <a:ext uri="{FF2B5EF4-FFF2-40B4-BE49-F238E27FC236}">
              <a16:creationId xmlns:a16="http://schemas.microsoft.com/office/drawing/2014/main" id="{3787BE11-E479-4551-BA4B-AD54655B9C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7" name="Text Box 7">
          <a:extLst>
            <a:ext uri="{FF2B5EF4-FFF2-40B4-BE49-F238E27FC236}">
              <a16:creationId xmlns:a16="http://schemas.microsoft.com/office/drawing/2014/main" id="{AAE2D0B4-E259-4A26-A35D-9EF54AB0C8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8" name="Text Box 7">
          <a:extLst>
            <a:ext uri="{FF2B5EF4-FFF2-40B4-BE49-F238E27FC236}">
              <a16:creationId xmlns:a16="http://schemas.microsoft.com/office/drawing/2014/main" id="{7EB1CA10-ECD1-433B-A7EE-7FC232A709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9" name="Text Box 7">
          <a:extLst>
            <a:ext uri="{FF2B5EF4-FFF2-40B4-BE49-F238E27FC236}">
              <a16:creationId xmlns:a16="http://schemas.microsoft.com/office/drawing/2014/main" id="{31E9F358-9722-4D86-B1A2-206BF02D3E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0" name="Text Box 7">
          <a:extLst>
            <a:ext uri="{FF2B5EF4-FFF2-40B4-BE49-F238E27FC236}">
              <a16:creationId xmlns:a16="http://schemas.microsoft.com/office/drawing/2014/main" id="{D16920A7-7816-421A-B740-7B14EB96D1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1" name="Text Box 7">
          <a:extLst>
            <a:ext uri="{FF2B5EF4-FFF2-40B4-BE49-F238E27FC236}">
              <a16:creationId xmlns:a16="http://schemas.microsoft.com/office/drawing/2014/main" id="{00D97C09-A342-48E5-8BAA-23B18EFE16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2" name="Text Box 7">
          <a:extLst>
            <a:ext uri="{FF2B5EF4-FFF2-40B4-BE49-F238E27FC236}">
              <a16:creationId xmlns:a16="http://schemas.microsoft.com/office/drawing/2014/main" id="{1EFFA313-B19D-40D6-B5FA-BB6E6B0995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3" name="Text Box 7">
          <a:extLst>
            <a:ext uri="{FF2B5EF4-FFF2-40B4-BE49-F238E27FC236}">
              <a16:creationId xmlns:a16="http://schemas.microsoft.com/office/drawing/2014/main" id="{2F27644F-8836-4DD8-A6B4-9DE86DF6E1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4" name="Text Box 7">
          <a:extLst>
            <a:ext uri="{FF2B5EF4-FFF2-40B4-BE49-F238E27FC236}">
              <a16:creationId xmlns:a16="http://schemas.microsoft.com/office/drawing/2014/main" id="{0ECD55E3-6A8B-48FF-87CE-1B52884C12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5" name="Text Box 7">
          <a:extLst>
            <a:ext uri="{FF2B5EF4-FFF2-40B4-BE49-F238E27FC236}">
              <a16:creationId xmlns:a16="http://schemas.microsoft.com/office/drawing/2014/main" id="{4A3647E3-C6DE-4D86-9715-59993D5E50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6" name="Text Box 7">
          <a:extLst>
            <a:ext uri="{FF2B5EF4-FFF2-40B4-BE49-F238E27FC236}">
              <a16:creationId xmlns:a16="http://schemas.microsoft.com/office/drawing/2014/main" id="{A4D21850-96CD-454C-9BDA-2BC862AED4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7" name="Text Box 7">
          <a:extLst>
            <a:ext uri="{FF2B5EF4-FFF2-40B4-BE49-F238E27FC236}">
              <a16:creationId xmlns:a16="http://schemas.microsoft.com/office/drawing/2014/main" id="{BAF5595C-D1A1-4DDD-BD0A-A7CD15E767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8" name="Text Box 7">
          <a:extLst>
            <a:ext uri="{FF2B5EF4-FFF2-40B4-BE49-F238E27FC236}">
              <a16:creationId xmlns:a16="http://schemas.microsoft.com/office/drawing/2014/main" id="{E2F42BBB-1CA8-4B2B-8506-5172F25AFF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9" name="Text Box 7">
          <a:extLst>
            <a:ext uri="{FF2B5EF4-FFF2-40B4-BE49-F238E27FC236}">
              <a16:creationId xmlns:a16="http://schemas.microsoft.com/office/drawing/2014/main" id="{AA641C26-2A12-40A9-BA85-8C4CBA4E09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0" name="Text Box 7">
          <a:extLst>
            <a:ext uri="{FF2B5EF4-FFF2-40B4-BE49-F238E27FC236}">
              <a16:creationId xmlns:a16="http://schemas.microsoft.com/office/drawing/2014/main" id="{2B7FF857-42DB-4BC9-B0EC-C519A1E105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1" name="Text Box 7">
          <a:extLst>
            <a:ext uri="{FF2B5EF4-FFF2-40B4-BE49-F238E27FC236}">
              <a16:creationId xmlns:a16="http://schemas.microsoft.com/office/drawing/2014/main" id="{11E1D14D-973A-4AAB-BB68-843F6E1DF1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2" name="Text Box 7">
          <a:extLst>
            <a:ext uri="{FF2B5EF4-FFF2-40B4-BE49-F238E27FC236}">
              <a16:creationId xmlns:a16="http://schemas.microsoft.com/office/drawing/2014/main" id="{11C3F7EA-7D1E-41EB-A5C7-6E3C099272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3" name="Text Box 7">
          <a:extLst>
            <a:ext uri="{FF2B5EF4-FFF2-40B4-BE49-F238E27FC236}">
              <a16:creationId xmlns:a16="http://schemas.microsoft.com/office/drawing/2014/main" id="{C80D24DC-BEE7-4CA3-A184-53093EDDDF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4" name="Text Box 7">
          <a:extLst>
            <a:ext uri="{FF2B5EF4-FFF2-40B4-BE49-F238E27FC236}">
              <a16:creationId xmlns:a16="http://schemas.microsoft.com/office/drawing/2014/main" id="{0522C991-3933-48E3-A2C6-3C0C60C19F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5" name="Text Box 7">
          <a:extLst>
            <a:ext uri="{FF2B5EF4-FFF2-40B4-BE49-F238E27FC236}">
              <a16:creationId xmlns:a16="http://schemas.microsoft.com/office/drawing/2014/main" id="{CE619AB8-A63B-40D8-9B49-FAB1AC531C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6" name="Text Box 7">
          <a:extLst>
            <a:ext uri="{FF2B5EF4-FFF2-40B4-BE49-F238E27FC236}">
              <a16:creationId xmlns:a16="http://schemas.microsoft.com/office/drawing/2014/main" id="{B012FCCF-5A5C-45C4-9B5B-C22452168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7" name="Text Box 7">
          <a:extLst>
            <a:ext uri="{FF2B5EF4-FFF2-40B4-BE49-F238E27FC236}">
              <a16:creationId xmlns:a16="http://schemas.microsoft.com/office/drawing/2014/main" id="{1DED68D7-68F4-4042-B033-4D87B15898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8" name="Text Box 7">
          <a:extLst>
            <a:ext uri="{FF2B5EF4-FFF2-40B4-BE49-F238E27FC236}">
              <a16:creationId xmlns:a16="http://schemas.microsoft.com/office/drawing/2014/main" id="{1417C9AF-9BFC-4C7C-B404-D61957B508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9" name="Text Box 7">
          <a:extLst>
            <a:ext uri="{FF2B5EF4-FFF2-40B4-BE49-F238E27FC236}">
              <a16:creationId xmlns:a16="http://schemas.microsoft.com/office/drawing/2014/main" id="{8CA0E96D-0D74-44A4-8FEC-FA7DD0C2E4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0" name="Text Box 7">
          <a:extLst>
            <a:ext uri="{FF2B5EF4-FFF2-40B4-BE49-F238E27FC236}">
              <a16:creationId xmlns:a16="http://schemas.microsoft.com/office/drawing/2014/main" id="{100DB510-E26C-466E-987D-79B34A2980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1" name="Text Box 7">
          <a:extLst>
            <a:ext uri="{FF2B5EF4-FFF2-40B4-BE49-F238E27FC236}">
              <a16:creationId xmlns:a16="http://schemas.microsoft.com/office/drawing/2014/main" id="{DE0648E2-EB0B-43FC-8257-2CD3D9AB7A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2" name="Text Box 7">
          <a:extLst>
            <a:ext uri="{FF2B5EF4-FFF2-40B4-BE49-F238E27FC236}">
              <a16:creationId xmlns:a16="http://schemas.microsoft.com/office/drawing/2014/main" id="{5DC92F8C-9834-4F61-B83C-CCD37B8FC0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3" name="Text Box 7">
          <a:extLst>
            <a:ext uri="{FF2B5EF4-FFF2-40B4-BE49-F238E27FC236}">
              <a16:creationId xmlns:a16="http://schemas.microsoft.com/office/drawing/2014/main" id="{1EA2AFD0-EA27-4400-862A-0B2BE76704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4" name="Text Box 7">
          <a:extLst>
            <a:ext uri="{FF2B5EF4-FFF2-40B4-BE49-F238E27FC236}">
              <a16:creationId xmlns:a16="http://schemas.microsoft.com/office/drawing/2014/main" id="{3F121D99-2FE7-46DA-9F27-5A9D19FD2C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5" name="Text Box 7">
          <a:extLst>
            <a:ext uri="{FF2B5EF4-FFF2-40B4-BE49-F238E27FC236}">
              <a16:creationId xmlns:a16="http://schemas.microsoft.com/office/drawing/2014/main" id="{3B56FC5C-7355-4E2A-8108-0C6DC0EC27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6" name="Text Box 7">
          <a:extLst>
            <a:ext uri="{FF2B5EF4-FFF2-40B4-BE49-F238E27FC236}">
              <a16:creationId xmlns:a16="http://schemas.microsoft.com/office/drawing/2014/main" id="{845B3F36-1527-4584-A084-E12AB0BCEB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7" name="Text Box 7">
          <a:extLst>
            <a:ext uri="{FF2B5EF4-FFF2-40B4-BE49-F238E27FC236}">
              <a16:creationId xmlns:a16="http://schemas.microsoft.com/office/drawing/2014/main" id="{D1EB70AA-1CF1-46DC-85E6-02CB282DDB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8" name="Text Box 7">
          <a:extLst>
            <a:ext uri="{FF2B5EF4-FFF2-40B4-BE49-F238E27FC236}">
              <a16:creationId xmlns:a16="http://schemas.microsoft.com/office/drawing/2014/main" id="{03456C74-C387-46BA-BF2C-10D80BA8A6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9" name="Text Box 7">
          <a:extLst>
            <a:ext uri="{FF2B5EF4-FFF2-40B4-BE49-F238E27FC236}">
              <a16:creationId xmlns:a16="http://schemas.microsoft.com/office/drawing/2014/main" id="{72E804C8-9333-44EE-AC43-4D24E500BC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0" name="Text Box 7">
          <a:extLst>
            <a:ext uri="{FF2B5EF4-FFF2-40B4-BE49-F238E27FC236}">
              <a16:creationId xmlns:a16="http://schemas.microsoft.com/office/drawing/2014/main" id="{64D7812C-ECD2-46D2-958B-7FDBD6074C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1" name="Text Box 7">
          <a:extLst>
            <a:ext uri="{FF2B5EF4-FFF2-40B4-BE49-F238E27FC236}">
              <a16:creationId xmlns:a16="http://schemas.microsoft.com/office/drawing/2014/main" id="{CEA57DBD-8A06-4609-8DA3-E8B93E3ECB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2" name="Text Box 7">
          <a:extLst>
            <a:ext uri="{FF2B5EF4-FFF2-40B4-BE49-F238E27FC236}">
              <a16:creationId xmlns:a16="http://schemas.microsoft.com/office/drawing/2014/main" id="{6CD37561-0863-4326-A6E0-52344AC058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3" name="Text Box 7">
          <a:extLst>
            <a:ext uri="{FF2B5EF4-FFF2-40B4-BE49-F238E27FC236}">
              <a16:creationId xmlns:a16="http://schemas.microsoft.com/office/drawing/2014/main" id="{30A76F71-4861-4E3A-A599-0824D4998A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4" name="Text Box 7">
          <a:extLst>
            <a:ext uri="{FF2B5EF4-FFF2-40B4-BE49-F238E27FC236}">
              <a16:creationId xmlns:a16="http://schemas.microsoft.com/office/drawing/2014/main" id="{BEAD90A0-D75D-42B1-8844-686A5EE47C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5" name="Text Box 7">
          <a:extLst>
            <a:ext uri="{FF2B5EF4-FFF2-40B4-BE49-F238E27FC236}">
              <a16:creationId xmlns:a16="http://schemas.microsoft.com/office/drawing/2014/main" id="{2AD013E4-D010-4BA2-8555-E97C3A1C6F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6" name="Text Box 7">
          <a:extLst>
            <a:ext uri="{FF2B5EF4-FFF2-40B4-BE49-F238E27FC236}">
              <a16:creationId xmlns:a16="http://schemas.microsoft.com/office/drawing/2014/main" id="{54D218A8-242F-4C77-BC62-BB740697D7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7" name="Text Box 7">
          <a:extLst>
            <a:ext uri="{FF2B5EF4-FFF2-40B4-BE49-F238E27FC236}">
              <a16:creationId xmlns:a16="http://schemas.microsoft.com/office/drawing/2014/main" id="{4E4B4729-A707-4838-B984-AC1B383B9C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8" name="Text Box 7">
          <a:extLst>
            <a:ext uri="{FF2B5EF4-FFF2-40B4-BE49-F238E27FC236}">
              <a16:creationId xmlns:a16="http://schemas.microsoft.com/office/drawing/2014/main" id="{3E94286F-E5F9-47D3-96E6-FCDB1944A5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9" name="Text Box 7">
          <a:extLst>
            <a:ext uri="{FF2B5EF4-FFF2-40B4-BE49-F238E27FC236}">
              <a16:creationId xmlns:a16="http://schemas.microsoft.com/office/drawing/2014/main" id="{A698B1C1-C4A3-490C-A654-BE1E4AB88B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0" name="Text Box 7">
          <a:extLst>
            <a:ext uri="{FF2B5EF4-FFF2-40B4-BE49-F238E27FC236}">
              <a16:creationId xmlns:a16="http://schemas.microsoft.com/office/drawing/2014/main" id="{3CB81426-1D71-41AB-9B11-DCD5F41B62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1" name="Text Box 7">
          <a:extLst>
            <a:ext uri="{FF2B5EF4-FFF2-40B4-BE49-F238E27FC236}">
              <a16:creationId xmlns:a16="http://schemas.microsoft.com/office/drawing/2014/main" id="{2933A793-C2A8-449E-B969-610CF75F64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2" name="Text Box 7">
          <a:extLst>
            <a:ext uri="{FF2B5EF4-FFF2-40B4-BE49-F238E27FC236}">
              <a16:creationId xmlns:a16="http://schemas.microsoft.com/office/drawing/2014/main" id="{9ED6802A-C8C2-49F3-AE51-E16801E6E9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3" name="Text Box 7">
          <a:extLst>
            <a:ext uri="{FF2B5EF4-FFF2-40B4-BE49-F238E27FC236}">
              <a16:creationId xmlns:a16="http://schemas.microsoft.com/office/drawing/2014/main" id="{9395D70D-C067-4F74-AC96-0549A03E30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4" name="Text Box 7">
          <a:extLst>
            <a:ext uri="{FF2B5EF4-FFF2-40B4-BE49-F238E27FC236}">
              <a16:creationId xmlns:a16="http://schemas.microsoft.com/office/drawing/2014/main" id="{9A4FABD0-61CB-451E-B4D2-60C5DB3AAA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5" name="Text Box 7">
          <a:extLst>
            <a:ext uri="{FF2B5EF4-FFF2-40B4-BE49-F238E27FC236}">
              <a16:creationId xmlns:a16="http://schemas.microsoft.com/office/drawing/2014/main" id="{AFE3E005-97A0-4DE6-B6E7-1EA6D5788C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6" name="Text Box 7">
          <a:extLst>
            <a:ext uri="{FF2B5EF4-FFF2-40B4-BE49-F238E27FC236}">
              <a16:creationId xmlns:a16="http://schemas.microsoft.com/office/drawing/2014/main" id="{247A8CED-4BFC-4AB6-97F6-4119CC3850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7" name="Text Box 7">
          <a:extLst>
            <a:ext uri="{FF2B5EF4-FFF2-40B4-BE49-F238E27FC236}">
              <a16:creationId xmlns:a16="http://schemas.microsoft.com/office/drawing/2014/main" id="{26E5B776-B67E-4975-BB1C-CF2D98F796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8" name="Text Box 7">
          <a:extLst>
            <a:ext uri="{FF2B5EF4-FFF2-40B4-BE49-F238E27FC236}">
              <a16:creationId xmlns:a16="http://schemas.microsoft.com/office/drawing/2014/main" id="{DC64FA94-B755-4CA7-8B7E-FA6F68162C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9" name="Text Box 7">
          <a:extLst>
            <a:ext uri="{FF2B5EF4-FFF2-40B4-BE49-F238E27FC236}">
              <a16:creationId xmlns:a16="http://schemas.microsoft.com/office/drawing/2014/main" id="{7617F8A1-FA61-4AE6-A89F-B6EFE0EB7D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0" name="Text Box 7">
          <a:extLst>
            <a:ext uri="{FF2B5EF4-FFF2-40B4-BE49-F238E27FC236}">
              <a16:creationId xmlns:a16="http://schemas.microsoft.com/office/drawing/2014/main" id="{2D1AB515-4995-4416-B53D-FCE74C7CE0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1" name="Text Box 7">
          <a:extLst>
            <a:ext uri="{FF2B5EF4-FFF2-40B4-BE49-F238E27FC236}">
              <a16:creationId xmlns:a16="http://schemas.microsoft.com/office/drawing/2014/main" id="{C0C27538-EB4A-4DC3-86B5-2A9AEBA343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2" name="Text Box 7">
          <a:extLst>
            <a:ext uri="{FF2B5EF4-FFF2-40B4-BE49-F238E27FC236}">
              <a16:creationId xmlns:a16="http://schemas.microsoft.com/office/drawing/2014/main" id="{C01FC25B-46B9-48A8-94FC-6BC6C8DD38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3" name="Text Box 7">
          <a:extLst>
            <a:ext uri="{FF2B5EF4-FFF2-40B4-BE49-F238E27FC236}">
              <a16:creationId xmlns:a16="http://schemas.microsoft.com/office/drawing/2014/main" id="{AE7A26A7-C141-468F-9D03-D1EFF28D3D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4" name="Text Box 7">
          <a:extLst>
            <a:ext uri="{FF2B5EF4-FFF2-40B4-BE49-F238E27FC236}">
              <a16:creationId xmlns:a16="http://schemas.microsoft.com/office/drawing/2014/main" id="{F55887BD-2E96-40C2-B65D-8E9B324BEE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5" name="Text Box 7">
          <a:extLst>
            <a:ext uri="{FF2B5EF4-FFF2-40B4-BE49-F238E27FC236}">
              <a16:creationId xmlns:a16="http://schemas.microsoft.com/office/drawing/2014/main" id="{B295F161-22ED-4346-93E6-40A07E2B63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6" name="Text Box 7">
          <a:extLst>
            <a:ext uri="{FF2B5EF4-FFF2-40B4-BE49-F238E27FC236}">
              <a16:creationId xmlns:a16="http://schemas.microsoft.com/office/drawing/2014/main" id="{2EE2B078-9BDD-43E7-97BD-D62DD2FF40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7" name="Text Box 7">
          <a:extLst>
            <a:ext uri="{FF2B5EF4-FFF2-40B4-BE49-F238E27FC236}">
              <a16:creationId xmlns:a16="http://schemas.microsoft.com/office/drawing/2014/main" id="{99A51B75-66B8-4260-B7ED-A909E4B008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8" name="Text Box 7">
          <a:extLst>
            <a:ext uri="{FF2B5EF4-FFF2-40B4-BE49-F238E27FC236}">
              <a16:creationId xmlns:a16="http://schemas.microsoft.com/office/drawing/2014/main" id="{AE5E379B-6CF0-494E-8494-1DFE045913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9" name="Text Box 7">
          <a:extLst>
            <a:ext uri="{FF2B5EF4-FFF2-40B4-BE49-F238E27FC236}">
              <a16:creationId xmlns:a16="http://schemas.microsoft.com/office/drawing/2014/main" id="{51247B84-EABE-42E3-B610-2BE75D41B1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0" name="Text Box 7">
          <a:extLst>
            <a:ext uri="{FF2B5EF4-FFF2-40B4-BE49-F238E27FC236}">
              <a16:creationId xmlns:a16="http://schemas.microsoft.com/office/drawing/2014/main" id="{1DA19F0B-BCB6-43A7-913B-91D37FF19D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1" name="Text Box 7">
          <a:extLst>
            <a:ext uri="{FF2B5EF4-FFF2-40B4-BE49-F238E27FC236}">
              <a16:creationId xmlns:a16="http://schemas.microsoft.com/office/drawing/2014/main" id="{1CDACCC7-42B2-438C-87C6-91B6AE4DCA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2" name="Text Box 7">
          <a:extLst>
            <a:ext uri="{FF2B5EF4-FFF2-40B4-BE49-F238E27FC236}">
              <a16:creationId xmlns:a16="http://schemas.microsoft.com/office/drawing/2014/main" id="{C88DD235-EC20-4CCB-B58B-12CF20EF1C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3" name="Text Box 7">
          <a:extLst>
            <a:ext uri="{FF2B5EF4-FFF2-40B4-BE49-F238E27FC236}">
              <a16:creationId xmlns:a16="http://schemas.microsoft.com/office/drawing/2014/main" id="{409A55E6-A494-4FE1-A36B-E51C565A88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4" name="Text Box 7">
          <a:extLst>
            <a:ext uri="{FF2B5EF4-FFF2-40B4-BE49-F238E27FC236}">
              <a16:creationId xmlns:a16="http://schemas.microsoft.com/office/drawing/2014/main" id="{2996FC97-973D-4AD2-BA9B-AD7E432266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5" name="Text Box 7">
          <a:extLst>
            <a:ext uri="{FF2B5EF4-FFF2-40B4-BE49-F238E27FC236}">
              <a16:creationId xmlns:a16="http://schemas.microsoft.com/office/drawing/2014/main" id="{566C6E33-EDEC-4CE3-80E0-8D08E22670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6" name="Text Box 7">
          <a:extLst>
            <a:ext uri="{FF2B5EF4-FFF2-40B4-BE49-F238E27FC236}">
              <a16:creationId xmlns:a16="http://schemas.microsoft.com/office/drawing/2014/main" id="{C8155EF8-13BE-4494-B88A-0DB38FC3E1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7" name="Text Box 7">
          <a:extLst>
            <a:ext uri="{FF2B5EF4-FFF2-40B4-BE49-F238E27FC236}">
              <a16:creationId xmlns:a16="http://schemas.microsoft.com/office/drawing/2014/main" id="{81278E48-529A-4624-95E9-FEEE9A922B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8" name="Text Box 7">
          <a:extLst>
            <a:ext uri="{FF2B5EF4-FFF2-40B4-BE49-F238E27FC236}">
              <a16:creationId xmlns:a16="http://schemas.microsoft.com/office/drawing/2014/main" id="{B0FA32AF-21AA-4A14-A84B-85430FDC4C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9" name="Text Box 7">
          <a:extLst>
            <a:ext uri="{FF2B5EF4-FFF2-40B4-BE49-F238E27FC236}">
              <a16:creationId xmlns:a16="http://schemas.microsoft.com/office/drawing/2014/main" id="{5C7C157A-6BCD-42C2-B2A9-11675C7E7C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0" name="Text Box 7">
          <a:extLst>
            <a:ext uri="{FF2B5EF4-FFF2-40B4-BE49-F238E27FC236}">
              <a16:creationId xmlns:a16="http://schemas.microsoft.com/office/drawing/2014/main" id="{F92205EF-4B5D-4E90-A0BB-031913C874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1" name="Text Box 7">
          <a:extLst>
            <a:ext uri="{FF2B5EF4-FFF2-40B4-BE49-F238E27FC236}">
              <a16:creationId xmlns:a16="http://schemas.microsoft.com/office/drawing/2014/main" id="{DC4368B5-91A4-46E6-8E92-21E601A2DE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2" name="Text Box 7">
          <a:extLst>
            <a:ext uri="{FF2B5EF4-FFF2-40B4-BE49-F238E27FC236}">
              <a16:creationId xmlns:a16="http://schemas.microsoft.com/office/drawing/2014/main" id="{9C7C0D91-29CA-4E02-80ED-3D16FB67E8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3" name="Text Box 7">
          <a:extLst>
            <a:ext uri="{FF2B5EF4-FFF2-40B4-BE49-F238E27FC236}">
              <a16:creationId xmlns:a16="http://schemas.microsoft.com/office/drawing/2014/main" id="{EF06FCA6-0115-4083-83FC-7F07623615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4" name="Text Box 7">
          <a:extLst>
            <a:ext uri="{FF2B5EF4-FFF2-40B4-BE49-F238E27FC236}">
              <a16:creationId xmlns:a16="http://schemas.microsoft.com/office/drawing/2014/main" id="{F46BC472-5037-46FB-B90D-8F339AEB30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5" name="Text Box 7">
          <a:extLst>
            <a:ext uri="{FF2B5EF4-FFF2-40B4-BE49-F238E27FC236}">
              <a16:creationId xmlns:a16="http://schemas.microsoft.com/office/drawing/2014/main" id="{43C03E75-B5DF-4BEB-A05B-CF07D8DFCD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6" name="Text Box 7">
          <a:extLst>
            <a:ext uri="{FF2B5EF4-FFF2-40B4-BE49-F238E27FC236}">
              <a16:creationId xmlns:a16="http://schemas.microsoft.com/office/drawing/2014/main" id="{FE6D7172-4E08-47BD-B787-36C1982130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7" name="Text Box 7">
          <a:extLst>
            <a:ext uri="{FF2B5EF4-FFF2-40B4-BE49-F238E27FC236}">
              <a16:creationId xmlns:a16="http://schemas.microsoft.com/office/drawing/2014/main" id="{58E422B9-E9E7-4295-A67B-0F00785EBF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8" name="Text Box 7">
          <a:extLst>
            <a:ext uri="{FF2B5EF4-FFF2-40B4-BE49-F238E27FC236}">
              <a16:creationId xmlns:a16="http://schemas.microsoft.com/office/drawing/2014/main" id="{1D29DA5B-A34C-46CF-A197-2ECC087216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9" name="Text Box 7">
          <a:extLst>
            <a:ext uri="{FF2B5EF4-FFF2-40B4-BE49-F238E27FC236}">
              <a16:creationId xmlns:a16="http://schemas.microsoft.com/office/drawing/2014/main" id="{27425517-59CC-495D-9CB7-AC695EC23A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0" name="Text Box 7">
          <a:extLst>
            <a:ext uri="{FF2B5EF4-FFF2-40B4-BE49-F238E27FC236}">
              <a16:creationId xmlns:a16="http://schemas.microsoft.com/office/drawing/2014/main" id="{D410CD10-E483-4DBE-9D1C-3B64E43209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1" name="Text Box 7">
          <a:extLst>
            <a:ext uri="{FF2B5EF4-FFF2-40B4-BE49-F238E27FC236}">
              <a16:creationId xmlns:a16="http://schemas.microsoft.com/office/drawing/2014/main" id="{D5DE6E87-EBE5-4E62-AFF3-F99FBB64CE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2" name="Text Box 7">
          <a:extLst>
            <a:ext uri="{FF2B5EF4-FFF2-40B4-BE49-F238E27FC236}">
              <a16:creationId xmlns:a16="http://schemas.microsoft.com/office/drawing/2014/main" id="{697FF8CD-F849-4D33-8477-0E286D728B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3" name="Text Box 7">
          <a:extLst>
            <a:ext uri="{FF2B5EF4-FFF2-40B4-BE49-F238E27FC236}">
              <a16:creationId xmlns:a16="http://schemas.microsoft.com/office/drawing/2014/main" id="{46A7E788-C635-410B-94EF-ADBC3B30F2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4" name="Text Box 7">
          <a:extLst>
            <a:ext uri="{FF2B5EF4-FFF2-40B4-BE49-F238E27FC236}">
              <a16:creationId xmlns:a16="http://schemas.microsoft.com/office/drawing/2014/main" id="{D1FF15EA-7D12-4E73-A2AD-506C5DB24D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5" name="Text Box 7">
          <a:extLst>
            <a:ext uri="{FF2B5EF4-FFF2-40B4-BE49-F238E27FC236}">
              <a16:creationId xmlns:a16="http://schemas.microsoft.com/office/drawing/2014/main" id="{9E04A106-0755-4B09-899E-A96F3C57AE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6" name="Text Box 7">
          <a:extLst>
            <a:ext uri="{FF2B5EF4-FFF2-40B4-BE49-F238E27FC236}">
              <a16:creationId xmlns:a16="http://schemas.microsoft.com/office/drawing/2014/main" id="{70E0A13F-017C-4B01-9035-0458AB9A18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7" name="Text Box 7">
          <a:extLst>
            <a:ext uri="{FF2B5EF4-FFF2-40B4-BE49-F238E27FC236}">
              <a16:creationId xmlns:a16="http://schemas.microsoft.com/office/drawing/2014/main" id="{40057F3A-6100-4E7F-AFCF-B90058EE82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8" name="Text Box 7">
          <a:extLst>
            <a:ext uri="{FF2B5EF4-FFF2-40B4-BE49-F238E27FC236}">
              <a16:creationId xmlns:a16="http://schemas.microsoft.com/office/drawing/2014/main" id="{A993CAA8-04B8-4810-99DF-9592027B49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9" name="Text Box 7">
          <a:extLst>
            <a:ext uri="{FF2B5EF4-FFF2-40B4-BE49-F238E27FC236}">
              <a16:creationId xmlns:a16="http://schemas.microsoft.com/office/drawing/2014/main" id="{81DC9B61-A93D-480F-AFB6-B48406DDE8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0" name="Text Box 7">
          <a:extLst>
            <a:ext uri="{FF2B5EF4-FFF2-40B4-BE49-F238E27FC236}">
              <a16:creationId xmlns:a16="http://schemas.microsoft.com/office/drawing/2014/main" id="{2FABF58E-3221-4DD6-B0F2-B6260EB3B2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1" name="Text Box 7">
          <a:extLst>
            <a:ext uri="{FF2B5EF4-FFF2-40B4-BE49-F238E27FC236}">
              <a16:creationId xmlns:a16="http://schemas.microsoft.com/office/drawing/2014/main" id="{D2031120-CAF5-481B-A12B-0C4299E0A5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2" name="Text Box 7">
          <a:extLst>
            <a:ext uri="{FF2B5EF4-FFF2-40B4-BE49-F238E27FC236}">
              <a16:creationId xmlns:a16="http://schemas.microsoft.com/office/drawing/2014/main" id="{EE1E96CB-C622-4E72-950E-B1DCE2EF53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3" name="Text Box 7">
          <a:extLst>
            <a:ext uri="{FF2B5EF4-FFF2-40B4-BE49-F238E27FC236}">
              <a16:creationId xmlns:a16="http://schemas.microsoft.com/office/drawing/2014/main" id="{7E1506EA-73DF-46A6-84FA-532080921D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4" name="Text Box 7">
          <a:extLst>
            <a:ext uri="{FF2B5EF4-FFF2-40B4-BE49-F238E27FC236}">
              <a16:creationId xmlns:a16="http://schemas.microsoft.com/office/drawing/2014/main" id="{553E411A-AF64-486C-B0F0-5281C5715E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5" name="Text Box 7">
          <a:extLst>
            <a:ext uri="{FF2B5EF4-FFF2-40B4-BE49-F238E27FC236}">
              <a16:creationId xmlns:a16="http://schemas.microsoft.com/office/drawing/2014/main" id="{2ABEDA98-2D39-49F4-B35E-7C5CD038D8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6" name="Text Box 7">
          <a:extLst>
            <a:ext uri="{FF2B5EF4-FFF2-40B4-BE49-F238E27FC236}">
              <a16:creationId xmlns:a16="http://schemas.microsoft.com/office/drawing/2014/main" id="{FCD9C90B-245B-4579-84ED-F27C988C2F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7" name="Text Box 7">
          <a:extLst>
            <a:ext uri="{FF2B5EF4-FFF2-40B4-BE49-F238E27FC236}">
              <a16:creationId xmlns:a16="http://schemas.microsoft.com/office/drawing/2014/main" id="{2B5A49F3-B430-4F22-8B98-D44A1541E4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8" name="Text Box 7">
          <a:extLst>
            <a:ext uri="{FF2B5EF4-FFF2-40B4-BE49-F238E27FC236}">
              <a16:creationId xmlns:a16="http://schemas.microsoft.com/office/drawing/2014/main" id="{87F07FF4-9B4F-41C8-9217-2DA5505538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9" name="Text Box 7">
          <a:extLst>
            <a:ext uri="{FF2B5EF4-FFF2-40B4-BE49-F238E27FC236}">
              <a16:creationId xmlns:a16="http://schemas.microsoft.com/office/drawing/2014/main" id="{E8A6603C-0BDD-413C-B097-2E78D7166C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0" name="Text Box 7">
          <a:extLst>
            <a:ext uri="{FF2B5EF4-FFF2-40B4-BE49-F238E27FC236}">
              <a16:creationId xmlns:a16="http://schemas.microsoft.com/office/drawing/2014/main" id="{2A5C2A20-336A-42DF-8836-2EFAD2E4A7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1" name="Text Box 7">
          <a:extLst>
            <a:ext uri="{FF2B5EF4-FFF2-40B4-BE49-F238E27FC236}">
              <a16:creationId xmlns:a16="http://schemas.microsoft.com/office/drawing/2014/main" id="{07D59F2E-6112-45E4-AA21-0E1C7AC866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2" name="Text Box 7">
          <a:extLst>
            <a:ext uri="{FF2B5EF4-FFF2-40B4-BE49-F238E27FC236}">
              <a16:creationId xmlns:a16="http://schemas.microsoft.com/office/drawing/2014/main" id="{D4E2B5AE-1623-45EC-A9B2-E85D6CE993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3" name="Text Box 7">
          <a:extLst>
            <a:ext uri="{FF2B5EF4-FFF2-40B4-BE49-F238E27FC236}">
              <a16:creationId xmlns:a16="http://schemas.microsoft.com/office/drawing/2014/main" id="{181F38E5-B0C0-49D9-BAEA-854077BC39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4" name="Text Box 7">
          <a:extLst>
            <a:ext uri="{FF2B5EF4-FFF2-40B4-BE49-F238E27FC236}">
              <a16:creationId xmlns:a16="http://schemas.microsoft.com/office/drawing/2014/main" id="{FC77C194-D043-4AA5-974E-16B13F7D44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6" name="Text Box 7">
          <a:extLst>
            <a:ext uri="{FF2B5EF4-FFF2-40B4-BE49-F238E27FC236}">
              <a16:creationId xmlns:a16="http://schemas.microsoft.com/office/drawing/2014/main" id="{4E13307B-4F39-45B7-BDED-A31AE4F17E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7" name="Text Box 7">
          <a:extLst>
            <a:ext uri="{FF2B5EF4-FFF2-40B4-BE49-F238E27FC236}">
              <a16:creationId xmlns:a16="http://schemas.microsoft.com/office/drawing/2014/main" id="{3826675C-847D-4A61-8DEA-EF1197236A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8" name="Text Box 7">
          <a:extLst>
            <a:ext uri="{FF2B5EF4-FFF2-40B4-BE49-F238E27FC236}">
              <a16:creationId xmlns:a16="http://schemas.microsoft.com/office/drawing/2014/main" id="{75F4EA08-E5E9-4BAE-B6E7-0BBC2149FF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9" name="Text Box 7">
          <a:extLst>
            <a:ext uri="{FF2B5EF4-FFF2-40B4-BE49-F238E27FC236}">
              <a16:creationId xmlns:a16="http://schemas.microsoft.com/office/drawing/2014/main" id="{7C665262-88CE-4AA2-A674-EDC2852C3C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0" name="Text Box 7">
          <a:extLst>
            <a:ext uri="{FF2B5EF4-FFF2-40B4-BE49-F238E27FC236}">
              <a16:creationId xmlns:a16="http://schemas.microsoft.com/office/drawing/2014/main" id="{89290595-A5E9-495C-94BB-6D768B046C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1" name="Text Box 7">
          <a:extLst>
            <a:ext uri="{FF2B5EF4-FFF2-40B4-BE49-F238E27FC236}">
              <a16:creationId xmlns:a16="http://schemas.microsoft.com/office/drawing/2014/main" id="{DE2BDAD4-4C04-4800-A4D6-C02AFF5E61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2" name="Text Box 7">
          <a:extLst>
            <a:ext uri="{FF2B5EF4-FFF2-40B4-BE49-F238E27FC236}">
              <a16:creationId xmlns:a16="http://schemas.microsoft.com/office/drawing/2014/main" id="{EFA30365-5398-4E61-B25C-CC7F7F819E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3" name="Text Box 7">
          <a:extLst>
            <a:ext uri="{FF2B5EF4-FFF2-40B4-BE49-F238E27FC236}">
              <a16:creationId xmlns:a16="http://schemas.microsoft.com/office/drawing/2014/main" id="{63AA0A8F-3188-457E-AF1F-CAE006FE13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4" name="Text Box 7">
          <a:extLst>
            <a:ext uri="{FF2B5EF4-FFF2-40B4-BE49-F238E27FC236}">
              <a16:creationId xmlns:a16="http://schemas.microsoft.com/office/drawing/2014/main" id="{A2139550-EFC6-408B-9DA8-F4661F3595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5" name="Text Box 7">
          <a:extLst>
            <a:ext uri="{FF2B5EF4-FFF2-40B4-BE49-F238E27FC236}">
              <a16:creationId xmlns:a16="http://schemas.microsoft.com/office/drawing/2014/main" id="{2E6EB19B-22B2-4BE8-A5FA-60758B889C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6" name="Text Box 7">
          <a:extLst>
            <a:ext uri="{FF2B5EF4-FFF2-40B4-BE49-F238E27FC236}">
              <a16:creationId xmlns:a16="http://schemas.microsoft.com/office/drawing/2014/main" id="{2A56C4ED-3AC6-4D1A-A01C-D7456C9394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7" name="Text Box 7">
          <a:extLst>
            <a:ext uri="{FF2B5EF4-FFF2-40B4-BE49-F238E27FC236}">
              <a16:creationId xmlns:a16="http://schemas.microsoft.com/office/drawing/2014/main" id="{59D638A7-C02B-4A02-B4BC-13C3B382F9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8" name="Text Box 7">
          <a:extLst>
            <a:ext uri="{FF2B5EF4-FFF2-40B4-BE49-F238E27FC236}">
              <a16:creationId xmlns:a16="http://schemas.microsoft.com/office/drawing/2014/main" id="{3C764DE7-AFFE-4261-BB14-2B77C2FE55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9" name="Text Box 7">
          <a:extLst>
            <a:ext uri="{FF2B5EF4-FFF2-40B4-BE49-F238E27FC236}">
              <a16:creationId xmlns:a16="http://schemas.microsoft.com/office/drawing/2014/main" id="{12DCFAF2-AD76-4927-8E58-5295B74755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0" name="Text Box 7">
          <a:extLst>
            <a:ext uri="{FF2B5EF4-FFF2-40B4-BE49-F238E27FC236}">
              <a16:creationId xmlns:a16="http://schemas.microsoft.com/office/drawing/2014/main" id="{AE736CDA-E0CF-4786-90BC-97AEA23915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1" name="Text Box 7">
          <a:extLst>
            <a:ext uri="{FF2B5EF4-FFF2-40B4-BE49-F238E27FC236}">
              <a16:creationId xmlns:a16="http://schemas.microsoft.com/office/drawing/2014/main" id="{5ADE940E-9CAA-4BB8-A702-948EA121A3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2" name="Text Box 7">
          <a:extLst>
            <a:ext uri="{FF2B5EF4-FFF2-40B4-BE49-F238E27FC236}">
              <a16:creationId xmlns:a16="http://schemas.microsoft.com/office/drawing/2014/main" id="{71664587-0CD9-44CE-B17E-E2AEBEFBDC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3" name="Text Box 7">
          <a:extLst>
            <a:ext uri="{FF2B5EF4-FFF2-40B4-BE49-F238E27FC236}">
              <a16:creationId xmlns:a16="http://schemas.microsoft.com/office/drawing/2014/main" id="{D29E0BA3-FD41-4D37-9002-27C3F5D10C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4" name="Text Box 7">
          <a:extLst>
            <a:ext uri="{FF2B5EF4-FFF2-40B4-BE49-F238E27FC236}">
              <a16:creationId xmlns:a16="http://schemas.microsoft.com/office/drawing/2014/main" id="{14CC061E-E9B7-40D9-9077-58A832F92C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5" name="Text Box 7">
          <a:extLst>
            <a:ext uri="{FF2B5EF4-FFF2-40B4-BE49-F238E27FC236}">
              <a16:creationId xmlns:a16="http://schemas.microsoft.com/office/drawing/2014/main" id="{92F53AC2-E50B-4AF7-8F47-D585A60487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6" name="Text Box 7">
          <a:extLst>
            <a:ext uri="{FF2B5EF4-FFF2-40B4-BE49-F238E27FC236}">
              <a16:creationId xmlns:a16="http://schemas.microsoft.com/office/drawing/2014/main" id="{031922F0-DED7-4F83-B8DA-13C78B933A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7" name="Text Box 7">
          <a:extLst>
            <a:ext uri="{FF2B5EF4-FFF2-40B4-BE49-F238E27FC236}">
              <a16:creationId xmlns:a16="http://schemas.microsoft.com/office/drawing/2014/main" id="{DC553721-6FB8-4E46-BEF4-F670ABC072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8" name="Text Box 7">
          <a:extLst>
            <a:ext uri="{FF2B5EF4-FFF2-40B4-BE49-F238E27FC236}">
              <a16:creationId xmlns:a16="http://schemas.microsoft.com/office/drawing/2014/main" id="{BB65A170-B79A-4705-81EA-04EBDC0AA8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9" name="Text Box 7">
          <a:extLst>
            <a:ext uri="{FF2B5EF4-FFF2-40B4-BE49-F238E27FC236}">
              <a16:creationId xmlns:a16="http://schemas.microsoft.com/office/drawing/2014/main" id="{DEA8311A-8351-4F1C-B0D9-FF0CE1E33E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0" name="Text Box 7">
          <a:extLst>
            <a:ext uri="{FF2B5EF4-FFF2-40B4-BE49-F238E27FC236}">
              <a16:creationId xmlns:a16="http://schemas.microsoft.com/office/drawing/2014/main" id="{E457BE4E-739C-4522-B158-A0E607796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1" name="Text Box 7">
          <a:extLst>
            <a:ext uri="{FF2B5EF4-FFF2-40B4-BE49-F238E27FC236}">
              <a16:creationId xmlns:a16="http://schemas.microsoft.com/office/drawing/2014/main" id="{EDA07F51-E161-4577-AB6B-CD8F537DB4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2" name="Text Box 7">
          <a:extLst>
            <a:ext uri="{FF2B5EF4-FFF2-40B4-BE49-F238E27FC236}">
              <a16:creationId xmlns:a16="http://schemas.microsoft.com/office/drawing/2014/main" id="{89ADD625-529D-4C04-960D-F28E25A223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3" name="Text Box 7">
          <a:extLst>
            <a:ext uri="{FF2B5EF4-FFF2-40B4-BE49-F238E27FC236}">
              <a16:creationId xmlns:a16="http://schemas.microsoft.com/office/drawing/2014/main" id="{A30E9ADA-7044-4C9D-9218-520B6C594F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4" name="Text Box 7">
          <a:extLst>
            <a:ext uri="{FF2B5EF4-FFF2-40B4-BE49-F238E27FC236}">
              <a16:creationId xmlns:a16="http://schemas.microsoft.com/office/drawing/2014/main" id="{1CE647AB-913C-4F6D-AA0F-CA2967BA5A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5" name="Text Box 7">
          <a:extLst>
            <a:ext uri="{FF2B5EF4-FFF2-40B4-BE49-F238E27FC236}">
              <a16:creationId xmlns:a16="http://schemas.microsoft.com/office/drawing/2014/main" id="{5EF2C3D1-7C6F-4277-BAB0-0E5E9C4451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6" name="Text Box 7">
          <a:extLst>
            <a:ext uri="{FF2B5EF4-FFF2-40B4-BE49-F238E27FC236}">
              <a16:creationId xmlns:a16="http://schemas.microsoft.com/office/drawing/2014/main" id="{4600729F-7346-4E67-91D5-BAD6DC623A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7" name="Text Box 7">
          <a:extLst>
            <a:ext uri="{FF2B5EF4-FFF2-40B4-BE49-F238E27FC236}">
              <a16:creationId xmlns:a16="http://schemas.microsoft.com/office/drawing/2014/main" id="{C9D89045-6E45-459F-93B1-E94674727B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8" name="Text Box 7">
          <a:extLst>
            <a:ext uri="{FF2B5EF4-FFF2-40B4-BE49-F238E27FC236}">
              <a16:creationId xmlns:a16="http://schemas.microsoft.com/office/drawing/2014/main" id="{0E49C66A-C465-490A-9B2B-E1DDA9EB84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9" name="Text Box 7">
          <a:extLst>
            <a:ext uri="{FF2B5EF4-FFF2-40B4-BE49-F238E27FC236}">
              <a16:creationId xmlns:a16="http://schemas.microsoft.com/office/drawing/2014/main" id="{F0506C8A-2A1E-494F-A8F0-A5B1D6FFFA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0" name="Text Box 7">
          <a:extLst>
            <a:ext uri="{FF2B5EF4-FFF2-40B4-BE49-F238E27FC236}">
              <a16:creationId xmlns:a16="http://schemas.microsoft.com/office/drawing/2014/main" id="{686F9799-CA69-4EA2-9AD1-FECDFAD43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1" name="Text Box 7">
          <a:extLst>
            <a:ext uri="{FF2B5EF4-FFF2-40B4-BE49-F238E27FC236}">
              <a16:creationId xmlns:a16="http://schemas.microsoft.com/office/drawing/2014/main" id="{B534AD4B-9C6F-4D67-84B5-3C18A54318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2" name="Text Box 7">
          <a:extLst>
            <a:ext uri="{FF2B5EF4-FFF2-40B4-BE49-F238E27FC236}">
              <a16:creationId xmlns:a16="http://schemas.microsoft.com/office/drawing/2014/main" id="{ED339CB0-0C9C-4A98-B0F9-F11AD3B61F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3" name="Text Box 7">
          <a:extLst>
            <a:ext uri="{FF2B5EF4-FFF2-40B4-BE49-F238E27FC236}">
              <a16:creationId xmlns:a16="http://schemas.microsoft.com/office/drawing/2014/main" id="{ABBBD907-97BC-487A-85EE-94B31D2368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4" name="Text Box 7">
          <a:extLst>
            <a:ext uri="{FF2B5EF4-FFF2-40B4-BE49-F238E27FC236}">
              <a16:creationId xmlns:a16="http://schemas.microsoft.com/office/drawing/2014/main" id="{57782515-7FC1-4B5D-989F-0B9DC4EFE1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5" name="Text Box 7">
          <a:extLst>
            <a:ext uri="{FF2B5EF4-FFF2-40B4-BE49-F238E27FC236}">
              <a16:creationId xmlns:a16="http://schemas.microsoft.com/office/drawing/2014/main" id="{D5FB0628-03FC-4BD5-9BC9-549DFC4053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6" name="Text Box 7">
          <a:extLst>
            <a:ext uri="{FF2B5EF4-FFF2-40B4-BE49-F238E27FC236}">
              <a16:creationId xmlns:a16="http://schemas.microsoft.com/office/drawing/2014/main" id="{BF00441A-EC1A-4127-8413-39DF621028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7" name="Text Box 7">
          <a:extLst>
            <a:ext uri="{FF2B5EF4-FFF2-40B4-BE49-F238E27FC236}">
              <a16:creationId xmlns:a16="http://schemas.microsoft.com/office/drawing/2014/main" id="{C7D63EA4-79DA-4E9A-8F62-43CA218767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8" name="Text Box 7">
          <a:extLst>
            <a:ext uri="{FF2B5EF4-FFF2-40B4-BE49-F238E27FC236}">
              <a16:creationId xmlns:a16="http://schemas.microsoft.com/office/drawing/2014/main" id="{A39CF4C4-7B3C-4D4A-A70C-10CB0D7A22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9" name="Text Box 7">
          <a:extLst>
            <a:ext uri="{FF2B5EF4-FFF2-40B4-BE49-F238E27FC236}">
              <a16:creationId xmlns:a16="http://schemas.microsoft.com/office/drawing/2014/main" id="{04D4A2DF-9F04-4DB9-BA34-9230BA26CC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0" name="Text Box 7">
          <a:extLst>
            <a:ext uri="{FF2B5EF4-FFF2-40B4-BE49-F238E27FC236}">
              <a16:creationId xmlns:a16="http://schemas.microsoft.com/office/drawing/2014/main" id="{67EC8108-2F7E-4FB2-A9FF-AA6C1BB989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1" name="Text Box 7">
          <a:extLst>
            <a:ext uri="{FF2B5EF4-FFF2-40B4-BE49-F238E27FC236}">
              <a16:creationId xmlns:a16="http://schemas.microsoft.com/office/drawing/2014/main" id="{9551DADD-D106-43BE-8CA0-554D82A869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2" name="Text Box 7">
          <a:extLst>
            <a:ext uri="{FF2B5EF4-FFF2-40B4-BE49-F238E27FC236}">
              <a16:creationId xmlns:a16="http://schemas.microsoft.com/office/drawing/2014/main" id="{DEACBEE1-50E0-4EA9-AD91-DF9B79C1F3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3" name="Text Box 7">
          <a:extLst>
            <a:ext uri="{FF2B5EF4-FFF2-40B4-BE49-F238E27FC236}">
              <a16:creationId xmlns:a16="http://schemas.microsoft.com/office/drawing/2014/main" id="{0CEE504F-B617-4256-994E-0C115F1CBB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4" name="Text Box 7">
          <a:extLst>
            <a:ext uri="{FF2B5EF4-FFF2-40B4-BE49-F238E27FC236}">
              <a16:creationId xmlns:a16="http://schemas.microsoft.com/office/drawing/2014/main" id="{896DC8A2-21C7-4EE1-B32B-700EA1D0B0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5" name="Text Box 7">
          <a:extLst>
            <a:ext uri="{FF2B5EF4-FFF2-40B4-BE49-F238E27FC236}">
              <a16:creationId xmlns:a16="http://schemas.microsoft.com/office/drawing/2014/main" id="{43A0F292-50B6-44A1-9F74-BC642078DB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6" name="Text Box 7">
          <a:extLst>
            <a:ext uri="{FF2B5EF4-FFF2-40B4-BE49-F238E27FC236}">
              <a16:creationId xmlns:a16="http://schemas.microsoft.com/office/drawing/2014/main" id="{F24763BC-6655-467C-991E-D532F06E79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7" name="Text Box 7">
          <a:extLst>
            <a:ext uri="{FF2B5EF4-FFF2-40B4-BE49-F238E27FC236}">
              <a16:creationId xmlns:a16="http://schemas.microsoft.com/office/drawing/2014/main" id="{72EF0AE1-3E65-4A8D-84AA-64041723ED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8" name="Text Box 7">
          <a:extLst>
            <a:ext uri="{FF2B5EF4-FFF2-40B4-BE49-F238E27FC236}">
              <a16:creationId xmlns:a16="http://schemas.microsoft.com/office/drawing/2014/main" id="{E6B17268-F2CD-4BA8-99B8-AB7D85DDAA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9" name="Text Box 7">
          <a:extLst>
            <a:ext uri="{FF2B5EF4-FFF2-40B4-BE49-F238E27FC236}">
              <a16:creationId xmlns:a16="http://schemas.microsoft.com/office/drawing/2014/main" id="{79795939-7EFF-4E98-8CE0-D66C34602C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0" name="Text Box 7">
          <a:extLst>
            <a:ext uri="{FF2B5EF4-FFF2-40B4-BE49-F238E27FC236}">
              <a16:creationId xmlns:a16="http://schemas.microsoft.com/office/drawing/2014/main" id="{D43BB1E1-D740-4C0F-A792-59BBBDDD29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1" name="Text Box 7">
          <a:extLst>
            <a:ext uri="{FF2B5EF4-FFF2-40B4-BE49-F238E27FC236}">
              <a16:creationId xmlns:a16="http://schemas.microsoft.com/office/drawing/2014/main" id="{C03A4ABC-CAC3-43B7-89AC-89ACA407EF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2" name="Text Box 7">
          <a:extLst>
            <a:ext uri="{FF2B5EF4-FFF2-40B4-BE49-F238E27FC236}">
              <a16:creationId xmlns:a16="http://schemas.microsoft.com/office/drawing/2014/main" id="{A87CDFD1-D3F3-481B-B4DE-F6F544E4FC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3" name="Text Box 7">
          <a:extLst>
            <a:ext uri="{FF2B5EF4-FFF2-40B4-BE49-F238E27FC236}">
              <a16:creationId xmlns:a16="http://schemas.microsoft.com/office/drawing/2014/main" id="{140E2B46-6333-44E2-A79B-452D0B5495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4" name="Text Box 7">
          <a:extLst>
            <a:ext uri="{FF2B5EF4-FFF2-40B4-BE49-F238E27FC236}">
              <a16:creationId xmlns:a16="http://schemas.microsoft.com/office/drawing/2014/main" id="{D570B3A9-B0CC-44EE-8C4D-72DF2E130A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5" name="Text Box 7">
          <a:extLst>
            <a:ext uri="{FF2B5EF4-FFF2-40B4-BE49-F238E27FC236}">
              <a16:creationId xmlns:a16="http://schemas.microsoft.com/office/drawing/2014/main" id="{DB178F26-58CF-465D-9D0A-C73090BE06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6" name="Text Box 7">
          <a:extLst>
            <a:ext uri="{FF2B5EF4-FFF2-40B4-BE49-F238E27FC236}">
              <a16:creationId xmlns:a16="http://schemas.microsoft.com/office/drawing/2014/main" id="{FFFCE4E2-FD6A-4EF4-B776-D32CDC7C99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7" name="Text Box 7">
          <a:extLst>
            <a:ext uri="{FF2B5EF4-FFF2-40B4-BE49-F238E27FC236}">
              <a16:creationId xmlns:a16="http://schemas.microsoft.com/office/drawing/2014/main" id="{62D91ADE-B002-435C-A22A-C02C2CB329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8" name="Text Box 7">
          <a:extLst>
            <a:ext uri="{FF2B5EF4-FFF2-40B4-BE49-F238E27FC236}">
              <a16:creationId xmlns:a16="http://schemas.microsoft.com/office/drawing/2014/main" id="{0DAD9864-2612-4DBE-BAA4-9C7D492F36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9" name="Text Box 7">
          <a:extLst>
            <a:ext uri="{FF2B5EF4-FFF2-40B4-BE49-F238E27FC236}">
              <a16:creationId xmlns:a16="http://schemas.microsoft.com/office/drawing/2014/main" id="{8A9172E0-944D-477D-97D3-88B47E2973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0" name="Text Box 7">
          <a:extLst>
            <a:ext uri="{FF2B5EF4-FFF2-40B4-BE49-F238E27FC236}">
              <a16:creationId xmlns:a16="http://schemas.microsoft.com/office/drawing/2014/main" id="{8FD1E92F-58D2-4A58-85DE-EBF8264E99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1" name="Text Box 7">
          <a:extLst>
            <a:ext uri="{FF2B5EF4-FFF2-40B4-BE49-F238E27FC236}">
              <a16:creationId xmlns:a16="http://schemas.microsoft.com/office/drawing/2014/main" id="{36FCDF7D-D52D-449A-91A4-2F0B741E59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2" name="Text Box 7">
          <a:extLst>
            <a:ext uri="{FF2B5EF4-FFF2-40B4-BE49-F238E27FC236}">
              <a16:creationId xmlns:a16="http://schemas.microsoft.com/office/drawing/2014/main" id="{FB0ADAAD-B611-4A1C-B02B-4516558CF5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3" name="Text Box 7">
          <a:extLst>
            <a:ext uri="{FF2B5EF4-FFF2-40B4-BE49-F238E27FC236}">
              <a16:creationId xmlns:a16="http://schemas.microsoft.com/office/drawing/2014/main" id="{6D69F80C-3E5E-4640-9DE2-9CE5BD1D08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4" name="Text Box 7">
          <a:extLst>
            <a:ext uri="{FF2B5EF4-FFF2-40B4-BE49-F238E27FC236}">
              <a16:creationId xmlns:a16="http://schemas.microsoft.com/office/drawing/2014/main" id="{20C18F54-58F4-4B46-AE2D-D3E52AD4D8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5" name="Text Box 7">
          <a:extLst>
            <a:ext uri="{FF2B5EF4-FFF2-40B4-BE49-F238E27FC236}">
              <a16:creationId xmlns:a16="http://schemas.microsoft.com/office/drawing/2014/main" id="{DBCD8049-5929-4EC9-8EF9-E29E2AE5F2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6" name="Text Box 7">
          <a:extLst>
            <a:ext uri="{FF2B5EF4-FFF2-40B4-BE49-F238E27FC236}">
              <a16:creationId xmlns:a16="http://schemas.microsoft.com/office/drawing/2014/main" id="{C5B77462-3E57-4AFF-9235-59B251291A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7" name="Text Box 7">
          <a:extLst>
            <a:ext uri="{FF2B5EF4-FFF2-40B4-BE49-F238E27FC236}">
              <a16:creationId xmlns:a16="http://schemas.microsoft.com/office/drawing/2014/main" id="{AED1FFA6-FA5C-4DE2-841B-56AD20C890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8" name="Text Box 7">
          <a:extLst>
            <a:ext uri="{FF2B5EF4-FFF2-40B4-BE49-F238E27FC236}">
              <a16:creationId xmlns:a16="http://schemas.microsoft.com/office/drawing/2014/main" id="{0F7438E9-647F-4435-8069-C1ED87ED3C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9" name="Text Box 7">
          <a:extLst>
            <a:ext uri="{FF2B5EF4-FFF2-40B4-BE49-F238E27FC236}">
              <a16:creationId xmlns:a16="http://schemas.microsoft.com/office/drawing/2014/main" id="{924C7935-28D9-496D-8C4D-D984A7C456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0" name="Text Box 7">
          <a:extLst>
            <a:ext uri="{FF2B5EF4-FFF2-40B4-BE49-F238E27FC236}">
              <a16:creationId xmlns:a16="http://schemas.microsoft.com/office/drawing/2014/main" id="{F3CADBA4-C3A2-43B7-A1ED-1A2A6F9BF0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1" name="Text Box 7">
          <a:extLst>
            <a:ext uri="{FF2B5EF4-FFF2-40B4-BE49-F238E27FC236}">
              <a16:creationId xmlns:a16="http://schemas.microsoft.com/office/drawing/2014/main" id="{9DD320BA-2DCE-4672-82F4-DDE8661272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2" name="Text Box 7">
          <a:extLst>
            <a:ext uri="{FF2B5EF4-FFF2-40B4-BE49-F238E27FC236}">
              <a16:creationId xmlns:a16="http://schemas.microsoft.com/office/drawing/2014/main" id="{98DB23A7-2480-4511-B6FE-115CC46DB6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3" name="Text Box 7">
          <a:extLst>
            <a:ext uri="{FF2B5EF4-FFF2-40B4-BE49-F238E27FC236}">
              <a16:creationId xmlns:a16="http://schemas.microsoft.com/office/drawing/2014/main" id="{5D331CE3-8F92-4854-9C65-DD29BE5B36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4" name="Text Box 7">
          <a:extLst>
            <a:ext uri="{FF2B5EF4-FFF2-40B4-BE49-F238E27FC236}">
              <a16:creationId xmlns:a16="http://schemas.microsoft.com/office/drawing/2014/main" id="{C5E4E6D6-6CDE-4EAB-9911-F4EEA1A90B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5" name="Text Box 7">
          <a:extLst>
            <a:ext uri="{FF2B5EF4-FFF2-40B4-BE49-F238E27FC236}">
              <a16:creationId xmlns:a16="http://schemas.microsoft.com/office/drawing/2014/main" id="{6A278E25-6CAF-4C44-AC23-52A751DF3C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6" name="Text Box 7">
          <a:extLst>
            <a:ext uri="{FF2B5EF4-FFF2-40B4-BE49-F238E27FC236}">
              <a16:creationId xmlns:a16="http://schemas.microsoft.com/office/drawing/2014/main" id="{385EB260-9F84-43F1-81B7-9E3C30EBA8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7" name="Text Box 7">
          <a:extLst>
            <a:ext uri="{FF2B5EF4-FFF2-40B4-BE49-F238E27FC236}">
              <a16:creationId xmlns:a16="http://schemas.microsoft.com/office/drawing/2014/main" id="{0A77B080-BED6-4182-BF36-9BE40CC101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8" name="Text Box 7">
          <a:extLst>
            <a:ext uri="{FF2B5EF4-FFF2-40B4-BE49-F238E27FC236}">
              <a16:creationId xmlns:a16="http://schemas.microsoft.com/office/drawing/2014/main" id="{6F8DA111-089E-44B9-A258-8A903336EE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9" name="Text Box 7">
          <a:extLst>
            <a:ext uri="{FF2B5EF4-FFF2-40B4-BE49-F238E27FC236}">
              <a16:creationId xmlns:a16="http://schemas.microsoft.com/office/drawing/2014/main" id="{C57CD709-DA91-457C-9303-E38AD303F4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0" name="Text Box 7">
          <a:extLst>
            <a:ext uri="{FF2B5EF4-FFF2-40B4-BE49-F238E27FC236}">
              <a16:creationId xmlns:a16="http://schemas.microsoft.com/office/drawing/2014/main" id="{167039CA-4A08-4B7B-82E0-72EB09387B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1" name="Text Box 7">
          <a:extLst>
            <a:ext uri="{FF2B5EF4-FFF2-40B4-BE49-F238E27FC236}">
              <a16:creationId xmlns:a16="http://schemas.microsoft.com/office/drawing/2014/main" id="{B7B5A271-E5B7-47D2-95AF-27F914C00E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2" name="Text Box 7">
          <a:extLst>
            <a:ext uri="{FF2B5EF4-FFF2-40B4-BE49-F238E27FC236}">
              <a16:creationId xmlns:a16="http://schemas.microsoft.com/office/drawing/2014/main" id="{2A32CD82-ECCB-4E90-A9ED-B01C8CDC09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3" name="Text Box 7">
          <a:extLst>
            <a:ext uri="{FF2B5EF4-FFF2-40B4-BE49-F238E27FC236}">
              <a16:creationId xmlns:a16="http://schemas.microsoft.com/office/drawing/2014/main" id="{0CFA4A57-CC1F-4E29-B05C-C7B57A7F68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4" name="Text Box 7">
          <a:extLst>
            <a:ext uri="{FF2B5EF4-FFF2-40B4-BE49-F238E27FC236}">
              <a16:creationId xmlns:a16="http://schemas.microsoft.com/office/drawing/2014/main" id="{D4E66143-29D4-47C5-928D-E4430B8BB5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5" name="Text Box 7">
          <a:extLst>
            <a:ext uri="{FF2B5EF4-FFF2-40B4-BE49-F238E27FC236}">
              <a16:creationId xmlns:a16="http://schemas.microsoft.com/office/drawing/2014/main" id="{B4ABDA63-332C-40C3-B955-0A059EDC7E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6" name="Text Box 7">
          <a:extLst>
            <a:ext uri="{FF2B5EF4-FFF2-40B4-BE49-F238E27FC236}">
              <a16:creationId xmlns:a16="http://schemas.microsoft.com/office/drawing/2014/main" id="{C478E36B-2EC2-4313-A65D-32859CDFD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7" name="Text Box 7">
          <a:extLst>
            <a:ext uri="{FF2B5EF4-FFF2-40B4-BE49-F238E27FC236}">
              <a16:creationId xmlns:a16="http://schemas.microsoft.com/office/drawing/2014/main" id="{35E0105D-C063-4DA7-B51B-B4AD8890E5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8" name="Text Box 7">
          <a:extLst>
            <a:ext uri="{FF2B5EF4-FFF2-40B4-BE49-F238E27FC236}">
              <a16:creationId xmlns:a16="http://schemas.microsoft.com/office/drawing/2014/main" id="{6BF2795C-5BC4-4696-82C3-288AC98490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9" name="Text Box 7">
          <a:extLst>
            <a:ext uri="{FF2B5EF4-FFF2-40B4-BE49-F238E27FC236}">
              <a16:creationId xmlns:a16="http://schemas.microsoft.com/office/drawing/2014/main" id="{6630B0D3-C910-4C38-BB09-39B0F6C6EC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0" name="Text Box 7">
          <a:extLst>
            <a:ext uri="{FF2B5EF4-FFF2-40B4-BE49-F238E27FC236}">
              <a16:creationId xmlns:a16="http://schemas.microsoft.com/office/drawing/2014/main" id="{8446E0FF-7C2C-4B6D-9A8E-422C86A318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1" name="Text Box 7">
          <a:extLst>
            <a:ext uri="{FF2B5EF4-FFF2-40B4-BE49-F238E27FC236}">
              <a16:creationId xmlns:a16="http://schemas.microsoft.com/office/drawing/2014/main" id="{7DFB92A3-D610-45D8-84C1-F3FC2A4FB7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2" name="Text Box 7">
          <a:extLst>
            <a:ext uri="{FF2B5EF4-FFF2-40B4-BE49-F238E27FC236}">
              <a16:creationId xmlns:a16="http://schemas.microsoft.com/office/drawing/2014/main" id="{5F4940C2-0D3D-4C8E-95CB-1BD9714E32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3" name="Text Box 7">
          <a:extLst>
            <a:ext uri="{FF2B5EF4-FFF2-40B4-BE49-F238E27FC236}">
              <a16:creationId xmlns:a16="http://schemas.microsoft.com/office/drawing/2014/main" id="{08954341-CD0A-4800-8159-80DE3444BD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4" name="Text Box 7">
          <a:extLst>
            <a:ext uri="{FF2B5EF4-FFF2-40B4-BE49-F238E27FC236}">
              <a16:creationId xmlns:a16="http://schemas.microsoft.com/office/drawing/2014/main" id="{127F1755-B16D-438D-8B0B-E036B119CA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5" name="Text Box 7">
          <a:extLst>
            <a:ext uri="{FF2B5EF4-FFF2-40B4-BE49-F238E27FC236}">
              <a16:creationId xmlns:a16="http://schemas.microsoft.com/office/drawing/2014/main" id="{7570CCB5-1549-48ED-A3DF-93BF621C30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6" name="Text Box 7">
          <a:extLst>
            <a:ext uri="{FF2B5EF4-FFF2-40B4-BE49-F238E27FC236}">
              <a16:creationId xmlns:a16="http://schemas.microsoft.com/office/drawing/2014/main" id="{F0C45DAD-FBA6-4D03-8B50-C31B4CAC57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7" name="Text Box 7">
          <a:extLst>
            <a:ext uri="{FF2B5EF4-FFF2-40B4-BE49-F238E27FC236}">
              <a16:creationId xmlns:a16="http://schemas.microsoft.com/office/drawing/2014/main" id="{E77C870F-8493-4159-8ACE-14636AF9E0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8" name="Text Box 7">
          <a:extLst>
            <a:ext uri="{FF2B5EF4-FFF2-40B4-BE49-F238E27FC236}">
              <a16:creationId xmlns:a16="http://schemas.microsoft.com/office/drawing/2014/main" id="{C812C452-0F66-490D-85F8-2ECBD62923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9" name="Text Box 7">
          <a:extLst>
            <a:ext uri="{FF2B5EF4-FFF2-40B4-BE49-F238E27FC236}">
              <a16:creationId xmlns:a16="http://schemas.microsoft.com/office/drawing/2014/main" id="{043781A6-E7B0-4553-B1BF-91B3CDF9BA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0" name="Text Box 7">
          <a:extLst>
            <a:ext uri="{FF2B5EF4-FFF2-40B4-BE49-F238E27FC236}">
              <a16:creationId xmlns:a16="http://schemas.microsoft.com/office/drawing/2014/main" id="{DD9FED2A-34DD-4255-847F-3379444D0D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1" name="Text Box 7">
          <a:extLst>
            <a:ext uri="{FF2B5EF4-FFF2-40B4-BE49-F238E27FC236}">
              <a16:creationId xmlns:a16="http://schemas.microsoft.com/office/drawing/2014/main" id="{E8D0EAF6-B813-4F61-B0A7-539B47532B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2" name="Text Box 7">
          <a:extLst>
            <a:ext uri="{FF2B5EF4-FFF2-40B4-BE49-F238E27FC236}">
              <a16:creationId xmlns:a16="http://schemas.microsoft.com/office/drawing/2014/main" id="{D1DA54CD-0D62-4542-B05B-E064BA8708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3" name="Text Box 7">
          <a:extLst>
            <a:ext uri="{FF2B5EF4-FFF2-40B4-BE49-F238E27FC236}">
              <a16:creationId xmlns:a16="http://schemas.microsoft.com/office/drawing/2014/main" id="{70392553-712B-4976-8217-9C2982878C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4" name="Text Box 7">
          <a:extLst>
            <a:ext uri="{FF2B5EF4-FFF2-40B4-BE49-F238E27FC236}">
              <a16:creationId xmlns:a16="http://schemas.microsoft.com/office/drawing/2014/main" id="{C3EB536F-0ABC-4DAB-9A69-67E3DF5794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5" name="Text Box 7">
          <a:extLst>
            <a:ext uri="{FF2B5EF4-FFF2-40B4-BE49-F238E27FC236}">
              <a16:creationId xmlns:a16="http://schemas.microsoft.com/office/drawing/2014/main" id="{B1D89531-3BB8-406F-B1BC-6E75ED0CE8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6" name="Text Box 7">
          <a:extLst>
            <a:ext uri="{FF2B5EF4-FFF2-40B4-BE49-F238E27FC236}">
              <a16:creationId xmlns:a16="http://schemas.microsoft.com/office/drawing/2014/main" id="{0B245721-54D7-4DD4-925D-DFB6B49544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7" name="Text Box 7">
          <a:extLst>
            <a:ext uri="{FF2B5EF4-FFF2-40B4-BE49-F238E27FC236}">
              <a16:creationId xmlns:a16="http://schemas.microsoft.com/office/drawing/2014/main" id="{7340C52A-8996-4868-93DB-925AF13B2F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8" name="Text Box 7">
          <a:extLst>
            <a:ext uri="{FF2B5EF4-FFF2-40B4-BE49-F238E27FC236}">
              <a16:creationId xmlns:a16="http://schemas.microsoft.com/office/drawing/2014/main" id="{D66905FF-9B9A-47EF-ADAF-368EBFBFBC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9" name="Text Box 7">
          <a:extLst>
            <a:ext uri="{FF2B5EF4-FFF2-40B4-BE49-F238E27FC236}">
              <a16:creationId xmlns:a16="http://schemas.microsoft.com/office/drawing/2014/main" id="{83748F72-0AB0-471D-B54E-068A5774A8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0" name="Text Box 7">
          <a:extLst>
            <a:ext uri="{FF2B5EF4-FFF2-40B4-BE49-F238E27FC236}">
              <a16:creationId xmlns:a16="http://schemas.microsoft.com/office/drawing/2014/main" id="{536E4875-F646-49EA-973E-C123545E3D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1" name="Text Box 7">
          <a:extLst>
            <a:ext uri="{FF2B5EF4-FFF2-40B4-BE49-F238E27FC236}">
              <a16:creationId xmlns:a16="http://schemas.microsoft.com/office/drawing/2014/main" id="{29AB13A0-1BC9-4D6F-97A1-0E77351A97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2" name="Text Box 7">
          <a:extLst>
            <a:ext uri="{FF2B5EF4-FFF2-40B4-BE49-F238E27FC236}">
              <a16:creationId xmlns:a16="http://schemas.microsoft.com/office/drawing/2014/main" id="{9FF3601F-B84B-4628-A04F-B3675CE78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3" name="Text Box 7">
          <a:extLst>
            <a:ext uri="{FF2B5EF4-FFF2-40B4-BE49-F238E27FC236}">
              <a16:creationId xmlns:a16="http://schemas.microsoft.com/office/drawing/2014/main" id="{0E327E3E-ECAC-4673-919E-9D81CC1D7D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4" name="Text Box 7">
          <a:extLst>
            <a:ext uri="{FF2B5EF4-FFF2-40B4-BE49-F238E27FC236}">
              <a16:creationId xmlns:a16="http://schemas.microsoft.com/office/drawing/2014/main" id="{E46D0921-5B8F-457B-9329-7D04D8E2F6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5" name="Text Box 7">
          <a:extLst>
            <a:ext uri="{FF2B5EF4-FFF2-40B4-BE49-F238E27FC236}">
              <a16:creationId xmlns:a16="http://schemas.microsoft.com/office/drawing/2014/main" id="{13565977-E1D1-4276-8E86-6D14641405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6" name="Text Box 7">
          <a:extLst>
            <a:ext uri="{FF2B5EF4-FFF2-40B4-BE49-F238E27FC236}">
              <a16:creationId xmlns:a16="http://schemas.microsoft.com/office/drawing/2014/main" id="{92D88C21-0C5E-4103-9022-97191FA841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7" name="Text Box 7">
          <a:extLst>
            <a:ext uri="{FF2B5EF4-FFF2-40B4-BE49-F238E27FC236}">
              <a16:creationId xmlns:a16="http://schemas.microsoft.com/office/drawing/2014/main" id="{EC1FE15C-3424-4893-8447-A8BAA65446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8" name="Text Box 7">
          <a:extLst>
            <a:ext uri="{FF2B5EF4-FFF2-40B4-BE49-F238E27FC236}">
              <a16:creationId xmlns:a16="http://schemas.microsoft.com/office/drawing/2014/main" id="{B974C80B-528E-4694-A4B4-37996B04A4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9" name="Text Box 7">
          <a:extLst>
            <a:ext uri="{FF2B5EF4-FFF2-40B4-BE49-F238E27FC236}">
              <a16:creationId xmlns:a16="http://schemas.microsoft.com/office/drawing/2014/main" id="{8B2FA724-131F-4245-BAFB-6CC2BD95DF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0" name="Text Box 7">
          <a:extLst>
            <a:ext uri="{FF2B5EF4-FFF2-40B4-BE49-F238E27FC236}">
              <a16:creationId xmlns:a16="http://schemas.microsoft.com/office/drawing/2014/main" id="{A4CFDBB5-4644-4681-8213-5FB561A510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1" name="Text Box 7">
          <a:extLst>
            <a:ext uri="{FF2B5EF4-FFF2-40B4-BE49-F238E27FC236}">
              <a16:creationId xmlns:a16="http://schemas.microsoft.com/office/drawing/2014/main" id="{F3430E98-B516-4D97-AA87-7528103F5D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2" name="Text Box 7">
          <a:extLst>
            <a:ext uri="{FF2B5EF4-FFF2-40B4-BE49-F238E27FC236}">
              <a16:creationId xmlns:a16="http://schemas.microsoft.com/office/drawing/2014/main" id="{3674CD8A-11F6-4835-82B5-B5EFD8817E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3" name="Text Box 7">
          <a:extLst>
            <a:ext uri="{FF2B5EF4-FFF2-40B4-BE49-F238E27FC236}">
              <a16:creationId xmlns:a16="http://schemas.microsoft.com/office/drawing/2014/main" id="{D0DBC2A6-E3EA-484F-B873-C60F1D60F7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4" name="Text Box 7">
          <a:extLst>
            <a:ext uri="{FF2B5EF4-FFF2-40B4-BE49-F238E27FC236}">
              <a16:creationId xmlns:a16="http://schemas.microsoft.com/office/drawing/2014/main" id="{6CF73AB9-DF0E-4514-BACD-344DBB51DD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5" name="Text Box 7">
          <a:extLst>
            <a:ext uri="{FF2B5EF4-FFF2-40B4-BE49-F238E27FC236}">
              <a16:creationId xmlns:a16="http://schemas.microsoft.com/office/drawing/2014/main" id="{BFBD1687-EC5F-426C-9FF6-6167754058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6" name="Text Box 7">
          <a:extLst>
            <a:ext uri="{FF2B5EF4-FFF2-40B4-BE49-F238E27FC236}">
              <a16:creationId xmlns:a16="http://schemas.microsoft.com/office/drawing/2014/main" id="{BD5798CB-3524-4867-845B-F486EBCE5A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7" name="Text Box 7">
          <a:extLst>
            <a:ext uri="{FF2B5EF4-FFF2-40B4-BE49-F238E27FC236}">
              <a16:creationId xmlns:a16="http://schemas.microsoft.com/office/drawing/2014/main" id="{765A6D4F-8903-4C84-B16C-7EBA39E60B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8" name="Text Box 7">
          <a:extLst>
            <a:ext uri="{FF2B5EF4-FFF2-40B4-BE49-F238E27FC236}">
              <a16:creationId xmlns:a16="http://schemas.microsoft.com/office/drawing/2014/main" id="{9D26A16C-3CF8-4F0B-8C26-170A096B6E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9" name="Text Box 7">
          <a:extLst>
            <a:ext uri="{FF2B5EF4-FFF2-40B4-BE49-F238E27FC236}">
              <a16:creationId xmlns:a16="http://schemas.microsoft.com/office/drawing/2014/main" id="{FED8CC21-94C5-454E-92C4-7EA71EF4D6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0" name="Text Box 7">
          <a:extLst>
            <a:ext uri="{FF2B5EF4-FFF2-40B4-BE49-F238E27FC236}">
              <a16:creationId xmlns:a16="http://schemas.microsoft.com/office/drawing/2014/main" id="{D20E00D0-4BC8-4F4D-9B58-B4C1EB8DF5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1" name="Text Box 7">
          <a:extLst>
            <a:ext uri="{FF2B5EF4-FFF2-40B4-BE49-F238E27FC236}">
              <a16:creationId xmlns:a16="http://schemas.microsoft.com/office/drawing/2014/main" id="{FE286330-5619-4FE9-86CF-22D83F8DAE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2" name="Text Box 7">
          <a:extLst>
            <a:ext uri="{FF2B5EF4-FFF2-40B4-BE49-F238E27FC236}">
              <a16:creationId xmlns:a16="http://schemas.microsoft.com/office/drawing/2014/main" id="{00B5E4C7-6A57-4A6B-81DE-C3C9CB74FE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3" name="Text Box 7">
          <a:extLst>
            <a:ext uri="{FF2B5EF4-FFF2-40B4-BE49-F238E27FC236}">
              <a16:creationId xmlns:a16="http://schemas.microsoft.com/office/drawing/2014/main" id="{5BF376C5-DF2B-441D-8F4D-347D9AAF74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4" name="Text Box 7">
          <a:extLst>
            <a:ext uri="{FF2B5EF4-FFF2-40B4-BE49-F238E27FC236}">
              <a16:creationId xmlns:a16="http://schemas.microsoft.com/office/drawing/2014/main" id="{AE553F7E-7A64-47EB-9F23-88DFBE3448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5" name="Text Box 7">
          <a:extLst>
            <a:ext uri="{FF2B5EF4-FFF2-40B4-BE49-F238E27FC236}">
              <a16:creationId xmlns:a16="http://schemas.microsoft.com/office/drawing/2014/main" id="{2C138B32-58FA-48D4-B0CC-60832CE36A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6" name="Text Box 7">
          <a:extLst>
            <a:ext uri="{FF2B5EF4-FFF2-40B4-BE49-F238E27FC236}">
              <a16:creationId xmlns:a16="http://schemas.microsoft.com/office/drawing/2014/main" id="{B35603F1-5871-4600-BC20-0BFEB91C1C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7" name="Text Box 7">
          <a:extLst>
            <a:ext uri="{FF2B5EF4-FFF2-40B4-BE49-F238E27FC236}">
              <a16:creationId xmlns:a16="http://schemas.microsoft.com/office/drawing/2014/main" id="{42CE21A4-F025-4604-AEEB-DEEF16A31D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8" name="Text Box 7">
          <a:extLst>
            <a:ext uri="{FF2B5EF4-FFF2-40B4-BE49-F238E27FC236}">
              <a16:creationId xmlns:a16="http://schemas.microsoft.com/office/drawing/2014/main" id="{21752BF2-68A5-4684-B78C-20438AB980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9" name="Text Box 7">
          <a:extLst>
            <a:ext uri="{FF2B5EF4-FFF2-40B4-BE49-F238E27FC236}">
              <a16:creationId xmlns:a16="http://schemas.microsoft.com/office/drawing/2014/main" id="{B3624887-9E7C-47E9-B47E-30979F9AEE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0" name="Text Box 7">
          <a:extLst>
            <a:ext uri="{FF2B5EF4-FFF2-40B4-BE49-F238E27FC236}">
              <a16:creationId xmlns:a16="http://schemas.microsoft.com/office/drawing/2014/main" id="{BC886B04-C231-40E5-8F1B-19E685B60C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1" name="Text Box 7">
          <a:extLst>
            <a:ext uri="{FF2B5EF4-FFF2-40B4-BE49-F238E27FC236}">
              <a16:creationId xmlns:a16="http://schemas.microsoft.com/office/drawing/2014/main" id="{01521049-C66C-4A47-B7F2-761B65EC73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2" name="Text Box 7">
          <a:extLst>
            <a:ext uri="{FF2B5EF4-FFF2-40B4-BE49-F238E27FC236}">
              <a16:creationId xmlns:a16="http://schemas.microsoft.com/office/drawing/2014/main" id="{CFE0B145-B47A-444A-ABA0-4465359C0A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3" name="Text Box 7">
          <a:extLst>
            <a:ext uri="{FF2B5EF4-FFF2-40B4-BE49-F238E27FC236}">
              <a16:creationId xmlns:a16="http://schemas.microsoft.com/office/drawing/2014/main" id="{0A867E25-E011-489E-B256-0D745709B9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4" name="Text Box 7">
          <a:extLst>
            <a:ext uri="{FF2B5EF4-FFF2-40B4-BE49-F238E27FC236}">
              <a16:creationId xmlns:a16="http://schemas.microsoft.com/office/drawing/2014/main" id="{2B56B79A-EAD3-4387-B7C8-52DB618AE8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5" name="Text Box 7">
          <a:extLst>
            <a:ext uri="{FF2B5EF4-FFF2-40B4-BE49-F238E27FC236}">
              <a16:creationId xmlns:a16="http://schemas.microsoft.com/office/drawing/2014/main" id="{C951E7A1-603E-4E79-AF5F-667707A89C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6" name="Text Box 7">
          <a:extLst>
            <a:ext uri="{FF2B5EF4-FFF2-40B4-BE49-F238E27FC236}">
              <a16:creationId xmlns:a16="http://schemas.microsoft.com/office/drawing/2014/main" id="{A394D602-80DE-4CCF-AA1F-A1B4DA5D4B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7" name="Text Box 7">
          <a:extLst>
            <a:ext uri="{FF2B5EF4-FFF2-40B4-BE49-F238E27FC236}">
              <a16:creationId xmlns:a16="http://schemas.microsoft.com/office/drawing/2014/main" id="{FFA64E46-A8F8-47F3-8B38-636464758B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8" name="Text Box 7">
          <a:extLst>
            <a:ext uri="{FF2B5EF4-FFF2-40B4-BE49-F238E27FC236}">
              <a16:creationId xmlns:a16="http://schemas.microsoft.com/office/drawing/2014/main" id="{64CDE446-BB66-4F2B-9321-21F6D5F5CE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9" name="Text Box 7">
          <a:extLst>
            <a:ext uri="{FF2B5EF4-FFF2-40B4-BE49-F238E27FC236}">
              <a16:creationId xmlns:a16="http://schemas.microsoft.com/office/drawing/2014/main" id="{FE8D324D-EE9D-4139-8B52-2C728FA877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0" name="Text Box 7">
          <a:extLst>
            <a:ext uri="{FF2B5EF4-FFF2-40B4-BE49-F238E27FC236}">
              <a16:creationId xmlns:a16="http://schemas.microsoft.com/office/drawing/2014/main" id="{77FFA66B-5B7F-4817-8176-27385EA51E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1" name="Text Box 7">
          <a:extLst>
            <a:ext uri="{FF2B5EF4-FFF2-40B4-BE49-F238E27FC236}">
              <a16:creationId xmlns:a16="http://schemas.microsoft.com/office/drawing/2014/main" id="{35ACDC6C-3509-4E9A-BDAA-B7653B74A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2" name="Text Box 7">
          <a:extLst>
            <a:ext uri="{FF2B5EF4-FFF2-40B4-BE49-F238E27FC236}">
              <a16:creationId xmlns:a16="http://schemas.microsoft.com/office/drawing/2014/main" id="{18F75448-FBCB-4679-ADDF-614726175A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3" name="Text Box 7">
          <a:extLst>
            <a:ext uri="{FF2B5EF4-FFF2-40B4-BE49-F238E27FC236}">
              <a16:creationId xmlns:a16="http://schemas.microsoft.com/office/drawing/2014/main" id="{FDB98350-E44E-448F-89F5-5F2FD0044D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4" name="Text Box 7">
          <a:extLst>
            <a:ext uri="{FF2B5EF4-FFF2-40B4-BE49-F238E27FC236}">
              <a16:creationId xmlns:a16="http://schemas.microsoft.com/office/drawing/2014/main" id="{96E5531D-C64E-4685-83C4-ABFC401251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5" name="Text Box 7">
          <a:extLst>
            <a:ext uri="{FF2B5EF4-FFF2-40B4-BE49-F238E27FC236}">
              <a16:creationId xmlns:a16="http://schemas.microsoft.com/office/drawing/2014/main" id="{59F17E5A-CCF7-4F34-A745-86B14D0957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6" name="Text Box 7">
          <a:extLst>
            <a:ext uri="{FF2B5EF4-FFF2-40B4-BE49-F238E27FC236}">
              <a16:creationId xmlns:a16="http://schemas.microsoft.com/office/drawing/2014/main" id="{CB439A69-5612-454E-8E7C-254B04F536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7" name="Text Box 7">
          <a:extLst>
            <a:ext uri="{FF2B5EF4-FFF2-40B4-BE49-F238E27FC236}">
              <a16:creationId xmlns:a16="http://schemas.microsoft.com/office/drawing/2014/main" id="{389CEBCB-256E-4F18-A19B-74C173748C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8" name="Text Box 7">
          <a:extLst>
            <a:ext uri="{FF2B5EF4-FFF2-40B4-BE49-F238E27FC236}">
              <a16:creationId xmlns:a16="http://schemas.microsoft.com/office/drawing/2014/main" id="{989F9663-FE16-42C9-B36C-422AFB2376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9" name="Text Box 7">
          <a:extLst>
            <a:ext uri="{FF2B5EF4-FFF2-40B4-BE49-F238E27FC236}">
              <a16:creationId xmlns:a16="http://schemas.microsoft.com/office/drawing/2014/main" id="{59D972A0-ECC4-4487-BC4A-E991CE60C1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0" name="Text Box 7">
          <a:extLst>
            <a:ext uri="{FF2B5EF4-FFF2-40B4-BE49-F238E27FC236}">
              <a16:creationId xmlns:a16="http://schemas.microsoft.com/office/drawing/2014/main" id="{77C669DD-527C-400D-A19B-FAE647C009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1" name="Text Box 7">
          <a:extLst>
            <a:ext uri="{FF2B5EF4-FFF2-40B4-BE49-F238E27FC236}">
              <a16:creationId xmlns:a16="http://schemas.microsoft.com/office/drawing/2014/main" id="{59AEA1CA-81DB-4FDD-A3B5-DD29647B3C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2" name="Text Box 7">
          <a:extLst>
            <a:ext uri="{FF2B5EF4-FFF2-40B4-BE49-F238E27FC236}">
              <a16:creationId xmlns:a16="http://schemas.microsoft.com/office/drawing/2014/main" id="{9E39CD44-8FEE-4937-8337-D9C9B01FE9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3" name="Text Box 7">
          <a:extLst>
            <a:ext uri="{FF2B5EF4-FFF2-40B4-BE49-F238E27FC236}">
              <a16:creationId xmlns:a16="http://schemas.microsoft.com/office/drawing/2014/main" id="{2B0B802B-E1DE-4B89-9F60-8BF975BD79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4" name="Text Box 7">
          <a:extLst>
            <a:ext uri="{FF2B5EF4-FFF2-40B4-BE49-F238E27FC236}">
              <a16:creationId xmlns:a16="http://schemas.microsoft.com/office/drawing/2014/main" id="{6544E92B-CE5D-496D-9592-E9762600A5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5" name="Text Box 7">
          <a:extLst>
            <a:ext uri="{FF2B5EF4-FFF2-40B4-BE49-F238E27FC236}">
              <a16:creationId xmlns:a16="http://schemas.microsoft.com/office/drawing/2014/main" id="{6C06495B-14A9-4EDA-AFD6-7228970E32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6" name="Text Box 7">
          <a:extLst>
            <a:ext uri="{FF2B5EF4-FFF2-40B4-BE49-F238E27FC236}">
              <a16:creationId xmlns:a16="http://schemas.microsoft.com/office/drawing/2014/main" id="{A725D522-52CF-4BE2-8052-0A06E02FDE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7" name="Text Box 7">
          <a:extLst>
            <a:ext uri="{FF2B5EF4-FFF2-40B4-BE49-F238E27FC236}">
              <a16:creationId xmlns:a16="http://schemas.microsoft.com/office/drawing/2014/main" id="{D974B421-DA55-473F-BA02-A8E2083728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8" name="Text Box 7">
          <a:extLst>
            <a:ext uri="{FF2B5EF4-FFF2-40B4-BE49-F238E27FC236}">
              <a16:creationId xmlns:a16="http://schemas.microsoft.com/office/drawing/2014/main" id="{5C4026CE-F3FC-4ECE-9250-890349D22E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9" name="Text Box 7">
          <a:extLst>
            <a:ext uri="{FF2B5EF4-FFF2-40B4-BE49-F238E27FC236}">
              <a16:creationId xmlns:a16="http://schemas.microsoft.com/office/drawing/2014/main" id="{69EE6D2E-9DB7-442D-9E62-224E56C81E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0" name="Text Box 7">
          <a:extLst>
            <a:ext uri="{FF2B5EF4-FFF2-40B4-BE49-F238E27FC236}">
              <a16:creationId xmlns:a16="http://schemas.microsoft.com/office/drawing/2014/main" id="{EA0E9110-DC0F-4C2A-8A01-9972A055D6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1" name="Text Box 7">
          <a:extLst>
            <a:ext uri="{FF2B5EF4-FFF2-40B4-BE49-F238E27FC236}">
              <a16:creationId xmlns:a16="http://schemas.microsoft.com/office/drawing/2014/main" id="{E25A8125-4E1C-46ED-B875-F5540F7F07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2" name="Text Box 7">
          <a:extLst>
            <a:ext uri="{FF2B5EF4-FFF2-40B4-BE49-F238E27FC236}">
              <a16:creationId xmlns:a16="http://schemas.microsoft.com/office/drawing/2014/main" id="{36F4891B-2AED-4ACC-8463-6CF6BAA364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3" name="Text Box 7">
          <a:extLst>
            <a:ext uri="{FF2B5EF4-FFF2-40B4-BE49-F238E27FC236}">
              <a16:creationId xmlns:a16="http://schemas.microsoft.com/office/drawing/2014/main" id="{608ACDCC-C1A4-4591-8164-9949C130C5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4" name="Text Box 7">
          <a:extLst>
            <a:ext uri="{FF2B5EF4-FFF2-40B4-BE49-F238E27FC236}">
              <a16:creationId xmlns:a16="http://schemas.microsoft.com/office/drawing/2014/main" id="{4C987DBD-3CFF-41FD-990A-858721719D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5" name="Text Box 7">
          <a:extLst>
            <a:ext uri="{FF2B5EF4-FFF2-40B4-BE49-F238E27FC236}">
              <a16:creationId xmlns:a16="http://schemas.microsoft.com/office/drawing/2014/main" id="{0064D5BC-0D45-4B54-9A12-8CD1E360EC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6" name="Text Box 7">
          <a:extLst>
            <a:ext uri="{FF2B5EF4-FFF2-40B4-BE49-F238E27FC236}">
              <a16:creationId xmlns:a16="http://schemas.microsoft.com/office/drawing/2014/main" id="{F860B65E-DA62-43D2-8B3B-86053A23D8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7" name="Text Box 7">
          <a:extLst>
            <a:ext uri="{FF2B5EF4-FFF2-40B4-BE49-F238E27FC236}">
              <a16:creationId xmlns:a16="http://schemas.microsoft.com/office/drawing/2014/main" id="{80195E6F-C778-470F-A443-D653FAE116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8" name="Text Box 7">
          <a:extLst>
            <a:ext uri="{FF2B5EF4-FFF2-40B4-BE49-F238E27FC236}">
              <a16:creationId xmlns:a16="http://schemas.microsoft.com/office/drawing/2014/main" id="{413DF145-F00D-4A54-A69B-B7BCD2A1FD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9" name="Text Box 7">
          <a:extLst>
            <a:ext uri="{FF2B5EF4-FFF2-40B4-BE49-F238E27FC236}">
              <a16:creationId xmlns:a16="http://schemas.microsoft.com/office/drawing/2014/main" id="{F4C186F2-8E45-4641-B58F-C677CF194C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0" name="Text Box 7">
          <a:extLst>
            <a:ext uri="{FF2B5EF4-FFF2-40B4-BE49-F238E27FC236}">
              <a16:creationId xmlns:a16="http://schemas.microsoft.com/office/drawing/2014/main" id="{13820599-FDAE-48F1-85E9-CB87DD64EF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1" name="Text Box 7">
          <a:extLst>
            <a:ext uri="{FF2B5EF4-FFF2-40B4-BE49-F238E27FC236}">
              <a16:creationId xmlns:a16="http://schemas.microsoft.com/office/drawing/2014/main" id="{907DD737-4921-4D97-8DDD-8994AEF100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2" name="Text Box 7">
          <a:extLst>
            <a:ext uri="{FF2B5EF4-FFF2-40B4-BE49-F238E27FC236}">
              <a16:creationId xmlns:a16="http://schemas.microsoft.com/office/drawing/2014/main" id="{44BCFCDD-D73E-405C-8F73-30F50DC495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3" name="Text Box 7">
          <a:extLst>
            <a:ext uri="{FF2B5EF4-FFF2-40B4-BE49-F238E27FC236}">
              <a16:creationId xmlns:a16="http://schemas.microsoft.com/office/drawing/2014/main" id="{E840041D-5554-445F-9937-AE0CDA9808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4" name="Text Box 7">
          <a:extLst>
            <a:ext uri="{FF2B5EF4-FFF2-40B4-BE49-F238E27FC236}">
              <a16:creationId xmlns:a16="http://schemas.microsoft.com/office/drawing/2014/main" id="{55CB317C-5076-4910-908C-D0378158F2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5" name="Text Box 7">
          <a:extLst>
            <a:ext uri="{FF2B5EF4-FFF2-40B4-BE49-F238E27FC236}">
              <a16:creationId xmlns:a16="http://schemas.microsoft.com/office/drawing/2014/main" id="{C0424534-579A-4EA2-ADF6-AD687E429E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6" name="Text Box 7">
          <a:extLst>
            <a:ext uri="{FF2B5EF4-FFF2-40B4-BE49-F238E27FC236}">
              <a16:creationId xmlns:a16="http://schemas.microsoft.com/office/drawing/2014/main" id="{08918654-A7E5-4358-BCFB-55B3E75026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7" name="Text Box 7">
          <a:extLst>
            <a:ext uri="{FF2B5EF4-FFF2-40B4-BE49-F238E27FC236}">
              <a16:creationId xmlns:a16="http://schemas.microsoft.com/office/drawing/2014/main" id="{1F5E1DE8-3FB9-47BE-9320-6FDD400CFE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8" name="Text Box 7">
          <a:extLst>
            <a:ext uri="{FF2B5EF4-FFF2-40B4-BE49-F238E27FC236}">
              <a16:creationId xmlns:a16="http://schemas.microsoft.com/office/drawing/2014/main" id="{FC229CAB-1971-4ECF-B825-441BB2FD10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9" name="Text Box 7">
          <a:extLst>
            <a:ext uri="{FF2B5EF4-FFF2-40B4-BE49-F238E27FC236}">
              <a16:creationId xmlns:a16="http://schemas.microsoft.com/office/drawing/2014/main" id="{D05BE0B7-AE98-49B6-9ED0-3D4F47DD72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0" name="Text Box 7">
          <a:extLst>
            <a:ext uri="{FF2B5EF4-FFF2-40B4-BE49-F238E27FC236}">
              <a16:creationId xmlns:a16="http://schemas.microsoft.com/office/drawing/2014/main" id="{8E29A93B-A655-4BE4-959E-D738244ED2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1" name="Text Box 7">
          <a:extLst>
            <a:ext uri="{FF2B5EF4-FFF2-40B4-BE49-F238E27FC236}">
              <a16:creationId xmlns:a16="http://schemas.microsoft.com/office/drawing/2014/main" id="{5E3719A5-7CE2-4869-ABE9-86F6345728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2" name="Text Box 7">
          <a:extLst>
            <a:ext uri="{FF2B5EF4-FFF2-40B4-BE49-F238E27FC236}">
              <a16:creationId xmlns:a16="http://schemas.microsoft.com/office/drawing/2014/main" id="{1C64B491-1D75-44C8-A558-C42E7A001C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3" name="Text Box 7">
          <a:extLst>
            <a:ext uri="{FF2B5EF4-FFF2-40B4-BE49-F238E27FC236}">
              <a16:creationId xmlns:a16="http://schemas.microsoft.com/office/drawing/2014/main" id="{959E74C9-8B13-47C5-A2ED-AB713407ED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4" name="Text Box 7">
          <a:extLst>
            <a:ext uri="{FF2B5EF4-FFF2-40B4-BE49-F238E27FC236}">
              <a16:creationId xmlns:a16="http://schemas.microsoft.com/office/drawing/2014/main" id="{3C3A620C-B07E-45D8-AD4E-FCE15F568A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5" name="Text Box 7">
          <a:extLst>
            <a:ext uri="{FF2B5EF4-FFF2-40B4-BE49-F238E27FC236}">
              <a16:creationId xmlns:a16="http://schemas.microsoft.com/office/drawing/2014/main" id="{8AC2D745-66CD-4697-AF8D-35E9C870E1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6" name="Text Box 7">
          <a:extLst>
            <a:ext uri="{FF2B5EF4-FFF2-40B4-BE49-F238E27FC236}">
              <a16:creationId xmlns:a16="http://schemas.microsoft.com/office/drawing/2014/main" id="{09413FE7-6B06-4B04-AAE4-EE1BF181B8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7" name="Text Box 7">
          <a:extLst>
            <a:ext uri="{FF2B5EF4-FFF2-40B4-BE49-F238E27FC236}">
              <a16:creationId xmlns:a16="http://schemas.microsoft.com/office/drawing/2014/main" id="{4DFD1C33-B01E-4F20-95F3-6D2B451B57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8" name="Text Box 7">
          <a:extLst>
            <a:ext uri="{FF2B5EF4-FFF2-40B4-BE49-F238E27FC236}">
              <a16:creationId xmlns:a16="http://schemas.microsoft.com/office/drawing/2014/main" id="{F72EAE90-E9B7-4067-802E-A8E026A489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9" name="Text Box 7">
          <a:extLst>
            <a:ext uri="{FF2B5EF4-FFF2-40B4-BE49-F238E27FC236}">
              <a16:creationId xmlns:a16="http://schemas.microsoft.com/office/drawing/2014/main" id="{CA0F0F87-8E11-4963-A45A-D48C5FC525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0" name="Text Box 7">
          <a:extLst>
            <a:ext uri="{FF2B5EF4-FFF2-40B4-BE49-F238E27FC236}">
              <a16:creationId xmlns:a16="http://schemas.microsoft.com/office/drawing/2014/main" id="{68DE751D-9690-4B3B-A035-D04B544E5B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1" name="Text Box 7">
          <a:extLst>
            <a:ext uri="{FF2B5EF4-FFF2-40B4-BE49-F238E27FC236}">
              <a16:creationId xmlns:a16="http://schemas.microsoft.com/office/drawing/2014/main" id="{6EE41B7D-F55B-4380-A43B-801CFED0EF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2" name="Text Box 7">
          <a:extLst>
            <a:ext uri="{FF2B5EF4-FFF2-40B4-BE49-F238E27FC236}">
              <a16:creationId xmlns:a16="http://schemas.microsoft.com/office/drawing/2014/main" id="{D23B2E64-90CB-4ACD-BF63-9747BAF7E0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3" name="Text Box 7">
          <a:extLst>
            <a:ext uri="{FF2B5EF4-FFF2-40B4-BE49-F238E27FC236}">
              <a16:creationId xmlns:a16="http://schemas.microsoft.com/office/drawing/2014/main" id="{ECA177C5-06F4-4A9A-9B8D-62648C9A34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5" name="Text Box 7">
          <a:extLst>
            <a:ext uri="{FF2B5EF4-FFF2-40B4-BE49-F238E27FC236}">
              <a16:creationId xmlns:a16="http://schemas.microsoft.com/office/drawing/2014/main" id="{DB3EFA06-2B8E-4D51-A71D-1F2C071365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6" name="Text Box 7">
          <a:extLst>
            <a:ext uri="{FF2B5EF4-FFF2-40B4-BE49-F238E27FC236}">
              <a16:creationId xmlns:a16="http://schemas.microsoft.com/office/drawing/2014/main" id="{9C4329AE-3D71-4A07-B4D9-D094B53B72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7" name="Text Box 7">
          <a:extLst>
            <a:ext uri="{FF2B5EF4-FFF2-40B4-BE49-F238E27FC236}">
              <a16:creationId xmlns:a16="http://schemas.microsoft.com/office/drawing/2014/main" id="{D4CCAAC9-CEB2-4748-B3D1-4A11294123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8" name="Text Box 7">
          <a:extLst>
            <a:ext uri="{FF2B5EF4-FFF2-40B4-BE49-F238E27FC236}">
              <a16:creationId xmlns:a16="http://schemas.microsoft.com/office/drawing/2014/main" id="{9871FE50-374F-4337-A16D-44FE11DED5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9" name="Text Box 7">
          <a:extLst>
            <a:ext uri="{FF2B5EF4-FFF2-40B4-BE49-F238E27FC236}">
              <a16:creationId xmlns:a16="http://schemas.microsoft.com/office/drawing/2014/main" id="{F4C17052-5B24-4D91-A236-A518D27962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0" name="Text Box 7">
          <a:extLst>
            <a:ext uri="{FF2B5EF4-FFF2-40B4-BE49-F238E27FC236}">
              <a16:creationId xmlns:a16="http://schemas.microsoft.com/office/drawing/2014/main" id="{5EC53287-9AA7-4227-923C-C93CA58958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1" name="Text Box 7">
          <a:extLst>
            <a:ext uri="{FF2B5EF4-FFF2-40B4-BE49-F238E27FC236}">
              <a16:creationId xmlns:a16="http://schemas.microsoft.com/office/drawing/2014/main" id="{D222659D-B448-49DF-BA02-9863F80A88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2" name="Text Box 7">
          <a:extLst>
            <a:ext uri="{FF2B5EF4-FFF2-40B4-BE49-F238E27FC236}">
              <a16:creationId xmlns:a16="http://schemas.microsoft.com/office/drawing/2014/main" id="{5D3AD301-9396-4A5C-A16C-DF3200AE7D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3" name="Text Box 7">
          <a:extLst>
            <a:ext uri="{FF2B5EF4-FFF2-40B4-BE49-F238E27FC236}">
              <a16:creationId xmlns:a16="http://schemas.microsoft.com/office/drawing/2014/main" id="{08654DC8-0258-481C-984E-8051228DC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4" name="Text Box 7">
          <a:extLst>
            <a:ext uri="{FF2B5EF4-FFF2-40B4-BE49-F238E27FC236}">
              <a16:creationId xmlns:a16="http://schemas.microsoft.com/office/drawing/2014/main" id="{4768C84B-3945-4AAC-9FEC-2F6C2E8AC2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5" name="Text Box 7">
          <a:extLst>
            <a:ext uri="{FF2B5EF4-FFF2-40B4-BE49-F238E27FC236}">
              <a16:creationId xmlns:a16="http://schemas.microsoft.com/office/drawing/2014/main" id="{B59A6D5C-347D-45E7-97B9-B4A6E61F51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6" name="Text Box 7">
          <a:extLst>
            <a:ext uri="{FF2B5EF4-FFF2-40B4-BE49-F238E27FC236}">
              <a16:creationId xmlns:a16="http://schemas.microsoft.com/office/drawing/2014/main" id="{4CBB74BA-72D9-46FA-9A80-01E94994B3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7" name="Text Box 7">
          <a:extLst>
            <a:ext uri="{FF2B5EF4-FFF2-40B4-BE49-F238E27FC236}">
              <a16:creationId xmlns:a16="http://schemas.microsoft.com/office/drawing/2014/main" id="{32029F94-8C6A-40BA-9814-FCE63138A3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8" name="Text Box 7">
          <a:extLst>
            <a:ext uri="{FF2B5EF4-FFF2-40B4-BE49-F238E27FC236}">
              <a16:creationId xmlns:a16="http://schemas.microsoft.com/office/drawing/2014/main" id="{A497F626-1512-4D87-AC2C-42BCBCBC0F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9" name="Text Box 7">
          <a:extLst>
            <a:ext uri="{FF2B5EF4-FFF2-40B4-BE49-F238E27FC236}">
              <a16:creationId xmlns:a16="http://schemas.microsoft.com/office/drawing/2014/main" id="{79977B59-B24A-456B-9791-7CECDFCADC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0" name="Text Box 7">
          <a:extLst>
            <a:ext uri="{FF2B5EF4-FFF2-40B4-BE49-F238E27FC236}">
              <a16:creationId xmlns:a16="http://schemas.microsoft.com/office/drawing/2014/main" id="{F3AFDD90-2FCB-4EBD-B26B-E9610A8DBE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1" name="Text Box 7">
          <a:extLst>
            <a:ext uri="{FF2B5EF4-FFF2-40B4-BE49-F238E27FC236}">
              <a16:creationId xmlns:a16="http://schemas.microsoft.com/office/drawing/2014/main" id="{3501A830-6737-4415-BB52-24823EC7A9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2" name="Text Box 7">
          <a:extLst>
            <a:ext uri="{FF2B5EF4-FFF2-40B4-BE49-F238E27FC236}">
              <a16:creationId xmlns:a16="http://schemas.microsoft.com/office/drawing/2014/main" id="{08AF85CD-3463-49C6-87CB-9EDC585471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3" name="Text Box 7">
          <a:extLst>
            <a:ext uri="{FF2B5EF4-FFF2-40B4-BE49-F238E27FC236}">
              <a16:creationId xmlns:a16="http://schemas.microsoft.com/office/drawing/2014/main" id="{095A1D2C-586F-4CE4-82AF-B86E1DB0D9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4" name="Text Box 7">
          <a:extLst>
            <a:ext uri="{FF2B5EF4-FFF2-40B4-BE49-F238E27FC236}">
              <a16:creationId xmlns:a16="http://schemas.microsoft.com/office/drawing/2014/main" id="{F48A92D7-693A-4B0A-906C-5910E8AFC4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5" name="Text Box 7">
          <a:extLst>
            <a:ext uri="{FF2B5EF4-FFF2-40B4-BE49-F238E27FC236}">
              <a16:creationId xmlns:a16="http://schemas.microsoft.com/office/drawing/2014/main" id="{EA926188-7D8F-4BA9-8966-9C05647D2A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6" name="Text Box 7">
          <a:extLst>
            <a:ext uri="{FF2B5EF4-FFF2-40B4-BE49-F238E27FC236}">
              <a16:creationId xmlns:a16="http://schemas.microsoft.com/office/drawing/2014/main" id="{3AF0DE58-8796-4E46-A86E-39A4207163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7" name="Text Box 7">
          <a:extLst>
            <a:ext uri="{FF2B5EF4-FFF2-40B4-BE49-F238E27FC236}">
              <a16:creationId xmlns:a16="http://schemas.microsoft.com/office/drawing/2014/main" id="{DFAE860E-2167-4462-A3C0-97B9D9E8E7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8" name="Text Box 7">
          <a:extLst>
            <a:ext uri="{FF2B5EF4-FFF2-40B4-BE49-F238E27FC236}">
              <a16:creationId xmlns:a16="http://schemas.microsoft.com/office/drawing/2014/main" id="{34765D96-AF57-4E99-A7DF-6808686830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9" name="Text Box 7">
          <a:extLst>
            <a:ext uri="{FF2B5EF4-FFF2-40B4-BE49-F238E27FC236}">
              <a16:creationId xmlns:a16="http://schemas.microsoft.com/office/drawing/2014/main" id="{5FC2D675-30AC-4959-9CEC-19B163F62A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0" name="Text Box 7">
          <a:extLst>
            <a:ext uri="{FF2B5EF4-FFF2-40B4-BE49-F238E27FC236}">
              <a16:creationId xmlns:a16="http://schemas.microsoft.com/office/drawing/2014/main" id="{DF2D7CF5-5B68-4AAB-A63C-88E11CB0C0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1" name="Text Box 7">
          <a:extLst>
            <a:ext uri="{FF2B5EF4-FFF2-40B4-BE49-F238E27FC236}">
              <a16:creationId xmlns:a16="http://schemas.microsoft.com/office/drawing/2014/main" id="{397642D7-B3B8-4763-9EF7-40C186894A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2" name="Text Box 7">
          <a:extLst>
            <a:ext uri="{FF2B5EF4-FFF2-40B4-BE49-F238E27FC236}">
              <a16:creationId xmlns:a16="http://schemas.microsoft.com/office/drawing/2014/main" id="{4FFC974D-6734-4480-A768-7558B6EA92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3" name="Text Box 7">
          <a:extLst>
            <a:ext uri="{FF2B5EF4-FFF2-40B4-BE49-F238E27FC236}">
              <a16:creationId xmlns:a16="http://schemas.microsoft.com/office/drawing/2014/main" id="{86E3F0E4-D13D-4585-BF37-AE7D4E99FA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4" name="Text Box 7">
          <a:extLst>
            <a:ext uri="{FF2B5EF4-FFF2-40B4-BE49-F238E27FC236}">
              <a16:creationId xmlns:a16="http://schemas.microsoft.com/office/drawing/2014/main" id="{0BD01091-A23D-4D52-91E0-B9A331BC91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5" name="Text Box 7">
          <a:extLst>
            <a:ext uri="{FF2B5EF4-FFF2-40B4-BE49-F238E27FC236}">
              <a16:creationId xmlns:a16="http://schemas.microsoft.com/office/drawing/2014/main" id="{BAF47136-7B24-4AB6-9CB5-A1D53791A5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6" name="Text Box 7">
          <a:extLst>
            <a:ext uri="{FF2B5EF4-FFF2-40B4-BE49-F238E27FC236}">
              <a16:creationId xmlns:a16="http://schemas.microsoft.com/office/drawing/2014/main" id="{6E930FEA-87EB-43EB-A451-5FE4AF6BDD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7" name="Text Box 7">
          <a:extLst>
            <a:ext uri="{FF2B5EF4-FFF2-40B4-BE49-F238E27FC236}">
              <a16:creationId xmlns:a16="http://schemas.microsoft.com/office/drawing/2014/main" id="{F9E779F9-A3FE-4057-BEAA-162BE831FB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8" name="Text Box 7">
          <a:extLst>
            <a:ext uri="{FF2B5EF4-FFF2-40B4-BE49-F238E27FC236}">
              <a16:creationId xmlns:a16="http://schemas.microsoft.com/office/drawing/2014/main" id="{98D495E8-1CB2-42B4-B53C-DD878CFEFB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9" name="Text Box 7">
          <a:extLst>
            <a:ext uri="{FF2B5EF4-FFF2-40B4-BE49-F238E27FC236}">
              <a16:creationId xmlns:a16="http://schemas.microsoft.com/office/drawing/2014/main" id="{B2F6239A-BCA1-44B7-BABE-772070EE88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0" name="Text Box 7">
          <a:extLst>
            <a:ext uri="{FF2B5EF4-FFF2-40B4-BE49-F238E27FC236}">
              <a16:creationId xmlns:a16="http://schemas.microsoft.com/office/drawing/2014/main" id="{27F144D7-75E4-48ED-B2A9-DEAB6569C7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1" name="Text Box 7">
          <a:extLst>
            <a:ext uri="{FF2B5EF4-FFF2-40B4-BE49-F238E27FC236}">
              <a16:creationId xmlns:a16="http://schemas.microsoft.com/office/drawing/2014/main" id="{10DCFD46-B327-4066-834F-97ECAF5E3E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2" name="Text Box 7">
          <a:extLst>
            <a:ext uri="{FF2B5EF4-FFF2-40B4-BE49-F238E27FC236}">
              <a16:creationId xmlns:a16="http://schemas.microsoft.com/office/drawing/2014/main" id="{D354AE5A-6CA0-46FB-B8A9-9036A74430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3" name="Text Box 7">
          <a:extLst>
            <a:ext uri="{FF2B5EF4-FFF2-40B4-BE49-F238E27FC236}">
              <a16:creationId xmlns:a16="http://schemas.microsoft.com/office/drawing/2014/main" id="{375123F9-358E-4DB2-BCAE-2DC0E42D38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4" name="Text Box 7">
          <a:extLst>
            <a:ext uri="{FF2B5EF4-FFF2-40B4-BE49-F238E27FC236}">
              <a16:creationId xmlns:a16="http://schemas.microsoft.com/office/drawing/2014/main" id="{B0D87D5F-B0BB-4D97-A794-436A7E7834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5" name="Text Box 7">
          <a:extLst>
            <a:ext uri="{FF2B5EF4-FFF2-40B4-BE49-F238E27FC236}">
              <a16:creationId xmlns:a16="http://schemas.microsoft.com/office/drawing/2014/main" id="{DFA726A1-C9C4-41DA-8447-9E6C51ED36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6" name="Text Box 7">
          <a:extLst>
            <a:ext uri="{FF2B5EF4-FFF2-40B4-BE49-F238E27FC236}">
              <a16:creationId xmlns:a16="http://schemas.microsoft.com/office/drawing/2014/main" id="{0821B79F-4420-4C14-BFB9-43D4B9F9AA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7" name="Text Box 7">
          <a:extLst>
            <a:ext uri="{FF2B5EF4-FFF2-40B4-BE49-F238E27FC236}">
              <a16:creationId xmlns:a16="http://schemas.microsoft.com/office/drawing/2014/main" id="{83B4149E-F655-430E-BEEF-D98E7DADDB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8" name="Text Box 7">
          <a:extLst>
            <a:ext uri="{FF2B5EF4-FFF2-40B4-BE49-F238E27FC236}">
              <a16:creationId xmlns:a16="http://schemas.microsoft.com/office/drawing/2014/main" id="{16EC5A29-021C-4A71-871F-71D3417335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9" name="Text Box 7">
          <a:extLst>
            <a:ext uri="{FF2B5EF4-FFF2-40B4-BE49-F238E27FC236}">
              <a16:creationId xmlns:a16="http://schemas.microsoft.com/office/drawing/2014/main" id="{86199235-9CCE-4564-A9D7-CBACD82C41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0" name="Text Box 7">
          <a:extLst>
            <a:ext uri="{FF2B5EF4-FFF2-40B4-BE49-F238E27FC236}">
              <a16:creationId xmlns:a16="http://schemas.microsoft.com/office/drawing/2014/main" id="{31F4BA30-15B4-4FD2-A81B-66BCA3877B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1" name="Text Box 7">
          <a:extLst>
            <a:ext uri="{FF2B5EF4-FFF2-40B4-BE49-F238E27FC236}">
              <a16:creationId xmlns:a16="http://schemas.microsoft.com/office/drawing/2014/main" id="{88FEC318-B7CB-40D4-B4CA-1D32929FDB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2" name="Text Box 7">
          <a:extLst>
            <a:ext uri="{FF2B5EF4-FFF2-40B4-BE49-F238E27FC236}">
              <a16:creationId xmlns:a16="http://schemas.microsoft.com/office/drawing/2014/main" id="{57E9550A-200B-432D-BF0F-898A033212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3" name="Text Box 7">
          <a:extLst>
            <a:ext uri="{FF2B5EF4-FFF2-40B4-BE49-F238E27FC236}">
              <a16:creationId xmlns:a16="http://schemas.microsoft.com/office/drawing/2014/main" id="{D3759973-5E1E-4EBA-8125-60DB245451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4" name="Text Box 7">
          <a:extLst>
            <a:ext uri="{FF2B5EF4-FFF2-40B4-BE49-F238E27FC236}">
              <a16:creationId xmlns:a16="http://schemas.microsoft.com/office/drawing/2014/main" id="{4293541A-BD14-4616-8FB8-3555E9AC92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5" name="Text Box 7">
          <a:extLst>
            <a:ext uri="{FF2B5EF4-FFF2-40B4-BE49-F238E27FC236}">
              <a16:creationId xmlns:a16="http://schemas.microsoft.com/office/drawing/2014/main" id="{A59BBF38-846C-40D6-B0DB-DA744925D7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6" name="Text Box 7">
          <a:extLst>
            <a:ext uri="{FF2B5EF4-FFF2-40B4-BE49-F238E27FC236}">
              <a16:creationId xmlns:a16="http://schemas.microsoft.com/office/drawing/2014/main" id="{E5CBF06B-2913-4EA8-9352-6996EC83B8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7" name="Text Box 7">
          <a:extLst>
            <a:ext uri="{FF2B5EF4-FFF2-40B4-BE49-F238E27FC236}">
              <a16:creationId xmlns:a16="http://schemas.microsoft.com/office/drawing/2014/main" id="{FC60D288-FA23-41BD-9BE1-96B3012173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8" name="Text Box 7">
          <a:extLst>
            <a:ext uri="{FF2B5EF4-FFF2-40B4-BE49-F238E27FC236}">
              <a16:creationId xmlns:a16="http://schemas.microsoft.com/office/drawing/2014/main" id="{E4394AB5-6D6E-41F9-B7CA-E70D5961C9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9" name="Text Box 7">
          <a:extLst>
            <a:ext uri="{FF2B5EF4-FFF2-40B4-BE49-F238E27FC236}">
              <a16:creationId xmlns:a16="http://schemas.microsoft.com/office/drawing/2014/main" id="{EE26D414-EFE5-4705-B5D9-C5177198C2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0" name="Text Box 7">
          <a:extLst>
            <a:ext uri="{FF2B5EF4-FFF2-40B4-BE49-F238E27FC236}">
              <a16:creationId xmlns:a16="http://schemas.microsoft.com/office/drawing/2014/main" id="{FDA2E0F8-52A4-418B-9BA1-B5C89D3B5B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1" name="Text Box 7">
          <a:extLst>
            <a:ext uri="{FF2B5EF4-FFF2-40B4-BE49-F238E27FC236}">
              <a16:creationId xmlns:a16="http://schemas.microsoft.com/office/drawing/2014/main" id="{B6480E6E-4063-4DEE-9AF8-8D0A8C386B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2" name="Text Box 7">
          <a:extLst>
            <a:ext uri="{FF2B5EF4-FFF2-40B4-BE49-F238E27FC236}">
              <a16:creationId xmlns:a16="http://schemas.microsoft.com/office/drawing/2014/main" id="{66E72447-1CF8-4CC8-9381-B4683FAA74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3" name="Text Box 7">
          <a:extLst>
            <a:ext uri="{FF2B5EF4-FFF2-40B4-BE49-F238E27FC236}">
              <a16:creationId xmlns:a16="http://schemas.microsoft.com/office/drawing/2014/main" id="{5B31C9C3-8073-4069-B4ED-17E567FC87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4" name="Text Box 7">
          <a:extLst>
            <a:ext uri="{FF2B5EF4-FFF2-40B4-BE49-F238E27FC236}">
              <a16:creationId xmlns:a16="http://schemas.microsoft.com/office/drawing/2014/main" id="{863E9E5A-E572-4E4D-9A87-9DDF336771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5" name="Text Box 7">
          <a:extLst>
            <a:ext uri="{FF2B5EF4-FFF2-40B4-BE49-F238E27FC236}">
              <a16:creationId xmlns:a16="http://schemas.microsoft.com/office/drawing/2014/main" id="{DA8AC9EF-BDE1-4972-B9EE-611F6C9ED1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6" name="Text Box 7">
          <a:extLst>
            <a:ext uri="{FF2B5EF4-FFF2-40B4-BE49-F238E27FC236}">
              <a16:creationId xmlns:a16="http://schemas.microsoft.com/office/drawing/2014/main" id="{BB3036FA-AD75-42EF-8657-E5754C0495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7" name="Text Box 7">
          <a:extLst>
            <a:ext uri="{FF2B5EF4-FFF2-40B4-BE49-F238E27FC236}">
              <a16:creationId xmlns:a16="http://schemas.microsoft.com/office/drawing/2014/main" id="{B21DF300-5B2E-4F99-AA25-6F23B3C15B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8" name="Text Box 7">
          <a:extLst>
            <a:ext uri="{FF2B5EF4-FFF2-40B4-BE49-F238E27FC236}">
              <a16:creationId xmlns:a16="http://schemas.microsoft.com/office/drawing/2014/main" id="{22A72C52-A726-4BAE-A008-94FF8F3CCC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9" name="Text Box 7">
          <a:extLst>
            <a:ext uri="{FF2B5EF4-FFF2-40B4-BE49-F238E27FC236}">
              <a16:creationId xmlns:a16="http://schemas.microsoft.com/office/drawing/2014/main" id="{530144D1-303D-4DEF-BCB9-413B3257FA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0" name="Text Box 7">
          <a:extLst>
            <a:ext uri="{FF2B5EF4-FFF2-40B4-BE49-F238E27FC236}">
              <a16:creationId xmlns:a16="http://schemas.microsoft.com/office/drawing/2014/main" id="{D69C82CF-04E0-4241-BFC6-2F1DFAF1B6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1" name="Text Box 7">
          <a:extLst>
            <a:ext uri="{FF2B5EF4-FFF2-40B4-BE49-F238E27FC236}">
              <a16:creationId xmlns:a16="http://schemas.microsoft.com/office/drawing/2014/main" id="{57D6B026-2A7C-41D5-83D2-1ED6B370C4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2" name="Text Box 7">
          <a:extLst>
            <a:ext uri="{FF2B5EF4-FFF2-40B4-BE49-F238E27FC236}">
              <a16:creationId xmlns:a16="http://schemas.microsoft.com/office/drawing/2014/main" id="{5C4AF8D8-D8C9-4551-86D0-8F487BABFD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3" name="Text Box 7">
          <a:extLst>
            <a:ext uri="{FF2B5EF4-FFF2-40B4-BE49-F238E27FC236}">
              <a16:creationId xmlns:a16="http://schemas.microsoft.com/office/drawing/2014/main" id="{7853CC73-482D-4638-AC36-AE91D601A9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4" name="Text Box 7">
          <a:extLst>
            <a:ext uri="{FF2B5EF4-FFF2-40B4-BE49-F238E27FC236}">
              <a16:creationId xmlns:a16="http://schemas.microsoft.com/office/drawing/2014/main" id="{38506217-81E7-466B-A746-3271E84367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5" name="Text Box 7">
          <a:extLst>
            <a:ext uri="{FF2B5EF4-FFF2-40B4-BE49-F238E27FC236}">
              <a16:creationId xmlns:a16="http://schemas.microsoft.com/office/drawing/2014/main" id="{CEAC5DFF-B384-4963-A515-B47BACB063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6" name="Text Box 7">
          <a:extLst>
            <a:ext uri="{FF2B5EF4-FFF2-40B4-BE49-F238E27FC236}">
              <a16:creationId xmlns:a16="http://schemas.microsoft.com/office/drawing/2014/main" id="{47F0B259-947F-48AD-AFC1-E7572927E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7" name="Text Box 7">
          <a:extLst>
            <a:ext uri="{FF2B5EF4-FFF2-40B4-BE49-F238E27FC236}">
              <a16:creationId xmlns:a16="http://schemas.microsoft.com/office/drawing/2014/main" id="{F7C9CB85-077B-4152-868B-9EC6C91562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8" name="Text Box 7">
          <a:extLst>
            <a:ext uri="{FF2B5EF4-FFF2-40B4-BE49-F238E27FC236}">
              <a16:creationId xmlns:a16="http://schemas.microsoft.com/office/drawing/2014/main" id="{4F03763B-880B-41F6-A098-0D8F178392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9" name="Text Box 7">
          <a:extLst>
            <a:ext uri="{FF2B5EF4-FFF2-40B4-BE49-F238E27FC236}">
              <a16:creationId xmlns:a16="http://schemas.microsoft.com/office/drawing/2014/main" id="{58248E24-C989-4A2E-8420-1F7294F56D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0" name="Text Box 7">
          <a:extLst>
            <a:ext uri="{FF2B5EF4-FFF2-40B4-BE49-F238E27FC236}">
              <a16:creationId xmlns:a16="http://schemas.microsoft.com/office/drawing/2014/main" id="{0E08F693-C8F6-44D4-BA24-9D1400A48A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1" name="Text Box 7">
          <a:extLst>
            <a:ext uri="{FF2B5EF4-FFF2-40B4-BE49-F238E27FC236}">
              <a16:creationId xmlns:a16="http://schemas.microsoft.com/office/drawing/2014/main" id="{50025351-986C-4A6A-9F81-02398171A0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2" name="Text Box 7">
          <a:extLst>
            <a:ext uri="{FF2B5EF4-FFF2-40B4-BE49-F238E27FC236}">
              <a16:creationId xmlns:a16="http://schemas.microsoft.com/office/drawing/2014/main" id="{56BB5481-0EC8-4CDC-9FA0-813E09D251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3" name="Text Box 7">
          <a:extLst>
            <a:ext uri="{FF2B5EF4-FFF2-40B4-BE49-F238E27FC236}">
              <a16:creationId xmlns:a16="http://schemas.microsoft.com/office/drawing/2014/main" id="{B445A3C8-42C4-4A1C-A223-C7C5099F90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4" name="Text Box 7">
          <a:extLst>
            <a:ext uri="{FF2B5EF4-FFF2-40B4-BE49-F238E27FC236}">
              <a16:creationId xmlns:a16="http://schemas.microsoft.com/office/drawing/2014/main" id="{B8869B48-9938-4890-96B0-9716C8EDD4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5" name="Text Box 7">
          <a:extLst>
            <a:ext uri="{FF2B5EF4-FFF2-40B4-BE49-F238E27FC236}">
              <a16:creationId xmlns:a16="http://schemas.microsoft.com/office/drawing/2014/main" id="{B5928F2A-D24F-4C04-8F8C-73D22E7F37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6" name="Text Box 7">
          <a:extLst>
            <a:ext uri="{FF2B5EF4-FFF2-40B4-BE49-F238E27FC236}">
              <a16:creationId xmlns:a16="http://schemas.microsoft.com/office/drawing/2014/main" id="{E74645CD-FE16-4CA8-97D3-0A6CFFC10E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7" name="Text Box 7">
          <a:extLst>
            <a:ext uri="{FF2B5EF4-FFF2-40B4-BE49-F238E27FC236}">
              <a16:creationId xmlns:a16="http://schemas.microsoft.com/office/drawing/2014/main" id="{C235652B-2D80-4D3A-91AF-CDA74A59A5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8" name="Text Box 7">
          <a:extLst>
            <a:ext uri="{FF2B5EF4-FFF2-40B4-BE49-F238E27FC236}">
              <a16:creationId xmlns:a16="http://schemas.microsoft.com/office/drawing/2014/main" id="{6E0D9976-14A8-423B-8A3C-5E8A199F47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9" name="Text Box 7">
          <a:extLst>
            <a:ext uri="{FF2B5EF4-FFF2-40B4-BE49-F238E27FC236}">
              <a16:creationId xmlns:a16="http://schemas.microsoft.com/office/drawing/2014/main" id="{8C101F92-96E5-4A91-AC05-8B52AB0A0E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0" name="Text Box 7">
          <a:extLst>
            <a:ext uri="{FF2B5EF4-FFF2-40B4-BE49-F238E27FC236}">
              <a16:creationId xmlns:a16="http://schemas.microsoft.com/office/drawing/2014/main" id="{527D49A8-C3CA-4B49-B25D-102B7041E5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1" name="Text Box 7">
          <a:extLst>
            <a:ext uri="{FF2B5EF4-FFF2-40B4-BE49-F238E27FC236}">
              <a16:creationId xmlns:a16="http://schemas.microsoft.com/office/drawing/2014/main" id="{C66E918F-EC09-4766-86DD-6B32E18BE1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2" name="Text Box 7">
          <a:extLst>
            <a:ext uri="{FF2B5EF4-FFF2-40B4-BE49-F238E27FC236}">
              <a16:creationId xmlns:a16="http://schemas.microsoft.com/office/drawing/2014/main" id="{6A18C14D-242C-4898-AB9F-E7A6BD45D2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3" name="Text Box 7">
          <a:extLst>
            <a:ext uri="{FF2B5EF4-FFF2-40B4-BE49-F238E27FC236}">
              <a16:creationId xmlns:a16="http://schemas.microsoft.com/office/drawing/2014/main" id="{048D4857-4595-4296-B2E7-B1D193FE83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4" name="Text Box 7">
          <a:extLst>
            <a:ext uri="{FF2B5EF4-FFF2-40B4-BE49-F238E27FC236}">
              <a16:creationId xmlns:a16="http://schemas.microsoft.com/office/drawing/2014/main" id="{16316315-9FA9-40A0-ACCE-C8662062EE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5" name="Text Box 7">
          <a:extLst>
            <a:ext uri="{FF2B5EF4-FFF2-40B4-BE49-F238E27FC236}">
              <a16:creationId xmlns:a16="http://schemas.microsoft.com/office/drawing/2014/main" id="{A60A0DD9-DB8B-48FD-9E6C-CB119D3429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6" name="Text Box 7">
          <a:extLst>
            <a:ext uri="{FF2B5EF4-FFF2-40B4-BE49-F238E27FC236}">
              <a16:creationId xmlns:a16="http://schemas.microsoft.com/office/drawing/2014/main" id="{FD9D3FA6-4D38-4429-8808-2FAB9009FF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7" name="Text Box 7">
          <a:extLst>
            <a:ext uri="{FF2B5EF4-FFF2-40B4-BE49-F238E27FC236}">
              <a16:creationId xmlns:a16="http://schemas.microsoft.com/office/drawing/2014/main" id="{3B143BC9-D49E-4FD0-962B-A2BD47B8C9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8" name="Text Box 7">
          <a:extLst>
            <a:ext uri="{FF2B5EF4-FFF2-40B4-BE49-F238E27FC236}">
              <a16:creationId xmlns:a16="http://schemas.microsoft.com/office/drawing/2014/main" id="{8273D8D9-662B-4380-95FE-673521A393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9" name="Text Box 7">
          <a:extLst>
            <a:ext uri="{FF2B5EF4-FFF2-40B4-BE49-F238E27FC236}">
              <a16:creationId xmlns:a16="http://schemas.microsoft.com/office/drawing/2014/main" id="{FE1E00BC-4F5A-43A5-A322-96446A62A4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0" name="Text Box 7">
          <a:extLst>
            <a:ext uri="{FF2B5EF4-FFF2-40B4-BE49-F238E27FC236}">
              <a16:creationId xmlns:a16="http://schemas.microsoft.com/office/drawing/2014/main" id="{C7754D5A-41D7-41F6-8ACB-27D6239D88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1" name="Text Box 7">
          <a:extLst>
            <a:ext uri="{FF2B5EF4-FFF2-40B4-BE49-F238E27FC236}">
              <a16:creationId xmlns:a16="http://schemas.microsoft.com/office/drawing/2014/main" id="{C654B48C-691A-47B7-B3A9-6F74C1C26F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2" name="Text Box 7">
          <a:extLst>
            <a:ext uri="{FF2B5EF4-FFF2-40B4-BE49-F238E27FC236}">
              <a16:creationId xmlns:a16="http://schemas.microsoft.com/office/drawing/2014/main" id="{8335E5BB-1290-4684-AAA0-2A21316E6C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3" name="Text Box 7">
          <a:extLst>
            <a:ext uri="{FF2B5EF4-FFF2-40B4-BE49-F238E27FC236}">
              <a16:creationId xmlns:a16="http://schemas.microsoft.com/office/drawing/2014/main" id="{3394613F-0798-4819-9D9F-10AB48505B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4" name="Text Box 7">
          <a:extLst>
            <a:ext uri="{FF2B5EF4-FFF2-40B4-BE49-F238E27FC236}">
              <a16:creationId xmlns:a16="http://schemas.microsoft.com/office/drawing/2014/main" id="{43ADFD7C-3E6A-4166-99B6-B7D52F2E1B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5" name="Text Box 7">
          <a:extLst>
            <a:ext uri="{FF2B5EF4-FFF2-40B4-BE49-F238E27FC236}">
              <a16:creationId xmlns:a16="http://schemas.microsoft.com/office/drawing/2014/main" id="{94884425-590D-4582-AC8F-EEC6167196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6" name="Text Box 7">
          <a:extLst>
            <a:ext uri="{FF2B5EF4-FFF2-40B4-BE49-F238E27FC236}">
              <a16:creationId xmlns:a16="http://schemas.microsoft.com/office/drawing/2014/main" id="{2E60734A-8810-460F-A226-67A5F28620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7" name="Text Box 7">
          <a:extLst>
            <a:ext uri="{FF2B5EF4-FFF2-40B4-BE49-F238E27FC236}">
              <a16:creationId xmlns:a16="http://schemas.microsoft.com/office/drawing/2014/main" id="{5F23564E-5F37-4CBD-803C-76D2AC9699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8" name="Text Box 7">
          <a:extLst>
            <a:ext uri="{FF2B5EF4-FFF2-40B4-BE49-F238E27FC236}">
              <a16:creationId xmlns:a16="http://schemas.microsoft.com/office/drawing/2014/main" id="{77525B90-5A85-4A7F-9E5A-4139697B89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9" name="Text Box 7">
          <a:extLst>
            <a:ext uri="{FF2B5EF4-FFF2-40B4-BE49-F238E27FC236}">
              <a16:creationId xmlns:a16="http://schemas.microsoft.com/office/drawing/2014/main" id="{B2B31037-124B-4FE1-ACF4-F70D307EA8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0" name="Text Box 7">
          <a:extLst>
            <a:ext uri="{FF2B5EF4-FFF2-40B4-BE49-F238E27FC236}">
              <a16:creationId xmlns:a16="http://schemas.microsoft.com/office/drawing/2014/main" id="{90247AAC-7E8F-4627-8786-CB71B862FB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1" name="Text Box 7">
          <a:extLst>
            <a:ext uri="{FF2B5EF4-FFF2-40B4-BE49-F238E27FC236}">
              <a16:creationId xmlns:a16="http://schemas.microsoft.com/office/drawing/2014/main" id="{B16AFD54-4EFD-468A-B30B-F803F428AC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2" name="Text Box 7">
          <a:extLst>
            <a:ext uri="{FF2B5EF4-FFF2-40B4-BE49-F238E27FC236}">
              <a16:creationId xmlns:a16="http://schemas.microsoft.com/office/drawing/2014/main" id="{81A4A17B-5F8B-42C2-AC83-43A632B09E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3" name="Text Box 7">
          <a:extLst>
            <a:ext uri="{FF2B5EF4-FFF2-40B4-BE49-F238E27FC236}">
              <a16:creationId xmlns:a16="http://schemas.microsoft.com/office/drawing/2014/main" id="{AA7E1B7D-8511-4485-91E2-AEBC6C8B82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4" name="Text Box 7">
          <a:extLst>
            <a:ext uri="{FF2B5EF4-FFF2-40B4-BE49-F238E27FC236}">
              <a16:creationId xmlns:a16="http://schemas.microsoft.com/office/drawing/2014/main" id="{BAD310D4-8C32-423D-99F7-BFABDDF759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5" name="Text Box 7">
          <a:extLst>
            <a:ext uri="{FF2B5EF4-FFF2-40B4-BE49-F238E27FC236}">
              <a16:creationId xmlns:a16="http://schemas.microsoft.com/office/drawing/2014/main" id="{F1B8F1F0-3622-4651-9B20-52CB8660B4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6" name="Text Box 7">
          <a:extLst>
            <a:ext uri="{FF2B5EF4-FFF2-40B4-BE49-F238E27FC236}">
              <a16:creationId xmlns:a16="http://schemas.microsoft.com/office/drawing/2014/main" id="{A702DC1E-6CF1-453C-9500-0075C3A3DC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7" name="Text Box 7">
          <a:extLst>
            <a:ext uri="{FF2B5EF4-FFF2-40B4-BE49-F238E27FC236}">
              <a16:creationId xmlns:a16="http://schemas.microsoft.com/office/drawing/2014/main" id="{A53782F0-6C08-4B56-96E0-E4D447A6F8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8" name="Text Box 7">
          <a:extLst>
            <a:ext uri="{FF2B5EF4-FFF2-40B4-BE49-F238E27FC236}">
              <a16:creationId xmlns:a16="http://schemas.microsoft.com/office/drawing/2014/main" id="{C347A4C6-1607-440E-A393-AA4B5CF61F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9" name="Text Box 7">
          <a:extLst>
            <a:ext uri="{FF2B5EF4-FFF2-40B4-BE49-F238E27FC236}">
              <a16:creationId xmlns:a16="http://schemas.microsoft.com/office/drawing/2014/main" id="{0A9DFA53-77B5-435E-9919-6EE9C47C38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0" name="Text Box 7">
          <a:extLst>
            <a:ext uri="{FF2B5EF4-FFF2-40B4-BE49-F238E27FC236}">
              <a16:creationId xmlns:a16="http://schemas.microsoft.com/office/drawing/2014/main" id="{D1867302-09E7-46CB-9185-425B05BB6E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1" name="Text Box 7">
          <a:extLst>
            <a:ext uri="{FF2B5EF4-FFF2-40B4-BE49-F238E27FC236}">
              <a16:creationId xmlns:a16="http://schemas.microsoft.com/office/drawing/2014/main" id="{F04793E5-8BE6-46FF-82CB-62B69C6535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2" name="Text Box 7">
          <a:extLst>
            <a:ext uri="{FF2B5EF4-FFF2-40B4-BE49-F238E27FC236}">
              <a16:creationId xmlns:a16="http://schemas.microsoft.com/office/drawing/2014/main" id="{1DB6A22F-0540-4C97-85A2-C6E0CFE193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3" name="Text Box 7">
          <a:extLst>
            <a:ext uri="{FF2B5EF4-FFF2-40B4-BE49-F238E27FC236}">
              <a16:creationId xmlns:a16="http://schemas.microsoft.com/office/drawing/2014/main" id="{A5BFF65F-35BB-4A20-B1BD-A061778072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4" name="Text Box 7">
          <a:extLst>
            <a:ext uri="{FF2B5EF4-FFF2-40B4-BE49-F238E27FC236}">
              <a16:creationId xmlns:a16="http://schemas.microsoft.com/office/drawing/2014/main" id="{3C6FD413-E920-40FD-ABFE-30C4946062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5" name="Text Box 7">
          <a:extLst>
            <a:ext uri="{FF2B5EF4-FFF2-40B4-BE49-F238E27FC236}">
              <a16:creationId xmlns:a16="http://schemas.microsoft.com/office/drawing/2014/main" id="{18E68CD0-E0D0-4AE0-A549-7AE417173B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6" name="Text Box 7">
          <a:extLst>
            <a:ext uri="{FF2B5EF4-FFF2-40B4-BE49-F238E27FC236}">
              <a16:creationId xmlns:a16="http://schemas.microsoft.com/office/drawing/2014/main" id="{F05E3890-D9AB-4589-A93C-9A85D18C1D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7" name="Text Box 7">
          <a:extLst>
            <a:ext uri="{FF2B5EF4-FFF2-40B4-BE49-F238E27FC236}">
              <a16:creationId xmlns:a16="http://schemas.microsoft.com/office/drawing/2014/main" id="{FACD686A-614F-4CBB-8757-AEC988089F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8" name="Text Box 7">
          <a:extLst>
            <a:ext uri="{FF2B5EF4-FFF2-40B4-BE49-F238E27FC236}">
              <a16:creationId xmlns:a16="http://schemas.microsoft.com/office/drawing/2014/main" id="{0645B14D-8757-4BA8-975E-328C7D952F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9" name="Text Box 7">
          <a:extLst>
            <a:ext uri="{FF2B5EF4-FFF2-40B4-BE49-F238E27FC236}">
              <a16:creationId xmlns:a16="http://schemas.microsoft.com/office/drawing/2014/main" id="{75F029F7-7D82-4B03-A8D5-47E54784AE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0" name="Text Box 7">
          <a:extLst>
            <a:ext uri="{FF2B5EF4-FFF2-40B4-BE49-F238E27FC236}">
              <a16:creationId xmlns:a16="http://schemas.microsoft.com/office/drawing/2014/main" id="{5D63FB81-1837-45E5-AB1F-0E0FB5BFE5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1" name="Text Box 7">
          <a:extLst>
            <a:ext uri="{FF2B5EF4-FFF2-40B4-BE49-F238E27FC236}">
              <a16:creationId xmlns:a16="http://schemas.microsoft.com/office/drawing/2014/main" id="{03870FB4-7C3F-48E7-9E04-6F1BB47896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2" name="Text Box 7">
          <a:extLst>
            <a:ext uri="{FF2B5EF4-FFF2-40B4-BE49-F238E27FC236}">
              <a16:creationId xmlns:a16="http://schemas.microsoft.com/office/drawing/2014/main" id="{95E986AC-EFE7-47B4-9529-000DC19F66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3" name="Text Box 7">
          <a:extLst>
            <a:ext uri="{FF2B5EF4-FFF2-40B4-BE49-F238E27FC236}">
              <a16:creationId xmlns:a16="http://schemas.microsoft.com/office/drawing/2014/main" id="{130921C9-44FA-4B0F-B798-2F44EEB4D7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4" name="Text Box 7">
          <a:extLst>
            <a:ext uri="{FF2B5EF4-FFF2-40B4-BE49-F238E27FC236}">
              <a16:creationId xmlns:a16="http://schemas.microsoft.com/office/drawing/2014/main" id="{332BC2BA-B422-4EC2-87D0-902572552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5" name="Text Box 7">
          <a:extLst>
            <a:ext uri="{FF2B5EF4-FFF2-40B4-BE49-F238E27FC236}">
              <a16:creationId xmlns:a16="http://schemas.microsoft.com/office/drawing/2014/main" id="{12FA8B34-4615-4133-AA82-8BB1B6884D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6" name="Text Box 7">
          <a:extLst>
            <a:ext uri="{FF2B5EF4-FFF2-40B4-BE49-F238E27FC236}">
              <a16:creationId xmlns:a16="http://schemas.microsoft.com/office/drawing/2014/main" id="{8CB60206-611F-4AA7-985E-10B7CA30DB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7" name="Text Box 7">
          <a:extLst>
            <a:ext uri="{FF2B5EF4-FFF2-40B4-BE49-F238E27FC236}">
              <a16:creationId xmlns:a16="http://schemas.microsoft.com/office/drawing/2014/main" id="{7D1EDA81-EDCA-40B9-B773-AD3C76F25C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8" name="Text Box 7">
          <a:extLst>
            <a:ext uri="{FF2B5EF4-FFF2-40B4-BE49-F238E27FC236}">
              <a16:creationId xmlns:a16="http://schemas.microsoft.com/office/drawing/2014/main" id="{62E1C3DB-5E19-4C1A-8A3E-2F80BA3985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9" name="Text Box 7">
          <a:extLst>
            <a:ext uri="{FF2B5EF4-FFF2-40B4-BE49-F238E27FC236}">
              <a16:creationId xmlns:a16="http://schemas.microsoft.com/office/drawing/2014/main" id="{322ECC22-2D77-4838-AC7E-4E16B32031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0" name="Text Box 7">
          <a:extLst>
            <a:ext uri="{FF2B5EF4-FFF2-40B4-BE49-F238E27FC236}">
              <a16:creationId xmlns:a16="http://schemas.microsoft.com/office/drawing/2014/main" id="{20D6FD78-7AD7-4B94-8BBD-23FC4F5C30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1" name="Text Box 7">
          <a:extLst>
            <a:ext uri="{FF2B5EF4-FFF2-40B4-BE49-F238E27FC236}">
              <a16:creationId xmlns:a16="http://schemas.microsoft.com/office/drawing/2014/main" id="{F8B55806-2569-44F0-BFE3-80A87E0680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2" name="Text Box 7">
          <a:extLst>
            <a:ext uri="{FF2B5EF4-FFF2-40B4-BE49-F238E27FC236}">
              <a16:creationId xmlns:a16="http://schemas.microsoft.com/office/drawing/2014/main" id="{C67DA75F-976E-46E0-B3A9-52D3E58E28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3" name="Text Box 7">
          <a:extLst>
            <a:ext uri="{FF2B5EF4-FFF2-40B4-BE49-F238E27FC236}">
              <a16:creationId xmlns:a16="http://schemas.microsoft.com/office/drawing/2014/main" id="{244801EE-6EB8-44EE-828A-C3F2129678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4" name="Text Box 7">
          <a:extLst>
            <a:ext uri="{FF2B5EF4-FFF2-40B4-BE49-F238E27FC236}">
              <a16:creationId xmlns:a16="http://schemas.microsoft.com/office/drawing/2014/main" id="{963ACFC5-719E-4622-A50C-D293F9D8A3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5" name="Text Box 7">
          <a:extLst>
            <a:ext uri="{FF2B5EF4-FFF2-40B4-BE49-F238E27FC236}">
              <a16:creationId xmlns:a16="http://schemas.microsoft.com/office/drawing/2014/main" id="{ABF12995-F328-44D0-B3A8-F6C3C82AD7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6" name="Text Box 7">
          <a:extLst>
            <a:ext uri="{FF2B5EF4-FFF2-40B4-BE49-F238E27FC236}">
              <a16:creationId xmlns:a16="http://schemas.microsoft.com/office/drawing/2014/main" id="{15AA78F9-5277-48B4-9734-DCB168460C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7" name="Text Box 7">
          <a:extLst>
            <a:ext uri="{FF2B5EF4-FFF2-40B4-BE49-F238E27FC236}">
              <a16:creationId xmlns:a16="http://schemas.microsoft.com/office/drawing/2014/main" id="{C37A8E3F-6F88-43D6-A0E1-7DDB47A4C4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8" name="Text Box 7">
          <a:extLst>
            <a:ext uri="{FF2B5EF4-FFF2-40B4-BE49-F238E27FC236}">
              <a16:creationId xmlns:a16="http://schemas.microsoft.com/office/drawing/2014/main" id="{65A00A7C-9C73-436E-A5E7-19BBB063C9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9" name="Text Box 7">
          <a:extLst>
            <a:ext uri="{FF2B5EF4-FFF2-40B4-BE49-F238E27FC236}">
              <a16:creationId xmlns:a16="http://schemas.microsoft.com/office/drawing/2014/main" id="{F3C3AA21-F84D-4BF2-B69D-99641FB06B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0" name="Text Box 7">
          <a:extLst>
            <a:ext uri="{FF2B5EF4-FFF2-40B4-BE49-F238E27FC236}">
              <a16:creationId xmlns:a16="http://schemas.microsoft.com/office/drawing/2014/main" id="{A996120D-3DA9-4515-9046-C0636ACFD8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1" name="Text Box 7">
          <a:extLst>
            <a:ext uri="{FF2B5EF4-FFF2-40B4-BE49-F238E27FC236}">
              <a16:creationId xmlns:a16="http://schemas.microsoft.com/office/drawing/2014/main" id="{536B009C-C59F-4871-8A6E-79D57CA6BF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2" name="Text Box 7">
          <a:extLst>
            <a:ext uri="{FF2B5EF4-FFF2-40B4-BE49-F238E27FC236}">
              <a16:creationId xmlns:a16="http://schemas.microsoft.com/office/drawing/2014/main" id="{F88F3178-262F-463C-B538-C2177FEED7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3" name="Text Box 7">
          <a:extLst>
            <a:ext uri="{FF2B5EF4-FFF2-40B4-BE49-F238E27FC236}">
              <a16:creationId xmlns:a16="http://schemas.microsoft.com/office/drawing/2014/main" id="{8DCA0ED9-37F6-4D95-A5C5-A85EA0D538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4" name="Text Box 7">
          <a:extLst>
            <a:ext uri="{FF2B5EF4-FFF2-40B4-BE49-F238E27FC236}">
              <a16:creationId xmlns:a16="http://schemas.microsoft.com/office/drawing/2014/main" id="{93CD9FF5-2470-42A0-9434-D11EFA2D06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5" name="Text Box 7">
          <a:extLst>
            <a:ext uri="{FF2B5EF4-FFF2-40B4-BE49-F238E27FC236}">
              <a16:creationId xmlns:a16="http://schemas.microsoft.com/office/drawing/2014/main" id="{7534AC4F-DF8A-4FF4-B924-D9FCD54CB9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6" name="Text Box 7">
          <a:extLst>
            <a:ext uri="{FF2B5EF4-FFF2-40B4-BE49-F238E27FC236}">
              <a16:creationId xmlns:a16="http://schemas.microsoft.com/office/drawing/2014/main" id="{60F57AA3-5EDD-4881-8828-798F6A489D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7" name="Text Box 7">
          <a:extLst>
            <a:ext uri="{FF2B5EF4-FFF2-40B4-BE49-F238E27FC236}">
              <a16:creationId xmlns:a16="http://schemas.microsoft.com/office/drawing/2014/main" id="{394121C1-A5F8-4BD5-8B94-B9B5D2C9D4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8" name="Text Box 7">
          <a:extLst>
            <a:ext uri="{FF2B5EF4-FFF2-40B4-BE49-F238E27FC236}">
              <a16:creationId xmlns:a16="http://schemas.microsoft.com/office/drawing/2014/main" id="{E5D1B9B8-3D14-412E-844C-C70D867C76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9" name="Text Box 7">
          <a:extLst>
            <a:ext uri="{FF2B5EF4-FFF2-40B4-BE49-F238E27FC236}">
              <a16:creationId xmlns:a16="http://schemas.microsoft.com/office/drawing/2014/main" id="{E46E9052-E3D0-4E45-B90B-CB3F49ED27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0" name="Text Box 7">
          <a:extLst>
            <a:ext uri="{FF2B5EF4-FFF2-40B4-BE49-F238E27FC236}">
              <a16:creationId xmlns:a16="http://schemas.microsoft.com/office/drawing/2014/main" id="{C9CF941C-37C7-46BD-AF0A-7C0BD48D0D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1" name="Text Box 7">
          <a:extLst>
            <a:ext uri="{FF2B5EF4-FFF2-40B4-BE49-F238E27FC236}">
              <a16:creationId xmlns:a16="http://schemas.microsoft.com/office/drawing/2014/main" id="{5C91EEFC-26F4-4FB4-A95F-BD620BA90C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2" name="Text Box 7">
          <a:extLst>
            <a:ext uri="{FF2B5EF4-FFF2-40B4-BE49-F238E27FC236}">
              <a16:creationId xmlns:a16="http://schemas.microsoft.com/office/drawing/2014/main" id="{9807D8A0-0C13-41B0-9A81-18B3CAB47D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3" name="Text Box 7">
          <a:extLst>
            <a:ext uri="{FF2B5EF4-FFF2-40B4-BE49-F238E27FC236}">
              <a16:creationId xmlns:a16="http://schemas.microsoft.com/office/drawing/2014/main" id="{4C1740AA-23AA-4A86-976C-B4CDD284CE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4" name="Text Box 7">
          <a:extLst>
            <a:ext uri="{FF2B5EF4-FFF2-40B4-BE49-F238E27FC236}">
              <a16:creationId xmlns:a16="http://schemas.microsoft.com/office/drawing/2014/main" id="{7494DDEE-23D4-4041-939E-E987326C66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5" name="Text Box 7">
          <a:extLst>
            <a:ext uri="{FF2B5EF4-FFF2-40B4-BE49-F238E27FC236}">
              <a16:creationId xmlns:a16="http://schemas.microsoft.com/office/drawing/2014/main" id="{8AC10709-8248-4C78-B3DF-E16030156C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6" name="Text Box 7">
          <a:extLst>
            <a:ext uri="{FF2B5EF4-FFF2-40B4-BE49-F238E27FC236}">
              <a16:creationId xmlns:a16="http://schemas.microsoft.com/office/drawing/2014/main" id="{DDE08E97-C342-4AA7-9C35-4EEC1F3F18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7" name="Text Box 7">
          <a:extLst>
            <a:ext uri="{FF2B5EF4-FFF2-40B4-BE49-F238E27FC236}">
              <a16:creationId xmlns:a16="http://schemas.microsoft.com/office/drawing/2014/main" id="{BE9402ED-B750-4B8E-AA13-D528BDFD6C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8" name="Text Box 7">
          <a:extLst>
            <a:ext uri="{FF2B5EF4-FFF2-40B4-BE49-F238E27FC236}">
              <a16:creationId xmlns:a16="http://schemas.microsoft.com/office/drawing/2014/main" id="{A8E48817-21BF-4826-8C94-BCF61CF95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9" name="Text Box 7">
          <a:extLst>
            <a:ext uri="{FF2B5EF4-FFF2-40B4-BE49-F238E27FC236}">
              <a16:creationId xmlns:a16="http://schemas.microsoft.com/office/drawing/2014/main" id="{E25547F4-B0FF-4187-BE47-A22280D54B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0" name="Text Box 7">
          <a:extLst>
            <a:ext uri="{FF2B5EF4-FFF2-40B4-BE49-F238E27FC236}">
              <a16:creationId xmlns:a16="http://schemas.microsoft.com/office/drawing/2014/main" id="{1FBCEA2F-EACB-4E1B-9A1C-A9833C1224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1" name="Text Box 7">
          <a:extLst>
            <a:ext uri="{FF2B5EF4-FFF2-40B4-BE49-F238E27FC236}">
              <a16:creationId xmlns:a16="http://schemas.microsoft.com/office/drawing/2014/main" id="{593A18A8-1EF5-459D-9B3A-78B111E39B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2" name="Text Box 7">
          <a:extLst>
            <a:ext uri="{FF2B5EF4-FFF2-40B4-BE49-F238E27FC236}">
              <a16:creationId xmlns:a16="http://schemas.microsoft.com/office/drawing/2014/main" id="{76CAF026-2D89-4481-949E-02A975B336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3" name="Text Box 7">
          <a:extLst>
            <a:ext uri="{FF2B5EF4-FFF2-40B4-BE49-F238E27FC236}">
              <a16:creationId xmlns:a16="http://schemas.microsoft.com/office/drawing/2014/main" id="{0693E36B-EF71-4EB5-8788-0E74D488CF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4" name="Text Box 7">
          <a:extLst>
            <a:ext uri="{FF2B5EF4-FFF2-40B4-BE49-F238E27FC236}">
              <a16:creationId xmlns:a16="http://schemas.microsoft.com/office/drawing/2014/main" id="{DCCA9C11-3FDF-4708-93DC-FABE51314C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5" name="Text Box 7">
          <a:extLst>
            <a:ext uri="{FF2B5EF4-FFF2-40B4-BE49-F238E27FC236}">
              <a16:creationId xmlns:a16="http://schemas.microsoft.com/office/drawing/2014/main" id="{E720890C-BBED-4850-8386-72CC0F09F4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6" name="Text Box 7">
          <a:extLst>
            <a:ext uri="{FF2B5EF4-FFF2-40B4-BE49-F238E27FC236}">
              <a16:creationId xmlns:a16="http://schemas.microsoft.com/office/drawing/2014/main" id="{A27D2AE2-3412-437F-81D8-3610EF998F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7" name="Text Box 7">
          <a:extLst>
            <a:ext uri="{FF2B5EF4-FFF2-40B4-BE49-F238E27FC236}">
              <a16:creationId xmlns:a16="http://schemas.microsoft.com/office/drawing/2014/main" id="{488E2F42-B812-4900-828F-5E3312BCE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8" name="Text Box 7">
          <a:extLst>
            <a:ext uri="{FF2B5EF4-FFF2-40B4-BE49-F238E27FC236}">
              <a16:creationId xmlns:a16="http://schemas.microsoft.com/office/drawing/2014/main" id="{C59D4494-9AD7-417A-B4A2-D7F12A7044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9" name="Text Box 7">
          <a:extLst>
            <a:ext uri="{FF2B5EF4-FFF2-40B4-BE49-F238E27FC236}">
              <a16:creationId xmlns:a16="http://schemas.microsoft.com/office/drawing/2014/main" id="{D0620719-2E63-4304-A7E7-7A9D0E3A5E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0" name="Text Box 7">
          <a:extLst>
            <a:ext uri="{FF2B5EF4-FFF2-40B4-BE49-F238E27FC236}">
              <a16:creationId xmlns:a16="http://schemas.microsoft.com/office/drawing/2014/main" id="{B3A711A6-7B9D-4C72-AE6F-76B0C10DA5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1" name="Text Box 7">
          <a:extLst>
            <a:ext uri="{FF2B5EF4-FFF2-40B4-BE49-F238E27FC236}">
              <a16:creationId xmlns:a16="http://schemas.microsoft.com/office/drawing/2014/main" id="{C1EFD1B8-A878-45D5-8BE5-B79CACA927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2" name="Text Box 7">
          <a:extLst>
            <a:ext uri="{FF2B5EF4-FFF2-40B4-BE49-F238E27FC236}">
              <a16:creationId xmlns:a16="http://schemas.microsoft.com/office/drawing/2014/main" id="{6E251584-2DE5-4D22-839F-16755246E0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3" name="Text Box 7">
          <a:extLst>
            <a:ext uri="{FF2B5EF4-FFF2-40B4-BE49-F238E27FC236}">
              <a16:creationId xmlns:a16="http://schemas.microsoft.com/office/drawing/2014/main" id="{1C093AEA-55AD-45D7-BF49-E23EA57260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4" name="Text Box 7">
          <a:extLst>
            <a:ext uri="{FF2B5EF4-FFF2-40B4-BE49-F238E27FC236}">
              <a16:creationId xmlns:a16="http://schemas.microsoft.com/office/drawing/2014/main" id="{44E1714F-52BD-473D-AD74-EDE26F4C4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5" name="Text Box 7">
          <a:extLst>
            <a:ext uri="{FF2B5EF4-FFF2-40B4-BE49-F238E27FC236}">
              <a16:creationId xmlns:a16="http://schemas.microsoft.com/office/drawing/2014/main" id="{502D9CD9-9143-403D-9A42-0617CAAE21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6" name="Text Box 7">
          <a:extLst>
            <a:ext uri="{FF2B5EF4-FFF2-40B4-BE49-F238E27FC236}">
              <a16:creationId xmlns:a16="http://schemas.microsoft.com/office/drawing/2014/main" id="{E1A3511A-F05B-437A-AB0F-38A58B56E3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7" name="Text Box 7">
          <a:extLst>
            <a:ext uri="{FF2B5EF4-FFF2-40B4-BE49-F238E27FC236}">
              <a16:creationId xmlns:a16="http://schemas.microsoft.com/office/drawing/2014/main" id="{F816995C-F091-4662-AA2E-24229D575E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8" name="Text Box 7">
          <a:extLst>
            <a:ext uri="{FF2B5EF4-FFF2-40B4-BE49-F238E27FC236}">
              <a16:creationId xmlns:a16="http://schemas.microsoft.com/office/drawing/2014/main" id="{2B3090DF-FF71-42E9-AC51-5A504C679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9" name="Text Box 7">
          <a:extLst>
            <a:ext uri="{FF2B5EF4-FFF2-40B4-BE49-F238E27FC236}">
              <a16:creationId xmlns:a16="http://schemas.microsoft.com/office/drawing/2014/main" id="{F3682775-0647-494A-9633-83FAECDBC5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0" name="Text Box 7">
          <a:extLst>
            <a:ext uri="{FF2B5EF4-FFF2-40B4-BE49-F238E27FC236}">
              <a16:creationId xmlns:a16="http://schemas.microsoft.com/office/drawing/2014/main" id="{5D9C8E5C-5D7C-4C90-973D-FA70473ED1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1" name="Text Box 7">
          <a:extLst>
            <a:ext uri="{FF2B5EF4-FFF2-40B4-BE49-F238E27FC236}">
              <a16:creationId xmlns:a16="http://schemas.microsoft.com/office/drawing/2014/main" id="{6DC012AA-5819-415B-A766-C43A0A701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2" name="Text Box 7">
          <a:extLst>
            <a:ext uri="{FF2B5EF4-FFF2-40B4-BE49-F238E27FC236}">
              <a16:creationId xmlns:a16="http://schemas.microsoft.com/office/drawing/2014/main" id="{ED3B315A-FA15-42C7-BB7F-9D94C23BF4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3" name="Text Box 7">
          <a:extLst>
            <a:ext uri="{FF2B5EF4-FFF2-40B4-BE49-F238E27FC236}">
              <a16:creationId xmlns:a16="http://schemas.microsoft.com/office/drawing/2014/main" id="{75A62C1F-8535-4AC3-835A-7D920CEE03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4" name="Text Box 7">
          <a:extLst>
            <a:ext uri="{FF2B5EF4-FFF2-40B4-BE49-F238E27FC236}">
              <a16:creationId xmlns:a16="http://schemas.microsoft.com/office/drawing/2014/main" id="{4DF2714D-6AD6-4E9D-BE0D-1559737253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5" name="Text Box 7">
          <a:extLst>
            <a:ext uri="{FF2B5EF4-FFF2-40B4-BE49-F238E27FC236}">
              <a16:creationId xmlns:a16="http://schemas.microsoft.com/office/drawing/2014/main" id="{9CB4450C-CF81-4A30-B380-6B25584F8B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6" name="Text Box 7">
          <a:extLst>
            <a:ext uri="{FF2B5EF4-FFF2-40B4-BE49-F238E27FC236}">
              <a16:creationId xmlns:a16="http://schemas.microsoft.com/office/drawing/2014/main" id="{BC0C37F9-4076-439F-9129-71D3E86599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7" name="Text Box 7">
          <a:extLst>
            <a:ext uri="{FF2B5EF4-FFF2-40B4-BE49-F238E27FC236}">
              <a16:creationId xmlns:a16="http://schemas.microsoft.com/office/drawing/2014/main" id="{E0460BD5-4704-43F4-AD01-B3C89019C9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8" name="Text Box 7">
          <a:extLst>
            <a:ext uri="{FF2B5EF4-FFF2-40B4-BE49-F238E27FC236}">
              <a16:creationId xmlns:a16="http://schemas.microsoft.com/office/drawing/2014/main" id="{CE0A3D3A-F7FD-4A6F-A3D5-F35608FD80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9" name="Text Box 7">
          <a:extLst>
            <a:ext uri="{FF2B5EF4-FFF2-40B4-BE49-F238E27FC236}">
              <a16:creationId xmlns:a16="http://schemas.microsoft.com/office/drawing/2014/main" id="{26B3DFD5-CBDF-4D0B-8770-A98CD40A9C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0" name="Text Box 7">
          <a:extLst>
            <a:ext uri="{FF2B5EF4-FFF2-40B4-BE49-F238E27FC236}">
              <a16:creationId xmlns:a16="http://schemas.microsoft.com/office/drawing/2014/main" id="{96B169D5-66EE-4717-8FF2-0FE0D21F51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1" name="Text Box 7">
          <a:extLst>
            <a:ext uri="{FF2B5EF4-FFF2-40B4-BE49-F238E27FC236}">
              <a16:creationId xmlns:a16="http://schemas.microsoft.com/office/drawing/2014/main" id="{FF2E0FEB-9CDF-48E1-9CEA-60F644FAFB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2" name="Text Box 7">
          <a:extLst>
            <a:ext uri="{FF2B5EF4-FFF2-40B4-BE49-F238E27FC236}">
              <a16:creationId xmlns:a16="http://schemas.microsoft.com/office/drawing/2014/main" id="{8BF1E3F7-3F57-467A-AC70-0706CABA7F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3" name="Text Box 7">
          <a:extLst>
            <a:ext uri="{FF2B5EF4-FFF2-40B4-BE49-F238E27FC236}">
              <a16:creationId xmlns:a16="http://schemas.microsoft.com/office/drawing/2014/main" id="{2F493BF4-4FC0-46D0-8096-B075AE4362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4" name="Text Box 7">
          <a:extLst>
            <a:ext uri="{FF2B5EF4-FFF2-40B4-BE49-F238E27FC236}">
              <a16:creationId xmlns:a16="http://schemas.microsoft.com/office/drawing/2014/main" id="{FF48FB74-93A2-44C6-A0E9-D37B0BCDB6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5" name="Text Box 7">
          <a:extLst>
            <a:ext uri="{FF2B5EF4-FFF2-40B4-BE49-F238E27FC236}">
              <a16:creationId xmlns:a16="http://schemas.microsoft.com/office/drawing/2014/main" id="{0E5EC845-2377-44DC-B12B-21F5FD713B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6" name="Text Box 7">
          <a:extLst>
            <a:ext uri="{FF2B5EF4-FFF2-40B4-BE49-F238E27FC236}">
              <a16:creationId xmlns:a16="http://schemas.microsoft.com/office/drawing/2014/main" id="{F7FDF9CD-6851-4194-994B-8806FE1556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7" name="Text Box 7">
          <a:extLst>
            <a:ext uri="{FF2B5EF4-FFF2-40B4-BE49-F238E27FC236}">
              <a16:creationId xmlns:a16="http://schemas.microsoft.com/office/drawing/2014/main" id="{1319FFBC-A423-4146-880B-666465EE18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8" name="Text Box 7">
          <a:extLst>
            <a:ext uri="{FF2B5EF4-FFF2-40B4-BE49-F238E27FC236}">
              <a16:creationId xmlns:a16="http://schemas.microsoft.com/office/drawing/2014/main" id="{6FE73210-5357-4F96-89EB-512A2AC746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9" name="Text Box 7">
          <a:extLst>
            <a:ext uri="{FF2B5EF4-FFF2-40B4-BE49-F238E27FC236}">
              <a16:creationId xmlns:a16="http://schemas.microsoft.com/office/drawing/2014/main" id="{6740170D-9F27-4DBC-9F25-D4C5EB2DB2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0" name="Text Box 7">
          <a:extLst>
            <a:ext uri="{FF2B5EF4-FFF2-40B4-BE49-F238E27FC236}">
              <a16:creationId xmlns:a16="http://schemas.microsoft.com/office/drawing/2014/main" id="{963E037D-A8D9-4E88-812C-549679726B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1" name="Text Box 7">
          <a:extLst>
            <a:ext uri="{FF2B5EF4-FFF2-40B4-BE49-F238E27FC236}">
              <a16:creationId xmlns:a16="http://schemas.microsoft.com/office/drawing/2014/main" id="{3F264B28-0AFD-4FFC-AB84-BA71EF0DD1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2" name="Text Box 7">
          <a:extLst>
            <a:ext uri="{FF2B5EF4-FFF2-40B4-BE49-F238E27FC236}">
              <a16:creationId xmlns:a16="http://schemas.microsoft.com/office/drawing/2014/main" id="{5DA0A2FE-4798-4CF2-86F7-A1AFBEECC3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4" name="Text Box 7">
          <a:extLst>
            <a:ext uri="{FF2B5EF4-FFF2-40B4-BE49-F238E27FC236}">
              <a16:creationId xmlns:a16="http://schemas.microsoft.com/office/drawing/2014/main" id="{0E4D2C5A-E9E2-41FD-9A99-14348D3F14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5" name="Text Box 7">
          <a:extLst>
            <a:ext uri="{FF2B5EF4-FFF2-40B4-BE49-F238E27FC236}">
              <a16:creationId xmlns:a16="http://schemas.microsoft.com/office/drawing/2014/main" id="{78561BC0-333C-4524-96F0-1434A3E7B8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6" name="Text Box 7">
          <a:extLst>
            <a:ext uri="{FF2B5EF4-FFF2-40B4-BE49-F238E27FC236}">
              <a16:creationId xmlns:a16="http://schemas.microsoft.com/office/drawing/2014/main" id="{349EA28E-3E80-4560-AA1E-2A889C84B9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7" name="Text Box 7">
          <a:extLst>
            <a:ext uri="{FF2B5EF4-FFF2-40B4-BE49-F238E27FC236}">
              <a16:creationId xmlns:a16="http://schemas.microsoft.com/office/drawing/2014/main" id="{410709A3-2011-4D12-8478-7F5562ACC8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8" name="Text Box 7">
          <a:extLst>
            <a:ext uri="{FF2B5EF4-FFF2-40B4-BE49-F238E27FC236}">
              <a16:creationId xmlns:a16="http://schemas.microsoft.com/office/drawing/2014/main" id="{9D3C57AA-2F1E-4E4D-BEE7-C84BD0E094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9" name="Text Box 7">
          <a:extLst>
            <a:ext uri="{FF2B5EF4-FFF2-40B4-BE49-F238E27FC236}">
              <a16:creationId xmlns:a16="http://schemas.microsoft.com/office/drawing/2014/main" id="{62B6B0EE-C8BD-404F-9357-F001E85F01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0" name="Text Box 7">
          <a:extLst>
            <a:ext uri="{FF2B5EF4-FFF2-40B4-BE49-F238E27FC236}">
              <a16:creationId xmlns:a16="http://schemas.microsoft.com/office/drawing/2014/main" id="{50A0435C-817C-4099-8587-E738A1E8E3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1" name="Text Box 7">
          <a:extLst>
            <a:ext uri="{FF2B5EF4-FFF2-40B4-BE49-F238E27FC236}">
              <a16:creationId xmlns:a16="http://schemas.microsoft.com/office/drawing/2014/main" id="{BB2EC12A-BB25-4384-8113-A30E85C8BE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2" name="Text Box 7">
          <a:extLst>
            <a:ext uri="{FF2B5EF4-FFF2-40B4-BE49-F238E27FC236}">
              <a16:creationId xmlns:a16="http://schemas.microsoft.com/office/drawing/2014/main" id="{F66EEAA4-4553-4386-BAF3-60A38E15BF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3" name="Text Box 7">
          <a:extLst>
            <a:ext uri="{FF2B5EF4-FFF2-40B4-BE49-F238E27FC236}">
              <a16:creationId xmlns:a16="http://schemas.microsoft.com/office/drawing/2014/main" id="{11B27C03-BA27-47D6-AC0A-AEE995F658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4" name="Text Box 7">
          <a:extLst>
            <a:ext uri="{FF2B5EF4-FFF2-40B4-BE49-F238E27FC236}">
              <a16:creationId xmlns:a16="http://schemas.microsoft.com/office/drawing/2014/main" id="{BDD78B62-6C07-45E0-A150-5F0FD0390C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5" name="Text Box 7">
          <a:extLst>
            <a:ext uri="{FF2B5EF4-FFF2-40B4-BE49-F238E27FC236}">
              <a16:creationId xmlns:a16="http://schemas.microsoft.com/office/drawing/2014/main" id="{056A625C-4C9C-45FB-B5C7-CEB38A4FE1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6" name="Text Box 7">
          <a:extLst>
            <a:ext uri="{FF2B5EF4-FFF2-40B4-BE49-F238E27FC236}">
              <a16:creationId xmlns:a16="http://schemas.microsoft.com/office/drawing/2014/main" id="{7F90AC27-116F-45EA-85C3-8E81D8A546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7" name="Text Box 7">
          <a:extLst>
            <a:ext uri="{FF2B5EF4-FFF2-40B4-BE49-F238E27FC236}">
              <a16:creationId xmlns:a16="http://schemas.microsoft.com/office/drawing/2014/main" id="{A19950F6-B40D-4E7C-82B7-1DA385CF1D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8" name="Text Box 7">
          <a:extLst>
            <a:ext uri="{FF2B5EF4-FFF2-40B4-BE49-F238E27FC236}">
              <a16:creationId xmlns:a16="http://schemas.microsoft.com/office/drawing/2014/main" id="{A9278A7F-CE7C-43E3-86DD-F3CDD39A39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9" name="Text Box 7">
          <a:extLst>
            <a:ext uri="{FF2B5EF4-FFF2-40B4-BE49-F238E27FC236}">
              <a16:creationId xmlns:a16="http://schemas.microsoft.com/office/drawing/2014/main" id="{9F26FC54-F3F6-4934-94A0-43F4508D28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0" name="Text Box 7">
          <a:extLst>
            <a:ext uri="{FF2B5EF4-FFF2-40B4-BE49-F238E27FC236}">
              <a16:creationId xmlns:a16="http://schemas.microsoft.com/office/drawing/2014/main" id="{67FDA9F1-90B3-489A-957F-2A7B319B37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1" name="Text Box 7">
          <a:extLst>
            <a:ext uri="{FF2B5EF4-FFF2-40B4-BE49-F238E27FC236}">
              <a16:creationId xmlns:a16="http://schemas.microsoft.com/office/drawing/2014/main" id="{82280898-95F5-4594-8A30-46909FC8EE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2" name="Text Box 7">
          <a:extLst>
            <a:ext uri="{FF2B5EF4-FFF2-40B4-BE49-F238E27FC236}">
              <a16:creationId xmlns:a16="http://schemas.microsoft.com/office/drawing/2014/main" id="{6AE50ABF-32F9-4CCF-BE42-FA31CAF591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3" name="Text Box 7">
          <a:extLst>
            <a:ext uri="{FF2B5EF4-FFF2-40B4-BE49-F238E27FC236}">
              <a16:creationId xmlns:a16="http://schemas.microsoft.com/office/drawing/2014/main" id="{87804A78-8787-4C73-A6BE-5923DD24ED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4" name="Text Box 7">
          <a:extLst>
            <a:ext uri="{FF2B5EF4-FFF2-40B4-BE49-F238E27FC236}">
              <a16:creationId xmlns:a16="http://schemas.microsoft.com/office/drawing/2014/main" id="{AB0D7352-6E1A-454E-ACAB-3F25777839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5" name="Text Box 7">
          <a:extLst>
            <a:ext uri="{FF2B5EF4-FFF2-40B4-BE49-F238E27FC236}">
              <a16:creationId xmlns:a16="http://schemas.microsoft.com/office/drawing/2014/main" id="{000F15EE-A3D5-4D78-80B2-514DC39F59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6" name="Text Box 7">
          <a:extLst>
            <a:ext uri="{FF2B5EF4-FFF2-40B4-BE49-F238E27FC236}">
              <a16:creationId xmlns:a16="http://schemas.microsoft.com/office/drawing/2014/main" id="{22465BBC-387B-49D9-8FE7-A2BF860C0E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7" name="Text Box 7">
          <a:extLst>
            <a:ext uri="{FF2B5EF4-FFF2-40B4-BE49-F238E27FC236}">
              <a16:creationId xmlns:a16="http://schemas.microsoft.com/office/drawing/2014/main" id="{AA73B1DE-E799-41FE-9BE8-837F872115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8" name="Text Box 7">
          <a:extLst>
            <a:ext uri="{FF2B5EF4-FFF2-40B4-BE49-F238E27FC236}">
              <a16:creationId xmlns:a16="http://schemas.microsoft.com/office/drawing/2014/main" id="{EE5B59BA-1EF8-4016-924A-E213F1B940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9" name="Text Box 7">
          <a:extLst>
            <a:ext uri="{FF2B5EF4-FFF2-40B4-BE49-F238E27FC236}">
              <a16:creationId xmlns:a16="http://schemas.microsoft.com/office/drawing/2014/main" id="{773A3B01-949A-4761-941A-7553FDA04A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0" name="Text Box 7">
          <a:extLst>
            <a:ext uri="{FF2B5EF4-FFF2-40B4-BE49-F238E27FC236}">
              <a16:creationId xmlns:a16="http://schemas.microsoft.com/office/drawing/2014/main" id="{EDA92B3D-0444-46FC-913E-101A64EB64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1" name="Text Box 7">
          <a:extLst>
            <a:ext uri="{FF2B5EF4-FFF2-40B4-BE49-F238E27FC236}">
              <a16:creationId xmlns:a16="http://schemas.microsoft.com/office/drawing/2014/main" id="{B4521052-9CD4-44A5-84B1-9EB7534DF4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2" name="Text Box 7">
          <a:extLst>
            <a:ext uri="{FF2B5EF4-FFF2-40B4-BE49-F238E27FC236}">
              <a16:creationId xmlns:a16="http://schemas.microsoft.com/office/drawing/2014/main" id="{554BBFA8-9B61-42D7-8306-772036FC41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3" name="Text Box 7">
          <a:extLst>
            <a:ext uri="{FF2B5EF4-FFF2-40B4-BE49-F238E27FC236}">
              <a16:creationId xmlns:a16="http://schemas.microsoft.com/office/drawing/2014/main" id="{4465CBF3-2CDD-4499-9529-A569036E45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4" name="Text Box 7">
          <a:extLst>
            <a:ext uri="{FF2B5EF4-FFF2-40B4-BE49-F238E27FC236}">
              <a16:creationId xmlns:a16="http://schemas.microsoft.com/office/drawing/2014/main" id="{F89BB44C-9A93-4653-8CE4-1D2DCD41C6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5" name="Text Box 7">
          <a:extLst>
            <a:ext uri="{FF2B5EF4-FFF2-40B4-BE49-F238E27FC236}">
              <a16:creationId xmlns:a16="http://schemas.microsoft.com/office/drawing/2014/main" id="{B77670E3-6B67-4B4B-A8CA-135CF57EE6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6" name="Text Box 7">
          <a:extLst>
            <a:ext uri="{FF2B5EF4-FFF2-40B4-BE49-F238E27FC236}">
              <a16:creationId xmlns:a16="http://schemas.microsoft.com/office/drawing/2014/main" id="{577719AC-2232-4A63-85A5-5FD1BE33A7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7" name="Text Box 7">
          <a:extLst>
            <a:ext uri="{FF2B5EF4-FFF2-40B4-BE49-F238E27FC236}">
              <a16:creationId xmlns:a16="http://schemas.microsoft.com/office/drawing/2014/main" id="{7137C2BB-B706-4AA3-9CA2-4E2A30C2F3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8" name="Text Box 7">
          <a:extLst>
            <a:ext uri="{FF2B5EF4-FFF2-40B4-BE49-F238E27FC236}">
              <a16:creationId xmlns:a16="http://schemas.microsoft.com/office/drawing/2014/main" id="{33A44AE0-0655-49E1-BD5B-187EEC9BF8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9" name="Text Box 7">
          <a:extLst>
            <a:ext uri="{FF2B5EF4-FFF2-40B4-BE49-F238E27FC236}">
              <a16:creationId xmlns:a16="http://schemas.microsoft.com/office/drawing/2014/main" id="{D1D9399A-14D0-4EFC-ADBD-C69E5AA5ED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0" name="Text Box 7">
          <a:extLst>
            <a:ext uri="{FF2B5EF4-FFF2-40B4-BE49-F238E27FC236}">
              <a16:creationId xmlns:a16="http://schemas.microsoft.com/office/drawing/2014/main" id="{3E232A5B-658A-468F-B501-4B89039CD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1" name="Text Box 7">
          <a:extLst>
            <a:ext uri="{FF2B5EF4-FFF2-40B4-BE49-F238E27FC236}">
              <a16:creationId xmlns:a16="http://schemas.microsoft.com/office/drawing/2014/main" id="{93BDCE8A-EA85-4C75-AB78-3F5FD3A131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2" name="Text Box 7">
          <a:extLst>
            <a:ext uri="{FF2B5EF4-FFF2-40B4-BE49-F238E27FC236}">
              <a16:creationId xmlns:a16="http://schemas.microsoft.com/office/drawing/2014/main" id="{7C464A19-713B-42BE-BABC-AAEFE7938A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3" name="Text Box 7">
          <a:extLst>
            <a:ext uri="{FF2B5EF4-FFF2-40B4-BE49-F238E27FC236}">
              <a16:creationId xmlns:a16="http://schemas.microsoft.com/office/drawing/2014/main" id="{1216E277-BC39-4B0F-A2A8-786B3A085C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4" name="Text Box 7">
          <a:extLst>
            <a:ext uri="{FF2B5EF4-FFF2-40B4-BE49-F238E27FC236}">
              <a16:creationId xmlns:a16="http://schemas.microsoft.com/office/drawing/2014/main" id="{7CBFBD90-C2D5-41DF-B122-C135766AC0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5" name="Text Box 7">
          <a:extLst>
            <a:ext uri="{FF2B5EF4-FFF2-40B4-BE49-F238E27FC236}">
              <a16:creationId xmlns:a16="http://schemas.microsoft.com/office/drawing/2014/main" id="{C768AB80-EC9A-48D4-A42E-8305318F60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6" name="Text Box 7">
          <a:extLst>
            <a:ext uri="{FF2B5EF4-FFF2-40B4-BE49-F238E27FC236}">
              <a16:creationId xmlns:a16="http://schemas.microsoft.com/office/drawing/2014/main" id="{8C501DE2-497A-497E-A63D-B9EB9906DC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7" name="Text Box 7">
          <a:extLst>
            <a:ext uri="{FF2B5EF4-FFF2-40B4-BE49-F238E27FC236}">
              <a16:creationId xmlns:a16="http://schemas.microsoft.com/office/drawing/2014/main" id="{9E9A75E3-5989-4DE4-9505-D021A09179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8" name="Text Box 7">
          <a:extLst>
            <a:ext uri="{FF2B5EF4-FFF2-40B4-BE49-F238E27FC236}">
              <a16:creationId xmlns:a16="http://schemas.microsoft.com/office/drawing/2014/main" id="{BE1B48A5-044B-4655-A834-801A73CAA6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9" name="Text Box 7">
          <a:extLst>
            <a:ext uri="{FF2B5EF4-FFF2-40B4-BE49-F238E27FC236}">
              <a16:creationId xmlns:a16="http://schemas.microsoft.com/office/drawing/2014/main" id="{C8E362EC-3AC9-44AA-8318-AB1E8CCE0E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0" name="Text Box 7">
          <a:extLst>
            <a:ext uri="{FF2B5EF4-FFF2-40B4-BE49-F238E27FC236}">
              <a16:creationId xmlns:a16="http://schemas.microsoft.com/office/drawing/2014/main" id="{7519EFC3-F981-421A-8E62-18BDEFEF99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1" name="Text Box 7">
          <a:extLst>
            <a:ext uri="{FF2B5EF4-FFF2-40B4-BE49-F238E27FC236}">
              <a16:creationId xmlns:a16="http://schemas.microsoft.com/office/drawing/2014/main" id="{15C7BBE0-B20F-4A73-9520-9F4F338CC4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2" name="Text Box 7">
          <a:extLst>
            <a:ext uri="{FF2B5EF4-FFF2-40B4-BE49-F238E27FC236}">
              <a16:creationId xmlns:a16="http://schemas.microsoft.com/office/drawing/2014/main" id="{23415184-6125-4AEE-9C40-7864BCAAFA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3" name="Text Box 7">
          <a:extLst>
            <a:ext uri="{FF2B5EF4-FFF2-40B4-BE49-F238E27FC236}">
              <a16:creationId xmlns:a16="http://schemas.microsoft.com/office/drawing/2014/main" id="{E7B2D026-61B5-4A30-87A2-55F5A5FE94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4" name="Text Box 7">
          <a:extLst>
            <a:ext uri="{FF2B5EF4-FFF2-40B4-BE49-F238E27FC236}">
              <a16:creationId xmlns:a16="http://schemas.microsoft.com/office/drawing/2014/main" id="{BFBB9048-9027-42BF-9579-5548DD96FC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5" name="Text Box 7">
          <a:extLst>
            <a:ext uri="{FF2B5EF4-FFF2-40B4-BE49-F238E27FC236}">
              <a16:creationId xmlns:a16="http://schemas.microsoft.com/office/drawing/2014/main" id="{1681B8F4-3717-46DF-9C15-AEB2524864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6" name="Text Box 7">
          <a:extLst>
            <a:ext uri="{FF2B5EF4-FFF2-40B4-BE49-F238E27FC236}">
              <a16:creationId xmlns:a16="http://schemas.microsoft.com/office/drawing/2014/main" id="{25A828AB-679C-49B4-BA2C-64BBFF8A5B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7" name="Text Box 7">
          <a:extLst>
            <a:ext uri="{FF2B5EF4-FFF2-40B4-BE49-F238E27FC236}">
              <a16:creationId xmlns:a16="http://schemas.microsoft.com/office/drawing/2014/main" id="{4D4BD14B-038D-42F2-9708-108F5CE65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8" name="Text Box 7">
          <a:extLst>
            <a:ext uri="{FF2B5EF4-FFF2-40B4-BE49-F238E27FC236}">
              <a16:creationId xmlns:a16="http://schemas.microsoft.com/office/drawing/2014/main" id="{5B24B178-BA96-4FF3-9D42-C1149E2063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9" name="Text Box 7">
          <a:extLst>
            <a:ext uri="{FF2B5EF4-FFF2-40B4-BE49-F238E27FC236}">
              <a16:creationId xmlns:a16="http://schemas.microsoft.com/office/drawing/2014/main" id="{2E030489-F1F1-4703-ADAB-BEA763666F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0" name="Text Box 7">
          <a:extLst>
            <a:ext uri="{FF2B5EF4-FFF2-40B4-BE49-F238E27FC236}">
              <a16:creationId xmlns:a16="http://schemas.microsoft.com/office/drawing/2014/main" id="{B4BD6314-1B03-47ED-A420-DAE66FE3EA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1" name="Text Box 7">
          <a:extLst>
            <a:ext uri="{FF2B5EF4-FFF2-40B4-BE49-F238E27FC236}">
              <a16:creationId xmlns:a16="http://schemas.microsoft.com/office/drawing/2014/main" id="{A40FE0B0-11F1-4095-A147-F002CFDAA4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2" name="Text Box 7">
          <a:extLst>
            <a:ext uri="{FF2B5EF4-FFF2-40B4-BE49-F238E27FC236}">
              <a16:creationId xmlns:a16="http://schemas.microsoft.com/office/drawing/2014/main" id="{7B21BF29-3A39-4C1E-A0AC-CBA2FFB913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3" name="Text Box 7">
          <a:extLst>
            <a:ext uri="{FF2B5EF4-FFF2-40B4-BE49-F238E27FC236}">
              <a16:creationId xmlns:a16="http://schemas.microsoft.com/office/drawing/2014/main" id="{7AED4222-E179-4CBF-825B-8656E8A467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4" name="Text Box 7">
          <a:extLst>
            <a:ext uri="{FF2B5EF4-FFF2-40B4-BE49-F238E27FC236}">
              <a16:creationId xmlns:a16="http://schemas.microsoft.com/office/drawing/2014/main" id="{BC79A3B2-B86E-407C-8DEB-AFB8273D27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5" name="Text Box 7">
          <a:extLst>
            <a:ext uri="{FF2B5EF4-FFF2-40B4-BE49-F238E27FC236}">
              <a16:creationId xmlns:a16="http://schemas.microsoft.com/office/drawing/2014/main" id="{31B69F01-CCC2-4D86-9D05-DBF1D860EB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6" name="Text Box 7">
          <a:extLst>
            <a:ext uri="{FF2B5EF4-FFF2-40B4-BE49-F238E27FC236}">
              <a16:creationId xmlns:a16="http://schemas.microsoft.com/office/drawing/2014/main" id="{B190DA6F-1C96-448E-AAA4-31198D103E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7" name="Text Box 7">
          <a:extLst>
            <a:ext uri="{FF2B5EF4-FFF2-40B4-BE49-F238E27FC236}">
              <a16:creationId xmlns:a16="http://schemas.microsoft.com/office/drawing/2014/main" id="{30B11A07-D710-40BD-864E-EA88992B9B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8" name="Text Box 7">
          <a:extLst>
            <a:ext uri="{FF2B5EF4-FFF2-40B4-BE49-F238E27FC236}">
              <a16:creationId xmlns:a16="http://schemas.microsoft.com/office/drawing/2014/main" id="{2A438A10-4D33-41E0-9829-F848555A52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9" name="Text Box 7">
          <a:extLst>
            <a:ext uri="{FF2B5EF4-FFF2-40B4-BE49-F238E27FC236}">
              <a16:creationId xmlns:a16="http://schemas.microsoft.com/office/drawing/2014/main" id="{5F957AF8-212A-424C-BB46-0A64744A2D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0" name="Text Box 7">
          <a:extLst>
            <a:ext uri="{FF2B5EF4-FFF2-40B4-BE49-F238E27FC236}">
              <a16:creationId xmlns:a16="http://schemas.microsoft.com/office/drawing/2014/main" id="{9E230D8E-4DCC-40DF-8277-8787B7858D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1" name="Text Box 7">
          <a:extLst>
            <a:ext uri="{FF2B5EF4-FFF2-40B4-BE49-F238E27FC236}">
              <a16:creationId xmlns:a16="http://schemas.microsoft.com/office/drawing/2014/main" id="{F4FF03C1-381A-4645-AEB5-440F32962D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2" name="Text Box 7">
          <a:extLst>
            <a:ext uri="{FF2B5EF4-FFF2-40B4-BE49-F238E27FC236}">
              <a16:creationId xmlns:a16="http://schemas.microsoft.com/office/drawing/2014/main" id="{994F30DF-FE2B-40A3-81F4-0295428100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3" name="Text Box 7">
          <a:extLst>
            <a:ext uri="{FF2B5EF4-FFF2-40B4-BE49-F238E27FC236}">
              <a16:creationId xmlns:a16="http://schemas.microsoft.com/office/drawing/2014/main" id="{891F8D89-EC90-47DE-B0FC-1A5258C9A9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4" name="Text Box 7">
          <a:extLst>
            <a:ext uri="{FF2B5EF4-FFF2-40B4-BE49-F238E27FC236}">
              <a16:creationId xmlns:a16="http://schemas.microsoft.com/office/drawing/2014/main" id="{CA58D334-B00C-476D-A03A-8F55D09A63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5" name="Text Box 7">
          <a:extLst>
            <a:ext uri="{FF2B5EF4-FFF2-40B4-BE49-F238E27FC236}">
              <a16:creationId xmlns:a16="http://schemas.microsoft.com/office/drawing/2014/main" id="{2C0CD0E0-25A7-45E4-AA49-0B75C42F5F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6" name="Text Box 7">
          <a:extLst>
            <a:ext uri="{FF2B5EF4-FFF2-40B4-BE49-F238E27FC236}">
              <a16:creationId xmlns:a16="http://schemas.microsoft.com/office/drawing/2014/main" id="{3E296933-228F-474A-88B4-BBC1EB5190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7" name="Text Box 7">
          <a:extLst>
            <a:ext uri="{FF2B5EF4-FFF2-40B4-BE49-F238E27FC236}">
              <a16:creationId xmlns:a16="http://schemas.microsoft.com/office/drawing/2014/main" id="{911D003C-E2D3-4E84-98A9-766FADE035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8" name="Text Box 7">
          <a:extLst>
            <a:ext uri="{FF2B5EF4-FFF2-40B4-BE49-F238E27FC236}">
              <a16:creationId xmlns:a16="http://schemas.microsoft.com/office/drawing/2014/main" id="{8C6E94F9-53AD-49FE-92AA-6DAFBDF583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9" name="Text Box 7">
          <a:extLst>
            <a:ext uri="{FF2B5EF4-FFF2-40B4-BE49-F238E27FC236}">
              <a16:creationId xmlns:a16="http://schemas.microsoft.com/office/drawing/2014/main" id="{08348AD6-9A05-4B13-AA45-7371010FDD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0" name="Text Box 7">
          <a:extLst>
            <a:ext uri="{FF2B5EF4-FFF2-40B4-BE49-F238E27FC236}">
              <a16:creationId xmlns:a16="http://schemas.microsoft.com/office/drawing/2014/main" id="{5C56D43C-9545-4F85-B9C2-F023211C6F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1" name="Text Box 7">
          <a:extLst>
            <a:ext uri="{FF2B5EF4-FFF2-40B4-BE49-F238E27FC236}">
              <a16:creationId xmlns:a16="http://schemas.microsoft.com/office/drawing/2014/main" id="{F414015F-D79C-4A76-92EE-446557EC8F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2" name="Text Box 7">
          <a:extLst>
            <a:ext uri="{FF2B5EF4-FFF2-40B4-BE49-F238E27FC236}">
              <a16:creationId xmlns:a16="http://schemas.microsoft.com/office/drawing/2014/main" id="{D87D247A-6817-4611-89B0-E87E679643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3" name="Text Box 7">
          <a:extLst>
            <a:ext uri="{FF2B5EF4-FFF2-40B4-BE49-F238E27FC236}">
              <a16:creationId xmlns:a16="http://schemas.microsoft.com/office/drawing/2014/main" id="{1071729F-1F28-4AEF-BC63-BF4D67AAA9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4" name="Text Box 7">
          <a:extLst>
            <a:ext uri="{FF2B5EF4-FFF2-40B4-BE49-F238E27FC236}">
              <a16:creationId xmlns:a16="http://schemas.microsoft.com/office/drawing/2014/main" id="{1FD9FA3C-A90B-4C1C-841A-48B76142E7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5" name="Text Box 7">
          <a:extLst>
            <a:ext uri="{FF2B5EF4-FFF2-40B4-BE49-F238E27FC236}">
              <a16:creationId xmlns:a16="http://schemas.microsoft.com/office/drawing/2014/main" id="{E1ED9D78-1B95-4870-A51C-2F4285C20B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6" name="Text Box 7">
          <a:extLst>
            <a:ext uri="{FF2B5EF4-FFF2-40B4-BE49-F238E27FC236}">
              <a16:creationId xmlns:a16="http://schemas.microsoft.com/office/drawing/2014/main" id="{7A64B1A5-9692-4947-BB8E-81BFF8C068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7" name="Text Box 7">
          <a:extLst>
            <a:ext uri="{FF2B5EF4-FFF2-40B4-BE49-F238E27FC236}">
              <a16:creationId xmlns:a16="http://schemas.microsoft.com/office/drawing/2014/main" id="{45E38782-B29A-40F3-9171-8AC2DB4D21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8" name="Text Box 7">
          <a:extLst>
            <a:ext uri="{FF2B5EF4-FFF2-40B4-BE49-F238E27FC236}">
              <a16:creationId xmlns:a16="http://schemas.microsoft.com/office/drawing/2014/main" id="{F062395F-8B03-4530-98F4-2BF50FB11F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9" name="Text Box 7">
          <a:extLst>
            <a:ext uri="{FF2B5EF4-FFF2-40B4-BE49-F238E27FC236}">
              <a16:creationId xmlns:a16="http://schemas.microsoft.com/office/drawing/2014/main" id="{2A0FF17F-B019-4EDE-AD21-3D5C191A6F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0" name="Text Box 7">
          <a:extLst>
            <a:ext uri="{FF2B5EF4-FFF2-40B4-BE49-F238E27FC236}">
              <a16:creationId xmlns:a16="http://schemas.microsoft.com/office/drawing/2014/main" id="{7BE5B0B0-91C8-4F4E-B465-D4885D32CB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1" name="Text Box 7">
          <a:extLst>
            <a:ext uri="{FF2B5EF4-FFF2-40B4-BE49-F238E27FC236}">
              <a16:creationId xmlns:a16="http://schemas.microsoft.com/office/drawing/2014/main" id="{E24B46EC-A865-4540-87A8-F598FDAD2A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2" name="Text Box 7">
          <a:extLst>
            <a:ext uri="{FF2B5EF4-FFF2-40B4-BE49-F238E27FC236}">
              <a16:creationId xmlns:a16="http://schemas.microsoft.com/office/drawing/2014/main" id="{81EB8035-C412-403A-AE71-3B05AE6F1A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3" name="Text Box 7">
          <a:extLst>
            <a:ext uri="{FF2B5EF4-FFF2-40B4-BE49-F238E27FC236}">
              <a16:creationId xmlns:a16="http://schemas.microsoft.com/office/drawing/2014/main" id="{ECFD2736-B3AF-47B8-8D30-F4CF82BBBA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4" name="Text Box 7">
          <a:extLst>
            <a:ext uri="{FF2B5EF4-FFF2-40B4-BE49-F238E27FC236}">
              <a16:creationId xmlns:a16="http://schemas.microsoft.com/office/drawing/2014/main" id="{BDAE9642-3F9D-48A9-BAF5-D392621A5D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5" name="Text Box 7">
          <a:extLst>
            <a:ext uri="{FF2B5EF4-FFF2-40B4-BE49-F238E27FC236}">
              <a16:creationId xmlns:a16="http://schemas.microsoft.com/office/drawing/2014/main" id="{BE62F7B8-E7C7-4855-A73A-5FA6675655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6" name="Text Box 7">
          <a:extLst>
            <a:ext uri="{FF2B5EF4-FFF2-40B4-BE49-F238E27FC236}">
              <a16:creationId xmlns:a16="http://schemas.microsoft.com/office/drawing/2014/main" id="{B67A5F40-D04C-4C6B-9B6B-73F138AA57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7" name="Text Box 7">
          <a:extLst>
            <a:ext uri="{FF2B5EF4-FFF2-40B4-BE49-F238E27FC236}">
              <a16:creationId xmlns:a16="http://schemas.microsoft.com/office/drawing/2014/main" id="{369551F1-5FF0-4679-B9C1-3DD3859AA9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8" name="Text Box 7">
          <a:extLst>
            <a:ext uri="{FF2B5EF4-FFF2-40B4-BE49-F238E27FC236}">
              <a16:creationId xmlns:a16="http://schemas.microsoft.com/office/drawing/2014/main" id="{E71F743C-9EB6-4699-9B7C-AB2262B868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9" name="Text Box 7">
          <a:extLst>
            <a:ext uri="{FF2B5EF4-FFF2-40B4-BE49-F238E27FC236}">
              <a16:creationId xmlns:a16="http://schemas.microsoft.com/office/drawing/2014/main" id="{D3E5E71A-5B55-4B81-9B13-A95F24A9E7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0" name="Text Box 7">
          <a:extLst>
            <a:ext uri="{FF2B5EF4-FFF2-40B4-BE49-F238E27FC236}">
              <a16:creationId xmlns:a16="http://schemas.microsoft.com/office/drawing/2014/main" id="{1AFD89D1-FEEE-49FA-87C7-5B2BAFD09A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1" name="Text Box 7">
          <a:extLst>
            <a:ext uri="{FF2B5EF4-FFF2-40B4-BE49-F238E27FC236}">
              <a16:creationId xmlns:a16="http://schemas.microsoft.com/office/drawing/2014/main" id="{711A5E2E-F4A8-4D4E-911F-B3171280E0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2" name="Text Box 7">
          <a:extLst>
            <a:ext uri="{FF2B5EF4-FFF2-40B4-BE49-F238E27FC236}">
              <a16:creationId xmlns:a16="http://schemas.microsoft.com/office/drawing/2014/main" id="{AE04F54C-2BCB-4BEE-AA7C-D2B545BDE8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3" name="Text Box 7">
          <a:extLst>
            <a:ext uri="{FF2B5EF4-FFF2-40B4-BE49-F238E27FC236}">
              <a16:creationId xmlns:a16="http://schemas.microsoft.com/office/drawing/2014/main" id="{3AD1DA09-7350-4A9D-918A-37E3D7C849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4" name="Text Box 7">
          <a:extLst>
            <a:ext uri="{FF2B5EF4-FFF2-40B4-BE49-F238E27FC236}">
              <a16:creationId xmlns:a16="http://schemas.microsoft.com/office/drawing/2014/main" id="{8EE56698-05E0-4531-8825-0B3B0C776D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5" name="Text Box 7">
          <a:extLst>
            <a:ext uri="{FF2B5EF4-FFF2-40B4-BE49-F238E27FC236}">
              <a16:creationId xmlns:a16="http://schemas.microsoft.com/office/drawing/2014/main" id="{67A3077B-593F-4A9F-91AC-0175963589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6" name="Text Box 7">
          <a:extLst>
            <a:ext uri="{FF2B5EF4-FFF2-40B4-BE49-F238E27FC236}">
              <a16:creationId xmlns:a16="http://schemas.microsoft.com/office/drawing/2014/main" id="{8BDC894B-7EA1-48E8-B2F0-55A094FCB1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7" name="Text Box 7">
          <a:extLst>
            <a:ext uri="{FF2B5EF4-FFF2-40B4-BE49-F238E27FC236}">
              <a16:creationId xmlns:a16="http://schemas.microsoft.com/office/drawing/2014/main" id="{A7DCB92E-053F-4C43-B811-5A2A8AF5EF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8" name="Text Box 7">
          <a:extLst>
            <a:ext uri="{FF2B5EF4-FFF2-40B4-BE49-F238E27FC236}">
              <a16:creationId xmlns:a16="http://schemas.microsoft.com/office/drawing/2014/main" id="{A8F365E8-7369-475D-8E94-FD594FA6AD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9" name="Text Box 7">
          <a:extLst>
            <a:ext uri="{FF2B5EF4-FFF2-40B4-BE49-F238E27FC236}">
              <a16:creationId xmlns:a16="http://schemas.microsoft.com/office/drawing/2014/main" id="{4660A72E-B283-4191-AC39-AB827AD49D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0" name="Text Box 7">
          <a:extLst>
            <a:ext uri="{FF2B5EF4-FFF2-40B4-BE49-F238E27FC236}">
              <a16:creationId xmlns:a16="http://schemas.microsoft.com/office/drawing/2014/main" id="{42787544-C57B-4FDA-80F6-878413405A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1" name="Text Box 7">
          <a:extLst>
            <a:ext uri="{FF2B5EF4-FFF2-40B4-BE49-F238E27FC236}">
              <a16:creationId xmlns:a16="http://schemas.microsoft.com/office/drawing/2014/main" id="{8128AA46-A3A6-417E-8EDA-089B014B10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2" name="Text Box 7">
          <a:extLst>
            <a:ext uri="{FF2B5EF4-FFF2-40B4-BE49-F238E27FC236}">
              <a16:creationId xmlns:a16="http://schemas.microsoft.com/office/drawing/2014/main" id="{C369AF86-E5C3-4ACF-A9CF-15DD1E18D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3" name="Text Box 7">
          <a:extLst>
            <a:ext uri="{FF2B5EF4-FFF2-40B4-BE49-F238E27FC236}">
              <a16:creationId xmlns:a16="http://schemas.microsoft.com/office/drawing/2014/main" id="{189AE3F3-1643-40B3-8692-87D70EC37D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4" name="Text Box 7">
          <a:extLst>
            <a:ext uri="{FF2B5EF4-FFF2-40B4-BE49-F238E27FC236}">
              <a16:creationId xmlns:a16="http://schemas.microsoft.com/office/drawing/2014/main" id="{23926EFD-9414-445B-BB17-64EDFFBF54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5" name="Text Box 7">
          <a:extLst>
            <a:ext uri="{FF2B5EF4-FFF2-40B4-BE49-F238E27FC236}">
              <a16:creationId xmlns:a16="http://schemas.microsoft.com/office/drawing/2014/main" id="{65750251-7C90-4CA7-96E6-37D514FACB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6" name="Text Box 7">
          <a:extLst>
            <a:ext uri="{FF2B5EF4-FFF2-40B4-BE49-F238E27FC236}">
              <a16:creationId xmlns:a16="http://schemas.microsoft.com/office/drawing/2014/main" id="{A270C27D-F2AC-47E6-A67A-8373A0DD51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7" name="Text Box 7">
          <a:extLst>
            <a:ext uri="{FF2B5EF4-FFF2-40B4-BE49-F238E27FC236}">
              <a16:creationId xmlns:a16="http://schemas.microsoft.com/office/drawing/2014/main" id="{42EA65DD-8F06-40AB-A27D-7DCDAFDC89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8" name="Text Box 7">
          <a:extLst>
            <a:ext uri="{FF2B5EF4-FFF2-40B4-BE49-F238E27FC236}">
              <a16:creationId xmlns:a16="http://schemas.microsoft.com/office/drawing/2014/main" id="{402929E5-E72C-4DB4-BC31-049CE656EC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9" name="Text Box 7">
          <a:extLst>
            <a:ext uri="{FF2B5EF4-FFF2-40B4-BE49-F238E27FC236}">
              <a16:creationId xmlns:a16="http://schemas.microsoft.com/office/drawing/2014/main" id="{23D433D7-3E26-4CEB-9D3B-B087F9CEC2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0" name="Text Box 7">
          <a:extLst>
            <a:ext uri="{FF2B5EF4-FFF2-40B4-BE49-F238E27FC236}">
              <a16:creationId xmlns:a16="http://schemas.microsoft.com/office/drawing/2014/main" id="{4879895E-35B8-49A7-BB8C-1F9FF9747B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1" name="Text Box 7">
          <a:extLst>
            <a:ext uri="{FF2B5EF4-FFF2-40B4-BE49-F238E27FC236}">
              <a16:creationId xmlns:a16="http://schemas.microsoft.com/office/drawing/2014/main" id="{27488DCD-C9FC-4EBA-A029-68B0EB5431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2" name="Text Box 7">
          <a:extLst>
            <a:ext uri="{FF2B5EF4-FFF2-40B4-BE49-F238E27FC236}">
              <a16:creationId xmlns:a16="http://schemas.microsoft.com/office/drawing/2014/main" id="{E6D5F789-F2D4-4440-933A-D146EC4003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3" name="Text Box 7">
          <a:extLst>
            <a:ext uri="{FF2B5EF4-FFF2-40B4-BE49-F238E27FC236}">
              <a16:creationId xmlns:a16="http://schemas.microsoft.com/office/drawing/2014/main" id="{A3BE24A3-BC32-41D6-928D-04BFD451EE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4" name="Text Box 7">
          <a:extLst>
            <a:ext uri="{FF2B5EF4-FFF2-40B4-BE49-F238E27FC236}">
              <a16:creationId xmlns:a16="http://schemas.microsoft.com/office/drawing/2014/main" id="{F171237B-3581-404F-9E75-03C02778DF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5" name="Text Box 7">
          <a:extLst>
            <a:ext uri="{FF2B5EF4-FFF2-40B4-BE49-F238E27FC236}">
              <a16:creationId xmlns:a16="http://schemas.microsoft.com/office/drawing/2014/main" id="{ADA77B11-8CDD-4901-9C87-70CB13C3B3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6" name="Text Box 7">
          <a:extLst>
            <a:ext uri="{FF2B5EF4-FFF2-40B4-BE49-F238E27FC236}">
              <a16:creationId xmlns:a16="http://schemas.microsoft.com/office/drawing/2014/main" id="{98CAEF1E-8343-46E8-9527-14C4D0A11A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7" name="Text Box 7">
          <a:extLst>
            <a:ext uri="{FF2B5EF4-FFF2-40B4-BE49-F238E27FC236}">
              <a16:creationId xmlns:a16="http://schemas.microsoft.com/office/drawing/2014/main" id="{81769827-886F-4219-9C59-88EAF863FC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8" name="Text Box 7">
          <a:extLst>
            <a:ext uri="{FF2B5EF4-FFF2-40B4-BE49-F238E27FC236}">
              <a16:creationId xmlns:a16="http://schemas.microsoft.com/office/drawing/2014/main" id="{DC3AB729-EB15-49AB-A5D3-71EA295967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9" name="Text Box 7">
          <a:extLst>
            <a:ext uri="{FF2B5EF4-FFF2-40B4-BE49-F238E27FC236}">
              <a16:creationId xmlns:a16="http://schemas.microsoft.com/office/drawing/2014/main" id="{9B51A849-7228-42A5-8F2C-3D5861B0EB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0" name="Text Box 7">
          <a:extLst>
            <a:ext uri="{FF2B5EF4-FFF2-40B4-BE49-F238E27FC236}">
              <a16:creationId xmlns:a16="http://schemas.microsoft.com/office/drawing/2014/main" id="{44E68A6E-91E4-4230-99CF-7F72C30C74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1" name="Text Box 7">
          <a:extLst>
            <a:ext uri="{FF2B5EF4-FFF2-40B4-BE49-F238E27FC236}">
              <a16:creationId xmlns:a16="http://schemas.microsoft.com/office/drawing/2014/main" id="{D4B3F949-23F9-4C5E-B40E-6DE31D208A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2" name="Text Box 7">
          <a:extLst>
            <a:ext uri="{FF2B5EF4-FFF2-40B4-BE49-F238E27FC236}">
              <a16:creationId xmlns:a16="http://schemas.microsoft.com/office/drawing/2014/main" id="{9330D101-B74C-417C-A53A-4E9F05662C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3" name="Text Box 7">
          <a:extLst>
            <a:ext uri="{FF2B5EF4-FFF2-40B4-BE49-F238E27FC236}">
              <a16:creationId xmlns:a16="http://schemas.microsoft.com/office/drawing/2014/main" id="{8DE75EC1-6EE7-4801-ADBB-01887ECE13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4" name="Text Box 7">
          <a:extLst>
            <a:ext uri="{FF2B5EF4-FFF2-40B4-BE49-F238E27FC236}">
              <a16:creationId xmlns:a16="http://schemas.microsoft.com/office/drawing/2014/main" id="{E15FC792-0DA8-43AE-8132-644E96FCD1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5" name="Text Box 7">
          <a:extLst>
            <a:ext uri="{FF2B5EF4-FFF2-40B4-BE49-F238E27FC236}">
              <a16:creationId xmlns:a16="http://schemas.microsoft.com/office/drawing/2014/main" id="{A446C7AC-1DC6-427C-A3F0-88B1FECD7D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6" name="Text Box 7">
          <a:extLst>
            <a:ext uri="{FF2B5EF4-FFF2-40B4-BE49-F238E27FC236}">
              <a16:creationId xmlns:a16="http://schemas.microsoft.com/office/drawing/2014/main" id="{71ED7CBA-C976-4569-B837-2C9701F4C8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7" name="Text Box 7">
          <a:extLst>
            <a:ext uri="{FF2B5EF4-FFF2-40B4-BE49-F238E27FC236}">
              <a16:creationId xmlns:a16="http://schemas.microsoft.com/office/drawing/2014/main" id="{E29BA073-E5F1-4BC9-99D6-0B1733F43E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8" name="Text Box 7">
          <a:extLst>
            <a:ext uri="{FF2B5EF4-FFF2-40B4-BE49-F238E27FC236}">
              <a16:creationId xmlns:a16="http://schemas.microsoft.com/office/drawing/2014/main" id="{19681CA0-30AD-45B9-9C51-568750E3B8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9" name="Text Box 7">
          <a:extLst>
            <a:ext uri="{FF2B5EF4-FFF2-40B4-BE49-F238E27FC236}">
              <a16:creationId xmlns:a16="http://schemas.microsoft.com/office/drawing/2014/main" id="{BC1C0863-0CBC-4E76-A0A0-80327200EA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0" name="Text Box 7">
          <a:extLst>
            <a:ext uri="{FF2B5EF4-FFF2-40B4-BE49-F238E27FC236}">
              <a16:creationId xmlns:a16="http://schemas.microsoft.com/office/drawing/2014/main" id="{DD98AC37-06A9-4EE9-A082-24608E102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1" name="Text Box 7">
          <a:extLst>
            <a:ext uri="{FF2B5EF4-FFF2-40B4-BE49-F238E27FC236}">
              <a16:creationId xmlns:a16="http://schemas.microsoft.com/office/drawing/2014/main" id="{30D898DE-A162-4496-8D1F-318C0D5D3E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2" name="Text Box 7">
          <a:extLst>
            <a:ext uri="{FF2B5EF4-FFF2-40B4-BE49-F238E27FC236}">
              <a16:creationId xmlns:a16="http://schemas.microsoft.com/office/drawing/2014/main" id="{A1749C19-EBD9-4CA6-8239-7BB1D5F62E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3" name="Text Box 7">
          <a:extLst>
            <a:ext uri="{FF2B5EF4-FFF2-40B4-BE49-F238E27FC236}">
              <a16:creationId xmlns:a16="http://schemas.microsoft.com/office/drawing/2014/main" id="{E76FBAC2-4AA5-427C-BD45-250371A938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4" name="Text Box 7">
          <a:extLst>
            <a:ext uri="{FF2B5EF4-FFF2-40B4-BE49-F238E27FC236}">
              <a16:creationId xmlns:a16="http://schemas.microsoft.com/office/drawing/2014/main" id="{84FA259E-FF87-4DD0-B9F8-4A643094D9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5" name="Text Box 7">
          <a:extLst>
            <a:ext uri="{FF2B5EF4-FFF2-40B4-BE49-F238E27FC236}">
              <a16:creationId xmlns:a16="http://schemas.microsoft.com/office/drawing/2014/main" id="{9AA2F111-9F14-4BAA-8A03-44DB1033B7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6" name="Text Box 7">
          <a:extLst>
            <a:ext uri="{FF2B5EF4-FFF2-40B4-BE49-F238E27FC236}">
              <a16:creationId xmlns:a16="http://schemas.microsoft.com/office/drawing/2014/main" id="{33B3B01C-28BE-43D1-8FF2-62A8B62166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7" name="Text Box 7">
          <a:extLst>
            <a:ext uri="{FF2B5EF4-FFF2-40B4-BE49-F238E27FC236}">
              <a16:creationId xmlns:a16="http://schemas.microsoft.com/office/drawing/2014/main" id="{56476675-572F-4394-967A-F2A50F552E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8" name="Text Box 7">
          <a:extLst>
            <a:ext uri="{FF2B5EF4-FFF2-40B4-BE49-F238E27FC236}">
              <a16:creationId xmlns:a16="http://schemas.microsoft.com/office/drawing/2014/main" id="{7C410343-755F-4AD3-92EB-960963DD7A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9" name="Text Box 7">
          <a:extLst>
            <a:ext uri="{FF2B5EF4-FFF2-40B4-BE49-F238E27FC236}">
              <a16:creationId xmlns:a16="http://schemas.microsoft.com/office/drawing/2014/main" id="{F9CF80C3-9709-4138-9C0E-4E426875B2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0" name="Text Box 7">
          <a:extLst>
            <a:ext uri="{FF2B5EF4-FFF2-40B4-BE49-F238E27FC236}">
              <a16:creationId xmlns:a16="http://schemas.microsoft.com/office/drawing/2014/main" id="{E081635D-FBA6-4744-81D5-86A0F47FCE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1" name="Text Box 7">
          <a:extLst>
            <a:ext uri="{FF2B5EF4-FFF2-40B4-BE49-F238E27FC236}">
              <a16:creationId xmlns:a16="http://schemas.microsoft.com/office/drawing/2014/main" id="{2E8DF5FE-687C-44ED-8FF3-6F2BEC583D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2" name="Text Box 7">
          <a:extLst>
            <a:ext uri="{FF2B5EF4-FFF2-40B4-BE49-F238E27FC236}">
              <a16:creationId xmlns:a16="http://schemas.microsoft.com/office/drawing/2014/main" id="{B5BD4073-950E-4FBD-A37E-748922551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3" name="Text Box 7">
          <a:extLst>
            <a:ext uri="{FF2B5EF4-FFF2-40B4-BE49-F238E27FC236}">
              <a16:creationId xmlns:a16="http://schemas.microsoft.com/office/drawing/2014/main" id="{4A3D4D6C-7B22-4E93-9B85-716543ECF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4" name="Text Box 7">
          <a:extLst>
            <a:ext uri="{FF2B5EF4-FFF2-40B4-BE49-F238E27FC236}">
              <a16:creationId xmlns:a16="http://schemas.microsoft.com/office/drawing/2014/main" id="{0F4B6DD6-8E31-41DE-8AEC-A99B7F719E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5" name="Text Box 7">
          <a:extLst>
            <a:ext uri="{FF2B5EF4-FFF2-40B4-BE49-F238E27FC236}">
              <a16:creationId xmlns:a16="http://schemas.microsoft.com/office/drawing/2014/main" id="{10517270-39F2-4A62-B0E6-7322B9E8ED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6" name="Text Box 7">
          <a:extLst>
            <a:ext uri="{FF2B5EF4-FFF2-40B4-BE49-F238E27FC236}">
              <a16:creationId xmlns:a16="http://schemas.microsoft.com/office/drawing/2014/main" id="{8A0DF513-FBC5-47C6-9F9A-BD560FBCC6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7" name="Text Box 7">
          <a:extLst>
            <a:ext uri="{FF2B5EF4-FFF2-40B4-BE49-F238E27FC236}">
              <a16:creationId xmlns:a16="http://schemas.microsoft.com/office/drawing/2014/main" id="{6B4FC85A-C328-41D7-AB12-0CE18D1287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8" name="Text Box 7">
          <a:extLst>
            <a:ext uri="{FF2B5EF4-FFF2-40B4-BE49-F238E27FC236}">
              <a16:creationId xmlns:a16="http://schemas.microsoft.com/office/drawing/2014/main" id="{F8E51EC2-8D18-41FB-A677-422B03644D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9" name="Text Box 7">
          <a:extLst>
            <a:ext uri="{FF2B5EF4-FFF2-40B4-BE49-F238E27FC236}">
              <a16:creationId xmlns:a16="http://schemas.microsoft.com/office/drawing/2014/main" id="{46CD8314-5948-4B2A-B708-9E383CA159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0" name="Text Box 7">
          <a:extLst>
            <a:ext uri="{FF2B5EF4-FFF2-40B4-BE49-F238E27FC236}">
              <a16:creationId xmlns:a16="http://schemas.microsoft.com/office/drawing/2014/main" id="{E639AA66-1A3C-461A-893A-52A2FE17AC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1" name="Text Box 7">
          <a:extLst>
            <a:ext uri="{FF2B5EF4-FFF2-40B4-BE49-F238E27FC236}">
              <a16:creationId xmlns:a16="http://schemas.microsoft.com/office/drawing/2014/main" id="{988127F7-CA08-49F4-8D94-08F91F122B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2" name="Text Box 7">
          <a:extLst>
            <a:ext uri="{FF2B5EF4-FFF2-40B4-BE49-F238E27FC236}">
              <a16:creationId xmlns:a16="http://schemas.microsoft.com/office/drawing/2014/main" id="{76218A78-68F1-4A4C-9872-5C163B2A62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3" name="Text Box 7">
          <a:extLst>
            <a:ext uri="{FF2B5EF4-FFF2-40B4-BE49-F238E27FC236}">
              <a16:creationId xmlns:a16="http://schemas.microsoft.com/office/drawing/2014/main" id="{6C7F28AF-FB77-413F-AF90-8F8C215F23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4" name="Text Box 7">
          <a:extLst>
            <a:ext uri="{FF2B5EF4-FFF2-40B4-BE49-F238E27FC236}">
              <a16:creationId xmlns:a16="http://schemas.microsoft.com/office/drawing/2014/main" id="{2DDC7567-909E-433D-A97A-735BCCF559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5" name="Text Box 7">
          <a:extLst>
            <a:ext uri="{FF2B5EF4-FFF2-40B4-BE49-F238E27FC236}">
              <a16:creationId xmlns:a16="http://schemas.microsoft.com/office/drawing/2014/main" id="{935C1632-405E-4CE4-9E89-F38D8E0932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6" name="Text Box 7">
          <a:extLst>
            <a:ext uri="{FF2B5EF4-FFF2-40B4-BE49-F238E27FC236}">
              <a16:creationId xmlns:a16="http://schemas.microsoft.com/office/drawing/2014/main" id="{4FFBD474-928B-4DAC-9DF9-936D9FC8A7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7" name="Text Box 7">
          <a:extLst>
            <a:ext uri="{FF2B5EF4-FFF2-40B4-BE49-F238E27FC236}">
              <a16:creationId xmlns:a16="http://schemas.microsoft.com/office/drawing/2014/main" id="{9673AF22-0755-4A51-BE61-2929C66EC0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8" name="Text Box 7">
          <a:extLst>
            <a:ext uri="{FF2B5EF4-FFF2-40B4-BE49-F238E27FC236}">
              <a16:creationId xmlns:a16="http://schemas.microsoft.com/office/drawing/2014/main" id="{C031AFE0-4C12-4406-A207-42E9DB2AC8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9" name="Text Box 7">
          <a:extLst>
            <a:ext uri="{FF2B5EF4-FFF2-40B4-BE49-F238E27FC236}">
              <a16:creationId xmlns:a16="http://schemas.microsoft.com/office/drawing/2014/main" id="{41DBE28E-0D26-4DE2-B3FC-EA59BABDB2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0" name="Text Box 7">
          <a:extLst>
            <a:ext uri="{FF2B5EF4-FFF2-40B4-BE49-F238E27FC236}">
              <a16:creationId xmlns:a16="http://schemas.microsoft.com/office/drawing/2014/main" id="{F528A75D-BBB5-4CDF-9451-ADECDEC9CE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1" name="Text Box 7">
          <a:extLst>
            <a:ext uri="{FF2B5EF4-FFF2-40B4-BE49-F238E27FC236}">
              <a16:creationId xmlns:a16="http://schemas.microsoft.com/office/drawing/2014/main" id="{7B75C4E8-EED1-4C82-BDBD-DB51A7AAF8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2" name="Text Box 7">
          <a:extLst>
            <a:ext uri="{FF2B5EF4-FFF2-40B4-BE49-F238E27FC236}">
              <a16:creationId xmlns:a16="http://schemas.microsoft.com/office/drawing/2014/main" id="{2F50DE27-3892-4F36-820E-E1F273DFF7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3" name="Text Box 7">
          <a:extLst>
            <a:ext uri="{FF2B5EF4-FFF2-40B4-BE49-F238E27FC236}">
              <a16:creationId xmlns:a16="http://schemas.microsoft.com/office/drawing/2014/main" id="{5486E1F6-E601-49C1-9E3C-C0C13B7868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4" name="Text Box 7">
          <a:extLst>
            <a:ext uri="{FF2B5EF4-FFF2-40B4-BE49-F238E27FC236}">
              <a16:creationId xmlns:a16="http://schemas.microsoft.com/office/drawing/2014/main" id="{E9314454-04A4-4DC4-A65F-D68F0C4FEB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5" name="Text Box 7">
          <a:extLst>
            <a:ext uri="{FF2B5EF4-FFF2-40B4-BE49-F238E27FC236}">
              <a16:creationId xmlns:a16="http://schemas.microsoft.com/office/drawing/2014/main" id="{F5092A2C-0757-4955-A232-4DE8C8B0F9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6" name="Text Box 7">
          <a:extLst>
            <a:ext uri="{FF2B5EF4-FFF2-40B4-BE49-F238E27FC236}">
              <a16:creationId xmlns:a16="http://schemas.microsoft.com/office/drawing/2014/main" id="{09A926CE-AAC5-4FDC-BCE6-A9162B0B6C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7" name="Text Box 7">
          <a:extLst>
            <a:ext uri="{FF2B5EF4-FFF2-40B4-BE49-F238E27FC236}">
              <a16:creationId xmlns:a16="http://schemas.microsoft.com/office/drawing/2014/main" id="{65642F91-2ED2-4BC2-AEF3-7FB1C090F5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8" name="Text Box 7">
          <a:extLst>
            <a:ext uri="{FF2B5EF4-FFF2-40B4-BE49-F238E27FC236}">
              <a16:creationId xmlns:a16="http://schemas.microsoft.com/office/drawing/2014/main" id="{3BD6AB5F-A17F-4DA1-9969-C4DCFBDB27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9" name="Text Box 7">
          <a:extLst>
            <a:ext uri="{FF2B5EF4-FFF2-40B4-BE49-F238E27FC236}">
              <a16:creationId xmlns:a16="http://schemas.microsoft.com/office/drawing/2014/main" id="{02F562DE-7ADD-44D1-8C12-37D670281A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0" name="Text Box 7">
          <a:extLst>
            <a:ext uri="{FF2B5EF4-FFF2-40B4-BE49-F238E27FC236}">
              <a16:creationId xmlns:a16="http://schemas.microsoft.com/office/drawing/2014/main" id="{7D6614FB-FBFE-438C-A693-9909D9C536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1" name="Text Box 7">
          <a:extLst>
            <a:ext uri="{FF2B5EF4-FFF2-40B4-BE49-F238E27FC236}">
              <a16:creationId xmlns:a16="http://schemas.microsoft.com/office/drawing/2014/main" id="{2671E4F2-3985-41AC-AA42-F639B4D9F5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2" name="Text Box 7">
          <a:extLst>
            <a:ext uri="{FF2B5EF4-FFF2-40B4-BE49-F238E27FC236}">
              <a16:creationId xmlns:a16="http://schemas.microsoft.com/office/drawing/2014/main" id="{05795481-9650-45F8-9C20-C063CECC35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3" name="Text Box 7">
          <a:extLst>
            <a:ext uri="{FF2B5EF4-FFF2-40B4-BE49-F238E27FC236}">
              <a16:creationId xmlns:a16="http://schemas.microsoft.com/office/drawing/2014/main" id="{AA2D2F98-068B-4DDC-BEED-C475CA733B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4" name="Text Box 7">
          <a:extLst>
            <a:ext uri="{FF2B5EF4-FFF2-40B4-BE49-F238E27FC236}">
              <a16:creationId xmlns:a16="http://schemas.microsoft.com/office/drawing/2014/main" id="{65975613-72F0-4729-9458-3EA5E8D7E9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5" name="Text Box 7">
          <a:extLst>
            <a:ext uri="{FF2B5EF4-FFF2-40B4-BE49-F238E27FC236}">
              <a16:creationId xmlns:a16="http://schemas.microsoft.com/office/drawing/2014/main" id="{EC9F0158-BBE1-4D79-B818-1C9BADFF40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6" name="Text Box 7">
          <a:extLst>
            <a:ext uri="{FF2B5EF4-FFF2-40B4-BE49-F238E27FC236}">
              <a16:creationId xmlns:a16="http://schemas.microsoft.com/office/drawing/2014/main" id="{FEDA854F-A079-4263-B534-B208F583C1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7" name="Text Box 7">
          <a:extLst>
            <a:ext uri="{FF2B5EF4-FFF2-40B4-BE49-F238E27FC236}">
              <a16:creationId xmlns:a16="http://schemas.microsoft.com/office/drawing/2014/main" id="{9D136C2E-0F56-44E4-B292-EC73913C7B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8" name="Text Box 7">
          <a:extLst>
            <a:ext uri="{FF2B5EF4-FFF2-40B4-BE49-F238E27FC236}">
              <a16:creationId xmlns:a16="http://schemas.microsoft.com/office/drawing/2014/main" id="{1CC41CB9-7796-48E5-AEC9-97DFA587A5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9" name="Text Box 7">
          <a:extLst>
            <a:ext uri="{FF2B5EF4-FFF2-40B4-BE49-F238E27FC236}">
              <a16:creationId xmlns:a16="http://schemas.microsoft.com/office/drawing/2014/main" id="{5EC495FA-DBA5-42E8-81B7-CC6CC57099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0" name="Text Box 7">
          <a:extLst>
            <a:ext uri="{FF2B5EF4-FFF2-40B4-BE49-F238E27FC236}">
              <a16:creationId xmlns:a16="http://schemas.microsoft.com/office/drawing/2014/main" id="{64119947-7534-467E-AE8F-280B4F1D87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1" name="Text Box 7">
          <a:extLst>
            <a:ext uri="{FF2B5EF4-FFF2-40B4-BE49-F238E27FC236}">
              <a16:creationId xmlns:a16="http://schemas.microsoft.com/office/drawing/2014/main" id="{9025C721-9D1E-4DEB-B955-B6DF5C238E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2" name="Text Box 7">
          <a:extLst>
            <a:ext uri="{FF2B5EF4-FFF2-40B4-BE49-F238E27FC236}">
              <a16:creationId xmlns:a16="http://schemas.microsoft.com/office/drawing/2014/main" id="{6DA5F768-560D-454E-A41F-5DA154F151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3" name="Text Box 7">
          <a:extLst>
            <a:ext uri="{FF2B5EF4-FFF2-40B4-BE49-F238E27FC236}">
              <a16:creationId xmlns:a16="http://schemas.microsoft.com/office/drawing/2014/main" id="{4543B570-C92D-4382-BA8D-109B58EDEB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4" name="Text Box 7">
          <a:extLst>
            <a:ext uri="{FF2B5EF4-FFF2-40B4-BE49-F238E27FC236}">
              <a16:creationId xmlns:a16="http://schemas.microsoft.com/office/drawing/2014/main" id="{E032E190-FD27-4ECA-8966-1D3098ED44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5" name="Text Box 7">
          <a:extLst>
            <a:ext uri="{FF2B5EF4-FFF2-40B4-BE49-F238E27FC236}">
              <a16:creationId xmlns:a16="http://schemas.microsoft.com/office/drawing/2014/main" id="{7299BD23-7F88-46AA-A9CD-88B411A798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6" name="Text Box 7">
          <a:extLst>
            <a:ext uri="{FF2B5EF4-FFF2-40B4-BE49-F238E27FC236}">
              <a16:creationId xmlns:a16="http://schemas.microsoft.com/office/drawing/2014/main" id="{44D0A52E-EDFB-478A-8D48-F3B38EF169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7" name="Text Box 7">
          <a:extLst>
            <a:ext uri="{FF2B5EF4-FFF2-40B4-BE49-F238E27FC236}">
              <a16:creationId xmlns:a16="http://schemas.microsoft.com/office/drawing/2014/main" id="{61A07BBE-924C-4097-8F30-F83A366C23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8" name="Text Box 7">
          <a:extLst>
            <a:ext uri="{FF2B5EF4-FFF2-40B4-BE49-F238E27FC236}">
              <a16:creationId xmlns:a16="http://schemas.microsoft.com/office/drawing/2014/main" id="{630599A1-A901-431F-96F9-CF8C83949A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9" name="Text Box 7">
          <a:extLst>
            <a:ext uri="{FF2B5EF4-FFF2-40B4-BE49-F238E27FC236}">
              <a16:creationId xmlns:a16="http://schemas.microsoft.com/office/drawing/2014/main" id="{4232F9A8-02C6-4C55-8E23-A05B18C807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0" name="Text Box 7">
          <a:extLst>
            <a:ext uri="{FF2B5EF4-FFF2-40B4-BE49-F238E27FC236}">
              <a16:creationId xmlns:a16="http://schemas.microsoft.com/office/drawing/2014/main" id="{111E46D4-C5FF-4E5C-9B73-BA942000C0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1" name="Text Box 7">
          <a:extLst>
            <a:ext uri="{FF2B5EF4-FFF2-40B4-BE49-F238E27FC236}">
              <a16:creationId xmlns:a16="http://schemas.microsoft.com/office/drawing/2014/main" id="{457B2E7F-5AAD-4FFC-B167-8CCD4C7885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2" name="Text Box 7">
          <a:extLst>
            <a:ext uri="{FF2B5EF4-FFF2-40B4-BE49-F238E27FC236}">
              <a16:creationId xmlns:a16="http://schemas.microsoft.com/office/drawing/2014/main" id="{BBB6EEA6-A48C-4A1D-A9F8-69A6771146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3" name="Text Box 7">
          <a:extLst>
            <a:ext uri="{FF2B5EF4-FFF2-40B4-BE49-F238E27FC236}">
              <a16:creationId xmlns:a16="http://schemas.microsoft.com/office/drawing/2014/main" id="{D47A75AB-4EEE-430A-B3BD-1064EA9FD9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4" name="Text Box 7">
          <a:extLst>
            <a:ext uri="{FF2B5EF4-FFF2-40B4-BE49-F238E27FC236}">
              <a16:creationId xmlns:a16="http://schemas.microsoft.com/office/drawing/2014/main" id="{568A48E3-654F-4AA9-BBFB-4DE028F0EA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5" name="Text Box 7">
          <a:extLst>
            <a:ext uri="{FF2B5EF4-FFF2-40B4-BE49-F238E27FC236}">
              <a16:creationId xmlns:a16="http://schemas.microsoft.com/office/drawing/2014/main" id="{1E0A6CD8-E463-4EC8-B7CC-D778B07B31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6" name="Text Box 7">
          <a:extLst>
            <a:ext uri="{FF2B5EF4-FFF2-40B4-BE49-F238E27FC236}">
              <a16:creationId xmlns:a16="http://schemas.microsoft.com/office/drawing/2014/main" id="{C539A39F-7AE3-458B-BA39-DD5D9B0A4F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7" name="Text Box 7">
          <a:extLst>
            <a:ext uri="{FF2B5EF4-FFF2-40B4-BE49-F238E27FC236}">
              <a16:creationId xmlns:a16="http://schemas.microsoft.com/office/drawing/2014/main" id="{B9A0335A-D283-40E5-964F-B46CCDDC65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8" name="Text Box 7">
          <a:extLst>
            <a:ext uri="{FF2B5EF4-FFF2-40B4-BE49-F238E27FC236}">
              <a16:creationId xmlns:a16="http://schemas.microsoft.com/office/drawing/2014/main" id="{48A6D665-3A72-4C1A-B18A-EEA1795A01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9" name="Text Box 7">
          <a:extLst>
            <a:ext uri="{FF2B5EF4-FFF2-40B4-BE49-F238E27FC236}">
              <a16:creationId xmlns:a16="http://schemas.microsoft.com/office/drawing/2014/main" id="{C3807866-E5EA-41C4-9002-33045BC003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0" name="Text Box 7">
          <a:extLst>
            <a:ext uri="{FF2B5EF4-FFF2-40B4-BE49-F238E27FC236}">
              <a16:creationId xmlns:a16="http://schemas.microsoft.com/office/drawing/2014/main" id="{7EDAF20C-94E2-4383-9869-9271FDA6A2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1" name="Text Box 7">
          <a:extLst>
            <a:ext uri="{FF2B5EF4-FFF2-40B4-BE49-F238E27FC236}">
              <a16:creationId xmlns:a16="http://schemas.microsoft.com/office/drawing/2014/main" id="{5C49D4C9-C95F-40F5-BC56-79E548AABB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2" name="Text Box 7">
          <a:extLst>
            <a:ext uri="{FF2B5EF4-FFF2-40B4-BE49-F238E27FC236}">
              <a16:creationId xmlns:a16="http://schemas.microsoft.com/office/drawing/2014/main" id="{3A917527-F5D5-46A7-B575-416EA39C88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3" name="Text Box 7">
          <a:extLst>
            <a:ext uri="{FF2B5EF4-FFF2-40B4-BE49-F238E27FC236}">
              <a16:creationId xmlns:a16="http://schemas.microsoft.com/office/drawing/2014/main" id="{93F1135E-BA75-4FB2-98B2-789076704A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4" name="Text Box 7">
          <a:extLst>
            <a:ext uri="{FF2B5EF4-FFF2-40B4-BE49-F238E27FC236}">
              <a16:creationId xmlns:a16="http://schemas.microsoft.com/office/drawing/2014/main" id="{1F7DE69E-4EEF-45D7-813E-7C6A2A6421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5" name="Text Box 7">
          <a:extLst>
            <a:ext uri="{FF2B5EF4-FFF2-40B4-BE49-F238E27FC236}">
              <a16:creationId xmlns:a16="http://schemas.microsoft.com/office/drawing/2014/main" id="{112BA2E5-07FF-440E-AF51-73097669F0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6" name="Text Box 7">
          <a:extLst>
            <a:ext uri="{FF2B5EF4-FFF2-40B4-BE49-F238E27FC236}">
              <a16:creationId xmlns:a16="http://schemas.microsoft.com/office/drawing/2014/main" id="{62C5C24A-E480-416B-9A03-1D4F7D68CF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7" name="Text Box 7">
          <a:extLst>
            <a:ext uri="{FF2B5EF4-FFF2-40B4-BE49-F238E27FC236}">
              <a16:creationId xmlns:a16="http://schemas.microsoft.com/office/drawing/2014/main" id="{B2811FB1-1E2A-408A-8B52-83D5E1D200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8" name="Text Box 7">
          <a:extLst>
            <a:ext uri="{FF2B5EF4-FFF2-40B4-BE49-F238E27FC236}">
              <a16:creationId xmlns:a16="http://schemas.microsoft.com/office/drawing/2014/main" id="{24BFECB0-2309-44B4-92A1-B0FEAF15E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9" name="Text Box 7">
          <a:extLst>
            <a:ext uri="{FF2B5EF4-FFF2-40B4-BE49-F238E27FC236}">
              <a16:creationId xmlns:a16="http://schemas.microsoft.com/office/drawing/2014/main" id="{BD7E0A64-83F9-4FA7-B34F-45A970E573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0" name="Text Box 7">
          <a:extLst>
            <a:ext uri="{FF2B5EF4-FFF2-40B4-BE49-F238E27FC236}">
              <a16:creationId xmlns:a16="http://schemas.microsoft.com/office/drawing/2014/main" id="{356824CE-C53C-4716-BC53-AA19E59D0E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1" name="Text Box 7">
          <a:extLst>
            <a:ext uri="{FF2B5EF4-FFF2-40B4-BE49-F238E27FC236}">
              <a16:creationId xmlns:a16="http://schemas.microsoft.com/office/drawing/2014/main" id="{7B4ECFF2-2978-4770-916D-D452937845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2" name="Text Box 7">
          <a:extLst>
            <a:ext uri="{FF2B5EF4-FFF2-40B4-BE49-F238E27FC236}">
              <a16:creationId xmlns:a16="http://schemas.microsoft.com/office/drawing/2014/main" id="{0FACF221-7DD7-48FD-A5D1-9893212345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3" name="Text Box 7">
          <a:extLst>
            <a:ext uri="{FF2B5EF4-FFF2-40B4-BE49-F238E27FC236}">
              <a16:creationId xmlns:a16="http://schemas.microsoft.com/office/drawing/2014/main" id="{47C4F55B-4D09-44D8-A40E-DEBEDFC4A2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4" name="Text Box 7">
          <a:extLst>
            <a:ext uri="{FF2B5EF4-FFF2-40B4-BE49-F238E27FC236}">
              <a16:creationId xmlns:a16="http://schemas.microsoft.com/office/drawing/2014/main" id="{0E077777-BF89-42A2-B53A-6867B3681C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5" name="Text Box 7">
          <a:extLst>
            <a:ext uri="{FF2B5EF4-FFF2-40B4-BE49-F238E27FC236}">
              <a16:creationId xmlns:a16="http://schemas.microsoft.com/office/drawing/2014/main" id="{8C0BFF04-DFB7-4220-943B-9443596CF7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6" name="Text Box 7">
          <a:extLst>
            <a:ext uri="{FF2B5EF4-FFF2-40B4-BE49-F238E27FC236}">
              <a16:creationId xmlns:a16="http://schemas.microsoft.com/office/drawing/2014/main" id="{6CCCFACC-7094-4D75-BA31-7530F5C781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7" name="Text Box 7">
          <a:extLst>
            <a:ext uri="{FF2B5EF4-FFF2-40B4-BE49-F238E27FC236}">
              <a16:creationId xmlns:a16="http://schemas.microsoft.com/office/drawing/2014/main" id="{09FF063C-3D49-4A2F-900E-00A204F963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8" name="Text Box 7">
          <a:extLst>
            <a:ext uri="{FF2B5EF4-FFF2-40B4-BE49-F238E27FC236}">
              <a16:creationId xmlns:a16="http://schemas.microsoft.com/office/drawing/2014/main" id="{34081CDD-4972-4A69-8EAE-3FAD517A25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9" name="Text Box 7">
          <a:extLst>
            <a:ext uri="{FF2B5EF4-FFF2-40B4-BE49-F238E27FC236}">
              <a16:creationId xmlns:a16="http://schemas.microsoft.com/office/drawing/2014/main" id="{225DBB5F-90AB-4F64-B00D-3311E342F3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0" name="Text Box 7">
          <a:extLst>
            <a:ext uri="{FF2B5EF4-FFF2-40B4-BE49-F238E27FC236}">
              <a16:creationId xmlns:a16="http://schemas.microsoft.com/office/drawing/2014/main" id="{3B51BF27-75A7-4AFF-A898-A3011F1D2E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1" name="Text Box 7">
          <a:extLst>
            <a:ext uri="{FF2B5EF4-FFF2-40B4-BE49-F238E27FC236}">
              <a16:creationId xmlns:a16="http://schemas.microsoft.com/office/drawing/2014/main" id="{A6BE6E31-84F4-458C-B3AD-8768E6E53B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2" name="Text Box 7">
          <a:extLst>
            <a:ext uri="{FF2B5EF4-FFF2-40B4-BE49-F238E27FC236}">
              <a16:creationId xmlns:a16="http://schemas.microsoft.com/office/drawing/2014/main" id="{4FB0D8E6-7F8F-4285-816E-D815F378E1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3" name="Text Box 7">
          <a:extLst>
            <a:ext uri="{FF2B5EF4-FFF2-40B4-BE49-F238E27FC236}">
              <a16:creationId xmlns:a16="http://schemas.microsoft.com/office/drawing/2014/main" id="{D95EC272-CECD-4575-AF26-4B9E01FB92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4" name="Text Box 7">
          <a:extLst>
            <a:ext uri="{FF2B5EF4-FFF2-40B4-BE49-F238E27FC236}">
              <a16:creationId xmlns:a16="http://schemas.microsoft.com/office/drawing/2014/main" id="{B6413E4A-E259-47B3-8CDA-EACF364708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5" name="Text Box 7">
          <a:extLst>
            <a:ext uri="{FF2B5EF4-FFF2-40B4-BE49-F238E27FC236}">
              <a16:creationId xmlns:a16="http://schemas.microsoft.com/office/drawing/2014/main" id="{FD29B268-8EDC-4307-BECB-C0F5020CE4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6" name="Text Box 7">
          <a:extLst>
            <a:ext uri="{FF2B5EF4-FFF2-40B4-BE49-F238E27FC236}">
              <a16:creationId xmlns:a16="http://schemas.microsoft.com/office/drawing/2014/main" id="{6F81CEE2-54A3-43E4-BF9D-E1F10145E4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7" name="Text Box 7">
          <a:extLst>
            <a:ext uri="{FF2B5EF4-FFF2-40B4-BE49-F238E27FC236}">
              <a16:creationId xmlns:a16="http://schemas.microsoft.com/office/drawing/2014/main" id="{A38CD0A9-31CE-4021-AF32-2111114F2E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8" name="Text Box 7">
          <a:extLst>
            <a:ext uri="{FF2B5EF4-FFF2-40B4-BE49-F238E27FC236}">
              <a16:creationId xmlns:a16="http://schemas.microsoft.com/office/drawing/2014/main" id="{624D9BF5-0C9C-48CA-9052-D73ED82B85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9" name="Text Box 7">
          <a:extLst>
            <a:ext uri="{FF2B5EF4-FFF2-40B4-BE49-F238E27FC236}">
              <a16:creationId xmlns:a16="http://schemas.microsoft.com/office/drawing/2014/main" id="{B9FB1E4F-347C-430F-ACD2-8085E5BF23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0" name="Text Box 7">
          <a:extLst>
            <a:ext uri="{FF2B5EF4-FFF2-40B4-BE49-F238E27FC236}">
              <a16:creationId xmlns:a16="http://schemas.microsoft.com/office/drawing/2014/main" id="{750424A5-F826-4C27-A125-F66CE621F7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1" name="Text Box 7">
          <a:extLst>
            <a:ext uri="{FF2B5EF4-FFF2-40B4-BE49-F238E27FC236}">
              <a16:creationId xmlns:a16="http://schemas.microsoft.com/office/drawing/2014/main" id="{F5FABAA6-13C5-4DC1-AD66-7BF69B03B8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2" name="Text Box 7">
          <a:extLst>
            <a:ext uri="{FF2B5EF4-FFF2-40B4-BE49-F238E27FC236}">
              <a16:creationId xmlns:a16="http://schemas.microsoft.com/office/drawing/2014/main" id="{79120BBA-63AE-45B2-867A-50DC4735AC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3" name="Text Box 7">
          <a:extLst>
            <a:ext uri="{FF2B5EF4-FFF2-40B4-BE49-F238E27FC236}">
              <a16:creationId xmlns:a16="http://schemas.microsoft.com/office/drawing/2014/main" id="{453DB36F-9E04-40C8-A738-0D4BA3BBB5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4" name="Text Box 7">
          <a:extLst>
            <a:ext uri="{FF2B5EF4-FFF2-40B4-BE49-F238E27FC236}">
              <a16:creationId xmlns:a16="http://schemas.microsoft.com/office/drawing/2014/main" id="{749E627B-AAE3-45B8-8A13-E52951878B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5" name="Text Box 7">
          <a:extLst>
            <a:ext uri="{FF2B5EF4-FFF2-40B4-BE49-F238E27FC236}">
              <a16:creationId xmlns:a16="http://schemas.microsoft.com/office/drawing/2014/main" id="{DB40B551-EE8E-4F9B-A253-7D5866A837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6" name="Text Box 7">
          <a:extLst>
            <a:ext uri="{FF2B5EF4-FFF2-40B4-BE49-F238E27FC236}">
              <a16:creationId xmlns:a16="http://schemas.microsoft.com/office/drawing/2014/main" id="{CE89C9BE-809F-4875-9DEC-82296646B5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7" name="Text Box 7">
          <a:extLst>
            <a:ext uri="{FF2B5EF4-FFF2-40B4-BE49-F238E27FC236}">
              <a16:creationId xmlns:a16="http://schemas.microsoft.com/office/drawing/2014/main" id="{A7EC20B6-0165-463A-9181-1679A683A6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8" name="Text Box 7">
          <a:extLst>
            <a:ext uri="{FF2B5EF4-FFF2-40B4-BE49-F238E27FC236}">
              <a16:creationId xmlns:a16="http://schemas.microsoft.com/office/drawing/2014/main" id="{9FD42F3D-7CC5-4389-9792-8BD960109D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9" name="Text Box 7">
          <a:extLst>
            <a:ext uri="{FF2B5EF4-FFF2-40B4-BE49-F238E27FC236}">
              <a16:creationId xmlns:a16="http://schemas.microsoft.com/office/drawing/2014/main" id="{444F8C49-51C3-4761-91ED-BF94BAEB40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0" name="Text Box 7">
          <a:extLst>
            <a:ext uri="{FF2B5EF4-FFF2-40B4-BE49-F238E27FC236}">
              <a16:creationId xmlns:a16="http://schemas.microsoft.com/office/drawing/2014/main" id="{1CA78D37-33BA-470C-ADEB-A707EF7342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1" name="Text Box 7">
          <a:extLst>
            <a:ext uri="{FF2B5EF4-FFF2-40B4-BE49-F238E27FC236}">
              <a16:creationId xmlns:a16="http://schemas.microsoft.com/office/drawing/2014/main" id="{99772710-2EDD-42E2-B9C2-A7F069A5CA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2" name="Text Box 7">
          <a:extLst>
            <a:ext uri="{FF2B5EF4-FFF2-40B4-BE49-F238E27FC236}">
              <a16:creationId xmlns:a16="http://schemas.microsoft.com/office/drawing/2014/main" id="{F2BE1AE9-D9CB-41BA-A62B-CE9952CC39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3" name="Text Box 7">
          <a:extLst>
            <a:ext uri="{FF2B5EF4-FFF2-40B4-BE49-F238E27FC236}">
              <a16:creationId xmlns:a16="http://schemas.microsoft.com/office/drawing/2014/main" id="{746F3CCD-31E2-4B66-A451-78AE7E87E3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4" name="Text Box 7">
          <a:extLst>
            <a:ext uri="{FF2B5EF4-FFF2-40B4-BE49-F238E27FC236}">
              <a16:creationId xmlns:a16="http://schemas.microsoft.com/office/drawing/2014/main" id="{AEC729B0-1B4A-4468-A247-6C01E2E951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5" name="Text Box 7">
          <a:extLst>
            <a:ext uri="{FF2B5EF4-FFF2-40B4-BE49-F238E27FC236}">
              <a16:creationId xmlns:a16="http://schemas.microsoft.com/office/drawing/2014/main" id="{F281EC04-0267-4364-A839-8F274680CE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6" name="Text Box 7">
          <a:extLst>
            <a:ext uri="{FF2B5EF4-FFF2-40B4-BE49-F238E27FC236}">
              <a16:creationId xmlns:a16="http://schemas.microsoft.com/office/drawing/2014/main" id="{F7558ECC-61F0-4E59-B25E-456A7CDBCB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7" name="Text Box 7">
          <a:extLst>
            <a:ext uri="{FF2B5EF4-FFF2-40B4-BE49-F238E27FC236}">
              <a16:creationId xmlns:a16="http://schemas.microsoft.com/office/drawing/2014/main" id="{28D52A38-6663-4F5D-8BE6-2D216C1796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8" name="Text Box 7">
          <a:extLst>
            <a:ext uri="{FF2B5EF4-FFF2-40B4-BE49-F238E27FC236}">
              <a16:creationId xmlns:a16="http://schemas.microsoft.com/office/drawing/2014/main" id="{105897FF-EAB4-42DF-85D7-3F759F6C88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9" name="Text Box 7">
          <a:extLst>
            <a:ext uri="{FF2B5EF4-FFF2-40B4-BE49-F238E27FC236}">
              <a16:creationId xmlns:a16="http://schemas.microsoft.com/office/drawing/2014/main" id="{DBD9051F-F733-4E89-B97C-C0E896C4A1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0" name="Text Box 7">
          <a:extLst>
            <a:ext uri="{FF2B5EF4-FFF2-40B4-BE49-F238E27FC236}">
              <a16:creationId xmlns:a16="http://schemas.microsoft.com/office/drawing/2014/main" id="{7C9D8AF9-BD92-440D-91E3-CE78584B80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1" name="Text Box 7">
          <a:extLst>
            <a:ext uri="{FF2B5EF4-FFF2-40B4-BE49-F238E27FC236}">
              <a16:creationId xmlns:a16="http://schemas.microsoft.com/office/drawing/2014/main" id="{9A7E614E-362B-4AA6-867C-0635207A5C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2" name="Text Box 7">
          <a:extLst>
            <a:ext uri="{FF2B5EF4-FFF2-40B4-BE49-F238E27FC236}">
              <a16:creationId xmlns:a16="http://schemas.microsoft.com/office/drawing/2014/main" id="{A071D41E-71E6-40F8-84A9-A6C0167BAF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3" name="Text Box 7">
          <a:extLst>
            <a:ext uri="{FF2B5EF4-FFF2-40B4-BE49-F238E27FC236}">
              <a16:creationId xmlns:a16="http://schemas.microsoft.com/office/drawing/2014/main" id="{C348D9A9-5252-4360-85B3-716BCE3BB6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4" name="Text Box 7">
          <a:extLst>
            <a:ext uri="{FF2B5EF4-FFF2-40B4-BE49-F238E27FC236}">
              <a16:creationId xmlns:a16="http://schemas.microsoft.com/office/drawing/2014/main" id="{28911F53-8746-4E45-9A88-C29D102EF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5" name="Text Box 7">
          <a:extLst>
            <a:ext uri="{FF2B5EF4-FFF2-40B4-BE49-F238E27FC236}">
              <a16:creationId xmlns:a16="http://schemas.microsoft.com/office/drawing/2014/main" id="{1FC3814C-431B-4947-8A51-016BD7B93C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6" name="Text Box 7">
          <a:extLst>
            <a:ext uri="{FF2B5EF4-FFF2-40B4-BE49-F238E27FC236}">
              <a16:creationId xmlns:a16="http://schemas.microsoft.com/office/drawing/2014/main" id="{82ADE73E-87CB-4EE6-8201-4427EF7B38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7" name="Text Box 7">
          <a:extLst>
            <a:ext uri="{FF2B5EF4-FFF2-40B4-BE49-F238E27FC236}">
              <a16:creationId xmlns:a16="http://schemas.microsoft.com/office/drawing/2014/main" id="{41C352CA-3748-4069-950F-BA809C6E21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8" name="Text Box 7">
          <a:extLst>
            <a:ext uri="{FF2B5EF4-FFF2-40B4-BE49-F238E27FC236}">
              <a16:creationId xmlns:a16="http://schemas.microsoft.com/office/drawing/2014/main" id="{0529131F-63BA-4E28-A432-625D826946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9" name="Text Box 7">
          <a:extLst>
            <a:ext uri="{FF2B5EF4-FFF2-40B4-BE49-F238E27FC236}">
              <a16:creationId xmlns:a16="http://schemas.microsoft.com/office/drawing/2014/main" id="{3021D6B6-83DA-4992-AD15-5765791C17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0" name="Text Box 7">
          <a:extLst>
            <a:ext uri="{FF2B5EF4-FFF2-40B4-BE49-F238E27FC236}">
              <a16:creationId xmlns:a16="http://schemas.microsoft.com/office/drawing/2014/main" id="{4DB19178-160C-46AA-80A2-3F56C53D41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1" name="Text Box 7">
          <a:extLst>
            <a:ext uri="{FF2B5EF4-FFF2-40B4-BE49-F238E27FC236}">
              <a16:creationId xmlns:a16="http://schemas.microsoft.com/office/drawing/2014/main" id="{BE1E0409-AEFC-468F-838E-C4284E98AF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2" name="Text Box 7">
          <a:extLst>
            <a:ext uri="{FF2B5EF4-FFF2-40B4-BE49-F238E27FC236}">
              <a16:creationId xmlns:a16="http://schemas.microsoft.com/office/drawing/2014/main" id="{943B30A0-EC9A-4C51-9381-C1A900FB18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3" name="Text Box 7">
          <a:extLst>
            <a:ext uri="{FF2B5EF4-FFF2-40B4-BE49-F238E27FC236}">
              <a16:creationId xmlns:a16="http://schemas.microsoft.com/office/drawing/2014/main" id="{20B52916-F202-46D8-9948-AB6165CA57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4" name="Text Box 7">
          <a:extLst>
            <a:ext uri="{FF2B5EF4-FFF2-40B4-BE49-F238E27FC236}">
              <a16:creationId xmlns:a16="http://schemas.microsoft.com/office/drawing/2014/main" id="{73AE03B0-51EB-4F5A-BEE0-89C7168F5A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5" name="Text Box 7">
          <a:extLst>
            <a:ext uri="{FF2B5EF4-FFF2-40B4-BE49-F238E27FC236}">
              <a16:creationId xmlns:a16="http://schemas.microsoft.com/office/drawing/2014/main" id="{E9D404EF-06C2-4F3C-875A-9ECD076B1C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6" name="Text Box 7">
          <a:extLst>
            <a:ext uri="{FF2B5EF4-FFF2-40B4-BE49-F238E27FC236}">
              <a16:creationId xmlns:a16="http://schemas.microsoft.com/office/drawing/2014/main" id="{75DADFBA-33DE-4B79-946C-050927035F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7" name="Text Box 7">
          <a:extLst>
            <a:ext uri="{FF2B5EF4-FFF2-40B4-BE49-F238E27FC236}">
              <a16:creationId xmlns:a16="http://schemas.microsoft.com/office/drawing/2014/main" id="{30A99BA4-4B09-4513-9E86-EB66AA76CE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8" name="Text Box 7">
          <a:extLst>
            <a:ext uri="{FF2B5EF4-FFF2-40B4-BE49-F238E27FC236}">
              <a16:creationId xmlns:a16="http://schemas.microsoft.com/office/drawing/2014/main" id="{8143BEE0-7C63-4F17-9607-9680BAA3D7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9" name="Text Box 7">
          <a:extLst>
            <a:ext uri="{FF2B5EF4-FFF2-40B4-BE49-F238E27FC236}">
              <a16:creationId xmlns:a16="http://schemas.microsoft.com/office/drawing/2014/main" id="{76ADEF98-A1DB-4673-BA19-667DC015B0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0" name="Text Box 7">
          <a:extLst>
            <a:ext uri="{FF2B5EF4-FFF2-40B4-BE49-F238E27FC236}">
              <a16:creationId xmlns:a16="http://schemas.microsoft.com/office/drawing/2014/main" id="{BA3BCD6B-AAAC-44F4-ABC3-20F1F136CD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1" name="Text Box 7">
          <a:extLst>
            <a:ext uri="{FF2B5EF4-FFF2-40B4-BE49-F238E27FC236}">
              <a16:creationId xmlns:a16="http://schemas.microsoft.com/office/drawing/2014/main" id="{98AEF518-FBF9-47B4-9113-EB6BA52E17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2" name="Text Box 7">
          <a:extLst>
            <a:ext uri="{FF2B5EF4-FFF2-40B4-BE49-F238E27FC236}">
              <a16:creationId xmlns:a16="http://schemas.microsoft.com/office/drawing/2014/main" id="{6317089B-E994-4754-B05C-795DE6A691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3" name="Text Box 7">
          <a:extLst>
            <a:ext uri="{FF2B5EF4-FFF2-40B4-BE49-F238E27FC236}">
              <a16:creationId xmlns:a16="http://schemas.microsoft.com/office/drawing/2014/main" id="{842C1DFB-DF4A-416E-894D-6711E2C96E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4" name="Text Box 7">
          <a:extLst>
            <a:ext uri="{FF2B5EF4-FFF2-40B4-BE49-F238E27FC236}">
              <a16:creationId xmlns:a16="http://schemas.microsoft.com/office/drawing/2014/main" id="{56BD6FE8-164D-4A2D-82E2-690257F63E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5" name="Text Box 7">
          <a:extLst>
            <a:ext uri="{FF2B5EF4-FFF2-40B4-BE49-F238E27FC236}">
              <a16:creationId xmlns:a16="http://schemas.microsoft.com/office/drawing/2014/main" id="{BA55FC83-3E17-4121-9ADC-FD1654F9BB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6" name="Text Box 7">
          <a:extLst>
            <a:ext uri="{FF2B5EF4-FFF2-40B4-BE49-F238E27FC236}">
              <a16:creationId xmlns:a16="http://schemas.microsoft.com/office/drawing/2014/main" id="{68F51547-8C36-44A1-B912-3409407672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7" name="Text Box 7">
          <a:extLst>
            <a:ext uri="{FF2B5EF4-FFF2-40B4-BE49-F238E27FC236}">
              <a16:creationId xmlns:a16="http://schemas.microsoft.com/office/drawing/2014/main" id="{1375EC11-5AB8-466C-998F-1EEBAAAB4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8" name="Text Box 7">
          <a:extLst>
            <a:ext uri="{FF2B5EF4-FFF2-40B4-BE49-F238E27FC236}">
              <a16:creationId xmlns:a16="http://schemas.microsoft.com/office/drawing/2014/main" id="{4B2CDBBC-22C2-4169-A9A7-B0DC03E434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9" name="Text Box 7">
          <a:extLst>
            <a:ext uri="{FF2B5EF4-FFF2-40B4-BE49-F238E27FC236}">
              <a16:creationId xmlns:a16="http://schemas.microsoft.com/office/drawing/2014/main" id="{3BAE52B2-8330-4A6D-B8AA-4616691B20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0" name="Text Box 7">
          <a:extLst>
            <a:ext uri="{FF2B5EF4-FFF2-40B4-BE49-F238E27FC236}">
              <a16:creationId xmlns:a16="http://schemas.microsoft.com/office/drawing/2014/main" id="{540DAD0F-D5FC-47E0-A32B-27B84AE2F5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1" name="Text Box 7">
          <a:extLst>
            <a:ext uri="{FF2B5EF4-FFF2-40B4-BE49-F238E27FC236}">
              <a16:creationId xmlns:a16="http://schemas.microsoft.com/office/drawing/2014/main" id="{E124CFAD-D93A-4F29-A8DA-684219901B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2" name="Text Box 7">
          <a:extLst>
            <a:ext uri="{FF2B5EF4-FFF2-40B4-BE49-F238E27FC236}">
              <a16:creationId xmlns:a16="http://schemas.microsoft.com/office/drawing/2014/main" id="{DF212A87-3CF0-4A55-A452-CF3FB143A8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3" name="Text Box 7">
          <a:extLst>
            <a:ext uri="{FF2B5EF4-FFF2-40B4-BE49-F238E27FC236}">
              <a16:creationId xmlns:a16="http://schemas.microsoft.com/office/drawing/2014/main" id="{CABC5658-50A9-40CA-81C5-9C0C7A4011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4" name="Text Box 7">
          <a:extLst>
            <a:ext uri="{FF2B5EF4-FFF2-40B4-BE49-F238E27FC236}">
              <a16:creationId xmlns:a16="http://schemas.microsoft.com/office/drawing/2014/main" id="{A3C97134-EFF3-4C75-AFF3-E93D608DC5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5" name="Text Box 7">
          <a:extLst>
            <a:ext uri="{FF2B5EF4-FFF2-40B4-BE49-F238E27FC236}">
              <a16:creationId xmlns:a16="http://schemas.microsoft.com/office/drawing/2014/main" id="{FACD6A40-0422-47A3-8D85-02962ADD44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6" name="Text Box 7">
          <a:extLst>
            <a:ext uri="{FF2B5EF4-FFF2-40B4-BE49-F238E27FC236}">
              <a16:creationId xmlns:a16="http://schemas.microsoft.com/office/drawing/2014/main" id="{6F3BC9E9-C07B-4212-9684-E207337121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7" name="Text Box 7">
          <a:extLst>
            <a:ext uri="{FF2B5EF4-FFF2-40B4-BE49-F238E27FC236}">
              <a16:creationId xmlns:a16="http://schemas.microsoft.com/office/drawing/2014/main" id="{0CCB369F-9863-4E3D-BE42-9C80E82128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8" name="Text Box 7">
          <a:extLst>
            <a:ext uri="{FF2B5EF4-FFF2-40B4-BE49-F238E27FC236}">
              <a16:creationId xmlns:a16="http://schemas.microsoft.com/office/drawing/2014/main" id="{547F4645-51B4-44F2-9DC8-81CCF9510F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9" name="Text Box 7">
          <a:extLst>
            <a:ext uri="{FF2B5EF4-FFF2-40B4-BE49-F238E27FC236}">
              <a16:creationId xmlns:a16="http://schemas.microsoft.com/office/drawing/2014/main" id="{A734D3FD-CC62-4CB0-B74B-7CF6345EAE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0" name="Text Box 7">
          <a:extLst>
            <a:ext uri="{FF2B5EF4-FFF2-40B4-BE49-F238E27FC236}">
              <a16:creationId xmlns:a16="http://schemas.microsoft.com/office/drawing/2014/main" id="{DF425181-59C5-4B63-844A-9218DA1666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1" name="Text Box 7">
          <a:extLst>
            <a:ext uri="{FF2B5EF4-FFF2-40B4-BE49-F238E27FC236}">
              <a16:creationId xmlns:a16="http://schemas.microsoft.com/office/drawing/2014/main" id="{DBDD23A0-AC82-4886-B423-AFDD112DD3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2" name="Text Box 7">
          <a:extLst>
            <a:ext uri="{FF2B5EF4-FFF2-40B4-BE49-F238E27FC236}">
              <a16:creationId xmlns:a16="http://schemas.microsoft.com/office/drawing/2014/main" id="{27B8DF5A-F859-40FC-802A-9B65F9631B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3" name="Text Box 7">
          <a:extLst>
            <a:ext uri="{FF2B5EF4-FFF2-40B4-BE49-F238E27FC236}">
              <a16:creationId xmlns:a16="http://schemas.microsoft.com/office/drawing/2014/main" id="{21051945-E139-412F-B8BC-05EFDCDA61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4" name="Text Box 7">
          <a:extLst>
            <a:ext uri="{FF2B5EF4-FFF2-40B4-BE49-F238E27FC236}">
              <a16:creationId xmlns:a16="http://schemas.microsoft.com/office/drawing/2014/main" id="{991BD9AD-E36F-4E58-B9CE-CA7CB4811F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5" name="Text Box 7">
          <a:extLst>
            <a:ext uri="{FF2B5EF4-FFF2-40B4-BE49-F238E27FC236}">
              <a16:creationId xmlns:a16="http://schemas.microsoft.com/office/drawing/2014/main" id="{98493DE9-0CC5-4C0C-B7AA-9DC1F1C403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6" name="Text Box 7">
          <a:extLst>
            <a:ext uri="{FF2B5EF4-FFF2-40B4-BE49-F238E27FC236}">
              <a16:creationId xmlns:a16="http://schemas.microsoft.com/office/drawing/2014/main" id="{D2757103-248C-4D68-8E82-33EEFA4704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7" name="Text Box 7">
          <a:extLst>
            <a:ext uri="{FF2B5EF4-FFF2-40B4-BE49-F238E27FC236}">
              <a16:creationId xmlns:a16="http://schemas.microsoft.com/office/drawing/2014/main" id="{8775CA63-F57F-4AB0-A817-2500DA79B1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8" name="Text Box 7">
          <a:extLst>
            <a:ext uri="{FF2B5EF4-FFF2-40B4-BE49-F238E27FC236}">
              <a16:creationId xmlns:a16="http://schemas.microsoft.com/office/drawing/2014/main" id="{BEA22991-9DF9-4EA9-9704-F5E5D228CE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9" name="Text Box 7">
          <a:extLst>
            <a:ext uri="{FF2B5EF4-FFF2-40B4-BE49-F238E27FC236}">
              <a16:creationId xmlns:a16="http://schemas.microsoft.com/office/drawing/2014/main" id="{409876EC-8727-4163-94F8-D66DD34D4B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0" name="Text Box 7">
          <a:extLst>
            <a:ext uri="{FF2B5EF4-FFF2-40B4-BE49-F238E27FC236}">
              <a16:creationId xmlns:a16="http://schemas.microsoft.com/office/drawing/2014/main" id="{14E55D5D-4784-4A78-90E4-C2947B782D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1" name="Text Box 7">
          <a:extLst>
            <a:ext uri="{FF2B5EF4-FFF2-40B4-BE49-F238E27FC236}">
              <a16:creationId xmlns:a16="http://schemas.microsoft.com/office/drawing/2014/main" id="{03AD077D-77DF-4FCA-9BA5-94AB7F66F8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2" name="Text Box 7">
          <a:extLst>
            <a:ext uri="{FF2B5EF4-FFF2-40B4-BE49-F238E27FC236}">
              <a16:creationId xmlns:a16="http://schemas.microsoft.com/office/drawing/2014/main" id="{B9FCB088-5595-4876-A869-02C11B2708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3" name="Text Box 7">
          <a:extLst>
            <a:ext uri="{FF2B5EF4-FFF2-40B4-BE49-F238E27FC236}">
              <a16:creationId xmlns:a16="http://schemas.microsoft.com/office/drawing/2014/main" id="{49FBF757-E4B4-475F-A9B1-83950C26A5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4" name="Text Box 7">
          <a:extLst>
            <a:ext uri="{FF2B5EF4-FFF2-40B4-BE49-F238E27FC236}">
              <a16:creationId xmlns:a16="http://schemas.microsoft.com/office/drawing/2014/main" id="{7626A001-3169-46D6-A5A7-26CF51C9F6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5" name="Text Box 7">
          <a:extLst>
            <a:ext uri="{FF2B5EF4-FFF2-40B4-BE49-F238E27FC236}">
              <a16:creationId xmlns:a16="http://schemas.microsoft.com/office/drawing/2014/main" id="{CAE96543-AB92-4711-A522-0274A96E3A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6" name="Text Box 7">
          <a:extLst>
            <a:ext uri="{FF2B5EF4-FFF2-40B4-BE49-F238E27FC236}">
              <a16:creationId xmlns:a16="http://schemas.microsoft.com/office/drawing/2014/main" id="{6916BDDA-D67D-488F-AB60-D3F71F1256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7" name="Text Box 7">
          <a:extLst>
            <a:ext uri="{FF2B5EF4-FFF2-40B4-BE49-F238E27FC236}">
              <a16:creationId xmlns:a16="http://schemas.microsoft.com/office/drawing/2014/main" id="{D3FF7817-C8B0-4650-BBC5-898B65EA01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8" name="Text Box 7">
          <a:extLst>
            <a:ext uri="{FF2B5EF4-FFF2-40B4-BE49-F238E27FC236}">
              <a16:creationId xmlns:a16="http://schemas.microsoft.com/office/drawing/2014/main" id="{83DC221C-06A0-4B9C-8106-D3D429A265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9" name="Text Box 7">
          <a:extLst>
            <a:ext uri="{FF2B5EF4-FFF2-40B4-BE49-F238E27FC236}">
              <a16:creationId xmlns:a16="http://schemas.microsoft.com/office/drawing/2014/main" id="{C5F27CC6-6AFD-4F16-A1F9-78BC5BD469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0" name="Text Box 7">
          <a:extLst>
            <a:ext uri="{FF2B5EF4-FFF2-40B4-BE49-F238E27FC236}">
              <a16:creationId xmlns:a16="http://schemas.microsoft.com/office/drawing/2014/main" id="{3CC5FE69-933D-4420-9C70-CC6AD56AC0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1" name="Text Box 7">
          <a:extLst>
            <a:ext uri="{FF2B5EF4-FFF2-40B4-BE49-F238E27FC236}">
              <a16:creationId xmlns:a16="http://schemas.microsoft.com/office/drawing/2014/main" id="{92DBAA08-F464-4900-938C-7A45703E99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2" name="Text Box 7">
          <a:extLst>
            <a:ext uri="{FF2B5EF4-FFF2-40B4-BE49-F238E27FC236}">
              <a16:creationId xmlns:a16="http://schemas.microsoft.com/office/drawing/2014/main" id="{1C8A216F-8E03-4F30-91CC-0CA3770072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3" name="Text Box 7">
          <a:extLst>
            <a:ext uri="{FF2B5EF4-FFF2-40B4-BE49-F238E27FC236}">
              <a16:creationId xmlns:a16="http://schemas.microsoft.com/office/drawing/2014/main" id="{12666C51-BF6D-4970-869D-074F5D5A7B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4" name="Text Box 7">
          <a:extLst>
            <a:ext uri="{FF2B5EF4-FFF2-40B4-BE49-F238E27FC236}">
              <a16:creationId xmlns:a16="http://schemas.microsoft.com/office/drawing/2014/main" id="{FAE8509B-2FD5-4AB2-9C94-F5B662E1DB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5" name="Text Box 7">
          <a:extLst>
            <a:ext uri="{FF2B5EF4-FFF2-40B4-BE49-F238E27FC236}">
              <a16:creationId xmlns:a16="http://schemas.microsoft.com/office/drawing/2014/main" id="{5DA9C060-4C5A-4CDB-96DF-508E47FC64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6" name="Text Box 7">
          <a:extLst>
            <a:ext uri="{FF2B5EF4-FFF2-40B4-BE49-F238E27FC236}">
              <a16:creationId xmlns:a16="http://schemas.microsoft.com/office/drawing/2014/main" id="{EC05517B-BD61-46C0-84B7-CD7A187C9C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7" name="Text Box 7">
          <a:extLst>
            <a:ext uri="{FF2B5EF4-FFF2-40B4-BE49-F238E27FC236}">
              <a16:creationId xmlns:a16="http://schemas.microsoft.com/office/drawing/2014/main" id="{A26C1401-03D0-498B-BBE4-AC307CACAC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8" name="Text Box 7">
          <a:extLst>
            <a:ext uri="{FF2B5EF4-FFF2-40B4-BE49-F238E27FC236}">
              <a16:creationId xmlns:a16="http://schemas.microsoft.com/office/drawing/2014/main" id="{E4AD3756-A68D-48E9-A436-ED0E69677B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9" name="Text Box 7">
          <a:extLst>
            <a:ext uri="{FF2B5EF4-FFF2-40B4-BE49-F238E27FC236}">
              <a16:creationId xmlns:a16="http://schemas.microsoft.com/office/drawing/2014/main" id="{10360A8E-BE3F-4FF4-AC27-C527FFF212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0" name="Text Box 7">
          <a:extLst>
            <a:ext uri="{FF2B5EF4-FFF2-40B4-BE49-F238E27FC236}">
              <a16:creationId xmlns:a16="http://schemas.microsoft.com/office/drawing/2014/main" id="{21B2A9B6-0334-4344-9E29-54C8953D37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1" name="Text Box 7">
          <a:extLst>
            <a:ext uri="{FF2B5EF4-FFF2-40B4-BE49-F238E27FC236}">
              <a16:creationId xmlns:a16="http://schemas.microsoft.com/office/drawing/2014/main" id="{4A69FBBE-F40C-41C0-A023-FEEC653C01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2" name="Text Box 7">
          <a:extLst>
            <a:ext uri="{FF2B5EF4-FFF2-40B4-BE49-F238E27FC236}">
              <a16:creationId xmlns:a16="http://schemas.microsoft.com/office/drawing/2014/main" id="{6EED2ECC-3E39-49AE-97EA-66606069E6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3" name="Text Box 7">
          <a:extLst>
            <a:ext uri="{FF2B5EF4-FFF2-40B4-BE49-F238E27FC236}">
              <a16:creationId xmlns:a16="http://schemas.microsoft.com/office/drawing/2014/main" id="{27445C14-7CD0-494D-8018-80CF3074D7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4" name="Text Box 7">
          <a:extLst>
            <a:ext uri="{FF2B5EF4-FFF2-40B4-BE49-F238E27FC236}">
              <a16:creationId xmlns:a16="http://schemas.microsoft.com/office/drawing/2014/main" id="{511C606F-58B0-44EB-A615-563B8AD7E1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5" name="Text Box 7">
          <a:extLst>
            <a:ext uri="{FF2B5EF4-FFF2-40B4-BE49-F238E27FC236}">
              <a16:creationId xmlns:a16="http://schemas.microsoft.com/office/drawing/2014/main" id="{4F45FAF5-DB0B-4068-A090-A126FF2BDA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6" name="Text Box 7">
          <a:extLst>
            <a:ext uri="{FF2B5EF4-FFF2-40B4-BE49-F238E27FC236}">
              <a16:creationId xmlns:a16="http://schemas.microsoft.com/office/drawing/2014/main" id="{72B40D7D-7878-4430-9C72-1D878A6ED8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7" name="Text Box 7">
          <a:extLst>
            <a:ext uri="{FF2B5EF4-FFF2-40B4-BE49-F238E27FC236}">
              <a16:creationId xmlns:a16="http://schemas.microsoft.com/office/drawing/2014/main" id="{201D0BB3-BAAB-4FFC-A9E4-CAEBD2C892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8" name="Text Box 7">
          <a:extLst>
            <a:ext uri="{FF2B5EF4-FFF2-40B4-BE49-F238E27FC236}">
              <a16:creationId xmlns:a16="http://schemas.microsoft.com/office/drawing/2014/main" id="{C5DB1C0F-F2F2-4657-84F6-3E2A44C169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9" name="Text Box 7">
          <a:extLst>
            <a:ext uri="{FF2B5EF4-FFF2-40B4-BE49-F238E27FC236}">
              <a16:creationId xmlns:a16="http://schemas.microsoft.com/office/drawing/2014/main" id="{8C22FB82-144E-4935-B9E7-CA042D5A41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0" name="Text Box 7">
          <a:extLst>
            <a:ext uri="{FF2B5EF4-FFF2-40B4-BE49-F238E27FC236}">
              <a16:creationId xmlns:a16="http://schemas.microsoft.com/office/drawing/2014/main" id="{D701D956-A9E7-4E50-AC0B-ADC85FC278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1" name="Text Box 7">
          <a:extLst>
            <a:ext uri="{FF2B5EF4-FFF2-40B4-BE49-F238E27FC236}">
              <a16:creationId xmlns:a16="http://schemas.microsoft.com/office/drawing/2014/main" id="{2071AA17-7D54-4919-A16C-7DE78F026E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2" name="Text Box 7">
          <a:extLst>
            <a:ext uri="{FF2B5EF4-FFF2-40B4-BE49-F238E27FC236}">
              <a16:creationId xmlns:a16="http://schemas.microsoft.com/office/drawing/2014/main" id="{CE526E93-66FC-40FB-9537-DF0B7FA1A4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3" name="Text Box 7">
          <a:extLst>
            <a:ext uri="{FF2B5EF4-FFF2-40B4-BE49-F238E27FC236}">
              <a16:creationId xmlns:a16="http://schemas.microsoft.com/office/drawing/2014/main" id="{C35A6AD8-C68A-4504-803D-5C0AF6AE1C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4" name="Text Box 7">
          <a:extLst>
            <a:ext uri="{FF2B5EF4-FFF2-40B4-BE49-F238E27FC236}">
              <a16:creationId xmlns:a16="http://schemas.microsoft.com/office/drawing/2014/main" id="{B6BE9B58-68E3-4E54-BA1A-9A50DEAFC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5" name="Text Box 7">
          <a:extLst>
            <a:ext uri="{FF2B5EF4-FFF2-40B4-BE49-F238E27FC236}">
              <a16:creationId xmlns:a16="http://schemas.microsoft.com/office/drawing/2014/main" id="{B9DEE7D8-8ADF-4D36-B076-B4C17780AB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6" name="Text Box 7">
          <a:extLst>
            <a:ext uri="{FF2B5EF4-FFF2-40B4-BE49-F238E27FC236}">
              <a16:creationId xmlns:a16="http://schemas.microsoft.com/office/drawing/2014/main" id="{D35A8FAA-1E1C-407D-B13B-ABDE26DB38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7" name="Text Box 7">
          <a:extLst>
            <a:ext uri="{FF2B5EF4-FFF2-40B4-BE49-F238E27FC236}">
              <a16:creationId xmlns:a16="http://schemas.microsoft.com/office/drawing/2014/main" id="{0BE967F2-FEE1-4A6F-89D6-5EE4BE5DF6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8" name="Text Box 7">
          <a:extLst>
            <a:ext uri="{FF2B5EF4-FFF2-40B4-BE49-F238E27FC236}">
              <a16:creationId xmlns:a16="http://schemas.microsoft.com/office/drawing/2014/main" id="{62D4FE74-0B6D-40FF-838A-08C70C905A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9" name="Text Box 7">
          <a:extLst>
            <a:ext uri="{FF2B5EF4-FFF2-40B4-BE49-F238E27FC236}">
              <a16:creationId xmlns:a16="http://schemas.microsoft.com/office/drawing/2014/main" id="{A5962518-20A5-40FB-A3C4-BC2DB5F84B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0" name="Text Box 7">
          <a:extLst>
            <a:ext uri="{FF2B5EF4-FFF2-40B4-BE49-F238E27FC236}">
              <a16:creationId xmlns:a16="http://schemas.microsoft.com/office/drawing/2014/main" id="{212480A3-7AC5-4108-9E17-0AF2DA03D0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1" name="Text Box 7">
          <a:extLst>
            <a:ext uri="{FF2B5EF4-FFF2-40B4-BE49-F238E27FC236}">
              <a16:creationId xmlns:a16="http://schemas.microsoft.com/office/drawing/2014/main" id="{8AF2BBDC-8F11-43A2-B92D-07788704B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2" name="Text Box 7">
          <a:extLst>
            <a:ext uri="{FF2B5EF4-FFF2-40B4-BE49-F238E27FC236}">
              <a16:creationId xmlns:a16="http://schemas.microsoft.com/office/drawing/2014/main" id="{5F03CBEB-4DE1-4355-B9CF-F2B3360F9C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3" name="Text Box 7">
          <a:extLst>
            <a:ext uri="{FF2B5EF4-FFF2-40B4-BE49-F238E27FC236}">
              <a16:creationId xmlns:a16="http://schemas.microsoft.com/office/drawing/2014/main" id="{B5B3ECB7-42C8-45AB-A457-C70462F1E2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4" name="Text Box 7">
          <a:extLst>
            <a:ext uri="{FF2B5EF4-FFF2-40B4-BE49-F238E27FC236}">
              <a16:creationId xmlns:a16="http://schemas.microsoft.com/office/drawing/2014/main" id="{0BBE1BCE-ED06-4BB4-A0CF-593C3121EE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5" name="Text Box 7">
          <a:extLst>
            <a:ext uri="{FF2B5EF4-FFF2-40B4-BE49-F238E27FC236}">
              <a16:creationId xmlns:a16="http://schemas.microsoft.com/office/drawing/2014/main" id="{50168777-4053-437B-8F3D-5606F7E53A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6" name="Text Box 7">
          <a:extLst>
            <a:ext uri="{FF2B5EF4-FFF2-40B4-BE49-F238E27FC236}">
              <a16:creationId xmlns:a16="http://schemas.microsoft.com/office/drawing/2014/main" id="{6FBECE08-FE18-4453-A7B7-FAAD622391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7" name="Text Box 7">
          <a:extLst>
            <a:ext uri="{FF2B5EF4-FFF2-40B4-BE49-F238E27FC236}">
              <a16:creationId xmlns:a16="http://schemas.microsoft.com/office/drawing/2014/main" id="{70C47977-9953-41D7-8B3C-AAFACEBA2A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8" name="Text Box 7">
          <a:extLst>
            <a:ext uri="{FF2B5EF4-FFF2-40B4-BE49-F238E27FC236}">
              <a16:creationId xmlns:a16="http://schemas.microsoft.com/office/drawing/2014/main" id="{8819BB6B-CCBF-4E65-841A-EDDED00D61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9" name="Text Box 7">
          <a:extLst>
            <a:ext uri="{FF2B5EF4-FFF2-40B4-BE49-F238E27FC236}">
              <a16:creationId xmlns:a16="http://schemas.microsoft.com/office/drawing/2014/main" id="{45930970-FB8E-4A7D-B242-9979A2A546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0" name="Text Box 7">
          <a:extLst>
            <a:ext uri="{FF2B5EF4-FFF2-40B4-BE49-F238E27FC236}">
              <a16:creationId xmlns:a16="http://schemas.microsoft.com/office/drawing/2014/main" id="{13585C3D-ADC0-41DA-BDFB-5C84AF1310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1" name="Text Box 7">
          <a:extLst>
            <a:ext uri="{FF2B5EF4-FFF2-40B4-BE49-F238E27FC236}">
              <a16:creationId xmlns:a16="http://schemas.microsoft.com/office/drawing/2014/main" id="{625A7004-4DC6-4098-AC2A-47CACA1663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2" name="Text Box 7">
          <a:extLst>
            <a:ext uri="{FF2B5EF4-FFF2-40B4-BE49-F238E27FC236}">
              <a16:creationId xmlns:a16="http://schemas.microsoft.com/office/drawing/2014/main" id="{7CED851C-91C4-4CFF-8B6E-C356EB0BEC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3" name="Text Box 7">
          <a:extLst>
            <a:ext uri="{FF2B5EF4-FFF2-40B4-BE49-F238E27FC236}">
              <a16:creationId xmlns:a16="http://schemas.microsoft.com/office/drawing/2014/main" id="{C43BBBA8-57F9-4C51-A945-544A1ED856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4" name="Text Box 7">
          <a:extLst>
            <a:ext uri="{FF2B5EF4-FFF2-40B4-BE49-F238E27FC236}">
              <a16:creationId xmlns:a16="http://schemas.microsoft.com/office/drawing/2014/main" id="{69793AC9-DF1C-42BD-B1E8-6461FEE29F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5" name="Text Box 7">
          <a:extLst>
            <a:ext uri="{FF2B5EF4-FFF2-40B4-BE49-F238E27FC236}">
              <a16:creationId xmlns:a16="http://schemas.microsoft.com/office/drawing/2014/main" id="{5EB16FE2-5730-4568-8560-8A54484B7D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6" name="Text Box 7">
          <a:extLst>
            <a:ext uri="{FF2B5EF4-FFF2-40B4-BE49-F238E27FC236}">
              <a16:creationId xmlns:a16="http://schemas.microsoft.com/office/drawing/2014/main" id="{2E84CB00-DAC8-4CF3-954E-8D78F8C9BB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7" name="Text Box 7">
          <a:extLst>
            <a:ext uri="{FF2B5EF4-FFF2-40B4-BE49-F238E27FC236}">
              <a16:creationId xmlns:a16="http://schemas.microsoft.com/office/drawing/2014/main" id="{5D0298E2-99EA-4378-83B6-EE274C3CE0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8" name="Text Box 7">
          <a:extLst>
            <a:ext uri="{FF2B5EF4-FFF2-40B4-BE49-F238E27FC236}">
              <a16:creationId xmlns:a16="http://schemas.microsoft.com/office/drawing/2014/main" id="{F0367C95-29FE-43E8-B4BD-AE4C8BDDB5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9" name="Text Box 7">
          <a:extLst>
            <a:ext uri="{FF2B5EF4-FFF2-40B4-BE49-F238E27FC236}">
              <a16:creationId xmlns:a16="http://schemas.microsoft.com/office/drawing/2014/main" id="{973DAB49-DEC1-4BFD-B148-272250685A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0" name="Text Box 7">
          <a:extLst>
            <a:ext uri="{FF2B5EF4-FFF2-40B4-BE49-F238E27FC236}">
              <a16:creationId xmlns:a16="http://schemas.microsoft.com/office/drawing/2014/main" id="{49FBE446-840F-49C8-8182-D663219C2C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1" name="Text Box 7">
          <a:extLst>
            <a:ext uri="{FF2B5EF4-FFF2-40B4-BE49-F238E27FC236}">
              <a16:creationId xmlns:a16="http://schemas.microsoft.com/office/drawing/2014/main" id="{D5537E6E-E671-4847-9D55-B659BCADB0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2" name="Text Box 7">
          <a:extLst>
            <a:ext uri="{FF2B5EF4-FFF2-40B4-BE49-F238E27FC236}">
              <a16:creationId xmlns:a16="http://schemas.microsoft.com/office/drawing/2014/main" id="{710DF352-5E36-43AC-9081-3973D7423B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3" name="Text Box 7">
          <a:extLst>
            <a:ext uri="{FF2B5EF4-FFF2-40B4-BE49-F238E27FC236}">
              <a16:creationId xmlns:a16="http://schemas.microsoft.com/office/drawing/2014/main" id="{DFDCFC89-6B65-43A7-8142-DFEABC2249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4" name="Text Box 7">
          <a:extLst>
            <a:ext uri="{FF2B5EF4-FFF2-40B4-BE49-F238E27FC236}">
              <a16:creationId xmlns:a16="http://schemas.microsoft.com/office/drawing/2014/main" id="{8DDA48BA-DD3B-4C03-BB32-C162B3C216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5" name="Text Box 7">
          <a:extLst>
            <a:ext uri="{FF2B5EF4-FFF2-40B4-BE49-F238E27FC236}">
              <a16:creationId xmlns:a16="http://schemas.microsoft.com/office/drawing/2014/main" id="{1B0CD193-E036-4DE5-83BE-4368055880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6" name="Text Box 7">
          <a:extLst>
            <a:ext uri="{FF2B5EF4-FFF2-40B4-BE49-F238E27FC236}">
              <a16:creationId xmlns:a16="http://schemas.microsoft.com/office/drawing/2014/main" id="{107C2D68-B179-47D0-B272-332113212F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7" name="Text Box 7">
          <a:extLst>
            <a:ext uri="{FF2B5EF4-FFF2-40B4-BE49-F238E27FC236}">
              <a16:creationId xmlns:a16="http://schemas.microsoft.com/office/drawing/2014/main" id="{34059AD3-5055-4A10-91E9-A1EE662831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8" name="Text Box 7">
          <a:extLst>
            <a:ext uri="{FF2B5EF4-FFF2-40B4-BE49-F238E27FC236}">
              <a16:creationId xmlns:a16="http://schemas.microsoft.com/office/drawing/2014/main" id="{28A2F24B-9A8D-4E5F-A245-2228A7CB9F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9" name="Text Box 7">
          <a:extLst>
            <a:ext uri="{FF2B5EF4-FFF2-40B4-BE49-F238E27FC236}">
              <a16:creationId xmlns:a16="http://schemas.microsoft.com/office/drawing/2014/main" id="{F9F3E73A-C95B-472C-A5C7-6CCD1B4172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0" name="Text Box 7">
          <a:extLst>
            <a:ext uri="{FF2B5EF4-FFF2-40B4-BE49-F238E27FC236}">
              <a16:creationId xmlns:a16="http://schemas.microsoft.com/office/drawing/2014/main" id="{A67B4D62-D04A-4945-887C-E008A7C752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1" name="Text Box 7">
          <a:extLst>
            <a:ext uri="{FF2B5EF4-FFF2-40B4-BE49-F238E27FC236}">
              <a16:creationId xmlns:a16="http://schemas.microsoft.com/office/drawing/2014/main" id="{8E43CF94-AA21-45B0-8381-495C11F543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2" name="Text Box 7">
          <a:extLst>
            <a:ext uri="{FF2B5EF4-FFF2-40B4-BE49-F238E27FC236}">
              <a16:creationId xmlns:a16="http://schemas.microsoft.com/office/drawing/2014/main" id="{EACCE14E-D040-4B17-A7BD-38974E01D4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3" name="Text Box 7">
          <a:extLst>
            <a:ext uri="{FF2B5EF4-FFF2-40B4-BE49-F238E27FC236}">
              <a16:creationId xmlns:a16="http://schemas.microsoft.com/office/drawing/2014/main" id="{721916D0-04E4-4BBE-910D-8A2A2F393D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4" name="Text Box 7">
          <a:extLst>
            <a:ext uri="{FF2B5EF4-FFF2-40B4-BE49-F238E27FC236}">
              <a16:creationId xmlns:a16="http://schemas.microsoft.com/office/drawing/2014/main" id="{B249E594-682D-4558-98F1-76E961D269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5" name="Text Box 7">
          <a:extLst>
            <a:ext uri="{FF2B5EF4-FFF2-40B4-BE49-F238E27FC236}">
              <a16:creationId xmlns:a16="http://schemas.microsoft.com/office/drawing/2014/main" id="{7778A28B-6BB9-4ED0-9C4A-2D4E7FCC1C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6" name="Text Box 7">
          <a:extLst>
            <a:ext uri="{FF2B5EF4-FFF2-40B4-BE49-F238E27FC236}">
              <a16:creationId xmlns:a16="http://schemas.microsoft.com/office/drawing/2014/main" id="{634A9E68-E860-4AE3-8872-8919230127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7" name="Text Box 7">
          <a:extLst>
            <a:ext uri="{FF2B5EF4-FFF2-40B4-BE49-F238E27FC236}">
              <a16:creationId xmlns:a16="http://schemas.microsoft.com/office/drawing/2014/main" id="{6153910D-7457-47F9-9758-8441ABB49C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8" name="Text Box 7">
          <a:extLst>
            <a:ext uri="{FF2B5EF4-FFF2-40B4-BE49-F238E27FC236}">
              <a16:creationId xmlns:a16="http://schemas.microsoft.com/office/drawing/2014/main" id="{9F8E62DE-3521-4D4A-B789-FCBD36307B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9" name="Text Box 7">
          <a:extLst>
            <a:ext uri="{FF2B5EF4-FFF2-40B4-BE49-F238E27FC236}">
              <a16:creationId xmlns:a16="http://schemas.microsoft.com/office/drawing/2014/main" id="{4BD53C64-1382-4D0A-BB08-1A672A5B0D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0" name="Text Box 7">
          <a:extLst>
            <a:ext uri="{FF2B5EF4-FFF2-40B4-BE49-F238E27FC236}">
              <a16:creationId xmlns:a16="http://schemas.microsoft.com/office/drawing/2014/main" id="{2D4F7D69-315D-4821-9191-4516276F62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1" name="Text Box 7">
          <a:extLst>
            <a:ext uri="{FF2B5EF4-FFF2-40B4-BE49-F238E27FC236}">
              <a16:creationId xmlns:a16="http://schemas.microsoft.com/office/drawing/2014/main" id="{31BB2043-1BF2-424E-8C2A-589EE04418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2" name="Text Box 7">
          <a:extLst>
            <a:ext uri="{FF2B5EF4-FFF2-40B4-BE49-F238E27FC236}">
              <a16:creationId xmlns:a16="http://schemas.microsoft.com/office/drawing/2014/main" id="{786FB295-A927-43C6-9F32-B017005313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3" name="Text Box 7">
          <a:extLst>
            <a:ext uri="{FF2B5EF4-FFF2-40B4-BE49-F238E27FC236}">
              <a16:creationId xmlns:a16="http://schemas.microsoft.com/office/drawing/2014/main" id="{3BF4FE1D-FCFB-412F-8BE8-90736F3F08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4" name="Text Box 7">
          <a:extLst>
            <a:ext uri="{FF2B5EF4-FFF2-40B4-BE49-F238E27FC236}">
              <a16:creationId xmlns:a16="http://schemas.microsoft.com/office/drawing/2014/main" id="{17B9BE9B-EE50-439E-99C0-28B000019F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5" name="Text Box 7">
          <a:extLst>
            <a:ext uri="{FF2B5EF4-FFF2-40B4-BE49-F238E27FC236}">
              <a16:creationId xmlns:a16="http://schemas.microsoft.com/office/drawing/2014/main" id="{A8D35925-C87C-4FDB-9B0B-CA9500A7DF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6" name="Text Box 7">
          <a:extLst>
            <a:ext uri="{FF2B5EF4-FFF2-40B4-BE49-F238E27FC236}">
              <a16:creationId xmlns:a16="http://schemas.microsoft.com/office/drawing/2014/main" id="{87FFA9EF-70B2-49BC-A4B9-24B4767D56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7" name="Text Box 7">
          <a:extLst>
            <a:ext uri="{FF2B5EF4-FFF2-40B4-BE49-F238E27FC236}">
              <a16:creationId xmlns:a16="http://schemas.microsoft.com/office/drawing/2014/main" id="{6458EC08-1C17-4E93-AF75-AC3C78757F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8" name="Text Box 7">
          <a:extLst>
            <a:ext uri="{FF2B5EF4-FFF2-40B4-BE49-F238E27FC236}">
              <a16:creationId xmlns:a16="http://schemas.microsoft.com/office/drawing/2014/main" id="{138BD0AF-EB47-47E9-8BA6-F15A799E39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9" name="Text Box 7">
          <a:extLst>
            <a:ext uri="{FF2B5EF4-FFF2-40B4-BE49-F238E27FC236}">
              <a16:creationId xmlns:a16="http://schemas.microsoft.com/office/drawing/2014/main" id="{725E59EE-5162-4FB1-92BB-9B4F4BE7FD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0" name="Text Box 7">
          <a:extLst>
            <a:ext uri="{FF2B5EF4-FFF2-40B4-BE49-F238E27FC236}">
              <a16:creationId xmlns:a16="http://schemas.microsoft.com/office/drawing/2014/main" id="{958D7E23-047A-4AFE-9548-D0BBD9758D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1" name="Text Box 7">
          <a:extLst>
            <a:ext uri="{FF2B5EF4-FFF2-40B4-BE49-F238E27FC236}">
              <a16:creationId xmlns:a16="http://schemas.microsoft.com/office/drawing/2014/main" id="{B01CFFEB-1D21-44B4-9CAF-462A8AC95E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2" name="Text Box 7">
          <a:extLst>
            <a:ext uri="{FF2B5EF4-FFF2-40B4-BE49-F238E27FC236}">
              <a16:creationId xmlns:a16="http://schemas.microsoft.com/office/drawing/2014/main" id="{5B8BAE70-B6F9-4DC2-89E0-433BC4F442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3" name="Text Box 7">
          <a:extLst>
            <a:ext uri="{FF2B5EF4-FFF2-40B4-BE49-F238E27FC236}">
              <a16:creationId xmlns:a16="http://schemas.microsoft.com/office/drawing/2014/main" id="{25340A4E-E7EF-478B-9100-4354918CD3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4" name="Text Box 7">
          <a:extLst>
            <a:ext uri="{FF2B5EF4-FFF2-40B4-BE49-F238E27FC236}">
              <a16:creationId xmlns:a16="http://schemas.microsoft.com/office/drawing/2014/main" id="{15B58B2E-6E6B-4296-9CAA-00A433A6BB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5" name="Text Box 7">
          <a:extLst>
            <a:ext uri="{FF2B5EF4-FFF2-40B4-BE49-F238E27FC236}">
              <a16:creationId xmlns:a16="http://schemas.microsoft.com/office/drawing/2014/main" id="{B4A0B5E3-D198-464A-89AC-7BCD960013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6" name="Text Box 7">
          <a:extLst>
            <a:ext uri="{FF2B5EF4-FFF2-40B4-BE49-F238E27FC236}">
              <a16:creationId xmlns:a16="http://schemas.microsoft.com/office/drawing/2014/main" id="{D3279E95-D655-4082-9717-338238A07E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7" name="Text Box 7">
          <a:extLst>
            <a:ext uri="{FF2B5EF4-FFF2-40B4-BE49-F238E27FC236}">
              <a16:creationId xmlns:a16="http://schemas.microsoft.com/office/drawing/2014/main" id="{13E9E63E-B52F-4816-956B-B1F2E9D945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8" name="Text Box 7">
          <a:extLst>
            <a:ext uri="{FF2B5EF4-FFF2-40B4-BE49-F238E27FC236}">
              <a16:creationId xmlns:a16="http://schemas.microsoft.com/office/drawing/2014/main" id="{922FACD7-6604-4F3E-B501-A44BF21C1B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9" name="Text Box 7">
          <a:extLst>
            <a:ext uri="{FF2B5EF4-FFF2-40B4-BE49-F238E27FC236}">
              <a16:creationId xmlns:a16="http://schemas.microsoft.com/office/drawing/2014/main" id="{CAA67C52-A40B-47AE-8066-9E3426E66B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0" name="Text Box 7">
          <a:extLst>
            <a:ext uri="{FF2B5EF4-FFF2-40B4-BE49-F238E27FC236}">
              <a16:creationId xmlns:a16="http://schemas.microsoft.com/office/drawing/2014/main" id="{CF2D1F18-DEE9-40C7-AB96-ECC8915381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1" name="Text Box 7">
          <a:extLst>
            <a:ext uri="{FF2B5EF4-FFF2-40B4-BE49-F238E27FC236}">
              <a16:creationId xmlns:a16="http://schemas.microsoft.com/office/drawing/2014/main" id="{2390C716-6766-4372-B637-300F066285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2" name="Text Box 7">
          <a:extLst>
            <a:ext uri="{FF2B5EF4-FFF2-40B4-BE49-F238E27FC236}">
              <a16:creationId xmlns:a16="http://schemas.microsoft.com/office/drawing/2014/main" id="{172D4125-384E-4B28-841C-7A2E16B9A4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3" name="Text Box 7">
          <a:extLst>
            <a:ext uri="{FF2B5EF4-FFF2-40B4-BE49-F238E27FC236}">
              <a16:creationId xmlns:a16="http://schemas.microsoft.com/office/drawing/2014/main" id="{C728FE02-D966-4E82-B977-32CA8E5E2F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4" name="Text Box 7">
          <a:extLst>
            <a:ext uri="{FF2B5EF4-FFF2-40B4-BE49-F238E27FC236}">
              <a16:creationId xmlns:a16="http://schemas.microsoft.com/office/drawing/2014/main" id="{B81E1367-BEF1-4629-9784-A401BB173B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5" name="Text Box 7">
          <a:extLst>
            <a:ext uri="{FF2B5EF4-FFF2-40B4-BE49-F238E27FC236}">
              <a16:creationId xmlns:a16="http://schemas.microsoft.com/office/drawing/2014/main" id="{466FF39F-5A71-4947-B286-D930E02F09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6" name="Text Box 7">
          <a:extLst>
            <a:ext uri="{FF2B5EF4-FFF2-40B4-BE49-F238E27FC236}">
              <a16:creationId xmlns:a16="http://schemas.microsoft.com/office/drawing/2014/main" id="{72640E70-7915-4BD1-99F3-9C9853CFD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7" name="Text Box 7">
          <a:extLst>
            <a:ext uri="{FF2B5EF4-FFF2-40B4-BE49-F238E27FC236}">
              <a16:creationId xmlns:a16="http://schemas.microsoft.com/office/drawing/2014/main" id="{FEAD4623-11B1-44D7-B017-457251906D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8" name="Text Box 7">
          <a:extLst>
            <a:ext uri="{FF2B5EF4-FFF2-40B4-BE49-F238E27FC236}">
              <a16:creationId xmlns:a16="http://schemas.microsoft.com/office/drawing/2014/main" id="{D2A14968-194C-4086-9766-01947C3476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9" name="Text Box 7">
          <a:extLst>
            <a:ext uri="{FF2B5EF4-FFF2-40B4-BE49-F238E27FC236}">
              <a16:creationId xmlns:a16="http://schemas.microsoft.com/office/drawing/2014/main" id="{6C7E40AD-E8AD-48BF-8CEF-9DC061DAEB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1" name="Text Box 7">
          <a:extLst>
            <a:ext uri="{FF2B5EF4-FFF2-40B4-BE49-F238E27FC236}">
              <a16:creationId xmlns:a16="http://schemas.microsoft.com/office/drawing/2014/main" id="{A2387C91-AAFE-4B73-8E16-A612A10C40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2" name="Text Box 7">
          <a:extLst>
            <a:ext uri="{FF2B5EF4-FFF2-40B4-BE49-F238E27FC236}">
              <a16:creationId xmlns:a16="http://schemas.microsoft.com/office/drawing/2014/main" id="{0145718A-EEE1-437A-A55E-8128652F67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3" name="Text Box 7">
          <a:extLst>
            <a:ext uri="{FF2B5EF4-FFF2-40B4-BE49-F238E27FC236}">
              <a16:creationId xmlns:a16="http://schemas.microsoft.com/office/drawing/2014/main" id="{D8C698B9-1A90-4E9D-BF28-CAF7156D01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4" name="Text Box 7">
          <a:extLst>
            <a:ext uri="{FF2B5EF4-FFF2-40B4-BE49-F238E27FC236}">
              <a16:creationId xmlns:a16="http://schemas.microsoft.com/office/drawing/2014/main" id="{F94415C2-10C3-4726-96F2-3B4B920E7B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5" name="Text Box 7">
          <a:extLst>
            <a:ext uri="{FF2B5EF4-FFF2-40B4-BE49-F238E27FC236}">
              <a16:creationId xmlns:a16="http://schemas.microsoft.com/office/drawing/2014/main" id="{4C213694-F682-49C5-B164-5D5072B30F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6" name="Text Box 7">
          <a:extLst>
            <a:ext uri="{FF2B5EF4-FFF2-40B4-BE49-F238E27FC236}">
              <a16:creationId xmlns:a16="http://schemas.microsoft.com/office/drawing/2014/main" id="{AD54658B-8FF4-4E82-B008-8DDC93C488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7" name="Text Box 7">
          <a:extLst>
            <a:ext uri="{FF2B5EF4-FFF2-40B4-BE49-F238E27FC236}">
              <a16:creationId xmlns:a16="http://schemas.microsoft.com/office/drawing/2014/main" id="{02FE69E8-CC0F-4919-9410-9642BAC030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8" name="Text Box 7">
          <a:extLst>
            <a:ext uri="{FF2B5EF4-FFF2-40B4-BE49-F238E27FC236}">
              <a16:creationId xmlns:a16="http://schemas.microsoft.com/office/drawing/2014/main" id="{D1EEF8EE-D5A6-43CB-AACA-8A76C6201D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9" name="Text Box 7">
          <a:extLst>
            <a:ext uri="{FF2B5EF4-FFF2-40B4-BE49-F238E27FC236}">
              <a16:creationId xmlns:a16="http://schemas.microsoft.com/office/drawing/2014/main" id="{2204E6FB-2C15-478A-86EA-04713AAECA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0" name="Text Box 7">
          <a:extLst>
            <a:ext uri="{FF2B5EF4-FFF2-40B4-BE49-F238E27FC236}">
              <a16:creationId xmlns:a16="http://schemas.microsoft.com/office/drawing/2014/main" id="{2821CFB5-5DFF-4B78-AD0D-4B62F666E7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1" name="Text Box 7">
          <a:extLst>
            <a:ext uri="{FF2B5EF4-FFF2-40B4-BE49-F238E27FC236}">
              <a16:creationId xmlns:a16="http://schemas.microsoft.com/office/drawing/2014/main" id="{043452F7-E043-4305-926A-861AD2900F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2" name="Text Box 7">
          <a:extLst>
            <a:ext uri="{FF2B5EF4-FFF2-40B4-BE49-F238E27FC236}">
              <a16:creationId xmlns:a16="http://schemas.microsoft.com/office/drawing/2014/main" id="{7874230C-6E00-4A7B-A25F-402E3E7EB4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3" name="Text Box 7">
          <a:extLst>
            <a:ext uri="{FF2B5EF4-FFF2-40B4-BE49-F238E27FC236}">
              <a16:creationId xmlns:a16="http://schemas.microsoft.com/office/drawing/2014/main" id="{F5526955-0009-4F55-96A6-CDD3AFC486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4" name="Text Box 7">
          <a:extLst>
            <a:ext uri="{FF2B5EF4-FFF2-40B4-BE49-F238E27FC236}">
              <a16:creationId xmlns:a16="http://schemas.microsoft.com/office/drawing/2014/main" id="{6F37224C-DE5D-46F0-9EC9-F261CF94AF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5" name="Text Box 7">
          <a:extLst>
            <a:ext uri="{FF2B5EF4-FFF2-40B4-BE49-F238E27FC236}">
              <a16:creationId xmlns:a16="http://schemas.microsoft.com/office/drawing/2014/main" id="{4354FA82-2A21-4736-8754-7A265E4401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6" name="Text Box 7">
          <a:extLst>
            <a:ext uri="{FF2B5EF4-FFF2-40B4-BE49-F238E27FC236}">
              <a16:creationId xmlns:a16="http://schemas.microsoft.com/office/drawing/2014/main" id="{EAEC5E14-CB92-4AED-8FCD-57CDFD0734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7" name="Text Box 7">
          <a:extLst>
            <a:ext uri="{FF2B5EF4-FFF2-40B4-BE49-F238E27FC236}">
              <a16:creationId xmlns:a16="http://schemas.microsoft.com/office/drawing/2014/main" id="{BAEED77D-E3F8-4AA4-B6CB-73C2F93E15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8" name="Text Box 7">
          <a:extLst>
            <a:ext uri="{FF2B5EF4-FFF2-40B4-BE49-F238E27FC236}">
              <a16:creationId xmlns:a16="http://schemas.microsoft.com/office/drawing/2014/main" id="{F6BF5A71-1CE5-4D93-8C7A-4E8F7DA944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9" name="Text Box 7">
          <a:extLst>
            <a:ext uri="{FF2B5EF4-FFF2-40B4-BE49-F238E27FC236}">
              <a16:creationId xmlns:a16="http://schemas.microsoft.com/office/drawing/2014/main" id="{4BED01D5-FE4A-490E-B50F-C49A9524B9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0" name="Text Box 7">
          <a:extLst>
            <a:ext uri="{FF2B5EF4-FFF2-40B4-BE49-F238E27FC236}">
              <a16:creationId xmlns:a16="http://schemas.microsoft.com/office/drawing/2014/main" id="{83892B7E-4C0D-48E1-AC56-F674FDD074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1" name="Text Box 7">
          <a:extLst>
            <a:ext uri="{FF2B5EF4-FFF2-40B4-BE49-F238E27FC236}">
              <a16:creationId xmlns:a16="http://schemas.microsoft.com/office/drawing/2014/main" id="{1FAFBED9-8FFD-4FBC-A931-F1E4819B1B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2" name="Text Box 7">
          <a:extLst>
            <a:ext uri="{FF2B5EF4-FFF2-40B4-BE49-F238E27FC236}">
              <a16:creationId xmlns:a16="http://schemas.microsoft.com/office/drawing/2014/main" id="{C2A19405-8DC9-4589-B078-702247EB5E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3" name="Text Box 7">
          <a:extLst>
            <a:ext uri="{FF2B5EF4-FFF2-40B4-BE49-F238E27FC236}">
              <a16:creationId xmlns:a16="http://schemas.microsoft.com/office/drawing/2014/main" id="{BCE275B2-6320-4330-B62D-E81D5FE159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4" name="Text Box 7">
          <a:extLst>
            <a:ext uri="{FF2B5EF4-FFF2-40B4-BE49-F238E27FC236}">
              <a16:creationId xmlns:a16="http://schemas.microsoft.com/office/drawing/2014/main" id="{C10FE6A2-4B0B-427D-BAD0-D167BC4009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5" name="Text Box 7">
          <a:extLst>
            <a:ext uri="{FF2B5EF4-FFF2-40B4-BE49-F238E27FC236}">
              <a16:creationId xmlns:a16="http://schemas.microsoft.com/office/drawing/2014/main" id="{20249F05-35A9-4C13-9277-F69D5F984C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6" name="Text Box 7">
          <a:extLst>
            <a:ext uri="{FF2B5EF4-FFF2-40B4-BE49-F238E27FC236}">
              <a16:creationId xmlns:a16="http://schemas.microsoft.com/office/drawing/2014/main" id="{CFAEE0D4-1FF8-4A26-A6CE-DB9C6DACBD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7" name="Text Box 7">
          <a:extLst>
            <a:ext uri="{FF2B5EF4-FFF2-40B4-BE49-F238E27FC236}">
              <a16:creationId xmlns:a16="http://schemas.microsoft.com/office/drawing/2014/main" id="{24F24AE2-563A-45E1-AB5E-811997FE85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8" name="Text Box 7">
          <a:extLst>
            <a:ext uri="{FF2B5EF4-FFF2-40B4-BE49-F238E27FC236}">
              <a16:creationId xmlns:a16="http://schemas.microsoft.com/office/drawing/2014/main" id="{1F502664-C35F-40E8-90B6-F08C497619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9" name="Text Box 7">
          <a:extLst>
            <a:ext uri="{FF2B5EF4-FFF2-40B4-BE49-F238E27FC236}">
              <a16:creationId xmlns:a16="http://schemas.microsoft.com/office/drawing/2014/main" id="{0A37C1E3-FADC-499D-A66E-153775AFB3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0" name="Text Box 7">
          <a:extLst>
            <a:ext uri="{FF2B5EF4-FFF2-40B4-BE49-F238E27FC236}">
              <a16:creationId xmlns:a16="http://schemas.microsoft.com/office/drawing/2014/main" id="{42B980E6-9606-476A-A265-B2B446B5B4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1" name="Text Box 7">
          <a:extLst>
            <a:ext uri="{FF2B5EF4-FFF2-40B4-BE49-F238E27FC236}">
              <a16:creationId xmlns:a16="http://schemas.microsoft.com/office/drawing/2014/main" id="{A0A9C894-13CC-4D58-A1B7-4D2B2C8BF4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2" name="Text Box 7">
          <a:extLst>
            <a:ext uri="{FF2B5EF4-FFF2-40B4-BE49-F238E27FC236}">
              <a16:creationId xmlns:a16="http://schemas.microsoft.com/office/drawing/2014/main" id="{E4C9D224-F5A9-4E1D-97FA-41F8969CEF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3" name="Text Box 7">
          <a:extLst>
            <a:ext uri="{FF2B5EF4-FFF2-40B4-BE49-F238E27FC236}">
              <a16:creationId xmlns:a16="http://schemas.microsoft.com/office/drawing/2014/main" id="{83A8DDE6-4F2D-445A-B7D4-D2D347F5B1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4" name="Text Box 7">
          <a:extLst>
            <a:ext uri="{FF2B5EF4-FFF2-40B4-BE49-F238E27FC236}">
              <a16:creationId xmlns:a16="http://schemas.microsoft.com/office/drawing/2014/main" id="{EA2C8436-1956-4CA3-A49F-5A8CFC81A4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5" name="Text Box 7">
          <a:extLst>
            <a:ext uri="{FF2B5EF4-FFF2-40B4-BE49-F238E27FC236}">
              <a16:creationId xmlns:a16="http://schemas.microsoft.com/office/drawing/2014/main" id="{AA3A06F7-6631-4F69-A38D-8CEF1AB578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6" name="Text Box 7">
          <a:extLst>
            <a:ext uri="{FF2B5EF4-FFF2-40B4-BE49-F238E27FC236}">
              <a16:creationId xmlns:a16="http://schemas.microsoft.com/office/drawing/2014/main" id="{2D7F6EE4-8AC6-4269-AB6F-40F5898CAD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7" name="Text Box 7">
          <a:extLst>
            <a:ext uri="{FF2B5EF4-FFF2-40B4-BE49-F238E27FC236}">
              <a16:creationId xmlns:a16="http://schemas.microsoft.com/office/drawing/2014/main" id="{F3B5852F-085D-4F34-A0C7-EF3DE6A41C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8" name="Text Box 7">
          <a:extLst>
            <a:ext uri="{FF2B5EF4-FFF2-40B4-BE49-F238E27FC236}">
              <a16:creationId xmlns:a16="http://schemas.microsoft.com/office/drawing/2014/main" id="{990911AE-CABF-475F-A3D4-0DBD3E9222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9" name="Text Box 7">
          <a:extLst>
            <a:ext uri="{FF2B5EF4-FFF2-40B4-BE49-F238E27FC236}">
              <a16:creationId xmlns:a16="http://schemas.microsoft.com/office/drawing/2014/main" id="{582E219E-19F7-49E6-808F-42DF35ED92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0" name="Text Box 7">
          <a:extLst>
            <a:ext uri="{FF2B5EF4-FFF2-40B4-BE49-F238E27FC236}">
              <a16:creationId xmlns:a16="http://schemas.microsoft.com/office/drawing/2014/main" id="{7437A48D-5DF5-4A90-AA9E-128FC10BA5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1" name="Text Box 7">
          <a:extLst>
            <a:ext uri="{FF2B5EF4-FFF2-40B4-BE49-F238E27FC236}">
              <a16:creationId xmlns:a16="http://schemas.microsoft.com/office/drawing/2014/main" id="{B26D4F95-2DF5-4FCB-9181-2E31BCCF66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2" name="Text Box 7">
          <a:extLst>
            <a:ext uri="{FF2B5EF4-FFF2-40B4-BE49-F238E27FC236}">
              <a16:creationId xmlns:a16="http://schemas.microsoft.com/office/drawing/2014/main" id="{5F2A711C-D455-424A-95E7-1CD872CBD0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3" name="Text Box 7">
          <a:extLst>
            <a:ext uri="{FF2B5EF4-FFF2-40B4-BE49-F238E27FC236}">
              <a16:creationId xmlns:a16="http://schemas.microsoft.com/office/drawing/2014/main" id="{E56C3491-B08D-4822-8DC5-ABCEFED1D0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4" name="Text Box 7">
          <a:extLst>
            <a:ext uri="{FF2B5EF4-FFF2-40B4-BE49-F238E27FC236}">
              <a16:creationId xmlns:a16="http://schemas.microsoft.com/office/drawing/2014/main" id="{8CDC5B6A-4A8C-4171-9F79-CEB714A3DD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5" name="Text Box 7">
          <a:extLst>
            <a:ext uri="{FF2B5EF4-FFF2-40B4-BE49-F238E27FC236}">
              <a16:creationId xmlns:a16="http://schemas.microsoft.com/office/drawing/2014/main" id="{13915CC2-E0E3-449F-845A-F6858596E3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6" name="Text Box 7">
          <a:extLst>
            <a:ext uri="{FF2B5EF4-FFF2-40B4-BE49-F238E27FC236}">
              <a16:creationId xmlns:a16="http://schemas.microsoft.com/office/drawing/2014/main" id="{FFEA0333-649D-475C-BFC1-5A156AFCCA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7" name="Text Box 7">
          <a:extLst>
            <a:ext uri="{FF2B5EF4-FFF2-40B4-BE49-F238E27FC236}">
              <a16:creationId xmlns:a16="http://schemas.microsoft.com/office/drawing/2014/main" id="{11D69B2B-A36B-4E89-9B30-91051012A9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8" name="Text Box 7">
          <a:extLst>
            <a:ext uri="{FF2B5EF4-FFF2-40B4-BE49-F238E27FC236}">
              <a16:creationId xmlns:a16="http://schemas.microsoft.com/office/drawing/2014/main" id="{48A0F68F-63BA-4D7F-BCC7-09C4C23506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9" name="Text Box 7">
          <a:extLst>
            <a:ext uri="{FF2B5EF4-FFF2-40B4-BE49-F238E27FC236}">
              <a16:creationId xmlns:a16="http://schemas.microsoft.com/office/drawing/2014/main" id="{DA5EB95C-2CF4-4660-8966-22AF88CEBF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0" name="Text Box 7">
          <a:extLst>
            <a:ext uri="{FF2B5EF4-FFF2-40B4-BE49-F238E27FC236}">
              <a16:creationId xmlns:a16="http://schemas.microsoft.com/office/drawing/2014/main" id="{7AE15424-218C-4704-AE84-4BA2C1445A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1" name="Text Box 7">
          <a:extLst>
            <a:ext uri="{FF2B5EF4-FFF2-40B4-BE49-F238E27FC236}">
              <a16:creationId xmlns:a16="http://schemas.microsoft.com/office/drawing/2014/main" id="{2271DB94-FF05-41DA-BD14-48040CEBA7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2" name="Text Box 7">
          <a:extLst>
            <a:ext uri="{FF2B5EF4-FFF2-40B4-BE49-F238E27FC236}">
              <a16:creationId xmlns:a16="http://schemas.microsoft.com/office/drawing/2014/main" id="{7B2D8B07-F0D4-4C10-A437-D4BE1F0C64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3" name="Text Box 7">
          <a:extLst>
            <a:ext uri="{FF2B5EF4-FFF2-40B4-BE49-F238E27FC236}">
              <a16:creationId xmlns:a16="http://schemas.microsoft.com/office/drawing/2014/main" id="{EA5A73E6-2D8D-4593-8E85-CC1A4B0686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4" name="Text Box 7">
          <a:extLst>
            <a:ext uri="{FF2B5EF4-FFF2-40B4-BE49-F238E27FC236}">
              <a16:creationId xmlns:a16="http://schemas.microsoft.com/office/drawing/2014/main" id="{D9DDAB3D-807C-4B5D-8B07-3D1EB4E04F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5" name="Text Box 7">
          <a:extLst>
            <a:ext uri="{FF2B5EF4-FFF2-40B4-BE49-F238E27FC236}">
              <a16:creationId xmlns:a16="http://schemas.microsoft.com/office/drawing/2014/main" id="{E207BD4A-E67A-48B8-9402-0A2F46A026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6" name="Text Box 7">
          <a:extLst>
            <a:ext uri="{FF2B5EF4-FFF2-40B4-BE49-F238E27FC236}">
              <a16:creationId xmlns:a16="http://schemas.microsoft.com/office/drawing/2014/main" id="{58DFCD1C-A51B-49C8-9741-2DF41C720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7" name="Text Box 7">
          <a:extLst>
            <a:ext uri="{FF2B5EF4-FFF2-40B4-BE49-F238E27FC236}">
              <a16:creationId xmlns:a16="http://schemas.microsoft.com/office/drawing/2014/main" id="{4EF77E5D-8181-4F93-A44C-BD3AA913D0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8" name="Text Box 7">
          <a:extLst>
            <a:ext uri="{FF2B5EF4-FFF2-40B4-BE49-F238E27FC236}">
              <a16:creationId xmlns:a16="http://schemas.microsoft.com/office/drawing/2014/main" id="{582D2D28-8673-4D49-830E-7FAFC88206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9" name="Text Box 7">
          <a:extLst>
            <a:ext uri="{FF2B5EF4-FFF2-40B4-BE49-F238E27FC236}">
              <a16:creationId xmlns:a16="http://schemas.microsoft.com/office/drawing/2014/main" id="{EF0AAB96-7736-45E4-8A89-24F9F64AA1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0" name="Text Box 7">
          <a:extLst>
            <a:ext uri="{FF2B5EF4-FFF2-40B4-BE49-F238E27FC236}">
              <a16:creationId xmlns:a16="http://schemas.microsoft.com/office/drawing/2014/main" id="{D811A12F-5D2E-4843-B946-9EB73F51C2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1" name="Text Box 7">
          <a:extLst>
            <a:ext uri="{FF2B5EF4-FFF2-40B4-BE49-F238E27FC236}">
              <a16:creationId xmlns:a16="http://schemas.microsoft.com/office/drawing/2014/main" id="{E1AE7865-8AF6-42C6-936B-A5BEC2EC6F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2" name="Text Box 7">
          <a:extLst>
            <a:ext uri="{FF2B5EF4-FFF2-40B4-BE49-F238E27FC236}">
              <a16:creationId xmlns:a16="http://schemas.microsoft.com/office/drawing/2014/main" id="{5E0FEFED-9682-4E5C-9B06-33CD57304E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3" name="Text Box 7">
          <a:extLst>
            <a:ext uri="{FF2B5EF4-FFF2-40B4-BE49-F238E27FC236}">
              <a16:creationId xmlns:a16="http://schemas.microsoft.com/office/drawing/2014/main" id="{B82B7ECF-24CB-4009-A88D-32CE63BD80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4" name="Text Box 7">
          <a:extLst>
            <a:ext uri="{FF2B5EF4-FFF2-40B4-BE49-F238E27FC236}">
              <a16:creationId xmlns:a16="http://schemas.microsoft.com/office/drawing/2014/main" id="{86AA098F-34B2-4C0B-9DB7-C00D83EF5D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5" name="Text Box 7">
          <a:extLst>
            <a:ext uri="{FF2B5EF4-FFF2-40B4-BE49-F238E27FC236}">
              <a16:creationId xmlns:a16="http://schemas.microsoft.com/office/drawing/2014/main" id="{3B24D383-5163-492C-BE6D-4376EA51A1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6" name="Text Box 7">
          <a:extLst>
            <a:ext uri="{FF2B5EF4-FFF2-40B4-BE49-F238E27FC236}">
              <a16:creationId xmlns:a16="http://schemas.microsoft.com/office/drawing/2014/main" id="{7C316E79-1593-4252-B936-FB59E0E68A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7" name="Text Box 7">
          <a:extLst>
            <a:ext uri="{FF2B5EF4-FFF2-40B4-BE49-F238E27FC236}">
              <a16:creationId xmlns:a16="http://schemas.microsoft.com/office/drawing/2014/main" id="{7C61B54F-00D2-4190-B07D-D5C534E13A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8" name="Text Box 7">
          <a:extLst>
            <a:ext uri="{FF2B5EF4-FFF2-40B4-BE49-F238E27FC236}">
              <a16:creationId xmlns:a16="http://schemas.microsoft.com/office/drawing/2014/main" id="{AB1917A1-7852-46D2-9FB4-72B2690A35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9" name="Text Box 7">
          <a:extLst>
            <a:ext uri="{FF2B5EF4-FFF2-40B4-BE49-F238E27FC236}">
              <a16:creationId xmlns:a16="http://schemas.microsoft.com/office/drawing/2014/main" id="{B0017674-C63F-49AA-A908-59B635956E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0" name="Text Box 7">
          <a:extLst>
            <a:ext uri="{FF2B5EF4-FFF2-40B4-BE49-F238E27FC236}">
              <a16:creationId xmlns:a16="http://schemas.microsoft.com/office/drawing/2014/main" id="{126D5013-D7A3-4F34-AD80-7027814B61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1" name="Text Box 7">
          <a:extLst>
            <a:ext uri="{FF2B5EF4-FFF2-40B4-BE49-F238E27FC236}">
              <a16:creationId xmlns:a16="http://schemas.microsoft.com/office/drawing/2014/main" id="{FF8A832A-F14F-4B02-B58E-4A4B0486F9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2" name="Text Box 7">
          <a:extLst>
            <a:ext uri="{FF2B5EF4-FFF2-40B4-BE49-F238E27FC236}">
              <a16:creationId xmlns:a16="http://schemas.microsoft.com/office/drawing/2014/main" id="{FF5511D0-1EE9-4601-9D47-7610B5CD32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3" name="Text Box 7">
          <a:extLst>
            <a:ext uri="{FF2B5EF4-FFF2-40B4-BE49-F238E27FC236}">
              <a16:creationId xmlns:a16="http://schemas.microsoft.com/office/drawing/2014/main" id="{6DD18923-065C-4622-A2C5-EA9692E31D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4" name="Text Box 7">
          <a:extLst>
            <a:ext uri="{FF2B5EF4-FFF2-40B4-BE49-F238E27FC236}">
              <a16:creationId xmlns:a16="http://schemas.microsoft.com/office/drawing/2014/main" id="{E6A715B2-F237-4671-A29F-422B0A702F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5" name="Text Box 7">
          <a:extLst>
            <a:ext uri="{FF2B5EF4-FFF2-40B4-BE49-F238E27FC236}">
              <a16:creationId xmlns:a16="http://schemas.microsoft.com/office/drawing/2014/main" id="{ADE1627D-D0F6-4941-9969-92EFBF27B4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6" name="Text Box 7">
          <a:extLst>
            <a:ext uri="{FF2B5EF4-FFF2-40B4-BE49-F238E27FC236}">
              <a16:creationId xmlns:a16="http://schemas.microsoft.com/office/drawing/2014/main" id="{7F75A292-CD4F-475F-AEA2-42182C74BC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7" name="Text Box 7">
          <a:extLst>
            <a:ext uri="{FF2B5EF4-FFF2-40B4-BE49-F238E27FC236}">
              <a16:creationId xmlns:a16="http://schemas.microsoft.com/office/drawing/2014/main" id="{34D1025E-4BEF-402A-944D-67D0F34CBC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8" name="Text Box 7">
          <a:extLst>
            <a:ext uri="{FF2B5EF4-FFF2-40B4-BE49-F238E27FC236}">
              <a16:creationId xmlns:a16="http://schemas.microsoft.com/office/drawing/2014/main" id="{4553F0A2-1853-4DCE-9CD1-97DC38C520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9" name="Text Box 7">
          <a:extLst>
            <a:ext uri="{FF2B5EF4-FFF2-40B4-BE49-F238E27FC236}">
              <a16:creationId xmlns:a16="http://schemas.microsoft.com/office/drawing/2014/main" id="{BB942A2B-EED2-4E74-A501-094080F179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0" name="Text Box 7">
          <a:extLst>
            <a:ext uri="{FF2B5EF4-FFF2-40B4-BE49-F238E27FC236}">
              <a16:creationId xmlns:a16="http://schemas.microsoft.com/office/drawing/2014/main" id="{CAF7E504-9028-4817-8D72-69AAF76DA0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1" name="Text Box 7">
          <a:extLst>
            <a:ext uri="{FF2B5EF4-FFF2-40B4-BE49-F238E27FC236}">
              <a16:creationId xmlns:a16="http://schemas.microsoft.com/office/drawing/2014/main" id="{E8A64524-1BAB-435C-917E-82F336AB2F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2" name="Text Box 7">
          <a:extLst>
            <a:ext uri="{FF2B5EF4-FFF2-40B4-BE49-F238E27FC236}">
              <a16:creationId xmlns:a16="http://schemas.microsoft.com/office/drawing/2014/main" id="{7B437E27-AA55-41F6-A6D6-F94C354560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3" name="Text Box 7">
          <a:extLst>
            <a:ext uri="{FF2B5EF4-FFF2-40B4-BE49-F238E27FC236}">
              <a16:creationId xmlns:a16="http://schemas.microsoft.com/office/drawing/2014/main" id="{B3272011-6004-4986-B9F7-1A9ED1DCED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4" name="Text Box 7">
          <a:extLst>
            <a:ext uri="{FF2B5EF4-FFF2-40B4-BE49-F238E27FC236}">
              <a16:creationId xmlns:a16="http://schemas.microsoft.com/office/drawing/2014/main" id="{3143A89E-E233-4F74-ACA4-60433A6B6F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5" name="Text Box 7">
          <a:extLst>
            <a:ext uri="{FF2B5EF4-FFF2-40B4-BE49-F238E27FC236}">
              <a16:creationId xmlns:a16="http://schemas.microsoft.com/office/drawing/2014/main" id="{9E84D72E-FC1E-477C-AA3D-67D1869F31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6" name="Text Box 7">
          <a:extLst>
            <a:ext uri="{FF2B5EF4-FFF2-40B4-BE49-F238E27FC236}">
              <a16:creationId xmlns:a16="http://schemas.microsoft.com/office/drawing/2014/main" id="{BAAEE68C-8156-4879-96C4-979EFFCF15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7" name="Text Box 7">
          <a:extLst>
            <a:ext uri="{FF2B5EF4-FFF2-40B4-BE49-F238E27FC236}">
              <a16:creationId xmlns:a16="http://schemas.microsoft.com/office/drawing/2014/main" id="{FA0D026E-93F6-46C4-BC36-8B3FAE58E0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8" name="Text Box 7">
          <a:extLst>
            <a:ext uri="{FF2B5EF4-FFF2-40B4-BE49-F238E27FC236}">
              <a16:creationId xmlns:a16="http://schemas.microsoft.com/office/drawing/2014/main" id="{ACB559A0-6DD9-4127-8FED-57C90CA807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9" name="Text Box 7">
          <a:extLst>
            <a:ext uri="{FF2B5EF4-FFF2-40B4-BE49-F238E27FC236}">
              <a16:creationId xmlns:a16="http://schemas.microsoft.com/office/drawing/2014/main" id="{8628F55D-2FE7-4AB6-B147-B76DAE0BA2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0" name="Text Box 7">
          <a:extLst>
            <a:ext uri="{FF2B5EF4-FFF2-40B4-BE49-F238E27FC236}">
              <a16:creationId xmlns:a16="http://schemas.microsoft.com/office/drawing/2014/main" id="{21F18C45-4386-419C-807D-DFDD6404D1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1" name="Text Box 7">
          <a:extLst>
            <a:ext uri="{FF2B5EF4-FFF2-40B4-BE49-F238E27FC236}">
              <a16:creationId xmlns:a16="http://schemas.microsoft.com/office/drawing/2014/main" id="{F2F50207-5FBF-4448-896A-69807F95A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2" name="Text Box 7">
          <a:extLst>
            <a:ext uri="{FF2B5EF4-FFF2-40B4-BE49-F238E27FC236}">
              <a16:creationId xmlns:a16="http://schemas.microsoft.com/office/drawing/2014/main" id="{AE62DE62-A0AA-432A-A2D9-54AB19AA31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3" name="Text Box 7">
          <a:extLst>
            <a:ext uri="{FF2B5EF4-FFF2-40B4-BE49-F238E27FC236}">
              <a16:creationId xmlns:a16="http://schemas.microsoft.com/office/drawing/2014/main" id="{2F8755BD-4FB5-414A-822A-9F836A490E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4" name="Text Box 7">
          <a:extLst>
            <a:ext uri="{FF2B5EF4-FFF2-40B4-BE49-F238E27FC236}">
              <a16:creationId xmlns:a16="http://schemas.microsoft.com/office/drawing/2014/main" id="{4978EF1F-137C-45F1-82DC-0BF6755F70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5" name="Text Box 7">
          <a:extLst>
            <a:ext uri="{FF2B5EF4-FFF2-40B4-BE49-F238E27FC236}">
              <a16:creationId xmlns:a16="http://schemas.microsoft.com/office/drawing/2014/main" id="{A0D1AA45-0F44-4449-8558-AA7E9FC42C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6" name="Text Box 7">
          <a:extLst>
            <a:ext uri="{FF2B5EF4-FFF2-40B4-BE49-F238E27FC236}">
              <a16:creationId xmlns:a16="http://schemas.microsoft.com/office/drawing/2014/main" id="{4A1045C1-BD58-44ED-B05B-E41FD556EE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7" name="Text Box 7">
          <a:extLst>
            <a:ext uri="{FF2B5EF4-FFF2-40B4-BE49-F238E27FC236}">
              <a16:creationId xmlns:a16="http://schemas.microsoft.com/office/drawing/2014/main" id="{8AE4428B-5CD6-430D-B124-01E23BA02B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8" name="Text Box 7">
          <a:extLst>
            <a:ext uri="{FF2B5EF4-FFF2-40B4-BE49-F238E27FC236}">
              <a16:creationId xmlns:a16="http://schemas.microsoft.com/office/drawing/2014/main" id="{FC4DD026-FFBD-4CAB-9E5B-76426ECC4E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9" name="Text Box 7">
          <a:extLst>
            <a:ext uri="{FF2B5EF4-FFF2-40B4-BE49-F238E27FC236}">
              <a16:creationId xmlns:a16="http://schemas.microsoft.com/office/drawing/2014/main" id="{B91A9A35-7472-4866-952B-75329DA038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0" name="Text Box 7">
          <a:extLst>
            <a:ext uri="{FF2B5EF4-FFF2-40B4-BE49-F238E27FC236}">
              <a16:creationId xmlns:a16="http://schemas.microsoft.com/office/drawing/2014/main" id="{AA2ACD76-B57B-4B45-B7D3-9AD2A8B36F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1" name="Text Box 7">
          <a:extLst>
            <a:ext uri="{FF2B5EF4-FFF2-40B4-BE49-F238E27FC236}">
              <a16:creationId xmlns:a16="http://schemas.microsoft.com/office/drawing/2014/main" id="{F5B7C997-05A5-4B67-A192-F03A18EEEC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2" name="Text Box 7">
          <a:extLst>
            <a:ext uri="{FF2B5EF4-FFF2-40B4-BE49-F238E27FC236}">
              <a16:creationId xmlns:a16="http://schemas.microsoft.com/office/drawing/2014/main" id="{A298D1AD-E86D-4F2A-B39F-77997791C3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3" name="Text Box 7">
          <a:extLst>
            <a:ext uri="{FF2B5EF4-FFF2-40B4-BE49-F238E27FC236}">
              <a16:creationId xmlns:a16="http://schemas.microsoft.com/office/drawing/2014/main" id="{7086D702-6E12-4955-9B72-53268933BE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4" name="Text Box 7">
          <a:extLst>
            <a:ext uri="{FF2B5EF4-FFF2-40B4-BE49-F238E27FC236}">
              <a16:creationId xmlns:a16="http://schemas.microsoft.com/office/drawing/2014/main" id="{81EB1AFE-D552-4301-8464-3ED9B055AD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8" name="Text Box 7">
          <a:extLst>
            <a:ext uri="{FF2B5EF4-FFF2-40B4-BE49-F238E27FC236}">
              <a16:creationId xmlns:a16="http://schemas.microsoft.com/office/drawing/2014/main" id="{25DDD3F6-9A8E-49D9-A8CB-FC7D76C413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9" name="Text Box 7">
          <a:extLst>
            <a:ext uri="{FF2B5EF4-FFF2-40B4-BE49-F238E27FC236}">
              <a16:creationId xmlns:a16="http://schemas.microsoft.com/office/drawing/2014/main" id="{7F02887E-17A7-4239-AA6A-10DEEEAD1A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0" name="Text Box 7">
          <a:extLst>
            <a:ext uri="{FF2B5EF4-FFF2-40B4-BE49-F238E27FC236}">
              <a16:creationId xmlns:a16="http://schemas.microsoft.com/office/drawing/2014/main" id="{F3D9083D-20E2-41E0-BA72-FA67AFF87F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1" name="Text Box 7">
          <a:extLst>
            <a:ext uri="{FF2B5EF4-FFF2-40B4-BE49-F238E27FC236}">
              <a16:creationId xmlns:a16="http://schemas.microsoft.com/office/drawing/2014/main" id="{B2C7FC3A-51F4-48C6-BBC7-D9D1D16FE8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2" name="Text Box 7">
          <a:extLst>
            <a:ext uri="{FF2B5EF4-FFF2-40B4-BE49-F238E27FC236}">
              <a16:creationId xmlns:a16="http://schemas.microsoft.com/office/drawing/2014/main" id="{55933BA6-3C4C-4B63-81EB-5BF913A415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3" name="Text Box 7">
          <a:extLst>
            <a:ext uri="{FF2B5EF4-FFF2-40B4-BE49-F238E27FC236}">
              <a16:creationId xmlns:a16="http://schemas.microsoft.com/office/drawing/2014/main" id="{F27E4DBA-F8BF-432F-A3E4-C95B9D643F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4" name="Text Box 7">
          <a:extLst>
            <a:ext uri="{FF2B5EF4-FFF2-40B4-BE49-F238E27FC236}">
              <a16:creationId xmlns:a16="http://schemas.microsoft.com/office/drawing/2014/main" id="{CBC6AC67-F472-427F-9090-FFB0E0DE63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5" name="Text Box 7">
          <a:extLst>
            <a:ext uri="{FF2B5EF4-FFF2-40B4-BE49-F238E27FC236}">
              <a16:creationId xmlns:a16="http://schemas.microsoft.com/office/drawing/2014/main" id="{FAD16FF0-4156-4CD1-A338-BF91D2E6A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6" name="Text Box 7">
          <a:extLst>
            <a:ext uri="{FF2B5EF4-FFF2-40B4-BE49-F238E27FC236}">
              <a16:creationId xmlns:a16="http://schemas.microsoft.com/office/drawing/2014/main" id="{ED8D01AC-3467-46F8-8C70-E0EC8022EE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7" name="Text Box 7">
          <a:extLst>
            <a:ext uri="{FF2B5EF4-FFF2-40B4-BE49-F238E27FC236}">
              <a16:creationId xmlns:a16="http://schemas.microsoft.com/office/drawing/2014/main" id="{C2272F48-0CA6-4FDD-996A-4452BF7662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8" name="Text Box 7">
          <a:extLst>
            <a:ext uri="{FF2B5EF4-FFF2-40B4-BE49-F238E27FC236}">
              <a16:creationId xmlns:a16="http://schemas.microsoft.com/office/drawing/2014/main" id="{58CCBE18-6A1F-4947-B839-4C4A7741F6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9" name="Text Box 7">
          <a:extLst>
            <a:ext uri="{FF2B5EF4-FFF2-40B4-BE49-F238E27FC236}">
              <a16:creationId xmlns:a16="http://schemas.microsoft.com/office/drawing/2014/main" id="{9B21D56B-62EB-4784-AEC5-76334FBC0F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0" name="Text Box 7">
          <a:extLst>
            <a:ext uri="{FF2B5EF4-FFF2-40B4-BE49-F238E27FC236}">
              <a16:creationId xmlns:a16="http://schemas.microsoft.com/office/drawing/2014/main" id="{A37D8DE1-D2DD-4D6A-95FD-4E116A4C9F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1" name="Text Box 7">
          <a:extLst>
            <a:ext uri="{FF2B5EF4-FFF2-40B4-BE49-F238E27FC236}">
              <a16:creationId xmlns:a16="http://schemas.microsoft.com/office/drawing/2014/main" id="{AF7F39FD-DC80-47A4-A57B-12C08B89D9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2" name="Text Box 7">
          <a:extLst>
            <a:ext uri="{FF2B5EF4-FFF2-40B4-BE49-F238E27FC236}">
              <a16:creationId xmlns:a16="http://schemas.microsoft.com/office/drawing/2014/main" id="{F9B1670D-F288-4989-A5CC-44130857E0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3" name="Text Box 7">
          <a:extLst>
            <a:ext uri="{FF2B5EF4-FFF2-40B4-BE49-F238E27FC236}">
              <a16:creationId xmlns:a16="http://schemas.microsoft.com/office/drawing/2014/main" id="{697E14DA-D08B-493D-B7D2-708B2CF596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4" name="Text Box 7">
          <a:extLst>
            <a:ext uri="{FF2B5EF4-FFF2-40B4-BE49-F238E27FC236}">
              <a16:creationId xmlns:a16="http://schemas.microsoft.com/office/drawing/2014/main" id="{3CCFCFF5-1B3F-494C-B430-9C18E3141F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5" name="Text Box 7">
          <a:extLst>
            <a:ext uri="{FF2B5EF4-FFF2-40B4-BE49-F238E27FC236}">
              <a16:creationId xmlns:a16="http://schemas.microsoft.com/office/drawing/2014/main" id="{E1250E73-2CB3-4264-A3B9-1513E57B4E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6" name="Text Box 7">
          <a:extLst>
            <a:ext uri="{FF2B5EF4-FFF2-40B4-BE49-F238E27FC236}">
              <a16:creationId xmlns:a16="http://schemas.microsoft.com/office/drawing/2014/main" id="{E4900E33-7736-4637-8A2E-FB0C9B8924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7" name="Text Box 7">
          <a:extLst>
            <a:ext uri="{FF2B5EF4-FFF2-40B4-BE49-F238E27FC236}">
              <a16:creationId xmlns:a16="http://schemas.microsoft.com/office/drawing/2014/main" id="{DD76A8A2-C362-4B24-9272-2916F8DF75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8" name="Text Box 7">
          <a:extLst>
            <a:ext uri="{FF2B5EF4-FFF2-40B4-BE49-F238E27FC236}">
              <a16:creationId xmlns:a16="http://schemas.microsoft.com/office/drawing/2014/main" id="{AB18B5BA-B048-40B6-8C72-E23039E044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9" name="Text Box 7">
          <a:extLst>
            <a:ext uri="{FF2B5EF4-FFF2-40B4-BE49-F238E27FC236}">
              <a16:creationId xmlns:a16="http://schemas.microsoft.com/office/drawing/2014/main" id="{716E7CD2-9261-43F4-BDB1-C39FBA52A5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0" name="Text Box 7">
          <a:extLst>
            <a:ext uri="{FF2B5EF4-FFF2-40B4-BE49-F238E27FC236}">
              <a16:creationId xmlns:a16="http://schemas.microsoft.com/office/drawing/2014/main" id="{62E9D7BC-D01D-432F-80C2-B2A0C5E086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1" name="Text Box 7">
          <a:extLst>
            <a:ext uri="{FF2B5EF4-FFF2-40B4-BE49-F238E27FC236}">
              <a16:creationId xmlns:a16="http://schemas.microsoft.com/office/drawing/2014/main" id="{925CD29A-B950-42A4-A345-32E1255353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2" name="Text Box 7">
          <a:extLst>
            <a:ext uri="{FF2B5EF4-FFF2-40B4-BE49-F238E27FC236}">
              <a16:creationId xmlns:a16="http://schemas.microsoft.com/office/drawing/2014/main" id="{331CB22B-62AD-474B-941B-5FD236905B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3" name="Text Box 7">
          <a:extLst>
            <a:ext uri="{FF2B5EF4-FFF2-40B4-BE49-F238E27FC236}">
              <a16:creationId xmlns:a16="http://schemas.microsoft.com/office/drawing/2014/main" id="{F56E7404-F203-42D8-A531-07AEDAD511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4" name="Text Box 7">
          <a:extLst>
            <a:ext uri="{FF2B5EF4-FFF2-40B4-BE49-F238E27FC236}">
              <a16:creationId xmlns:a16="http://schemas.microsoft.com/office/drawing/2014/main" id="{F9325DD1-CE52-4628-829B-16B746C759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5" name="Text Box 7">
          <a:extLst>
            <a:ext uri="{FF2B5EF4-FFF2-40B4-BE49-F238E27FC236}">
              <a16:creationId xmlns:a16="http://schemas.microsoft.com/office/drawing/2014/main" id="{156E5271-D0C3-41C5-A233-4BAFF15C2B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6" name="Text Box 7">
          <a:extLst>
            <a:ext uri="{FF2B5EF4-FFF2-40B4-BE49-F238E27FC236}">
              <a16:creationId xmlns:a16="http://schemas.microsoft.com/office/drawing/2014/main" id="{118766B4-4C2F-4C86-BE09-82A90AAD09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7" name="Text Box 7">
          <a:extLst>
            <a:ext uri="{FF2B5EF4-FFF2-40B4-BE49-F238E27FC236}">
              <a16:creationId xmlns:a16="http://schemas.microsoft.com/office/drawing/2014/main" id="{493ADC1F-D9D9-4C5A-B7BD-E61F92F708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8" name="Text Box 7">
          <a:extLst>
            <a:ext uri="{FF2B5EF4-FFF2-40B4-BE49-F238E27FC236}">
              <a16:creationId xmlns:a16="http://schemas.microsoft.com/office/drawing/2014/main" id="{4F35B704-AAC0-4946-9527-341D30C2E2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9" name="Text Box 7">
          <a:extLst>
            <a:ext uri="{FF2B5EF4-FFF2-40B4-BE49-F238E27FC236}">
              <a16:creationId xmlns:a16="http://schemas.microsoft.com/office/drawing/2014/main" id="{196DEACE-0ADC-4DA6-8660-8F4AA5C2A2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0" name="Text Box 7">
          <a:extLst>
            <a:ext uri="{FF2B5EF4-FFF2-40B4-BE49-F238E27FC236}">
              <a16:creationId xmlns:a16="http://schemas.microsoft.com/office/drawing/2014/main" id="{DBAA9BB6-E1FB-410C-8B60-124B5699DA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1" name="Text Box 7">
          <a:extLst>
            <a:ext uri="{FF2B5EF4-FFF2-40B4-BE49-F238E27FC236}">
              <a16:creationId xmlns:a16="http://schemas.microsoft.com/office/drawing/2014/main" id="{547132A9-5776-4CC6-BBD6-DC570D0BDE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2" name="Text Box 7">
          <a:extLst>
            <a:ext uri="{FF2B5EF4-FFF2-40B4-BE49-F238E27FC236}">
              <a16:creationId xmlns:a16="http://schemas.microsoft.com/office/drawing/2014/main" id="{A1377D53-D17E-4BBC-9E89-532CCC59FA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3" name="Text Box 7">
          <a:extLst>
            <a:ext uri="{FF2B5EF4-FFF2-40B4-BE49-F238E27FC236}">
              <a16:creationId xmlns:a16="http://schemas.microsoft.com/office/drawing/2014/main" id="{F2728FD8-7C11-40BE-AAF2-D52F63CFF0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4" name="Text Box 7">
          <a:extLst>
            <a:ext uri="{FF2B5EF4-FFF2-40B4-BE49-F238E27FC236}">
              <a16:creationId xmlns:a16="http://schemas.microsoft.com/office/drawing/2014/main" id="{CDDE48CE-B8F2-4F62-8E24-81829B8EB1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5" name="Text Box 7">
          <a:extLst>
            <a:ext uri="{FF2B5EF4-FFF2-40B4-BE49-F238E27FC236}">
              <a16:creationId xmlns:a16="http://schemas.microsoft.com/office/drawing/2014/main" id="{B1F02011-AA61-4136-8818-1D4F62D00A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6" name="Text Box 7">
          <a:extLst>
            <a:ext uri="{FF2B5EF4-FFF2-40B4-BE49-F238E27FC236}">
              <a16:creationId xmlns:a16="http://schemas.microsoft.com/office/drawing/2014/main" id="{EC7C8824-A0B2-423B-BA93-A405350985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7" name="Text Box 7">
          <a:extLst>
            <a:ext uri="{FF2B5EF4-FFF2-40B4-BE49-F238E27FC236}">
              <a16:creationId xmlns:a16="http://schemas.microsoft.com/office/drawing/2014/main" id="{6B44D48B-141E-4C1D-830F-B4B92A3C77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8" name="Text Box 7">
          <a:extLst>
            <a:ext uri="{FF2B5EF4-FFF2-40B4-BE49-F238E27FC236}">
              <a16:creationId xmlns:a16="http://schemas.microsoft.com/office/drawing/2014/main" id="{F0F6D0A5-A93A-4041-BAC9-A2246AFD9F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9" name="Text Box 7">
          <a:extLst>
            <a:ext uri="{FF2B5EF4-FFF2-40B4-BE49-F238E27FC236}">
              <a16:creationId xmlns:a16="http://schemas.microsoft.com/office/drawing/2014/main" id="{40A519FF-71A6-4087-B2CC-9B8A5DAF2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0" name="Text Box 7">
          <a:extLst>
            <a:ext uri="{FF2B5EF4-FFF2-40B4-BE49-F238E27FC236}">
              <a16:creationId xmlns:a16="http://schemas.microsoft.com/office/drawing/2014/main" id="{2E53BEA1-487F-4A9E-A208-A971113067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1" name="Text Box 7">
          <a:extLst>
            <a:ext uri="{FF2B5EF4-FFF2-40B4-BE49-F238E27FC236}">
              <a16:creationId xmlns:a16="http://schemas.microsoft.com/office/drawing/2014/main" id="{256142C7-7E3C-4A0E-BA1D-058A84DD59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2" name="Text Box 7">
          <a:extLst>
            <a:ext uri="{FF2B5EF4-FFF2-40B4-BE49-F238E27FC236}">
              <a16:creationId xmlns:a16="http://schemas.microsoft.com/office/drawing/2014/main" id="{5A89825A-85B9-42EA-9036-2A07575250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3" name="Text Box 7">
          <a:extLst>
            <a:ext uri="{FF2B5EF4-FFF2-40B4-BE49-F238E27FC236}">
              <a16:creationId xmlns:a16="http://schemas.microsoft.com/office/drawing/2014/main" id="{4BDC21BF-AD0B-4D50-8CC9-5E52360723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4" name="Text Box 7">
          <a:extLst>
            <a:ext uri="{FF2B5EF4-FFF2-40B4-BE49-F238E27FC236}">
              <a16:creationId xmlns:a16="http://schemas.microsoft.com/office/drawing/2014/main" id="{82626459-1019-4746-BD2A-0371DDD638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5" name="Text Box 7">
          <a:extLst>
            <a:ext uri="{FF2B5EF4-FFF2-40B4-BE49-F238E27FC236}">
              <a16:creationId xmlns:a16="http://schemas.microsoft.com/office/drawing/2014/main" id="{E15E4B9D-67A4-42F8-BB0A-4B6B45057E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6" name="Text Box 7">
          <a:extLst>
            <a:ext uri="{FF2B5EF4-FFF2-40B4-BE49-F238E27FC236}">
              <a16:creationId xmlns:a16="http://schemas.microsoft.com/office/drawing/2014/main" id="{8A9EEA1A-F708-4B44-8229-7CB79B186C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7" name="Text Box 7">
          <a:extLst>
            <a:ext uri="{FF2B5EF4-FFF2-40B4-BE49-F238E27FC236}">
              <a16:creationId xmlns:a16="http://schemas.microsoft.com/office/drawing/2014/main" id="{041BBE0C-86B8-481A-A7AC-5DB52DA1B5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8" name="Text Box 7">
          <a:extLst>
            <a:ext uri="{FF2B5EF4-FFF2-40B4-BE49-F238E27FC236}">
              <a16:creationId xmlns:a16="http://schemas.microsoft.com/office/drawing/2014/main" id="{9747ECBA-32CC-4404-8920-90747BDB83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9" name="Text Box 7">
          <a:extLst>
            <a:ext uri="{FF2B5EF4-FFF2-40B4-BE49-F238E27FC236}">
              <a16:creationId xmlns:a16="http://schemas.microsoft.com/office/drawing/2014/main" id="{0EA6FB61-975D-41AD-ACCB-825843E66E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0" name="Text Box 7">
          <a:extLst>
            <a:ext uri="{FF2B5EF4-FFF2-40B4-BE49-F238E27FC236}">
              <a16:creationId xmlns:a16="http://schemas.microsoft.com/office/drawing/2014/main" id="{FF698CCA-2442-455F-A177-016DC02F4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1" name="Text Box 7">
          <a:extLst>
            <a:ext uri="{FF2B5EF4-FFF2-40B4-BE49-F238E27FC236}">
              <a16:creationId xmlns:a16="http://schemas.microsoft.com/office/drawing/2014/main" id="{D96F211B-7467-42A7-83B7-167145C3F0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2" name="Text Box 7">
          <a:extLst>
            <a:ext uri="{FF2B5EF4-FFF2-40B4-BE49-F238E27FC236}">
              <a16:creationId xmlns:a16="http://schemas.microsoft.com/office/drawing/2014/main" id="{4F13EBBC-C67A-405A-B7B2-5CA659DED3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3" name="Text Box 7">
          <a:extLst>
            <a:ext uri="{FF2B5EF4-FFF2-40B4-BE49-F238E27FC236}">
              <a16:creationId xmlns:a16="http://schemas.microsoft.com/office/drawing/2014/main" id="{ADD21D26-2154-413A-866D-6B179080F3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4" name="Text Box 7">
          <a:extLst>
            <a:ext uri="{FF2B5EF4-FFF2-40B4-BE49-F238E27FC236}">
              <a16:creationId xmlns:a16="http://schemas.microsoft.com/office/drawing/2014/main" id="{0AE17184-0AF9-4BB5-A4C3-8BEDACE8FF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5" name="Text Box 7">
          <a:extLst>
            <a:ext uri="{FF2B5EF4-FFF2-40B4-BE49-F238E27FC236}">
              <a16:creationId xmlns:a16="http://schemas.microsoft.com/office/drawing/2014/main" id="{846FC829-ADA7-4BD3-9814-14E7FD1CE2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6" name="Text Box 7">
          <a:extLst>
            <a:ext uri="{FF2B5EF4-FFF2-40B4-BE49-F238E27FC236}">
              <a16:creationId xmlns:a16="http://schemas.microsoft.com/office/drawing/2014/main" id="{D4584337-29D8-4148-8A27-9CE1E59185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7" name="Text Box 7">
          <a:extLst>
            <a:ext uri="{FF2B5EF4-FFF2-40B4-BE49-F238E27FC236}">
              <a16:creationId xmlns:a16="http://schemas.microsoft.com/office/drawing/2014/main" id="{6D97ABC4-9E95-4B8F-8652-33B93D4514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8" name="Text Box 7">
          <a:extLst>
            <a:ext uri="{FF2B5EF4-FFF2-40B4-BE49-F238E27FC236}">
              <a16:creationId xmlns:a16="http://schemas.microsoft.com/office/drawing/2014/main" id="{B543F7F3-37FB-4414-AEFE-D3640C6A7B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9" name="Text Box 7">
          <a:extLst>
            <a:ext uri="{FF2B5EF4-FFF2-40B4-BE49-F238E27FC236}">
              <a16:creationId xmlns:a16="http://schemas.microsoft.com/office/drawing/2014/main" id="{EC345664-8D2D-4B1F-A481-BB1886F1EC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0" name="Text Box 7">
          <a:extLst>
            <a:ext uri="{FF2B5EF4-FFF2-40B4-BE49-F238E27FC236}">
              <a16:creationId xmlns:a16="http://schemas.microsoft.com/office/drawing/2014/main" id="{C4C1C7C0-326D-4A95-98B3-FABD0B082D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1" name="Text Box 7">
          <a:extLst>
            <a:ext uri="{FF2B5EF4-FFF2-40B4-BE49-F238E27FC236}">
              <a16:creationId xmlns:a16="http://schemas.microsoft.com/office/drawing/2014/main" id="{9B4177CC-A4D5-4F84-83CE-44D2F6C945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2" name="Text Box 7">
          <a:extLst>
            <a:ext uri="{FF2B5EF4-FFF2-40B4-BE49-F238E27FC236}">
              <a16:creationId xmlns:a16="http://schemas.microsoft.com/office/drawing/2014/main" id="{EDE840E1-BFC0-410D-8266-62062E1CB6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3" name="Text Box 7">
          <a:extLst>
            <a:ext uri="{FF2B5EF4-FFF2-40B4-BE49-F238E27FC236}">
              <a16:creationId xmlns:a16="http://schemas.microsoft.com/office/drawing/2014/main" id="{B7CA7D7E-4B9F-497A-8E75-36309CE642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4" name="Text Box 7">
          <a:extLst>
            <a:ext uri="{FF2B5EF4-FFF2-40B4-BE49-F238E27FC236}">
              <a16:creationId xmlns:a16="http://schemas.microsoft.com/office/drawing/2014/main" id="{FAD8A0B7-640B-4901-80BC-DA301278FD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5" name="Text Box 7">
          <a:extLst>
            <a:ext uri="{FF2B5EF4-FFF2-40B4-BE49-F238E27FC236}">
              <a16:creationId xmlns:a16="http://schemas.microsoft.com/office/drawing/2014/main" id="{944C04A6-033A-4402-9173-6B3B4EB49D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6" name="Text Box 7">
          <a:extLst>
            <a:ext uri="{FF2B5EF4-FFF2-40B4-BE49-F238E27FC236}">
              <a16:creationId xmlns:a16="http://schemas.microsoft.com/office/drawing/2014/main" id="{8BE198FA-4BE6-41A4-80D0-0EBFC5FB39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7" name="Text Box 7">
          <a:extLst>
            <a:ext uri="{FF2B5EF4-FFF2-40B4-BE49-F238E27FC236}">
              <a16:creationId xmlns:a16="http://schemas.microsoft.com/office/drawing/2014/main" id="{99AF9399-2478-4D3F-9A8F-5A40051E34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8" name="Text Box 7">
          <a:extLst>
            <a:ext uri="{FF2B5EF4-FFF2-40B4-BE49-F238E27FC236}">
              <a16:creationId xmlns:a16="http://schemas.microsoft.com/office/drawing/2014/main" id="{172CB96F-57C8-4DD3-A32C-406A10C5B2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9" name="Text Box 7">
          <a:extLst>
            <a:ext uri="{FF2B5EF4-FFF2-40B4-BE49-F238E27FC236}">
              <a16:creationId xmlns:a16="http://schemas.microsoft.com/office/drawing/2014/main" id="{DF5B29A2-2CD3-43CA-98F3-3D0847A806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0" name="Text Box 7">
          <a:extLst>
            <a:ext uri="{FF2B5EF4-FFF2-40B4-BE49-F238E27FC236}">
              <a16:creationId xmlns:a16="http://schemas.microsoft.com/office/drawing/2014/main" id="{ACB0375B-968D-42D6-9DDA-80E517A1B2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1" name="Text Box 7">
          <a:extLst>
            <a:ext uri="{FF2B5EF4-FFF2-40B4-BE49-F238E27FC236}">
              <a16:creationId xmlns:a16="http://schemas.microsoft.com/office/drawing/2014/main" id="{63FCD03E-D465-462B-9343-B4A3E37131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2" name="Text Box 7">
          <a:extLst>
            <a:ext uri="{FF2B5EF4-FFF2-40B4-BE49-F238E27FC236}">
              <a16:creationId xmlns:a16="http://schemas.microsoft.com/office/drawing/2014/main" id="{F5FC2F36-11E2-4019-937E-E690A257B6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3" name="Text Box 7">
          <a:extLst>
            <a:ext uri="{FF2B5EF4-FFF2-40B4-BE49-F238E27FC236}">
              <a16:creationId xmlns:a16="http://schemas.microsoft.com/office/drawing/2014/main" id="{6996DE1E-854B-4250-AE05-8DBD86FDEF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4" name="Text Box 7">
          <a:extLst>
            <a:ext uri="{FF2B5EF4-FFF2-40B4-BE49-F238E27FC236}">
              <a16:creationId xmlns:a16="http://schemas.microsoft.com/office/drawing/2014/main" id="{D1EF9B87-470E-4098-8BE3-BF1F2A24E3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5" name="Text Box 7">
          <a:extLst>
            <a:ext uri="{FF2B5EF4-FFF2-40B4-BE49-F238E27FC236}">
              <a16:creationId xmlns:a16="http://schemas.microsoft.com/office/drawing/2014/main" id="{A4F890A8-841D-44E4-A469-D0E3DE41B2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6" name="Text Box 7">
          <a:extLst>
            <a:ext uri="{FF2B5EF4-FFF2-40B4-BE49-F238E27FC236}">
              <a16:creationId xmlns:a16="http://schemas.microsoft.com/office/drawing/2014/main" id="{949C73B6-7686-428E-829B-CB10B593ED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7" name="Text Box 7">
          <a:extLst>
            <a:ext uri="{FF2B5EF4-FFF2-40B4-BE49-F238E27FC236}">
              <a16:creationId xmlns:a16="http://schemas.microsoft.com/office/drawing/2014/main" id="{98D21548-5A70-4DD8-BF85-826BB28436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8" name="Text Box 7">
          <a:extLst>
            <a:ext uri="{FF2B5EF4-FFF2-40B4-BE49-F238E27FC236}">
              <a16:creationId xmlns:a16="http://schemas.microsoft.com/office/drawing/2014/main" id="{76289FB9-FE41-4352-8B5E-F1CC0049FC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9" name="Text Box 7">
          <a:extLst>
            <a:ext uri="{FF2B5EF4-FFF2-40B4-BE49-F238E27FC236}">
              <a16:creationId xmlns:a16="http://schemas.microsoft.com/office/drawing/2014/main" id="{27306BC2-4822-44FB-AB5F-BA99FD5D33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0" name="Text Box 7">
          <a:extLst>
            <a:ext uri="{FF2B5EF4-FFF2-40B4-BE49-F238E27FC236}">
              <a16:creationId xmlns:a16="http://schemas.microsoft.com/office/drawing/2014/main" id="{FECF203C-414B-48BD-8E1A-A1EE6A94D1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1" name="Text Box 7">
          <a:extLst>
            <a:ext uri="{FF2B5EF4-FFF2-40B4-BE49-F238E27FC236}">
              <a16:creationId xmlns:a16="http://schemas.microsoft.com/office/drawing/2014/main" id="{CD829CA0-BC54-4F6F-8D89-B292667C4F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2" name="Text Box 7">
          <a:extLst>
            <a:ext uri="{FF2B5EF4-FFF2-40B4-BE49-F238E27FC236}">
              <a16:creationId xmlns:a16="http://schemas.microsoft.com/office/drawing/2014/main" id="{35E2D46A-36FC-4C3C-A67F-57838C52D0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3" name="Text Box 7">
          <a:extLst>
            <a:ext uri="{FF2B5EF4-FFF2-40B4-BE49-F238E27FC236}">
              <a16:creationId xmlns:a16="http://schemas.microsoft.com/office/drawing/2014/main" id="{D1639092-464B-4E62-809F-3752A0FE05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4" name="Text Box 7">
          <a:extLst>
            <a:ext uri="{FF2B5EF4-FFF2-40B4-BE49-F238E27FC236}">
              <a16:creationId xmlns:a16="http://schemas.microsoft.com/office/drawing/2014/main" id="{3E8E3145-8532-4C2C-A723-DC08CEDB63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5" name="Text Box 7">
          <a:extLst>
            <a:ext uri="{FF2B5EF4-FFF2-40B4-BE49-F238E27FC236}">
              <a16:creationId xmlns:a16="http://schemas.microsoft.com/office/drawing/2014/main" id="{0A8EEAB0-C9EE-4FDD-A422-6E5108387F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6" name="Text Box 7">
          <a:extLst>
            <a:ext uri="{FF2B5EF4-FFF2-40B4-BE49-F238E27FC236}">
              <a16:creationId xmlns:a16="http://schemas.microsoft.com/office/drawing/2014/main" id="{B86BA5C2-1986-4BFA-8B6F-AF994C6C1A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7" name="Text Box 7">
          <a:extLst>
            <a:ext uri="{FF2B5EF4-FFF2-40B4-BE49-F238E27FC236}">
              <a16:creationId xmlns:a16="http://schemas.microsoft.com/office/drawing/2014/main" id="{D6E0C8C3-40C1-4E56-BF7F-D786F47CCE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8" name="Text Box 7">
          <a:extLst>
            <a:ext uri="{FF2B5EF4-FFF2-40B4-BE49-F238E27FC236}">
              <a16:creationId xmlns:a16="http://schemas.microsoft.com/office/drawing/2014/main" id="{2C394C42-988E-4C9F-8770-6F99DA6943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9" name="Text Box 7">
          <a:extLst>
            <a:ext uri="{FF2B5EF4-FFF2-40B4-BE49-F238E27FC236}">
              <a16:creationId xmlns:a16="http://schemas.microsoft.com/office/drawing/2014/main" id="{A06DA82D-F287-4C75-8AFB-F97EEF72D7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0" name="Text Box 7">
          <a:extLst>
            <a:ext uri="{FF2B5EF4-FFF2-40B4-BE49-F238E27FC236}">
              <a16:creationId xmlns:a16="http://schemas.microsoft.com/office/drawing/2014/main" id="{690EC92B-D036-4B10-B19C-3663170337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1" name="Text Box 7">
          <a:extLst>
            <a:ext uri="{FF2B5EF4-FFF2-40B4-BE49-F238E27FC236}">
              <a16:creationId xmlns:a16="http://schemas.microsoft.com/office/drawing/2014/main" id="{75B9A3DF-6024-4585-A345-C836343899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2" name="Text Box 7">
          <a:extLst>
            <a:ext uri="{FF2B5EF4-FFF2-40B4-BE49-F238E27FC236}">
              <a16:creationId xmlns:a16="http://schemas.microsoft.com/office/drawing/2014/main" id="{F9DBFC9D-A558-44E7-8417-E1607A4D4D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3" name="Text Box 7">
          <a:extLst>
            <a:ext uri="{FF2B5EF4-FFF2-40B4-BE49-F238E27FC236}">
              <a16:creationId xmlns:a16="http://schemas.microsoft.com/office/drawing/2014/main" id="{B23A842E-2AB2-4125-9390-FCA92808DF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4" name="Text Box 7">
          <a:extLst>
            <a:ext uri="{FF2B5EF4-FFF2-40B4-BE49-F238E27FC236}">
              <a16:creationId xmlns:a16="http://schemas.microsoft.com/office/drawing/2014/main" id="{A6CD001C-818B-4201-90C1-020DA8E2B6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5" name="Text Box 7">
          <a:extLst>
            <a:ext uri="{FF2B5EF4-FFF2-40B4-BE49-F238E27FC236}">
              <a16:creationId xmlns:a16="http://schemas.microsoft.com/office/drawing/2014/main" id="{541F33D8-239D-4EE9-8AC1-420F0B914D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6" name="Text Box 7">
          <a:extLst>
            <a:ext uri="{FF2B5EF4-FFF2-40B4-BE49-F238E27FC236}">
              <a16:creationId xmlns:a16="http://schemas.microsoft.com/office/drawing/2014/main" id="{4BCEC10F-6E7A-4050-933B-E6EB3B24FB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7" name="Text Box 7">
          <a:extLst>
            <a:ext uri="{FF2B5EF4-FFF2-40B4-BE49-F238E27FC236}">
              <a16:creationId xmlns:a16="http://schemas.microsoft.com/office/drawing/2014/main" id="{8EA565FF-915A-4957-AF73-28024C7B4A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8" name="Text Box 7">
          <a:extLst>
            <a:ext uri="{FF2B5EF4-FFF2-40B4-BE49-F238E27FC236}">
              <a16:creationId xmlns:a16="http://schemas.microsoft.com/office/drawing/2014/main" id="{BAAEF28C-A7F4-4254-B14E-37CE5F5D53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9" name="Text Box 7">
          <a:extLst>
            <a:ext uri="{FF2B5EF4-FFF2-40B4-BE49-F238E27FC236}">
              <a16:creationId xmlns:a16="http://schemas.microsoft.com/office/drawing/2014/main" id="{18F3C5F3-DAA8-47FA-9861-898F26AE13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0" name="Text Box 7">
          <a:extLst>
            <a:ext uri="{FF2B5EF4-FFF2-40B4-BE49-F238E27FC236}">
              <a16:creationId xmlns:a16="http://schemas.microsoft.com/office/drawing/2014/main" id="{FD2B3FFE-1F7E-46A7-85AE-2335DE50E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1" name="Text Box 7">
          <a:extLst>
            <a:ext uri="{FF2B5EF4-FFF2-40B4-BE49-F238E27FC236}">
              <a16:creationId xmlns:a16="http://schemas.microsoft.com/office/drawing/2014/main" id="{8D47CD1F-098E-49E7-B174-EB9B88563A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2" name="Text Box 7">
          <a:extLst>
            <a:ext uri="{FF2B5EF4-FFF2-40B4-BE49-F238E27FC236}">
              <a16:creationId xmlns:a16="http://schemas.microsoft.com/office/drawing/2014/main" id="{CC665C36-36E7-4057-95B8-D3AE34C786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3" name="Text Box 7">
          <a:extLst>
            <a:ext uri="{FF2B5EF4-FFF2-40B4-BE49-F238E27FC236}">
              <a16:creationId xmlns:a16="http://schemas.microsoft.com/office/drawing/2014/main" id="{F4EFA9BF-5CEC-452B-AB52-56AE1050A8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4" name="Text Box 7">
          <a:extLst>
            <a:ext uri="{FF2B5EF4-FFF2-40B4-BE49-F238E27FC236}">
              <a16:creationId xmlns:a16="http://schemas.microsoft.com/office/drawing/2014/main" id="{D2CF378A-9534-4FBE-B14A-7EA199EBF6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5" name="Text Box 7">
          <a:extLst>
            <a:ext uri="{FF2B5EF4-FFF2-40B4-BE49-F238E27FC236}">
              <a16:creationId xmlns:a16="http://schemas.microsoft.com/office/drawing/2014/main" id="{67A90620-468F-4D52-92C8-334E1E99B5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6" name="Text Box 7">
          <a:extLst>
            <a:ext uri="{FF2B5EF4-FFF2-40B4-BE49-F238E27FC236}">
              <a16:creationId xmlns:a16="http://schemas.microsoft.com/office/drawing/2014/main" id="{6A47F8B1-5302-4A21-AE4D-55E1F5357C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7" name="Text Box 7">
          <a:extLst>
            <a:ext uri="{FF2B5EF4-FFF2-40B4-BE49-F238E27FC236}">
              <a16:creationId xmlns:a16="http://schemas.microsoft.com/office/drawing/2014/main" id="{5A078639-E2C3-4386-A925-5379354A90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8" name="Text Box 7">
          <a:extLst>
            <a:ext uri="{FF2B5EF4-FFF2-40B4-BE49-F238E27FC236}">
              <a16:creationId xmlns:a16="http://schemas.microsoft.com/office/drawing/2014/main" id="{6497E68C-61CF-485C-907A-8C1109658B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9" name="Text Box 7">
          <a:extLst>
            <a:ext uri="{FF2B5EF4-FFF2-40B4-BE49-F238E27FC236}">
              <a16:creationId xmlns:a16="http://schemas.microsoft.com/office/drawing/2014/main" id="{90776CFE-E844-4114-89E4-C334C66721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0" name="Text Box 7">
          <a:extLst>
            <a:ext uri="{FF2B5EF4-FFF2-40B4-BE49-F238E27FC236}">
              <a16:creationId xmlns:a16="http://schemas.microsoft.com/office/drawing/2014/main" id="{12C2A247-BF58-437E-962C-704CFB88D8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1" name="Text Box 7">
          <a:extLst>
            <a:ext uri="{FF2B5EF4-FFF2-40B4-BE49-F238E27FC236}">
              <a16:creationId xmlns:a16="http://schemas.microsoft.com/office/drawing/2014/main" id="{FA0E10C5-71E7-49F0-9B10-7A2794ECE4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2" name="Text Box 7">
          <a:extLst>
            <a:ext uri="{FF2B5EF4-FFF2-40B4-BE49-F238E27FC236}">
              <a16:creationId xmlns:a16="http://schemas.microsoft.com/office/drawing/2014/main" id="{3EBC2BC8-724D-4BD4-8BAD-00ACBBB614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3" name="Text Box 7">
          <a:extLst>
            <a:ext uri="{FF2B5EF4-FFF2-40B4-BE49-F238E27FC236}">
              <a16:creationId xmlns:a16="http://schemas.microsoft.com/office/drawing/2014/main" id="{73261F0D-9CFB-476A-9A53-8C42BDD0DD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4" name="Text Box 7">
          <a:extLst>
            <a:ext uri="{FF2B5EF4-FFF2-40B4-BE49-F238E27FC236}">
              <a16:creationId xmlns:a16="http://schemas.microsoft.com/office/drawing/2014/main" id="{C3F439CD-C2D1-4592-A279-A3CEF8BD27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5" name="Text Box 7">
          <a:extLst>
            <a:ext uri="{FF2B5EF4-FFF2-40B4-BE49-F238E27FC236}">
              <a16:creationId xmlns:a16="http://schemas.microsoft.com/office/drawing/2014/main" id="{9FFB03E1-7E5E-40D8-AD1F-4DD37E0603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6" name="Text Box 7">
          <a:extLst>
            <a:ext uri="{FF2B5EF4-FFF2-40B4-BE49-F238E27FC236}">
              <a16:creationId xmlns:a16="http://schemas.microsoft.com/office/drawing/2014/main" id="{0208DB0F-10A1-4F7A-B68D-98BC305DEB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7" name="Text Box 7">
          <a:extLst>
            <a:ext uri="{FF2B5EF4-FFF2-40B4-BE49-F238E27FC236}">
              <a16:creationId xmlns:a16="http://schemas.microsoft.com/office/drawing/2014/main" id="{379C61C6-7F3F-47E5-BD18-9885330EDF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8" name="Text Box 7">
          <a:extLst>
            <a:ext uri="{FF2B5EF4-FFF2-40B4-BE49-F238E27FC236}">
              <a16:creationId xmlns:a16="http://schemas.microsoft.com/office/drawing/2014/main" id="{98EF99FE-01EB-4277-816A-D06361424B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9" name="Text Box 7">
          <a:extLst>
            <a:ext uri="{FF2B5EF4-FFF2-40B4-BE49-F238E27FC236}">
              <a16:creationId xmlns:a16="http://schemas.microsoft.com/office/drawing/2014/main" id="{73ABF07C-955F-4EBB-9B25-71581CF50C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0" name="Text Box 7">
          <a:extLst>
            <a:ext uri="{FF2B5EF4-FFF2-40B4-BE49-F238E27FC236}">
              <a16:creationId xmlns:a16="http://schemas.microsoft.com/office/drawing/2014/main" id="{3C9AE9DF-CD91-4021-AF1A-F5F5795C58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1" name="Text Box 7">
          <a:extLst>
            <a:ext uri="{FF2B5EF4-FFF2-40B4-BE49-F238E27FC236}">
              <a16:creationId xmlns:a16="http://schemas.microsoft.com/office/drawing/2014/main" id="{D9AB4314-B4C5-4000-A0F8-87F169CD59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2" name="Text Box 7">
          <a:extLst>
            <a:ext uri="{FF2B5EF4-FFF2-40B4-BE49-F238E27FC236}">
              <a16:creationId xmlns:a16="http://schemas.microsoft.com/office/drawing/2014/main" id="{4A165F4B-56F7-4404-9467-6C7362E90E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3" name="Text Box 7">
          <a:extLst>
            <a:ext uri="{FF2B5EF4-FFF2-40B4-BE49-F238E27FC236}">
              <a16:creationId xmlns:a16="http://schemas.microsoft.com/office/drawing/2014/main" id="{982EEB32-4A94-48AF-9309-55E0ECF92B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4" name="Text Box 7">
          <a:extLst>
            <a:ext uri="{FF2B5EF4-FFF2-40B4-BE49-F238E27FC236}">
              <a16:creationId xmlns:a16="http://schemas.microsoft.com/office/drawing/2014/main" id="{D692D869-01D9-4709-9668-BAA83E2DB6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5" name="Text Box 7">
          <a:extLst>
            <a:ext uri="{FF2B5EF4-FFF2-40B4-BE49-F238E27FC236}">
              <a16:creationId xmlns:a16="http://schemas.microsoft.com/office/drawing/2014/main" id="{597CA6B1-EFBD-4D05-9D8D-3E5A68A839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6" name="Text Box 7">
          <a:extLst>
            <a:ext uri="{FF2B5EF4-FFF2-40B4-BE49-F238E27FC236}">
              <a16:creationId xmlns:a16="http://schemas.microsoft.com/office/drawing/2014/main" id="{F23CFC0F-E619-4C2E-86AC-7B19F94830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7" name="Text Box 7">
          <a:extLst>
            <a:ext uri="{FF2B5EF4-FFF2-40B4-BE49-F238E27FC236}">
              <a16:creationId xmlns:a16="http://schemas.microsoft.com/office/drawing/2014/main" id="{36D8242B-8070-44BB-A901-1C947D31F2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8" name="Text Box 7">
          <a:extLst>
            <a:ext uri="{FF2B5EF4-FFF2-40B4-BE49-F238E27FC236}">
              <a16:creationId xmlns:a16="http://schemas.microsoft.com/office/drawing/2014/main" id="{26BF5C16-BA49-4A0B-8278-7BEB51E7F7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9" name="Text Box 7">
          <a:extLst>
            <a:ext uri="{FF2B5EF4-FFF2-40B4-BE49-F238E27FC236}">
              <a16:creationId xmlns:a16="http://schemas.microsoft.com/office/drawing/2014/main" id="{F1B08E96-FD47-4F3D-8F5F-461285F4FF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0" name="Text Box 7">
          <a:extLst>
            <a:ext uri="{FF2B5EF4-FFF2-40B4-BE49-F238E27FC236}">
              <a16:creationId xmlns:a16="http://schemas.microsoft.com/office/drawing/2014/main" id="{D5A8DE87-68FB-4564-AD82-5D55D3E75B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1" name="Text Box 7">
          <a:extLst>
            <a:ext uri="{FF2B5EF4-FFF2-40B4-BE49-F238E27FC236}">
              <a16:creationId xmlns:a16="http://schemas.microsoft.com/office/drawing/2014/main" id="{6AD8AE60-57C2-432C-9B86-535D237D02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2" name="Text Box 7">
          <a:extLst>
            <a:ext uri="{FF2B5EF4-FFF2-40B4-BE49-F238E27FC236}">
              <a16:creationId xmlns:a16="http://schemas.microsoft.com/office/drawing/2014/main" id="{DF279337-ACB8-4E8C-8933-52F96D714A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3" name="Text Box 7">
          <a:extLst>
            <a:ext uri="{FF2B5EF4-FFF2-40B4-BE49-F238E27FC236}">
              <a16:creationId xmlns:a16="http://schemas.microsoft.com/office/drawing/2014/main" id="{0E7FAC72-0D95-4D87-B5F3-82E2895AE2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4" name="Text Box 7">
          <a:extLst>
            <a:ext uri="{FF2B5EF4-FFF2-40B4-BE49-F238E27FC236}">
              <a16:creationId xmlns:a16="http://schemas.microsoft.com/office/drawing/2014/main" id="{D4AE591E-BF40-4E6E-B480-6C5FD49663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5" name="Text Box 7">
          <a:extLst>
            <a:ext uri="{FF2B5EF4-FFF2-40B4-BE49-F238E27FC236}">
              <a16:creationId xmlns:a16="http://schemas.microsoft.com/office/drawing/2014/main" id="{C320883D-564F-4267-A655-2A236571CE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6" name="Text Box 7">
          <a:extLst>
            <a:ext uri="{FF2B5EF4-FFF2-40B4-BE49-F238E27FC236}">
              <a16:creationId xmlns:a16="http://schemas.microsoft.com/office/drawing/2014/main" id="{7326F66A-98AB-46E9-8BC9-62F247B946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7" name="Text Box 7">
          <a:extLst>
            <a:ext uri="{FF2B5EF4-FFF2-40B4-BE49-F238E27FC236}">
              <a16:creationId xmlns:a16="http://schemas.microsoft.com/office/drawing/2014/main" id="{470B1F5A-3982-42D9-90A4-F0262ABC89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8" name="Text Box 7">
          <a:extLst>
            <a:ext uri="{FF2B5EF4-FFF2-40B4-BE49-F238E27FC236}">
              <a16:creationId xmlns:a16="http://schemas.microsoft.com/office/drawing/2014/main" id="{9FD8AC08-77EA-49AF-AB40-E7AA7A0A04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9" name="Text Box 7">
          <a:extLst>
            <a:ext uri="{FF2B5EF4-FFF2-40B4-BE49-F238E27FC236}">
              <a16:creationId xmlns:a16="http://schemas.microsoft.com/office/drawing/2014/main" id="{17516712-8E22-49A7-9E77-5E6B62FC75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0" name="Text Box 7">
          <a:extLst>
            <a:ext uri="{FF2B5EF4-FFF2-40B4-BE49-F238E27FC236}">
              <a16:creationId xmlns:a16="http://schemas.microsoft.com/office/drawing/2014/main" id="{2986D7A9-4813-4F57-87D3-E11820FCD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1" name="Text Box 7">
          <a:extLst>
            <a:ext uri="{FF2B5EF4-FFF2-40B4-BE49-F238E27FC236}">
              <a16:creationId xmlns:a16="http://schemas.microsoft.com/office/drawing/2014/main" id="{B419A700-6DAA-4586-8267-874BA4B15A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2" name="Text Box 7">
          <a:extLst>
            <a:ext uri="{FF2B5EF4-FFF2-40B4-BE49-F238E27FC236}">
              <a16:creationId xmlns:a16="http://schemas.microsoft.com/office/drawing/2014/main" id="{A179BB69-48A0-472C-A6E6-728B108598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3" name="Text Box 7">
          <a:extLst>
            <a:ext uri="{FF2B5EF4-FFF2-40B4-BE49-F238E27FC236}">
              <a16:creationId xmlns:a16="http://schemas.microsoft.com/office/drawing/2014/main" id="{B21145DC-4E02-4E2D-9DBE-E516C5CB6A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4" name="Text Box 7">
          <a:extLst>
            <a:ext uri="{FF2B5EF4-FFF2-40B4-BE49-F238E27FC236}">
              <a16:creationId xmlns:a16="http://schemas.microsoft.com/office/drawing/2014/main" id="{8004E527-3435-40F4-B0AA-39715CE795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5" name="Text Box 7">
          <a:extLst>
            <a:ext uri="{FF2B5EF4-FFF2-40B4-BE49-F238E27FC236}">
              <a16:creationId xmlns:a16="http://schemas.microsoft.com/office/drawing/2014/main" id="{BF8E221B-DB2F-43A8-A82F-93223606B9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6" name="Text Box 7">
          <a:extLst>
            <a:ext uri="{FF2B5EF4-FFF2-40B4-BE49-F238E27FC236}">
              <a16:creationId xmlns:a16="http://schemas.microsoft.com/office/drawing/2014/main" id="{A2753D8F-BA95-4CC5-9D76-FABB914863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7" name="Text Box 7">
          <a:extLst>
            <a:ext uri="{FF2B5EF4-FFF2-40B4-BE49-F238E27FC236}">
              <a16:creationId xmlns:a16="http://schemas.microsoft.com/office/drawing/2014/main" id="{0BE2C2AE-D89F-43F8-BF5D-9C4064E5FB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8" name="Text Box 7">
          <a:extLst>
            <a:ext uri="{FF2B5EF4-FFF2-40B4-BE49-F238E27FC236}">
              <a16:creationId xmlns:a16="http://schemas.microsoft.com/office/drawing/2014/main" id="{F72BA8AB-E145-4FFB-B587-935B61E83D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9" name="Text Box 7">
          <a:extLst>
            <a:ext uri="{FF2B5EF4-FFF2-40B4-BE49-F238E27FC236}">
              <a16:creationId xmlns:a16="http://schemas.microsoft.com/office/drawing/2014/main" id="{1562723D-B5A2-460C-9EA1-389B50DC15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0" name="Text Box 7">
          <a:extLst>
            <a:ext uri="{FF2B5EF4-FFF2-40B4-BE49-F238E27FC236}">
              <a16:creationId xmlns:a16="http://schemas.microsoft.com/office/drawing/2014/main" id="{7EAED03B-A884-4301-9420-26C90DAFED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1" name="Text Box 7">
          <a:extLst>
            <a:ext uri="{FF2B5EF4-FFF2-40B4-BE49-F238E27FC236}">
              <a16:creationId xmlns:a16="http://schemas.microsoft.com/office/drawing/2014/main" id="{BD246941-5F15-44C0-AADA-27B8E0E267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2" name="Text Box 7">
          <a:extLst>
            <a:ext uri="{FF2B5EF4-FFF2-40B4-BE49-F238E27FC236}">
              <a16:creationId xmlns:a16="http://schemas.microsoft.com/office/drawing/2014/main" id="{913F61A3-1B6F-4453-B3CD-327C8A33EF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3" name="Text Box 7">
          <a:extLst>
            <a:ext uri="{FF2B5EF4-FFF2-40B4-BE49-F238E27FC236}">
              <a16:creationId xmlns:a16="http://schemas.microsoft.com/office/drawing/2014/main" id="{7512FB39-DBA8-46FD-8452-F18A5AA2D1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4" name="Text Box 7">
          <a:extLst>
            <a:ext uri="{FF2B5EF4-FFF2-40B4-BE49-F238E27FC236}">
              <a16:creationId xmlns:a16="http://schemas.microsoft.com/office/drawing/2014/main" id="{877B69F2-97A0-47DB-BA2A-7EB442B0D8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5" name="Text Box 7">
          <a:extLst>
            <a:ext uri="{FF2B5EF4-FFF2-40B4-BE49-F238E27FC236}">
              <a16:creationId xmlns:a16="http://schemas.microsoft.com/office/drawing/2014/main" id="{D4CFEFA1-0105-4D4C-9CF5-2EB6E482B2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6" name="Text Box 7">
          <a:extLst>
            <a:ext uri="{FF2B5EF4-FFF2-40B4-BE49-F238E27FC236}">
              <a16:creationId xmlns:a16="http://schemas.microsoft.com/office/drawing/2014/main" id="{FB9C130D-C721-477F-839B-C084250D2F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7" name="Text Box 7">
          <a:extLst>
            <a:ext uri="{FF2B5EF4-FFF2-40B4-BE49-F238E27FC236}">
              <a16:creationId xmlns:a16="http://schemas.microsoft.com/office/drawing/2014/main" id="{8B94A6CE-CA40-4E95-B094-2480AEBB49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8" name="Text Box 7">
          <a:extLst>
            <a:ext uri="{FF2B5EF4-FFF2-40B4-BE49-F238E27FC236}">
              <a16:creationId xmlns:a16="http://schemas.microsoft.com/office/drawing/2014/main" id="{7A5FD8EC-B5D3-4B0F-9519-46C1955F1A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9" name="Text Box 7">
          <a:extLst>
            <a:ext uri="{FF2B5EF4-FFF2-40B4-BE49-F238E27FC236}">
              <a16:creationId xmlns:a16="http://schemas.microsoft.com/office/drawing/2014/main" id="{A356A5CF-85C9-4698-8411-A2CC35F6FE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0" name="Text Box 7">
          <a:extLst>
            <a:ext uri="{FF2B5EF4-FFF2-40B4-BE49-F238E27FC236}">
              <a16:creationId xmlns:a16="http://schemas.microsoft.com/office/drawing/2014/main" id="{9956604B-B5CE-4945-8AF3-F0AF893443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1" name="Text Box 7">
          <a:extLst>
            <a:ext uri="{FF2B5EF4-FFF2-40B4-BE49-F238E27FC236}">
              <a16:creationId xmlns:a16="http://schemas.microsoft.com/office/drawing/2014/main" id="{C018D215-17BE-4E0E-B5CE-D00641D58D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2" name="Text Box 7">
          <a:extLst>
            <a:ext uri="{FF2B5EF4-FFF2-40B4-BE49-F238E27FC236}">
              <a16:creationId xmlns:a16="http://schemas.microsoft.com/office/drawing/2014/main" id="{37FF8B2F-A301-457D-B2B4-84D5D2CCBD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3" name="Text Box 7">
          <a:extLst>
            <a:ext uri="{FF2B5EF4-FFF2-40B4-BE49-F238E27FC236}">
              <a16:creationId xmlns:a16="http://schemas.microsoft.com/office/drawing/2014/main" id="{073E26D5-EA00-4E8F-963E-00A2DE79F9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4" name="Text Box 7">
          <a:extLst>
            <a:ext uri="{FF2B5EF4-FFF2-40B4-BE49-F238E27FC236}">
              <a16:creationId xmlns:a16="http://schemas.microsoft.com/office/drawing/2014/main" id="{8CDFA627-58C1-4B87-A60C-CDAD100804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5" name="Text Box 7">
          <a:extLst>
            <a:ext uri="{FF2B5EF4-FFF2-40B4-BE49-F238E27FC236}">
              <a16:creationId xmlns:a16="http://schemas.microsoft.com/office/drawing/2014/main" id="{E14BCDEF-1A3E-4A4F-AEBD-EF15F39940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6" name="Text Box 7">
          <a:extLst>
            <a:ext uri="{FF2B5EF4-FFF2-40B4-BE49-F238E27FC236}">
              <a16:creationId xmlns:a16="http://schemas.microsoft.com/office/drawing/2014/main" id="{0468B71A-7755-4F39-BFE5-FA56D06C1B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7" name="Text Box 7">
          <a:extLst>
            <a:ext uri="{FF2B5EF4-FFF2-40B4-BE49-F238E27FC236}">
              <a16:creationId xmlns:a16="http://schemas.microsoft.com/office/drawing/2014/main" id="{05C0C169-169D-435D-AA55-2078E4463D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8" name="Text Box 7">
          <a:extLst>
            <a:ext uri="{FF2B5EF4-FFF2-40B4-BE49-F238E27FC236}">
              <a16:creationId xmlns:a16="http://schemas.microsoft.com/office/drawing/2014/main" id="{EE4E3214-057D-4FF0-A8B8-130170FB3E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9" name="Text Box 7">
          <a:extLst>
            <a:ext uri="{FF2B5EF4-FFF2-40B4-BE49-F238E27FC236}">
              <a16:creationId xmlns:a16="http://schemas.microsoft.com/office/drawing/2014/main" id="{E1432B18-BB88-4EC6-B034-75F905270A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0" name="Text Box 7">
          <a:extLst>
            <a:ext uri="{FF2B5EF4-FFF2-40B4-BE49-F238E27FC236}">
              <a16:creationId xmlns:a16="http://schemas.microsoft.com/office/drawing/2014/main" id="{73DEA653-24AC-4BB3-847E-72E1D7E707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1" name="Text Box 7">
          <a:extLst>
            <a:ext uri="{FF2B5EF4-FFF2-40B4-BE49-F238E27FC236}">
              <a16:creationId xmlns:a16="http://schemas.microsoft.com/office/drawing/2014/main" id="{62636705-BB93-4BA1-90EF-AAFDED14A7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2" name="Text Box 7">
          <a:extLst>
            <a:ext uri="{FF2B5EF4-FFF2-40B4-BE49-F238E27FC236}">
              <a16:creationId xmlns:a16="http://schemas.microsoft.com/office/drawing/2014/main" id="{D3B8B1AF-1F11-431B-BDA8-CEBE318096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3" name="Text Box 7">
          <a:extLst>
            <a:ext uri="{FF2B5EF4-FFF2-40B4-BE49-F238E27FC236}">
              <a16:creationId xmlns:a16="http://schemas.microsoft.com/office/drawing/2014/main" id="{FE97D48D-63AC-44F3-ADC8-848BE81ECF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4" name="Text Box 7">
          <a:extLst>
            <a:ext uri="{FF2B5EF4-FFF2-40B4-BE49-F238E27FC236}">
              <a16:creationId xmlns:a16="http://schemas.microsoft.com/office/drawing/2014/main" id="{DB1F3C7B-1C13-440A-B27B-F605351429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5" name="Text Box 7">
          <a:extLst>
            <a:ext uri="{FF2B5EF4-FFF2-40B4-BE49-F238E27FC236}">
              <a16:creationId xmlns:a16="http://schemas.microsoft.com/office/drawing/2014/main" id="{75D37CD4-DFD8-4FBD-BECF-D7A046A136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6" name="Text Box 7">
          <a:extLst>
            <a:ext uri="{FF2B5EF4-FFF2-40B4-BE49-F238E27FC236}">
              <a16:creationId xmlns:a16="http://schemas.microsoft.com/office/drawing/2014/main" id="{EA2F8D90-FD6E-4708-AE26-E06E0B4C99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7" name="Text Box 7">
          <a:extLst>
            <a:ext uri="{FF2B5EF4-FFF2-40B4-BE49-F238E27FC236}">
              <a16:creationId xmlns:a16="http://schemas.microsoft.com/office/drawing/2014/main" id="{BF5A67E7-6603-4012-80F2-B6126D7598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8" name="Text Box 7">
          <a:extLst>
            <a:ext uri="{FF2B5EF4-FFF2-40B4-BE49-F238E27FC236}">
              <a16:creationId xmlns:a16="http://schemas.microsoft.com/office/drawing/2014/main" id="{EF177E2F-0C4E-42AC-9C69-BCC9FEF8BA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9" name="Text Box 7">
          <a:extLst>
            <a:ext uri="{FF2B5EF4-FFF2-40B4-BE49-F238E27FC236}">
              <a16:creationId xmlns:a16="http://schemas.microsoft.com/office/drawing/2014/main" id="{50B43031-D39F-4A95-B303-1D5592D9D6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0" name="Text Box 7">
          <a:extLst>
            <a:ext uri="{FF2B5EF4-FFF2-40B4-BE49-F238E27FC236}">
              <a16:creationId xmlns:a16="http://schemas.microsoft.com/office/drawing/2014/main" id="{F78BA418-C40A-49C2-A5F1-20B08881DD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1" name="Text Box 7">
          <a:extLst>
            <a:ext uri="{FF2B5EF4-FFF2-40B4-BE49-F238E27FC236}">
              <a16:creationId xmlns:a16="http://schemas.microsoft.com/office/drawing/2014/main" id="{48FE107B-9373-4927-B1A6-C45FFCDEEB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2" name="Text Box 7">
          <a:extLst>
            <a:ext uri="{FF2B5EF4-FFF2-40B4-BE49-F238E27FC236}">
              <a16:creationId xmlns:a16="http://schemas.microsoft.com/office/drawing/2014/main" id="{4467C57C-BA48-4AF5-86E6-AEE240EA1C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3" name="Text Box 7">
          <a:extLst>
            <a:ext uri="{FF2B5EF4-FFF2-40B4-BE49-F238E27FC236}">
              <a16:creationId xmlns:a16="http://schemas.microsoft.com/office/drawing/2014/main" id="{BF7FA7C6-46D2-4931-8079-5AA0D9D1EC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4" name="Text Box 7">
          <a:extLst>
            <a:ext uri="{FF2B5EF4-FFF2-40B4-BE49-F238E27FC236}">
              <a16:creationId xmlns:a16="http://schemas.microsoft.com/office/drawing/2014/main" id="{D1C9D427-3237-46A3-9C46-A7C2D2CCD2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5" name="Text Box 7">
          <a:extLst>
            <a:ext uri="{FF2B5EF4-FFF2-40B4-BE49-F238E27FC236}">
              <a16:creationId xmlns:a16="http://schemas.microsoft.com/office/drawing/2014/main" id="{75901109-068E-4E81-B601-3B413649E9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6" name="Text Box 7">
          <a:extLst>
            <a:ext uri="{FF2B5EF4-FFF2-40B4-BE49-F238E27FC236}">
              <a16:creationId xmlns:a16="http://schemas.microsoft.com/office/drawing/2014/main" id="{45073B2E-0C56-484C-B999-0399C282EA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7" name="Text Box 7">
          <a:extLst>
            <a:ext uri="{FF2B5EF4-FFF2-40B4-BE49-F238E27FC236}">
              <a16:creationId xmlns:a16="http://schemas.microsoft.com/office/drawing/2014/main" id="{0ED7CFD4-EADA-45EE-9F58-DEBF554F3A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8" name="Text Box 7">
          <a:extLst>
            <a:ext uri="{FF2B5EF4-FFF2-40B4-BE49-F238E27FC236}">
              <a16:creationId xmlns:a16="http://schemas.microsoft.com/office/drawing/2014/main" id="{A858B2DC-416E-4C5E-A107-EB9A81885D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9" name="Text Box 7">
          <a:extLst>
            <a:ext uri="{FF2B5EF4-FFF2-40B4-BE49-F238E27FC236}">
              <a16:creationId xmlns:a16="http://schemas.microsoft.com/office/drawing/2014/main" id="{B01E6A1E-F4F8-40BF-BE70-27C3B80B19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0" name="Text Box 7">
          <a:extLst>
            <a:ext uri="{FF2B5EF4-FFF2-40B4-BE49-F238E27FC236}">
              <a16:creationId xmlns:a16="http://schemas.microsoft.com/office/drawing/2014/main" id="{987679B6-BC32-45FE-89A9-A558C1AEE2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1" name="Text Box 7">
          <a:extLst>
            <a:ext uri="{FF2B5EF4-FFF2-40B4-BE49-F238E27FC236}">
              <a16:creationId xmlns:a16="http://schemas.microsoft.com/office/drawing/2014/main" id="{29A9B49C-3473-4316-B336-F38D9EBB04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2" name="Text Box 7">
          <a:extLst>
            <a:ext uri="{FF2B5EF4-FFF2-40B4-BE49-F238E27FC236}">
              <a16:creationId xmlns:a16="http://schemas.microsoft.com/office/drawing/2014/main" id="{C713810E-F031-47FE-95BE-46E43A021C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3" name="Text Box 7">
          <a:extLst>
            <a:ext uri="{FF2B5EF4-FFF2-40B4-BE49-F238E27FC236}">
              <a16:creationId xmlns:a16="http://schemas.microsoft.com/office/drawing/2014/main" id="{E21D4ED4-CF1C-4426-B6FF-4947E689B0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4" name="Text Box 7">
          <a:extLst>
            <a:ext uri="{FF2B5EF4-FFF2-40B4-BE49-F238E27FC236}">
              <a16:creationId xmlns:a16="http://schemas.microsoft.com/office/drawing/2014/main" id="{551731A8-D971-410D-8DA5-31200A717E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5" name="Text Box 7">
          <a:extLst>
            <a:ext uri="{FF2B5EF4-FFF2-40B4-BE49-F238E27FC236}">
              <a16:creationId xmlns:a16="http://schemas.microsoft.com/office/drawing/2014/main" id="{2FBD8D35-6497-4D6A-827D-6E7F76C9D7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6" name="Text Box 7">
          <a:extLst>
            <a:ext uri="{FF2B5EF4-FFF2-40B4-BE49-F238E27FC236}">
              <a16:creationId xmlns:a16="http://schemas.microsoft.com/office/drawing/2014/main" id="{908BF3E8-2956-4C3B-86A1-E10669223B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7" name="Text Box 7">
          <a:extLst>
            <a:ext uri="{FF2B5EF4-FFF2-40B4-BE49-F238E27FC236}">
              <a16:creationId xmlns:a16="http://schemas.microsoft.com/office/drawing/2014/main" id="{F69FF680-654A-4EF6-A6C4-440C242D8C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8" name="Text Box 7">
          <a:extLst>
            <a:ext uri="{FF2B5EF4-FFF2-40B4-BE49-F238E27FC236}">
              <a16:creationId xmlns:a16="http://schemas.microsoft.com/office/drawing/2014/main" id="{80796DCF-8B9D-490F-BC13-5A03DE1746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9" name="Text Box 7">
          <a:extLst>
            <a:ext uri="{FF2B5EF4-FFF2-40B4-BE49-F238E27FC236}">
              <a16:creationId xmlns:a16="http://schemas.microsoft.com/office/drawing/2014/main" id="{2F8A8379-9D66-4D64-AE0E-072D2FB7A5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0" name="Text Box 7">
          <a:extLst>
            <a:ext uri="{FF2B5EF4-FFF2-40B4-BE49-F238E27FC236}">
              <a16:creationId xmlns:a16="http://schemas.microsoft.com/office/drawing/2014/main" id="{2A5940F2-3FD5-4D53-B432-91D4A2A6A7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1" name="Text Box 7">
          <a:extLst>
            <a:ext uri="{FF2B5EF4-FFF2-40B4-BE49-F238E27FC236}">
              <a16:creationId xmlns:a16="http://schemas.microsoft.com/office/drawing/2014/main" id="{0FD1D3FA-6100-4D39-8B68-B33B726690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2" name="Text Box 7">
          <a:extLst>
            <a:ext uri="{FF2B5EF4-FFF2-40B4-BE49-F238E27FC236}">
              <a16:creationId xmlns:a16="http://schemas.microsoft.com/office/drawing/2014/main" id="{3422EA3E-7F72-4C07-923B-2E5CA54F6D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3" name="Text Box 7">
          <a:extLst>
            <a:ext uri="{FF2B5EF4-FFF2-40B4-BE49-F238E27FC236}">
              <a16:creationId xmlns:a16="http://schemas.microsoft.com/office/drawing/2014/main" id="{0E6BE295-C488-4EBD-9D28-AD04F3362A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4" name="Text Box 7">
          <a:extLst>
            <a:ext uri="{FF2B5EF4-FFF2-40B4-BE49-F238E27FC236}">
              <a16:creationId xmlns:a16="http://schemas.microsoft.com/office/drawing/2014/main" id="{8CFFDAA9-AA35-4B64-AF51-D18C9D140F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5" name="Text Box 7">
          <a:extLst>
            <a:ext uri="{FF2B5EF4-FFF2-40B4-BE49-F238E27FC236}">
              <a16:creationId xmlns:a16="http://schemas.microsoft.com/office/drawing/2014/main" id="{3398B0D5-D688-462B-B0B5-59947D595A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6" name="Text Box 7">
          <a:extLst>
            <a:ext uri="{FF2B5EF4-FFF2-40B4-BE49-F238E27FC236}">
              <a16:creationId xmlns:a16="http://schemas.microsoft.com/office/drawing/2014/main" id="{695D23B5-0350-4792-9E93-78C8EFBCD6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7" name="Text Box 7">
          <a:extLst>
            <a:ext uri="{FF2B5EF4-FFF2-40B4-BE49-F238E27FC236}">
              <a16:creationId xmlns:a16="http://schemas.microsoft.com/office/drawing/2014/main" id="{0061AD6C-4583-4562-955C-B9129471B1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8" name="Text Box 7">
          <a:extLst>
            <a:ext uri="{FF2B5EF4-FFF2-40B4-BE49-F238E27FC236}">
              <a16:creationId xmlns:a16="http://schemas.microsoft.com/office/drawing/2014/main" id="{4BAEB5A7-15DD-4564-BA86-4D662208E5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9" name="Text Box 7">
          <a:extLst>
            <a:ext uri="{FF2B5EF4-FFF2-40B4-BE49-F238E27FC236}">
              <a16:creationId xmlns:a16="http://schemas.microsoft.com/office/drawing/2014/main" id="{C6F36863-F492-4426-B8E3-0EB9F7B547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0" name="Text Box 7">
          <a:extLst>
            <a:ext uri="{FF2B5EF4-FFF2-40B4-BE49-F238E27FC236}">
              <a16:creationId xmlns:a16="http://schemas.microsoft.com/office/drawing/2014/main" id="{9E2ABEB9-0018-46C8-B748-C7F7A7087C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1" name="Text Box 7">
          <a:extLst>
            <a:ext uri="{FF2B5EF4-FFF2-40B4-BE49-F238E27FC236}">
              <a16:creationId xmlns:a16="http://schemas.microsoft.com/office/drawing/2014/main" id="{82FCEFF4-F625-4371-863B-A177DE1B43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2" name="Text Box 7">
          <a:extLst>
            <a:ext uri="{FF2B5EF4-FFF2-40B4-BE49-F238E27FC236}">
              <a16:creationId xmlns:a16="http://schemas.microsoft.com/office/drawing/2014/main" id="{D8E88FDE-1EED-4FD6-BF43-E7B3BB2EA1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3" name="Text Box 7">
          <a:extLst>
            <a:ext uri="{FF2B5EF4-FFF2-40B4-BE49-F238E27FC236}">
              <a16:creationId xmlns:a16="http://schemas.microsoft.com/office/drawing/2014/main" id="{947F7AFD-89B3-40E5-B9BF-11BC8F6CD4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4" name="Text Box 7">
          <a:extLst>
            <a:ext uri="{FF2B5EF4-FFF2-40B4-BE49-F238E27FC236}">
              <a16:creationId xmlns:a16="http://schemas.microsoft.com/office/drawing/2014/main" id="{E0BE248F-52C4-44F1-A8ED-2B6FBCD6B7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5" name="Text Box 7">
          <a:extLst>
            <a:ext uri="{FF2B5EF4-FFF2-40B4-BE49-F238E27FC236}">
              <a16:creationId xmlns:a16="http://schemas.microsoft.com/office/drawing/2014/main" id="{03813F10-DF82-49ED-A685-C252FC2BED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6" name="Text Box 7">
          <a:extLst>
            <a:ext uri="{FF2B5EF4-FFF2-40B4-BE49-F238E27FC236}">
              <a16:creationId xmlns:a16="http://schemas.microsoft.com/office/drawing/2014/main" id="{F4B7173F-ED3E-4B5B-8648-15B2B45FE3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7" name="Text Box 7">
          <a:extLst>
            <a:ext uri="{FF2B5EF4-FFF2-40B4-BE49-F238E27FC236}">
              <a16:creationId xmlns:a16="http://schemas.microsoft.com/office/drawing/2014/main" id="{8FB61C80-66D8-4E04-9C77-B6F4C89ADD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8" name="Text Box 7">
          <a:extLst>
            <a:ext uri="{FF2B5EF4-FFF2-40B4-BE49-F238E27FC236}">
              <a16:creationId xmlns:a16="http://schemas.microsoft.com/office/drawing/2014/main" id="{A1082284-BAEE-49C7-ABBC-B33A98237A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9" name="Text Box 7">
          <a:extLst>
            <a:ext uri="{FF2B5EF4-FFF2-40B4-BE49-F238E27FC236}">
              <a16:creationId xmlns:a16="http://schemas.microsoft.com/office/drawing/2014/main" id="{78AFC8FD-4CD4-4FE7-8E54-45A6CF34E1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0" name="Text Box 7">
          <a:extLst>
            <a:ext uri="{FF2B5EF4-FFF2-40B4-BE49-F238E27FC236}">
              <a16:creationId xmlns:a16="http://schemas.microsoft.com/office/drawing/2014/main" id="{BC283BAD-A239-4B90-AC8B-3C6647AE5E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1" name="Text Box 7">
          <a:extLst>
            <a:ext uri="{FF2B5EF4-FFF2-40B4-BE49-F238E27FC236}">
              <a16:creationId xmlns:a16="http://schemas.microsoft.com/office/drawing/2014/main" id="{36FCA428-38C1-4455-8035-DE52404FE2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2" name="Text Box 7">
          <a:extLst>
            <a:ext uri="{FF2B5EF4-FFF2-40B4-BE49-F238E27FC236}">
              <a16:creationId xmlns:a16="http://schemas.microsoft.com/office/drawing/2014/main" id="{FEBB7451-5FC9-4014-96CE-C6481C0B1D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3" name="Text Box 7">
          <a:extLst>
            <a:ext uri="{FF2B5EF4-FFF2-40B4-BE49-F238E27FC236}">
              <a16:creationId xmlns:a16="http://schemas.microsoft.com/office/drawing/2014/main" id="{036BAC87-0903-429E-A311-011D86BB68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4" name="Text Box 7">
          <a:extLst>
            <a:ext uri="{FF2B5EF4-FFF2-40B4-BE49-F238E27FC236}">
              <a16:creationId xmlns:a16="http://schemas.microsoft.com/office/drawing/2014/main" id="{9A0EB092-1A46-4E2F-AF95-9CDCC64AF4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5" name="Text Box 7">
          <a:extLst>
            <a:ext uri="{FF2B5EF4-FFF2-40B4-BE49-F238E27FC236}">
              <a16:creationId xmlns:a16="http://schemas.microsoft.com/office/drawing/2014/main" id="{24A4D6E0-4769-4B69-9349-DFD3F53374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6" name="Text Box 7">
          <a:extLst>
            <a:ext uri="{FF2B5EF4-FFF2-40B4-BE49-F238E27FC236}">
              <a16:creationId xmlns:a16="http://schemas.microsoft.com/office/drawing/2014/main" id="{7ACAB2AE-4EE2-45A5-B524-A7FDC28E30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7" name="Text Box 7">
          <a:extLst>
            <a:ext uri="{FF2B5EF4-FFF2-40B4-BE49-F238E27FC236}">
              <a16:creationId xmlns:a16="http://schemas.microsoft.com/office/drawing/2014/main" id="{8059A358-6AA4-40C9-9219-950E50B293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8" name="Text Box 7">
          <a:extLst>
            <a:ext uri="{FF2B5EF4-FFF2-40B4-BE49-F238E27FC236}">
              <a16:creationId xmlns:a16="http://schemas.microsoft.com/office/drawing/2014/main" id="{A3A6139D-6DA9-4AD6-9449-703CC99970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9" name="Text Box 7">
          <a:extLst>
            <a:ext uri="{FF2B5EF4-FFF2-40B4-BE49-F238E27FC236}">
              <a16:creationId xmlns:a16="http://schemas.microsoft.com/office/drawing/2014/main" id="{BF843C9F-9FDD-4A35-8E52-10D675ADD2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0" name="Text Box 7">
          <a:extLst>
            <a:ext uri="{FF2B5EF4-FFF2-40B4-BE49-F238E27FC236}">
              <a16:creationId xmlns:a16="http://schemas.microsoft.com/office/drawing/2014/main" id="{BA69D10F-A84E-44B2-9C4D-87C1167D3E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1" name="Text Box 7">
          <a:extLst>
            <a:ext uri="{FF2B5EF4-FFF2-40B4-BE49-F238E27FC236}">
              <a16:creationId xmlns:a16="http://schemas.microsoft.com/office/drawing/2014/main" id="{4CDF4F45-E387-4062-876A-E96CE34094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2" name="Text Box 7">
          <a:extLst>
            <a:ext uri="{FF2B5EF4-FFF2-40B4-BE49-F238E27FC236}">
              <a16:creationId xmlns:a16="http://schemas.microsoft.com/office/drawing/2014/main" id="{23B6AB0A-BE3E-4BEC-BBCF-9C29C56FB9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3" name="Text Box 7">
          <a:extLst>
            <a:ext uri="{FF2B5EF4-FFF2-40B4-BE49-F238E27FC236}">
              <a16:creationId xmlns:a16="http://schemas.microsoft.com/office/drawing/2014/main" id="{43586358-839B-44C1-972D-6C9582F61B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4" name="Text Box 7">
          <a:extLst>
            <a:ext uri="{FF2B5EF4-FFF2-40B4-BE49-F238E27FC236}">
              <a16:creationId xmlns:a16="http://schemas.microsoft.com/office/drawing/2014/main" id="{1F225DE9-6601-4966-A8A1-683C219BBE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5" name="Text Box 7">
          <a:extLst>
            <a:ext uri="{FF2B5EF4-FFF2-40B4-BE49-F238E27FC236}">
              <a16:creationId xmlns:a16="http://schemas.microsoft.com/office/drawing/2014/main" id="{F730224E-82E7-4AE7-96A1-BC43BA36E1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6" name="Text Box 7">
          <a:extLst>
            <a:ext uri="{FF2B5EF4-FFF2-40B4-BE49-F238E27FC236}">
              <a16:creationId xmlns:a16="http://schemas.microsoft.com/office/drawing/2014/main" id="{99593310-B439-403C-863A-3063D89832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7" name="Text Box 7">
          <a:extLst>
            <a:ext uri="{FF2B5EF4-FFF2-40B4-BE49-F238E27FC236}">
              <a16:creationId xmlns:a16="http://schemas.microsoft.com/office/drawing/2014/main" id="{94D454E2-F5EF-4FA5-864F-FBC9D027B5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8" name="Text Box 7">
          <a:extLst>
            <a:ext uri="{FF2B5EF4-FFF2-40B4-BE49-F238E27FC236}">
              <a16:creationId xmlns:a16="http://schemas.microsoft.com/office/drawing/2014/main" id="{7338F851-7EA3-4809-BE60-4EFA4DF60F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9" name="Text Box 7">
          <a:extLst>
            <a:ext uri="{FF2B5EF4-FFF2-40B4-BE49-F238E27FC236}">
              <a16:creationId xmlns:a16="http://schemas.microsoft.com/office/drawing/2014/main" id="{BD4F3074-3BDA-4DCF-8BB4-4CA71BE94C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0" name="Text Box 7">
          <a:extLst>
            <a:ext uri="{FF2B5EF4-FFF2-40B4-BE49-F238E27FC236}">
              <a16:creationId xmlns:a16="http://schemas.microsoft.com/office/drawing/2014/main" id="{5105D808-ECE1-47EF-938A-B57728FD7B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1" name="Text Box 7">
          <a:extLst>
            <a:ext uri="{FF2B5EF4-FFF2-40B4-BE49-F238E27FC236}">
              <a16:creationId xmlns:a16="http://schemas.microsoft.com/office/drawing/2014/main" id="{6DD04FD8-2DA8-4001-A292-C312B9E8FC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2" name="Text Box 7">
          <a:extLst>
            <a:ext uri="{FF2B5EF4-FFF2-40B4-BE49-F238E27FC236}">
              <a16:creationId xmlns:a16="http://schemas.microsoft.com/office/drawing/2014/main" id="{AB8675BA-D7DC-41A3-919E-3073E57F24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3" name="Text Box 7">
          <a:extLst>
            <a:ext uri="{FF2B5EF4-FFF2-40B4-BE49-F238E27FC236}">
              <a16:creationId xmlns:a16="http://schemas.microsoft.com/office/drawing/2014/main" id="{09A1F445-C0F6-4A6C-B06C-8BC2D76010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4" name="Text Box 7">
          <a:extLst>
            <a:ext uri="{FF2B5EF4-FFF2-40B4-BE49-F238E27FC236}">
              <a16:creationId xmlns:a16="http://schemas.microsoft.com/office/drawing/2014/main" id="{7F546C55-897C-47A5-9903-57218D15B0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5" name="Text Box 7">
          <a:extLst>
            <a:ext uri="{FF2B5EF4-FFF2-40B4-BE49-F238E27FC236}">
              <a16:creationId xmlns:a16="http://schemas.microsoft.com/office/drawing/2014/main" id="{5EB1A070-8670-4B35-9EAE-DED52D0494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6" name="Text Box 7">
          <a:extLst>
            <a:ext uri="{FF2B5EF4-FFF2-40B4-BE49-F238E27FC236}">
              <a16:creationId xmlns:a16="http://schemas.microsoft.com/office/drawing/2014/main" id="{8D8C27EF-183F-47EB-B655-F31062C2D2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7" name="Text Box 7">
          <a:extLst>
            <a:ext uri="{FF2B5EF4-FFF2-40B4-BE49-F238E27FC236}">
              <a16:creationId xmlns:a16="http://schemas.microsoft.com/office/drawing/2014/main" id="{B0D01EE5-EE16-41FB-A83A-F8A9868FFB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8" name="Text Box 7">
          <a:extLst>
            <a:ext uri="{FF2B5EF4-FFF2-40B4-BE49-F238E27FC236}">
              <a16:creationId xmlns:a16="http://schemas.microsoft.com/office/drawing/2014/main" id="{254496D4-1F8C-42AC-AD78-A9E344FEBD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9" name="Text Box 7">
          <a:extLst>
            <a:ext uri="{FF2B5EF4-FFF2-40B4-BE49-F238E27FC236}">
              <a16:creationId xmlns:a16="http://schemas.microsoft.com/office/drawing/2014/main" id="{222FBE92-BAD6-46BD-8E1D-1FDE53EB86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0" name="Text Box 7">
          <a:extLst>
            <a:ext uri="{FF2B5EF4-FFF2-40B4-BE49-F238E27FC236}">
              <a16:creationId xmlns:a16="http://schemas.microsoft.com/office/drawing/2014/main" id="{4F9FBD5F-42FF-4AB0-BD9A-0E02C7D1AA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1" name="Text Box 7">
          <a:extLst>
            <a:ext uri="{FF2B5EF4-FFF2-40B4-BE49-F238E27FC236}">
              <a16:creationId xmlns:a16="http://schemas.microsoft.com/office/drawing/2014/main" id="{ED414BC1-644C-4FAA-BE40-481CEFF0C9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2" name="Text Box 7">
          <a:extLst>
            <a:ext uri="{FF2B5EF4-FFF2-40B4-BE49-F238E27FC236}">
              <a16:creationId xmlns:a16="http://schemas.microsoft.com/office/drawing/2014/main" id="{01818A47-9F42-47FF-A3E4-71E4A6B8F8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3" name="Text Box 7">
          <a:extLst>
            <a:ext uri="{FF2B5EF4-FFF2-40B4-BE49-F238E27FC236}">
              <a16:creationId xmlns:a16="http://schemas.microsoft.com/office/drawing/2014/main" id="{BA477584-0E9D-418D-B9B3-CD3A455CF9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4" name="Text Box 7">
          <a:extLst>
            <a:ext uri="{FF2B5EF4-FFF2-40B4-BE49-F238E27FC236}">
              <a16:creationId xmlns:a16="http://schemas.microsoft.com/office/drawing/2014/main" id="{AAA93C0C-1222-454C-9E7C-1D20E2B926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5" name="Text Box 7">
          <a:extLst>
            <a:ext uri="{FF2B5EF4-FFF2-40B4-BE49-F238E27FC236}">
              <a16:creationId xmlns:a16="http://schemas.microsoft.com/office/drawing/2014/main" id="{57CDCDCF-6919-41AE-94BB-439DADC33A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6" name="Text Box 7">
          <a:extLst>
            <a:ext uri="{FF2B5EF4-FFF2-40B4-BE49-F238E27FC236}">
              <a16:creationId xmlns:a16="http://schemas.microsoft.com/office/drawing/2014/main" id="{32D0F678-F1FC-4BED-B875-FCE8DC3A3F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7" name="Text Box 7">
          <a:extLst>
            <a:ext uri="{FF2B5EF4-FFF2-40B4-BE49-F238E27FC236}">
              <a16:creationId xmlns:a16="http://schemas.microsoft.com/office/drawing/2014/main" id="{59BF40D3-B830-4080-934D-70931BB23D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9" name="Text Box 7">
          <a:extLst>
            <a:ext uri="{FF2B5EF4-FFF2-40B4-BE49-F238E27FC236}">
              <a16:creationId xmlns:a16="http://schemas.microsoft.com/office/drawing/2014/main" id="{D80967F4-6219-45F9-9BD9-C6DC7AF444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0" name="Text Box 7">
          <a:extLst>
            <a:ext uri="{FF2B5EF4-FFF2-40B4-BE49-F238E27FC236}">
              <a16:creationId xmlns:a16="http://schemas.microsoft.com/office/drawing/2014/main" id="{1101FA29-2BE2-40AF-B1BB-57EE2714B4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1" name="Text Box 7">
          <a:extLst>
            <a:ext uri="{FF2B5EF4-FFF2-40B4-BE49-F238E27FC236}">
              <a16:creationId xmlns:a16="http://schemas.microsoft.com/office/drawing/2014/main" id="{87E9D76C-7F0B-4BA7-A1D2-B0F96E884B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2" name="Text Box 7">
          <a:extLst>
            <a:ext uri="{FF2B5EF4-FFF2-40B4-BE49-F238E27FC236}">
              <a16:creationId xmlns:a16="http://schemas.microsoft.com/office/drawing/2014/main" id="{EE60EFFB-028B-4D54-BC0E-FBB7854C55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3" name="Text Box 7">
          <a:extLst>
            <a:ext uri="{FF2B5EF4-FFF2-40B4-BE49-F238E27FC236}">
              <a16:creationId xmlns:a16="http://schemas.microsoft.com/office/drawing/2014/main" id="{3B375C50-B317-4A5E-8F14-476BD5B285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4" name="Text Box 7">
          <a:extLst>
            <a:ext uri="{FF2B5EF4-FFF2-40B4-BE49-F238E27FC236}">
              <a16:creationId xmlns:a16="http://schemas.microsoft.com/office/drawing/2014/main" id="{DB44D017-743A-4D91-8E14-BCE4519E51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5" name="Text Box 7">
          <a:extLst>
            <a:ext uri="{FF2B5EF4-FFF2-40B4-BE49-F238E27FC236}">
              <a16:creationId xmlns:a16="http://schemas.microsoft.com/office/drawing/2014/main" id="{7C23F06E-9C6D-4543-9958-45A5AE06C5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6" name="Text Box 7">
          <a:extLst>
            <a:ext uri="{FF2B5EF4-FFF2-40B4-BE49-F238E27FC236}">
              <a16:creationId xmlns:a16="http://schemas.microsoft.com/office/drawing/2014/main" id="{EAA73DFC-4D6A-4911-B130-6EEE44D36E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7" name="Text Box 7">
          <a:extLst>
            <a:ext uri="{FF2B5EF4-FFF2-40B4-BE49-F238E27FC236}">
              <a16:creationId xmlns:a16="http://schemas.microsoft.com/office/drawing/2014/main" id="{39E80180-8AE2-46DA-8EF7-1EB87E4772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8" name="Text Box 7">
          <a:extLst>
            <a:ext uri="{FF2B5EF4-FFF2-40B4-BE49-F238E27FC236}">
              <a16:creationId xmlns:a16="http://schemas.microsoft.com/office/drawing/2014/main" id="{85A8545B-D0F3-4502-84BD-179234306C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9" name="Text Box 7">
          <a:extLst>
            <a:ext uri="{FF2B5EF4-FFF2-40B4-BE49-F238E27FC236}">
              <a16:creationId xmlns:a16="http://schemas.microsoft.com/office/drawing/2014/main" id="{A2D83278-2A2B-4967-B1C1-21A9C9CD19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0" name="Text Box 7">
          <a:extLst>
            <a:ext uri="{FF2B5EF4-FFF2-40B4-BE49-F238E27FC236}">
              <a16:creationId xmlns:a16="http://schemas.microsoft.com/office/drawing/2014/main" id="{81DF37BA-E64A-45F6-9E8A-E75C93E50E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1" name="Text Box 7">
          <a:extLst>
            <a:ext uri="{FF2B5EF4-FFF2-40B4-BE49-F238E27FC236}">
              <a16:creationId xmlns:a16="http://schemas.microsoft.com/office/drawing/2014/main" id="{CF1FC1B2-45F5-4987-9C48-B44A893B99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2" name="Text Box 7">
          <a:extLst>
            <a:ext uri="{FF2B5EF4-FFF2-40B4-BE49-F238E27FC236}">
              <a16:creationId xmlns:a16="http://schemas.microsoft.com/office/drawing/2014/main" id="{12ADC612-0DE3-497A-BA91-6C862C51D0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3" name="Text Box 7">
          <a:extLst>
            <a:ext uri="{FF2B5EF4-FFF2-40B4-BE49-F238E27FC236}">
              <a16:creationId xmlns:a16="http://schemas.microsoft.com/office/drawing/2014/main" id="{95DA81C0-2011-4244-BC12-7F41947539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4" name="Text Box 7">
          <a:extLst>
            <a:ext uri="{FF2B5EF4-FFF2-40B4-BE49-F238E27FC236}">
              <a16:creationId xmlns:a16="http://schemas.microsoft.com/office/drawing/2014/main" id="{D8E14C66-E6DE-4894-9F86-599634F554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5" name="Text Box 7">
          <a:extLst>
            <a:ext uri="{FF2B5EF4-FFF2-40B4-BE49-F238E27FC236}">
              <a16:creationId xmlns:a16="http://schemas.microsoft.com/office/drawing/2014/main" id="{D8A2C42B-164D-4474-A00C-4C47F6F0CE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6" name="Text Box 7">
          <a:extLst>
            <a:ext uri="{FF2B5EF4-FFF2-40B4-BE49-F238E27FC236}">
              <a16:creationId xmlns:a16="http://schemas.microsoft.com/office/drawing/2014/main" id="{A66BB5FE-BC32-410D-8877-27EAA0B923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7" name="Text Box 7">
          <a:extLst>
            <a:ext uri="{FF2B5EF4-FFF2-40B4-BE49-F238E27FC236}">
              <a16:creationId xmlns:a16="http://schemas.microsoft.com/office/drawing/2014/main" id="{1286F313-40E6-4B1C-B2ED-54E2E563B6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8" name="Text Box 7">
          <a:extLst>
            <a:ext uri="{FF2B5EF4-FFF2-40B4-BE49-F238E27FC236}">
              <a16:creationId xmlns:a16="http://schemas.microsoft.com/office/drawing/2014/main" id="{3C933FFF-1388-4043-9BC9-AB6C2D3720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9" name="Text Box 7">
          <a:extLst>
            <a:ext uri="{FF2B5EF4-FFF2-40B4-BE49-F238E27FC236}">
              <a16:creationId xmlns:a16="http://schemas.microsoft.com/office/drawing/2014/main" id="{A73EDB5A-EE75-4498-A153-C557A87F3F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0" name="Text Box 7">
          <a:extLst>
            <a:ext uri="{FF2B5EF4-FFF2-40B4-BE49-F238E27FC236}">
              <a16:creationId xmlns:a16="http://schemas.microsoft.com/office/drawing/2014/main" id="{1DF03922-2B4B-4703-A5EC-6C898DC3BF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1" name="Text Box 7">
          <a:extLst>
            <a:ext uri="{FF2B5EF4-FFF2-40B4-BE49-F238E27FC236}">
              <a16:creationId xmlns:a16="http://schemas.microsoft.com/office/drawing/2014/main" id="{F5CF5B5C-E840-4852-82CB-14DC68442F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2" name="Text Box 7">
          <a:extLst>
            <a:ext uri="{FF2B5EF4-FFF2-40B4-BE49-F238E27FC236}">
              <a16:creationId xmlns:a16="http://schemas.microsoft.com/office/drawing/2014/main" id="{77EE0753-1725-4D7B-925E-A789CA353E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3" name="Text Box 7">
          <a:extLst>
            <a:ext uri="{FF2B5EF4-FFF2-40B4-BE49-F238E27FC236}">
              <a16:creationId xmlns:a16="http://schemas.microsoft.com/office/drawing/2014/main" id="{88F36FF8-A197-4645-97FB-522390787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4" name="Text Box 7">
          <a:extLst>
            <a:ext uri="{FF2B5EF4-FFF2-40B4-BE49-F238E27FC236}">
              <a16:creationId xmlns:a16="http://schemas.microsoft.com/office/drawing/2014/main" id="{A6179805-3178-4F65-A7A6-6D6156D469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5" name="Text Box 7">
          <a:extLst>
            <a:ext uri="{FF2B5EF4-FFF2-40B4-BE49-F238E27FC236}">
              <a16:creationId xmlns:a16="http://schemas.microsoft.com/office/drawing/2014/main" id="{AA3DB2CD-E149-4B1D-B154-07B90BAE4D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6" name="Text Box 7">
          <a:extLst>
            <a:ext uri="{FF2B5EF4-FFF2-40B4-BE49-F238E27FC236}">
              <a16:creationId xmlns:a16="http://schemas.microsoft.com/office/drawing/2014/main" id="{2F4F2AD1-4B93-4016-BECE-E82720E093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7" name="Text Box 7">
          <a:extLst>
            <a:ext uri="{FF2B5EF4-FFF2-40B4-BE49-F238E27FC236}">
              <a16:creationId xmlns:a16="http://schemas.microsoft.com/office/drawing/2014/main" id="{F4A9A5A8-60FF-4499-B1C7-33C6B538BE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8" name="Text Box 7">
          <a:extLst>
            <a:ext uri="{FF2B5EF4-FFF2-40B4-BE49-F238E27FC236}">
              <a16:creationId xmlns:a16="http://schemas.microsoft.com/office/drawing/2014/main" id="{EAA59826-6A8B-4B70-88BE-C342B28003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9" name="Text Box 7">
          <a:extLst>
            <a:ext uri="{FF2B5EF4-FFF2-40B4-BE49-F238E27FC236}">
              <a16:creationId xmlns:a16="http://schemas.microsoft.com/office/drawing/2014/main" id="{E860A91B-C2C0-4F3E-B064-BA25EBB47C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0" name="Text Box 7">
          <a:extLst>
            <a:ext uri="{FF2B5EF4-FFF2-40B4-BE49-F238E27FC236}">
              <a16:creationId xmlns:a16="http://schemas.microsoft.com/office/drawing/2014/main" id="{E0AD4573-85F4-4A12-B28D-925F816CD9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1" name="Text Box 7">
          <a:extLst>
            <a:ext uri="{FF2B5EF4-FFF2-40B4-BE49-F238E27FC236}">
              <a16:creationId xmlns:a16="http://schemas.microsoft.com/office/drawing/2014/main" id="{7164F5AF-BB02-4E60-99B8-BEB9EAF6B8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2" name="Text Box 7">
          <a:extLst>
            <a:ext uri="{FF2B5EF4-FFF2-40B4-BE49-F238E27FC236}">
              <a16:creationId xmlns:a16="http://schemas.microsoft.com/office/drawing/2014/main" id="{1EC71B16-517B-435A-8198-BC3A95782E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3" name="Text Box 7">
          <a:extLst>
            <a:ext uri="{FF2B5EF4-FFF2-40B4-BE49-F238E27FC236}">
              <a16:creationId xmlns:a16="http://schemas.microsoft.com/office/drawing/2014/main" id="{6F347B0B-54C2-47BB-AFCF-8752A3D5FC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4" name="Text Box 7">
          <a:extLst>
            <a:ext uri="{FF2B5EF4-FFF2-40B4-BE49-F238E27FC236}">
              <a16:creationId xmlns:a16="http://schemas.microsoft.com/office/drawing/2014/main" id="{ADF055B5-325F-4EC5-A893-EE5C7A2B38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5" name="Text Box 7">
          <a:extLst>
            <a:ext uri="{FF2B5EF4-FFF2-40B4-BE49-F238E27FC236}">
              <a16:creationId xmlns:a16="http://schemas.microsoft.com/office/drawing/2014/main" id="{853A6F88-1F94-41DE-ADF4-5BAEEF0819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6" name="Text Box 7">
          <a:extLst>
            <a:ext uri="{FF2B5EF4-FFF2-40B4-BE49-F238E27FC236}">
              <a16:creationId xmlns:a16="http://schemas.microsoft.com/office/drawing/2014/main" id="{C39A3405-09E5-4508-9159-1EE8ADEF3C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7" name="Text Box 7">
          <a:extLst>
            <a:ext uri="{FF2B5EF4-FFF2-40B4-BE49-F238E27FC236}">
              <a16:creationId xmlns:a16="http://schemas.microsoft.com/office/drawing/2014/main" id="{97807A27-9B9F-47B0-8559-C66F4D7465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8" name="Text Box 7">
          <a:extLst>
            <a:ext uri="{FF2B5EF4-FFF2-40B4-BE49-F238E27FC236}">
              <a16:creationId xmlns:a16="http://schemas.microsoft.com/office/drawing/2014/main" id="{2F515EEA-5453-420C-8C3F-6B157BC5E9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9" name="Text Box 7">
          <a:extLst>
            <a:ext uri="{FF2B5EF4-FFF2-40B4-BE49-F238E27FC236}">
              <a16:creationId xmlns:a16="http://schemas.microsoft.com/office/drawing/2014/main" id="{92925EBB-3C6F-40C0-8DAF-132C575966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0" name="Text Box 7">
          <a:extLst>
            <a:ext uri="{FF2B5EF4-FFF2-40B4-BE49-F238E27FC236}">
              <a16:creationId xmlns:a16="http://schemas.microsoft.com/office/drawing/2014/main" id="{C4982177-62FA-468D-8200-839932B43D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1" name="Text Box 7">
          <a:extLst>
            <a:ext uri="{FF2B5EF4-FFF2-40B4-BE49-F238E27FC236}">
              <a16:creationId xmlns:a16="http://schemas.microsoft.com/office/drawing/2014/main" id="{6F9C8B7A-73E7-4050-99C4-655B9CB4FE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2" name="Text Box 7">
          <a:extLst>
            <a:ext uri="{FF2B5EF4-FFF2-40B4-BE49-F238E27FC236}">
              <a16:creationId xmlns:a16="http://schemas.microsoft.com/office/drawing/2014/main" id="{C7946956-A85D-42A5-B29B-D59E923B96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3" name="Text Box 7">
          <a:extLst>
            <a:ext uri="{FF2B5EF4-FFF2-40B4-BE49-F238E27FC236}">
              <a16:creationId xmlns:a16="http://schemas.microsoft.com/office/drawing/2014/main" id="{B0145120-2337-4D10-AD36-FEC1B76ADD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4" name="Text Box 7">
          <a:extLst>
            <a:ext uri="{FF2B5EF4-FFF2-40B4-BE49-F238E27FC236}">
              <a16:creationId xmlns:a16="http://schemas.microsoft.com/office/drawing/2014/main" id="{8C83BDE6-FCF5-4275-8BDF-816EDFD7C0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5" name="Text Box 7">
          <a:extLst>
            <a:ext uri="{FF2B5EF4-FFF2-40B4-BE49-F238E27FC236}">
              <a16:creationId xmlns:a16="http://schemas.microsoft.com/office/drawing/2014/main" id="{EFC8D21E-953C-43A3-ABD8-7551BD0902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6" name="Text Box 7">
          <a:extLst>
            <a:ext uri="{FF2B5EF4-FFF2-40B4-BE49-F238E27FC236}">
              <a16:creationId xmlns:a16="http://schemas.microsoft.com/office/drawing/2014/main" id="{B90BBBAC-4DB8-40A6-A8D3-51B5672198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7" name="Text Box 7">
          <a:extLst>
            <a:ext uri="{FF2B5EF4-FFF2-40B4-BE49-F238E27FC236}">
              <a16:creationId xmlns:a16="http://schemas.microsoft.com/office/drawing/2014/main" id="{F948D668-82B6-4FD7-A75F-CD2E07D2B9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8" name="Text Box 7">
          <a:extLst>
            <a:ext uri="{FF2B5EF4-FFF2-40B4-BE49-F238E27FC236}">
              <a16:creationId xmlns:a16="http://schemas.microsoft.com/office/drawing/2014/main" id="{991134BB-0808-4ABE-8428-0479D59D5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9" name="Text Box 7">
          <a:extLst>
            <a:ext uri="{FF2B5EF4-FFF2-40B4-BE49-F238E27FC236}">
              <a16:creationId xmlns:a16="http://schemas.microsoft.com/office/drawing/2014/main" id="{A61B9B83-2171-4D29-9695-D21E5DE961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0" name="Text Box 7">
          <a:extLst>
            <a:ext uri="{FF2B5EF4-FFF2-40B4-BE49-F238E27FC236}">
              <a16:creationId xmlns:a16="http://schemas.microsoft.com/office/drawing/2014/main" id="{72EE0E9E-4637-46AB-9B50-B4B320DD26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2" name="Text Box 7">
          <a:extLst>
            <a:ext uri="{FF2B5EF4-FFF2-40B4-BE49-F238E27FC236}">
              <a16:creationId xmlns:a16="http://schemas.microsoft.com/office/drawing/2014/main" id="{85537C3E-104F-41D9-9E72-D52DADBC7E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3" name="Text Box 7">
          <a:extLst>
            <a:ext uri="{FF2B5EF4-FFF2-40B4-BE49-F238E27FC236}">
              <a16:creationId xmlns:a16="http://schemas.microsoft.com/office/drawing/2014/main" id="{43E2F59B-981F-46CB-80DB-1F45A3A3C4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4" name="Text Box 7">
          <a:extLst>
            <a:ext uri="{FF2B5EF4-FFF2-40B4-BE49-F238E27FC236}">
              <a16:creationId xmlns:a16="http://schemas.microsoft.com/office/drawing/2014/main" id="{2641E7C3-CADF-452A-8262-11C7D5619C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5" name="Text Box 7">
          <a:extLst>
            <a:ext uri="{FF2B5EF4-FFF2-40B4-BE49-F238E27FC236}">
              <a16:creationId xmlns:a16="http://schemas.microsoft.com/office/drawing/2014/main" id="{D53C4295-1392-483A-9842-90248D385C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6" name="Text Box 7">
          <a:extLst>
            <a:ext uri="{FF2B5EF4-FFF2-40B4-BE49-F238E27FC236}">
              <a16:creationId xmlns:a16="http://schemas.microsoft.com/office/drawing/2014/main" id="{ED53C233-D547-45C7-ACDB-76A64A9988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7" name="Text Box 7">
          <a:extLst>
            <a:ext uri="{FF2B5EF4-FFF2-40B4-BE49-F238E27FC236}">
              <a16:creationId xmlns:a16="http://schemas.microsoft.com/office/drawing/2014/main" id="{342C9693-1EE8-4508-A096-96F1C5F6B2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8" name="Text Box 7">
          <a:extLst>
            <a:ext uri="{FF2B5EF4-FFF2-40B4-BE49-F238E27FC236}">
              <a16:creationId xmlns:a16="http://schemas.microsoft.com/office/drawing/2014/main" id="{024436C1-1A81-4E1C-8CF7-C55CB47056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9" name="Text Box 7">
          <a:extLst>
            <a:ext uri="{FF2B5EF4-FFF2-40B4-BE49-F238E27FC236}">
              <a16:creationId xmlns:a16="http://schemas.microsoft.com/office/drawing/2014/main" id="{12EC7E5C-7EAF-4A47-92C7-21E6A55C1D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0" name="Text Box 7">
          <a:extLst>
            <a:ext uri="{FF2B5EF4-FFF2-40B4-BE49-F238E27FC236}">
              <a16:creationId xmlns:a16="http://schemas.microsoft.com/office/drawing/2014/main" id="{2852D1D3-5D8C-4AE0-B183-0EC0778AB3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1" name="Text Box 7">
          <a:extLst>
            <a:ext uri="{FF2B5EF4-FFF2-40B4-BE49-F238E27FC236}">
              <a16:creationId xmlns:a16="http://schemas.microsoft.com/office/drawing/2014/main" id="{C15C1916-D8D9-442B-8ECF-4155AFCD0D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2" name="Text Box 7">
          <a:extLst>
            <a:ext uri="{FF2B5EF4-FFF2-40B4-BE49-F238E27FC236}">
              <a16:creationId xmlns:a16="http://schemas.microsoft.com/office/drawing/2014/main" id="{2AB6F69C-14CD-4A87-8BB0-BB097D3ED0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3" name="Text Box 7">
          <a:extLst>
            <a:ext uri="{FF2B5EF4-FFF2-40B4-BE49-F238E27FC236}">
              <a16:creationId xmlns:a16="http://schemas.microsoft.com/office/drawing/2014/main" id="{984E728E-FC9D-4F4D-B0DC-0918042D14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4" name="Text Box 7">
          <a:extLst>
            <a:ext uri="{FF2B5EF4-FFF2-40B4-BE49-F238E27FC236}">
              <a16:creationId xmlns:a16="http://schemas.microsoft.com/office/drawing/2014/main" id="{C06EA588-ECAA-47E5-B951-2BED353C68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5" name="Text Box 7">
          <a:extLst>
            <a:ext uri="{FF2B5EF4-FFF2-40B4-BE49-F238E27FC236}">
              <a16:creationId xmlns:a16="http://schemas.microsoft.com/office/drawing/2014/main" id="{A772BADA-A6DC-4369-B658-58EB3BE8EF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6" name="Text Box 7">
          <a:extLst>
            <a:ext uri="{FF2B5EF4-FFF2-40B4-BE49-F238E27FC236}">
              <a16:creationId xmlns:a16="http://schemas.microsoft.com/office/drawing/2014/main" id="{B0D35C84-3DBC-492F-AD8A-AFB8C1BD25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7" name="Text Box 7">
          <a:extLst>
            <a:ext uri="{FF2B5EF4-FFF2-40B4-BE49-F238E27FC236}">
              <a16:creationId xmlns:a16="http://schemas.microsoft.com/office/drawing/2014/main" id="{F242AEB6-6469-4888-B8AC-28AB1FC0B8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8" name="Text Box 7">
          <a:extLst>
            <a:ext uri="{FF2B5EF4-FFF2-40B4-BE49-F238E27FC236}">
              <a16:creationId xmlns:a16="http://schemas.microsoft.com/office/drawing/2014/main" id="{AB3072C4-57AF-406E-899F-8F2D7C46FB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9" name="Text Box 7">
          <a:extLst>
            <a:ext uri="{FF2B5EF4-FFF2-40B4-BE49-F238E27FC236}">
              <a16:creationId xmlns:a16="http://schemas.microsoft.com/office/drawing/2014/main" id="{7185DAAB-606A-4A63-A0B5-E26DFB9D8F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0" name="Text Box 7">
          <a:extLst>
            <a:ext uri="{FF2B5EF4-FFF2-40B4-BE49-F238E27FC236}">
              <a16:creationId xmlns:a16="http://schemas.microsoft.com/office/drawing/2014/main" id="{53318177-4222-46DB-B924-040E828FB6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1" name="Text Box 7">
          <a:extLst>
            <a:ext uri="{FF2B5EF4-FFF2-40B4-BE49-F238E27FC236}">
              <a16:creationId xmlns:a16="http://schemas.microsoft.com/office/drawing/2014/main" id="{989011AA-6E76-4AF6-92A3-1DA87FE0A3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2" name="Text Box 7">
          <a:extLst>
            <a:ext uri="{FF2B5EF4-FFF2-40B4-BE49-F238E27FC236}">
              <a16:creationId xmlns:a16="http://schemas.microsoft.com/office/drawing/2014/main" id="{EA588898-17E8-412F-805E-A3FF48CBD1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3" name="Text Box 7">
          <a:extLst>
            <a:ext uri="{FF2B5EF4-FFF2-40B4-BE49-F238E27FC236}">
              <a16:creationId xmlns:a16="http://schemas.microsoft.com/office/drawing/2014/main" id="{C735B294-FB73-4E6C-B43F-9CE11060AD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4" name="Text Box 7">
          <a:extLst>
            <a:ext uri="{FF2B5EF4-FFF2-40B4-BE49-F238E27FC236}">
              <a16:creationId xmlns:a16="http://schemas.microsoft.com/office/drawing/2014/main" id="{7E6B5588-6364-4F4C-B72A-B50A19D74E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5" name="Text Box 7">
          <a:extLst>
            <a:ext uri="{FF2B5EF4-FFF2-40B4-BE49-F238E27FC236}">
              <a16:creationId xmlns:a16="http://schemas.microsoft.com/office/drawing/2014/main" id="{6F852EF8-01E5-4D77-9A06-D882726F38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6" name="Text Box 7">
          <a:extLst>
            <a:ext uri="{FF2B5EF4-FFF2-40B4-BE49-F238E27FC236}">
              <a16:creationId xmlns:a16="http://schemas.microsoft.com/office/drawing/2014/main" id="{B6E22B69-05CA-455B-B507-019ABA65AC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7" name="Text Box 7">
          <a:extLst>
            <a:ext uri="{FF2B5EF4-FFF2-40B4-BE49-F238E27FC236}">
              <a16:creationId xmlns:a16="http://schemas.microsoft.com/office/drawing/2014/main" id="{CD6F051C-6001-4E4E-A174-7582AA681E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8" name="Text Box 7">
          <a:extLst>
            <a:ext uri="{FF2B5EF4-FFF2-40B4-BE49-F238E27FC236}">
              <a16:creationId xmlns:a16="http://schemas.microsoft.com/office/drawing/2014/main" id="{5263DED5-60B9-4E0C-9870-C8CFEAA83C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9" name="Text Box 7">
          <a:extLst>
            <a:ext uri="{FF2B5EF4-FFF2-40B4-BE49-F238E27FC236}">
              <a16:creationId xmlns:a16="http://schemas.microsoft.com/office/drawing/2014/main" id="{EDBE27FD-9D36-414D-BFF5-A71D845D4F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0" name="Text Box 7">
          <a:extLst>
            <a:ext uri="{FF2B5EF4-FFF2-40B4-BE49-F238E27FC236}">
              <a16:creationId xmlns:a16="http://schemas.microsoft.com/office/drawing/2014/main" id="{65A8D21D-9546-4681-B35C-7739A15FEF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1" name="Text Box 7">
          <a:extLst>
            <a:ext uri="{FF2B5EF4-FFF2-40B4-BE49-F238E27FC236}">
              <a16:creationId xmlns:a16="http://schemas.microsoft.com/office/drawing/2014/main" id="{5875B950-ABB1-4928-8B3B-993FA9B1BA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2" name="Text Box 7">
          <a:extLst>
            <a:ext uri="{FF2B5EF4-FFF2-40B4-BE49-F238E27FC236}">
              <a16:creationId xmlns:a16="http://schemas.microsoft.com/office/drawing/2014/main" id="{83215E5B-F6CC-42A7-B2A5-39566FF9C1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3" name="Text Box 7">
          <a:extLst>
            <a:ext uri="{FF2B5EF4-FFF2-40B4-BE49-F238E27FC236}">
              <a16:creationId xmlns:a16="http://schemas.microsoft.com/office/drawing/2014/main" id="{054AC0AD-B5E7-48F9-B1C3-592C9BC88D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4" name="Text Box 7">
          <a:extLst>
            <a:ext uri="{FF2B5EF4-FFF2-40B4-BE49-F238E27FC236}">
              <a16:creationId xmlns:a16="http://schemas.microsoft.com/office/drawing/2014/main" id="{DBD18936-9F2B-4C11-A5BA-DB4C4A0689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5" name="Text Box 7">
          <a:extLst>
            <a:ext uri="{FF2B5EF4-FFF2-40B4-BE49-F238E27FC236}">
              <a16:creationId xmlns:a16="http://schemas.microsoft.com/office/drawing/2014/main" id="{9CAA7B2A-3919-4513-B37B-8124D772CC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6" name="Text Box 7">
          <a:extLst>
            <a:ext uri="{FF2B5EF4-FFF2-40B4-BE49-F238E27FC236}">
              <a16:creationId xmlns:a16="http://schemas.microsoft.com/office/drawing/2014/main" id="{B4F463EA-8E33-4E49-85C8-C658CB7F53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7" name="Text Box 7">
          <a:extLst>
            <a:ext uri="{FF2B5EF4-FFF2-40B4-BE49-F238E27FC236}">
              <a16:creationId xmlns:a16="http://schemas.microsoft.com/office/drawing/2014/main" id="{E32D4379-5273-4408-9E9E-D54336D440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8" name="Text Box 7">
          <a:extLst>
            <a:ext uri="{FF2B5EF4-FFF2-40B4-BE49-F238E27FC236}">
              <a16:creationId xmlns:a16="http://schemas.microsoft.com/office/drawing/2014/main" id="{E2A5C7D6-764A-49BD-96E9-5E385E4F28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9" name="Text Box 7">
          <a:extLst>
            <a:ext uri="{FF2B5EF4-FFF2-40B4-BE49-F238E27FC236}">
              <a16:creationId xmlns:a16="http://schemas.microsoft.com/office/drawing/2014/main" id="{691C2DBA-7732-49E0-872E-8EBD675CB4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0" name="Text Box 7">
          <a:extLst>
            <a:ext uri="{FF2B5EF4-FFF2-40B4-BE49-F238E27FC236}">
              <a16:creationId xmlns:a16="http://schemas.microsoft.com/office/drawing/2014/main" id="{9168E982-8D09-472A-89E5-A7373650AC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1" name="Text Box 7">
          <a:extLst>
            <a:ext uri="{FF2B5EF4-FFF2-40B4-BE49-F238E27FC236}">
              <a16:creationId xmlns:a16="http://schemas.microsoft.com/office/drawing/2014/main" id="{BFB634D5-0C6F-4CB7-B502-9D93CB3DE6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2" name="Text Box 7">
          <a:extLst>
            <a:ext uri="{FF2B5EF4-FFF2-40B4-BE49-F238E27FC236}">
              <a16:creationId xmlns:a16="http://schemas.microsoft.com/office/drawing/2014/main" id="{65E19B8A-2BA7-4A74-AFF1-955DB17B37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3" name="Text Box 7">
          <a:extLst>
            <a:ext uri="{FF2B5EF4-FFF2-40B4-BE49-F238E27FC236}">
              <a16:creationId xmlns:a16="http://schemas.microsoft.com/office/drawing/2014/main" id="{99495827-BD22-47B5-9ACA-7663CF994F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4" name="Text Box 7">
          <a:extLst>
            <a:ext uri="{FF2B5EF4-FFF2-40B4-BE49-F238E27FC236}">
              <a16:creationId xmlns:a16="http://schemas.microsoft.com/office/drawing/2014/main" id="{00247B6C-F9B3-4E4E-A6D1-F40B0DF583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5" name="Text Box 7">
          <a:extLst>
            <a:ext uri="{FF2B5EF4-FFF2-40B4-BE49-F238E27FC236}">
              <a16:creationId xmlns:a16="http://schemas.microsoft.com/office/drawing/2014/main" id="{89A87E95-1BFE-4BC0-AAE6-C77CAAEFB2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6" name="Text Box 7">
          <a:extLst>
            <a:ext uri="{FF2B5EF4-FFF2-40B4-BE49-F238E27FC236}">
              <a16:creationId xmlns:a16="http://schemas.microsoft.com/office/drawing/2014/main" id="{1433F7B9-BF2A-48F9-9235-A5870DF3F8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7" name="Text Box 7">
          <a:extLst>
            <a:ext uri="{FF2B5EF4-FFF2-40B4-BE49-F238E27FC236}">
              <a16:creationId xmlns:a16="http://schemas.microsoft.com/office/drawing/2014/main" id="{5FDE0399-0247-425A-A0D1-6536A8542D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8" name="Text Box 7">
          <a:extLst>
            <a:ext uri="{FF2B5EF4-FFF2-40B4-BE49-F238E27FC236}">
              <a16:creationId xmlns:a16="http://schemas.microsoft.com/office/drawing/2014/main" id="{CCFB1E67-E970-4CD7-BC5A-3E028D1A4D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9" name="Text Box 7">
          <a:extLst>
            <a:ext uri="{FF2B5EF4-FFF2-40B4-BE49-F238E27FC236}">
              <a16:creationId xmlns:a16="http://schemas.microsoft.com/office/drawing/2014/main" id="{AF3624E3-1C64-49A9-BEA0-B5B49278DA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0" name="Text Box 7">
          <a:extLst>
            <a:ext uri="{FF2B5EF4-FFF2-40B4-BE49-F238E27FC236}">
              <a16:creationId xmlns:a16="http://schemas.microsoft.com/office/drawing/2014/main" id="{7AC76DFB-1D86-4950-BF30-AC2FF703A4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1" name="Text Box 7">
          <a:extLst>
            <a:ext uri="{FF2B5EF4-FFF2-40B4-BE49-F238E27FC236}">
              <a16:creationId xmlns:a16="http://schemas.microsoft.com/office/drawing/2014/main" id="{1532AD76-D4FD-4117-900E-45AEF6C40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2" name="Text Box 7">
          <a:extLst>
            <a:ext uri="{FF2B5EF4-FFF2-40B4-BE49-F238E27FC236}">
              <a16:creationId xmlns:a16="http://schemas.microsoft.com/office/drawing/2014/main" id="{6C89A4A7-5133-4FEC-80DB-4257746481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3" name="Text Box 7">
          <a:extLst>
            <a:ext uri="{FF2B5EF4-FFF2-40B4-BE49-F238E27FC236}">
              <a16:creationId xmlns:a16="http://schemas.microsoft.com/office/drawing/2014/main" id="{EDA9FBB9-3766-4B6E-B2BE-9CE3269D53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8" name="Text Box 7">
          <a:extLst>
            <a:ext uri="{FF2B5EF4-FFF2-40B4-BE49-F238E27FC236}">
              <a16:creationId xmlns:a16="http://schemas.microsoft.com/office/drawing/2014/main" id="{CD34CF90-86A7-42AF-BE6E-34AF22AF2A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9" name="Text Box 7">
          <a:extLst>
            <a:ext uri="{FF2B5EF4-FFF2-40B4-BE49-F238E27FC236}">
              <a16:creationId xmlns:a16="http://schemas.microsoft.com/office/drawing/2014/main" id="{C874E15D-676F-4400-9DEF-29FACA2BB0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0" name="Text Box 7">
          <a:extLst>
            <a:ext uri="{FF2B5EF4-FFF2-40B4-BE49-F238E27FC236}">
              <a16:creationId xmlns:a16="http://schemas.microsoft.com/office/drawing/2014/main" id="{4BC4F028-F1D0-45C7-B340-41C04D0E05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1" name="Text Box 7">
          <a:extLst>
            <a:ext uri="{FF2B5EF4-FFF2-40B4-BE49-F238E27FC236}">
              <a16:creationId xmlns:a16="http://schemas.microsoft.com/office/drawing/2014/main" id="{8CC04E2D-9B96-4A29-858B-2528066512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2" name="Text Box 7">
          <a:extLst>
            <a:ext uri="{FF2B5EF4-FFF2-40B4-BE49-F238E27FC236}">
              <a16:creationId xmlns:a16="http://schemas.microsoft.com/office/drawing/2014/main" id="{A84E6521-8CEA-427F-914D-EB2B4C321C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3" name="Text Box 7">
          <a:extLst>
            <a:ext uri="{FF2B5EF4-FFF2-40B4-BE49-F238E27FC236}">
              <a16:creationId xmlns:a16="http://schemas.microsoft.com/office/drawing/2014/main" id="{E5E1DA76-08CB-48D6-B6C5-1443F0AFFA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4" name="Text Box 7">
          <a:extLst>
            <a:ext uri="{FF2B5EF4-FFF2-40B4-BE49-F238E27FC236}">
              <a16:creationId xmlns:a16="http://schemas.microsoft.com/office/drawing/2014/main" id="{EDF39E60-E007-46F9-AB4C-A04CC8B218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5" name="Text Box 7">
          <a:extLst>
            <a:ext uri="{FF2B5EF4-FFF2-40B4-BE49-F238E27FC236}">
              <a16:creationId xmlns:a16="http://schemas.microsoft.com/office/drawing/2014/main" id="{2469641A-4E8A-4707-9E72-8F891BD77B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6" name="Text Box 7">
          <a:extLst>
            <a:ext uri="{FF2B5EF4-FFF2-40B4-BE49-F238E27FC236}">
              <a16:creationId xmlns:a16="http://schemas.microsoft.com/office/drawing/2014/main" id="{26E63F92-B297-4139-BBA8-42F7A9D57F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7" name="Text Box 7">
          <a:extLst>
            <a:ext uri="{FF2B5EF4-FFF2-40B4-BE49-F238E27FC236}">
              <a16:creationId xmlns:a16="http://schemas.microsoft.com/office/drawing/2014/main" id="{087B46C2-3C83-4C9E-AFAE-2ACFDB4124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8" name="Text Box 7">
          <a:extLst>
            <a:ext uri="{FF2B5EF4-FFF2-40B4-BE49-F238E27FC236}">
              <a16:creationId xmlns:a16="http://schemas.microsoft.com/office/drawing/2014/main" id="{1259C7F6-70DE-4809-BF77-184B034A15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9" name="Text Box 7">
          <a:extLst>
            <a:ext uri="{FF2B5EF4-FFF2-40B4-BE49-F238E27FC236}">
              <a16:creationId xmlns:a16="http://schemas.microsoft.com/office/drawing/2014/main" id="{0246F81D-0157-46ED-80DF-8DFA3874EB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0" name="Text Box 7">
          <a:extLst>
            <a:ext uri="{FF2B5EF4-FFF2-40B4-BE49-F238E27FC236}">
              <a16:creationId xmlns:a16="http://schemas.microsoft.com/office/drawing/2014/main" id="{CB6F63A3-D82C-406B-9B60-AA65E0B218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1" name="Text Box 7">
          <a:extLst>
            <a:ext uri="{FF2B5EF4-FFF2-40B4-BE49-F238E27FC236}">
              <a16:creationId xmlns:a16="http://schemas.microsoft.com/office/drawing/2014/main" id="{05CA6C24-EC79-44D7-83BE-2DAF0A8448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2" name="Text Box 7">
          <a:extLst>
            <a:ext uri="{FF2B5EF4-FFF2-40B4-BE49-F238E27FC236}">
              <a16:creationId xmlns:a16="http://schemas.microsoft.com/office/drawing/2014/main" id="{84F6F1BC-0B96-4745-95B5-3563BDFAEA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3" name="Text Box 7">
          <a:extLst>
            <a:ext uri="{FF2B5EF4-FFF2-40B4-BE49-F238E27FC236}">
              <a16:creationId xmlns:a16="http://schemas.microsoft.com/office/drawing/2014/main" id="{BAEAFFE4-A092-411D-9993-3EF1D51A68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4" name="Text Box 7">
          <a:extLst>
            <a:ext uri="{FF2B5EF4-FFF2-40B4-BE49-F238E27FC236}">
              <a16:creationId xmlns:a16="http://schemas.microsoft.com/office/drawing/2014/main" id="{6CE0E2DF-9301-4516-B63B-BB2FA35096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5" name="Text Box 7">
          <a:extLst>
            <a:ext uri="{FF2B5EF4-FFF2-40B4-BE49-F238E27FC236}">
              <a16:creationId xmlns:a16="http://schemas.microsoft.com/office/drawing/2014/main" id="{C4B5FE38-7480-4EBD-BC05-C06C34F296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6" name="Text Box 7">
          <a:extLst>
            <a:ext uri="{FF2B5EF4-FFF2-40B4-BE49-F238E27FC236}">
              <a16:creationId xmlns:a16="http://schemas.microsoft.com/office/drawing/2014/main" id="{57A28536-D467-465F-B0B3-4A2FCEB30B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7" name="Text Box 7">
          <a:extLst>
            <a:ext uri="{FF2B5EF4-FFF2-40B4-BE49-F238E27FC236}">
              <a16:creationId xmlns:a16="http://schemas.microsoft.com/office/drawing/2014/main" id="{450EDA73-85FE-4A51-9EC8-2B932538CC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8" name="Text Box 7">
          <a:extLst>
            <a:ext uri="{FF2B5EF4-FFF2-40B4-BE49-F238E27FC236}">
              <a16:creationId xmlns:a16="http://schemas.microsoft.com/office/drawing/2014/main" id="{D8B17D03-CB14-42C3-B6AB-671F5D4ADC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9" name="Text Box 7">
          <a:extLst>
            <a:ext uri="{FF2B5EF4-FFF2-40B4-BE49-F238E27FC236}">
              <a16:creationId xmlns:a16="http://schemas.microsoft.com/office/drawing/2014/main" id="{69439D83-D017-473B-9629-AF0F7D0E94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0" name="Text Box 7">
          <a:extLst>
            <a:ext uri="{FF2B5EF4-FFF2-40B4-BE49-F238E27FC236}">
              <a16:creationId xmlns:a16="http://schemas.microsoft.com/office/drawing/2014/main" id="{C670EAC4-95EA-4137-B034-3D601DE42B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1" name="Text Box 7">
          <a:extLst>
            <a:ext uri="{FF2B5EF4-FFF2-40B4-BE49-F238E27FC236}">
              <a16:creationId xmlns:a16="http://schemas.microsoft.com/office/drawing/2014/main" id="{9DBF24BA-AC24-4D97-93F4-2DC3D980BB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2" name="Text Box 7">
          <a:extLst>
            <a:ext uri="{FF2B5EF4-FFF2-40B4-BE49-F238E27FC236}">
              <a16:creationId xmlns:a16="http://schemas.microsoft.com/office/drawing/2014/main" id="{837BF660-C5C8-4468-87B0-8AF5D51BF8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3" name="Text Box 7">
          <a:extLst>
            <a:ext uri="{FF2B5EF4-FFF2-40B4-BE49-F238E27FC236}">
              <a16:creationId xmlns:a16="http://schemas.microsoft.com/office/drawing/2014/main" id="{DE224178-A40E-49F6-83C2-618B0F9B60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4" name="Text Box 7">
          <a:extLst>
            <a:ext uri="{FF2B5EF4-FFF2-40B4-BE49-F238E27FC236}">
              <a16:creationId xmlns:a16="http://schemas.microsoft.com/office/drawing/2014/main" id="{55AA561B-7A94-4765-9E15-EA38FD1287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5" name="Text Box 7">
          <a:extLst>
            <a:ext uri="{FF2B5EF4-FFF2-40B4-BE49-F238E27FC236}">
              <a16:creationId xmlns:a16="http://schemas.microsoft.com/office/drawing/2014/main" id="{09975008-3CB0-48B1-809A-B1C59DA31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6" name="Text Box 7">
          <a:extLst>
            <a:ext uri="{FF2B5EF4-FFF2-40B4-BE49-F238E27FC236}">
              <a16:creationId xmlns:a16="http://schemas.microsoft.com/office/drawing/2014/main" id="{CBF9DBCB-45B3-4D1A-A9F3-A0939C91F6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7" name="Text Box 7">
          <a:extLst>
            <a:ext uri="{FF2B5EF4-FFF2-40B4-BE49-F238E27FC236}">
              <a16:creationId xmlns:a16="http://schemas.microsoft.com/office/drawing/2014/main" id="{0AB5FD2B-16EE-4215-8E83-560A431F41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8" name="Text Box 7">
          <a:extLst>
            <a:ext uri="{FF2B5EF4-FFF2-40B4-BE49-F238E27FC236}">
              <a16:creationId xmlns:a16="http://schemas.microsoft.com/office/drawing/2014/main" id="{D75475A7-CD35-4E81-8996-F50A14D02D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9" name="Text Box 7">
          <a:extLst>
            <a:ext uri="{FF2B5EF4-FFF2-40B4-BE49-F238E27FC236}">
              <a16:creationId xmlns:a16="http://schemas.microsoft.com/office/drawing/2014/main" id="{5A208C16-7CF6-4E18-801D-F6E6758954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0" name="Text Box 7">
          <a:extLst>
            <a:ext uri="{FF2B5EF4-FFF2-40B4-BE49-F238E27FC236}">
              <a16:creationId xmlns:a16="http://schemas.microsoft.com/office/drawing/2014/main" id="{ED6B60AC-4610-4E0D-B188-C99778C018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1" name="Text Box 7">
          <a:extLst>
            <a:ext uri="{FF2B5EF4-FFF2-40B4-BE49-F238E27FC236}">
              <a16:creationId xmlns:a16="http://schemas.microsoft.com/office/drawing/2014/main" id="{FAAF50D2-D2B8-40EF-AB58-F5E4D10A86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2" name="Text Box 7">
          <a:extLst>
            <a:ext uri="{FF2B5EF4-FFF2-40B4-BE49-F238E27FC236}">
              <a16:creationId xmlns:a16="http://schemas.microsoft.com/office/drawing/2014/main" id="{E4446BC9-21EA-4F9F-971B-043F9A17C6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3" name="Text Box 7">
          <a:extLst>
            <a:ext uri="{FF2B5EF4-FFF2-40B4-BE49-F238E27FC236}">
              <a16:creationId xmlns:a16="http://schemas.microsoft.com/office/drawing/2014/main" id="{15D1F2E1-5635-4A08-850B-92B2D5D403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4" name="Text Box 7">
          <a:extLst>
            <a:ext uri="{FF2B5EF4-FFF2-40B4-BE49-F238E27FC236}">
              <a16:creationId xmlns:a16="http://schemas.microsoft.com/office/drawing/2014/main" id="{848664E3-1793-499E-A2DA-34725411C8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5" name="Text Box 7">
          <a:extLst>
            <a:ext uri="{FF2B5EF4-FFF2-40B4-BE49-F238E27FC236}">
              <a16:creationId xmlns:a16="http://schemas.microsoft.com/office/drawing/2014/main" id="{B54AB08E-5456-418D-AFAE-3262AE810B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6" name="Text Box 7">
          <a:extLst>
            <a:ext uri="{FF2B5EF4-FFF2-40B4-BE49-F238E27FC236}">
              <a16:creationId xmlns:a16="http://schemas.microsoft.com/office/drawing/2014/main" id="{51ABCD21-87E4-40B3-A42D-600D4BAA93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7" name="Text Box 7">
          <a:extLst>
            <a:ext uri="{FF2B5EF4-FFF2-40B4-BE49-F238E27FC236}">
              <a16:creationId xmlns:a16="http://schemas.microsoft.com/office/drawing/2014/main" id="{1BA59705-090A-4FB8-A6D9-898FB9B7B8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8" name="Text Box 7">
          <a:extLst>
            <a:ext uri="{FF2B5EF4-FFF2-40B4-BE49-F238E27FC236}">
              <a16:creationId xmlns:a16="http://schemas.microsoft.com/office/drawing/2014/main" id="{1A810CAE-84CD-4C85-A99D-5379FC0C5C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9" name="Text Box 7">
          <a:extLst>
            <a:ext uri="{FF2B5EF4-FFF2-40B4-BE49-F238E27FC236}">
              <a16:creationId xmlns:a16="http://schemas.microsoft.com/office/drawing/2014/main" id="{A626A9B1-33B0-4070-A151-10C13F149D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0" name="Text Box 7">
          <a:extLst>
            <a:ext uri="{FF2B5EF4-FFF2-40B4-BE49-F238E27FC236}">
              <a16:creationId xmlns:a16="http://schemas.microsoft.com/office/drawing/2014/main" id="{BE1E8937-278B-4AB8-A153-683CAEAA5A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1" name="Text Box 7">
          <a:extLst>
            <a:ext uri="{FF2B5EF4-FFF2-40B4-BE49-F238E27FC236}">
              <a16:creationId xmlns:a16="http://schemas.microsoft.com/office/drawing/2014/main" id="{F0EEAA32-6F24-40F6-8C77-D053D4F842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2" name="Text Box 7">
          <a:extLst>
            <a:ext uri="{FF2B5EF4-FFF2-40B4-BE49-F238E27FC236}">
              <a16:creationId xmlns:a16="http://schemas.microsoft.com/office/drawing/2014/main" id="{91AF98BB-F208-404F-97EF-D54CC21D35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3" name="Text Box 7">
          <a:extLst>
            <a:ext uri="{FF2B5EF4-FFF2-40B4-BE49-F238E27FC236}">
              <a16:creationId xmlns:a16="http://schemas.microsoft.com/office/drawing/2014/main" id="{CFA1A159-CCBE-428E-AFBA-E8673C5A28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4" name="Text Box 7">
          <a:extLst>
            <a:ext uri="{FF2B5EF4-FFF2-40B4-BE49-F238E27FC236}">
              <a16:creationId xmlns:a16="http://schemas.microsoft.com/office/drawing/2014/main" id="{415D7031-EAEE-4CC0-9AFF-CEEF809ACE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5" name="Text Box 7">
          <a:extLst>
            <a:ext uri="{FF2B5EF4-FFF2-40B4-BE49-F238E27FC236}">
              <a16:creationId xmlns:a16="http://schemas.microsoft.com/office/drawing/2014/main" id="{4D32B46F-F4FA-4BBD-90C8-FB280424B0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6" name="Text Box 7">
          <a:extLst>
            <a:ext uri="{FF2B5EF4-FFF2-40B4-BE49-F238E27FC236}">
              <a16:creationId xmlns:a16="http://schemas.microsoft.com/office/drawing/2014/main" id="{AC7B9B5A-0E71-4715-90C0-75D2CA1BA9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7" name="Text Box 7">
          <a:extLst>
            <a:ext uri="{FF2B5EF4-FFF2-40B4-BE49-F238E27FC236}">
              <a16:creationId xmlns:a16="http://schemas.microsoft.com/office/drawing/2014/main" id="{BA39EDD3-CF05-4EA4-8274-306344F77D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8" name="Text Box 7">
          <a:extLst>
            <a:ext uri="{FF2B5EF4-FFF2-40B4-BE49-F238E27FC236}">
              <a16:creationId xmlns:a16="http://schemas.microsoft.com/office/drawing/2014/main" id="{55326AE0-9C11-4AD2-9A9B-9AB9B34465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9" name="Text Box 7">
          <a:extLst>
            <a:ext uri="{FF2B5EF4-FFF2-40B4-BE49-F238E27FC236}">
              <a16:creationId xmlns:a16="http://schemas.microsoft.com/office/drawing/2014/main" id="{1BD65FED-792B-409E-8B73-256CC9F134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0" name="Text Box 7">
          <a:extLst>
            <a:ext uri="{FF2B5EF4-FFF2-40B4-BE49-F238E27FC236}">
              <a16:creationId xmlns:a16="http://schemas.microsoft.com/office/drawing/2014/main" id="{3576167F-00D7-4E3D-8CAA-CC1406A77B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1" name="Text Box 7">
          <a:extLst>
            <a:ext uri="{FF2B5EF4-FFF2-40B4-BE49-F238E27FC236}">
              <a16:creationId xmlns:a16="http://schemas.microsoft.com/office/drawing/2014/main" id="{CBDAEB4E-9E94-4F29-A3A2-0059D0D4C1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2" name="Text Box 7">
          <a:extLst>
            <a:ext uri="{FF2B5EF4-FFF2-40B4-BE49-F238E27FC236}">
              <a16:creationId xmlns:a16="http://schemas.microsoft.com/office/drawing/2014/main" id="{A2E0E44F-552C-4F52-B376-E6BD53578B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3" name="Text Box 7">
          <a:extLst>
            <a:ext uri="{FF2B5EF4-FFF2-40B4-BE49-F238E27FC236}">
              <a16:creationId xmlns:a16="http://schemas.microsoft.com/office/drawing/2014/main" id="{0A6991A4-AA9C-40D7-AEE9-94FDC4646A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4" name="Text Box 7">
          <a:extLst>
            <a:ext uri="{FF2B5EF4-FFF2-40B4-BE49-F238E27FC236}">
              <a16:creationId xmlns:a16="http://schemas.microsoft.com/office/drawing/2014/main" id="{F8BCBD11-E398-47C7-806C-B4ABCA1188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5" name="Text Box 7">
          <a:extLst>
            <a:ext uri="{FF2B5EF4-FFF2-40B4-BE49-F238E27FC236}">
              <a16:creationId xmlns:a16="http://schemas.microsoft.com/office/drawing/2014/main" id="{EE3A1FA9-63EB-429D-A33C-4654E011E8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6" name="Text Box 7">
          <a:extLst>
            <a:ext uri="{FF2B5EF4-FFF2-40B4-BE49-F238E27FC236}">
              <a16:creationId xmlns:a16="http://schemas.microsoft.com/office/drawing/2014/main" id="{B96A1CCC-4D1D-49A7-BF8F-75F5CE5F06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7" name="Text Box 7">
          <a:extLst>
            <a:ext uri="{FF2B5EF4-FFF2-40B4-BE49-F238E27FC236}">
              <a16:creationId xmlns:a16="http://schemas.microsoft.com/office/drawing/2014/main" id="{F5805159-BE85-4F24-9045-C997A0DA70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8" name="Text Box 7">
          <a:extLst>
            <a:ext uri="{FF2B5EF4-FFF2-40B4-BE49-F238E27FC236}">
              <a16:creationId xmlns:a16="http://schemas.microsoft.com/office/drawing/2014/main" id="{F0A46177-F891-464D-B493-4522D52B00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9" name="Text Box 7">
          <a:extLst>
            <a:ext uri="{FF2B5EF4-FFF2-40B4-BE49-F238E27FC236}">
              <a16:creationId xmlns:a16="http://schemas.microsoft.com/office/drawing/2014/main" id="{C882090A-2A32-4C21-95A5-5FA8E41C1D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0" name="Text Box 7">
          <a:extLst>
            <a:ext uri="{FF2B5EF4-FFF2-40B4-BE49-F238E27FC236}">
              <a16:creationId xmlns:a16="http://schemas.microsoft.com/office/drawing/2014/main" id="{3F635EFC-9C95-4E15-B3BB-659D546BF8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1" name="Text Box 7">
          <a:extLst>
            <a:ext uri="{FF2B5EF4-FFF2-40B4-BE49-F238E27FC236}">
              <a16:creationId xmlns:a16="http://schemas.microsoft.com/office/drawing/2014/main" id="{12EBC4C2-FBCA-40CE-AD7B-ED1167CC4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2" name="Text Box 7">
          <a:extLst>
            <a:ext uri="{FF2B5EF4-FFF2-40B4-BE49-F238E27FC236}">
              <a16:creationId xmlns:a16="http://schemas.microsoft.com/office/drawing/2014/main" id="{14947FEB-09D8-4D28-87D6-873F2AF5D3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3" name="Text Box 7">
          <a:extLst>
            <a:ext uri="{FF2B5EF4-FFF2-40B4-BE49-F238E27FC236}">
              <a16:creationId xmlns:a16="http://schemas.microsoft.com/office/drawing/2014/main" id="{C6429284-BF1B-4CDB-B44F-E5E63C515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4" name="Text Box 7">
          <a:extLst>
            <a:ext uri="{FF2B5EF4-FFF2-40B4-BE49-F238E27FC236}">
              <a16:creationId xmlns:a16="http://schemas.microsoft.com/office/drawing/2014/main" id="{0E75E299-B3EA-4351-9B71-530DD02C4A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5" name="Text Box 7">
          <a:extLst>
            <a:ext uri="{FF2B5EF4-FFF2-40B4-BE49-F238E27FC236}">
              <a16:creationId xmlns:a16="http://schemas.microsoft.com/office/drawing/2014/main" id="{7D0A95FF-56D7-475B-8A46-51DE22AE39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6" name="Text Box 7">
          <a:extLst>
            <a:ext uri="{FF2B5EF4-FFF2-40B4-BE49-F238E27FC236}">
              <a16:creationId xmlns:a16="http://schemas.microsoft.com/office/drawing/2014/main" id="{757381C5-88CB-42D0-AD9A-BBE73D0066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7" name="Text Box 7">
          <a:extLst>
            <a:ext uri="{FF2B5EF4-FFF2-40B4-BE49-F238E27FC236}">
              <a16:creationId xmlns:a16="http://schemas.microsoft.com/office/drawing/2014/main" id="{0F311E7A-F8B1-42D0-803A-252D0B2901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8" name="Text Box 7">
          <a:extLst>
            <a:ext uri="{FF2B5EF4-FFF2-40B4-BE49-F238E27FC236}">
              <a16:creationId xmlns:a16="http://schemas.microsoft.com/office/drawing/2014/main" id="{24999A8B-492F-43D2-85D0-6E085E7AA3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9" name="Text Box 7">
          <a:extLst>
            <a:ext uri="{FF2B5EF4-FFF2-40B4-BE49-F238E27FC236}">
              <a16:creationId xmlns:a16="http://schemas.microsoft.com/office/drawing/2014/main" id="{732B2835-0D92-435D-A424-FCFEBD823D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0" name="Text Box 7">
          <a:extLst>
            <a:ext uri="{FF2B5EF4-FFF2-40B4-BE49-F238E27FC236}">
              <a16:creationId xmlns:a16="http://schemas.microsoft.com/office/drawing/2014/main" id="{D500459C-E21D-48E3-973C-DB01B827E1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1" name="Text Box 7">
          <a:extLst>
            <a:ext uri="{FF2B5EF4-FFF2-40B4-BE49-F238E27FC236}">
              <a16:creationId xmlns:a16="http://schemas.microsoft.com/office/drawing/2014/main" id="{0A18D642-8474-4A8A-82EA-895CE1B849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2" name="Text Box 7">
          <a:extLst>
            <a:ext uri="{FF2B5EF4-FFF2-40B4-BE49-F238E27FC236}">
              <a16:creationId xmlns:a16="http://schemas.microsoft.com/office/drawing/2014/main" id="{E6E61EBD-B607-406A-9D17-BD9562DC29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3" name="Text Box 7">
          <a:extLst>
            <a:ext uri="{FF2B5EF4-FFF2-40B4-BE49-F238E27FC236}">
              <a16:creationId xmlns:a16="http://schemas.microsoft.com/office/drawing/2014/main" id="{AA918131-38C6-4824-8124-C30FB1CA91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4" name="Text Box 7">
          <a:extLst>
            <a:ext uri="{FF2B5EF4-FFF2-40B4-BE49-F238E27FC236}">
              <a16:creationId xmlns:a16="http://schemas.microsoft.com/office/drawing/2014/main" id="{3EE3CCCA-38EF-4D0D-9F79-0AA606BAEA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5" name="Text Box 7">
          <a:extLst>
            <a:ext uri="{FF2B5EF4-FFF2-40B4-BE49-F238E27FC236}">
              <a16:creationId xmlns:a16="http://schemas.microsoft.com/office/drawing/2014/main" id="{33BC52FB-C0D7-4DAD-BCC2-4E069C978E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6" name="Text Box 7">
          <a:extLst>
            <a:ext uri="{FF2B5EF4-FFF2-40B4-BE49-F238E27FC236}">
              <a16:creationId xmlns:a16="http://schemas.microsoft.com/office/drawing/2014/main" id="{700D5083-3EA7-431B-9503-503D36CDEF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7" name="Text Box 7">
          <a:extLst>
            <a:ext uri="{FF2B5EF4-FFF2-40B4-BE49-F238E27FC236}">
              <a16:creationId xmlns:a16="http://schemas.microsoft.com/office/drawing/2014/main" id="{4933C7F5-3CEA-44AD-9608-9A205A9A6B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8" name="Text Box 7">
          <a:extLst>
            <a:ext uri="{FF2B5EF4-FFF2-40B4-BE49-F238E27FC236}">
              <a16:creationId xmlns:a16="http://schemas.microsoft.com/office/drawing/2014/main" id="{BBA3B627-AC26-43F7-87C6-FEE9F05E50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9" name="Text Box 7">
          <a:extLst>
            <a:ext uri="{FF2B5EF4-FFF2-40B4-BE49-F238E27FC236}">
              <a16:creationId xmlns:a16="http://schemas.microsoft.com/office/drawing/2014/main" id="{BCC8E5D0-392B-4F00-8B50-828C4C8CA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0" name="Text Box 7">
          <a:extLst>
            <a:ext uri="{FF2B5EF4-FFF2-40B4-BE49-F238E27FC236}">
              <a16:creationId xmlns:a16="http://schemas.microsoft.com/office/drawing/2014/main" id="{950EB822-C7BE-4872-9C32-D110646FB2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1" name="Text Box 7">
          <a:extLst>
            <a:ext uri="{FF2B5EF4-FFF2-40B4-BE49-F238E27FC236}">
              <a16:creationId xmlns:a16="http://schemas.microsoft.com/office/drawing/2014/main" id="{4EAE6479-18AB-48BC-A088-0C78D23C71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2" name="Text Box 7">
          <a:extLst>
            <a:ext uri="{FF2B5EF4-FFF2-40B4-BE49-F238E27FC236}">
              <a16:creationId xmlns:a16="http://schemas.microsoft.com/office/drawing/2014/main" id="{86757429-7CDA-4563-8EFE-9CD3C66D00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3" name="Text Box 7">
          <a:extLst>
            <a:ext uri="{FF2B5EF4-FFF2-40B4-BE49-F238E27FC236}">
              <a16:creationId xmlns:a16="http://schemas.microsoft.com/office/drawing/2014/main" id="{6FB8866A-7A93-4308-A839-9B588904E3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4" name="Text Box 7">
          <a:extLst>
            <a:ext uri="{FF2B5EF4-FFF2-40B4-BE49-F238E27FC236}">
              <a16:creationId xmlns:a16="http://schemas.microsoft.com/office/drawing/2014/main" id="{D9B67597-C9AA-448C-9ABE-D55183B890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5" name="Text Box 7">
          <a:extLst>
            <a:ext uri="{FF2B5EF4-FFF2-40B4-BE49-F238E27FC236}">
              <a16:creationId xmlns:a16="http://schemas.microsoft.com/office/drawing/2014/main" id="{D8B6AEC0-124C-4C68-9B6B-CE1027AA91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6" name="Text Box 7">
          <a:extLst>
            <a:ext uri="{FF2B5EF4-FFF2-40B4-BE49-F238E27FC236}">
              <a16:creationId xmlns:a16="http://schemas.microsoft.com/office/drawing/2014/main" id="{CF4D18B6-7498-4428-A66C-13B3C21C2F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7" name="Text Box 7">
          <a:extLst>
            <a:ext uri="{FF2B5EF4-FFF2-40B4-BE49-F238E27FC236}">
              <a16:creationId xmlns:a16="http://schemas.microsoft.com/office/drawing/2014/main" id="{110A57CC-DAE2-48BD-9058-A6E81DB082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8" name="Text Box 7">
          <a:extLst>
            <a:ext uri="{FF2B5EF4-FFF2-40B4-BE49-F238E27FC236}">
              <a16:creationId xmlns:a16="http://schemas.microsoft.com/office/drawing/2014/main" id="{16AA61B7-ACBB-4063-A6FB-510F8BDCA6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9" name="Text Box 7">
          <a:extLst>
            <a:ext uri="{FF2B5EF4-FFF2-40B4-BE49-F238E27FC236}">
              <a16:creationId xmlns:a16="http://schemas.microsoft.com/office/drawing/2014/main" id="{4113D1C4-8824-4E09-92CD-4DCCEFD775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0" name="Text Box 7">
          <a:extLst>
            <a:ext uri="{FF2B5EF4-FFF2-40B4-BE49-F238E27FC236}">
              <a16:creationId xmlns:a16="http://schemas.microsoft.com/office/drawing/2014/main" id="{A2751552-B1EA-48C8-A767-D276430EC5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1" name="Text Box 7">
          <a:extLst>
            <a:ext uri="{FF2B5EF4-FFF2-40B4-BE49-F238E27FC236}">
              <a16:creationId xmlns:a16="http://schemas.microsoft.com/office/drawing/2014/main" id="{EF6CC155-6B06-462A-847D-BD2B28578D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2" name="Text Box 7">
          <a:extLst>
            <a:ext uri="{FF2B5EF4-FFF2-40B4-BE49-F238E27FC236}">
              <a16:creationId xmlns:a16="http://schemas.microsoft.com/office/drawing/2014/main" id="{5B986E3D-906E-4C81-98FB-68F332B0A4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3" name="Text Box 7">
          <a:extLst>
            <a:ext uri="{FF2B5EF4-FFF2-40B4-BE49-F238E27FC236}">
              <a16:creationId xmlns:a16="http://schemas.microsoft.com/office/drawing/2014/main" id="{1FEFD5A7-D0A8-4FB9-A3A6-B1DB449B89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4" name="Text Box 7">
          <a:extLst>
            <a:ext uri="{FF2B5EF4-FFF2-40B4-BE49-F238E27FC236}">
              <a16:creationId xmlns:a16="http://schemas.microsoft.com/office/drawing/2014/main" id="{DDA3CB91-3DAF-450A-A8A2-D747E9B1AB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5" name="Text Box 7">
          <a:extLst>
            <a:ext uri="{FF2B5EF4-FFF2-40B4-BE49-F238E27FC236}">
              <a16:creationId xmlns:a16="http://schemas.microsoft.com/office/drawing/2014/main" id="{5C0C9D09-3D18-41C3-B549-22AB2A0919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6" name="Text Box 7">
          <a:extLst>
            <a:ext uri="{FF2B5EF4-FFF2-40B4-BE49-F238E27FC236}">
              <a16:creationId xmlns:a16="http://schemas.microsoft.com/office/drawing/2014/main" id="{46287F03-0AAD-4E44-A492-F65A229A6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7" name="Text Box 7">
          <a:extLst>
            <a:ext uri="{FF2B5EF4-FFF2-40B4-BE49-F238E27FC236}">
              <a16:creationId xmlns:a16="http://schemas.microsoft.com/office/drawing/2014/main" id="{323CA9AD-AD59-48C9-B39A-6A64EFA4BF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8" name="Text Box 7">
          <a:extLst>
            <a:ext uri="{FF2B5EF4-FFF2-40B4-BE49-F238E27FC236}">
              <a16:creationId xmlns:a16="http://schemas.microsoft.com/office/drawing/2014/main" id="{68D0BC5A-CE64-4158-BA55-0812E48543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9" name="Text Box 7">
          <a:extLst>
            <a:ext uri="{FF2B5EF4-FFF2-40B4-BE49-F238E27FC236}">
              <a16:creationId xmlns:a16="http://schemas.microsoft.com/office/drawing/2014/main" id="{C5467D3E-3D86-44C2-9A22-C8966D3BDC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0" name="Text Box 7">
          <a:extLst>
            <a:ext uri="{FF2B5EF4-FFF2-40B4-BE49-F238E27FC236}">
              <a16:creationId xmlns:a16="http://schemas.microsoft.com/office/drawing/2014/main" id="{4909B1BF-9DD4-408D-9715-2579136A2E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1" name="Text Box 7">
          <a:extLst>
            <a:ext uri="{FF2B5EF4-FFF2-40B4-BE49-F238E27FC236}">
              <a16:creationId xmlns:a16="http://schemas.microsoft.com/office/drawing/2014/main" id="{D43E21FC-E8FF-495D-961A-A071B55379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2" name="Text Box 7">
          <a:extLst>
            <a:ext uri="{FF2B5EF4-FFF2-40B4-BE49-F238E27FC236}">
              <a16:creationId xmlns:a16="http://schemas.microsoft.com/office/drawing/2014/main" id="{5F8230A7-2F93-4B72-B8CC-501188653F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3" name="Text Box 7">
          <a:extLst>
            <a:ext uri="{FF2B5EF4-FFF2-40B4-BE49-F238E27FC236}">
              <a16:creationId xmlns:a16="http://schemas.microsoft.com/office/drawing/2014/main" id="{7F977863-C087-41D8-B49C-222902C8C8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4" name="Text Box 7">
          <a:extLst>
            <a:ext uri="{FF2B5EF4-FFF2-40B4-BE49-F238E27FC236}">
              <a16:creationId xmlns:a16="http://schemas.microsoft.com/office/drawing/2014/main" id="{58362551-F329-48FE-AB62-90A25B6A4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5" name="Text Box 7">
          <a:extLst>
            <a:ext uri="{FF2B5EF4-FFF2-40B4-BE49-F238E27FC236}">
              <a16:creationId xmlns:a16="http://schemas.microsoft.com/office/drawing/2014/main" id="{3EB5DD2D-772D-420B-B475-374A45F8FD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6" name="Text Box 7">
          <a:extLst>
            <a:ext uri="{FF2B5EF4-FFF2-40B4-BE49-F238E27FC236}">
              <a16:creationId xmlns:a16="http://schemas.microsoft.com/office/drawing/2014/main" id="{AC6FC35D-CCB1-4816-9434-23342F5ECE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7" name="Text Box 7">
          <a:extLst>
            <a:ext uri="{FF2B5EF4-FFF2-40B4-BE49-F238E27FC236}">
              <a16:creationId xmlns:a16="http://schemas.microsoft.com/office/drawing/2014/main" id="{2865E0B4-71D6-4DC7-B933-6DBAEF6E31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8" name="Text Box 7">
          <a:extLst>
            <a:ext uri="{FF2B5EF4-FFF2-40B4-BE49-F238E27FC236}">
              <a16:creationId xmlns:a16="http://schemas.microsoft.com/office/drawing/2014/main" id="{92B62243-A8D3-4968-9CCA-B8D9BBD2E1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9" name="Text Box 7">
          <a:extLst>
            <a:ext uri="{FF2B5EF4-FFF2-40B4-BE49-F238E27FC236}">
              <a16:creationId xmlns:a16="http://schemas.microsoft.com/office/drawing/2014/main" id="{A516542C-C06E-4CD7-A55A-BE0D9BEC3C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0" name="Text Box 7">
          <a:extLst>
            <a:ext uri="{FF2B5EF4-FFF2-40B4-BE49-F238E27FC236}">
              <a16:creationId xmlns:a16="http://schemas.microsoft.com/office/drawing/2014/main" id="{A7CC2F99-CDE4-474C-A3F9-057DD451A8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1" name="Text Box 7">
          <a:extLst>
            <a:ext uri="{FF2B5EF4-FFF2-40B4-BE49-F238E27FC236}">
              <a16:creationId xmlns:a16="http://schemas.microsoft.com/office/drawing/2014/main" id="{6D3964BC-C1D0-4270-A9EC-145247E641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2" name="Text Box 7">
          <a:extLst>
            <a:ext uri="{FF2B5EF4-FFF2-40B4-BE49-F238E27FC236}">
              <a16:creationId xmlns:a16="http://schemas.microsoft.com/office/drawing/2014/main" id="{70992154-F02F-4E65-9A13-BBAF1E649E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3" name="Text Box 7">
          <a:extLst>
            <a:ext uri="{FF2B5EF4-FFF2-40B4-BE49-F238E27FC236}">
              <a16:creationId xmlns:a16="http://schemas.microsoft.com/office/drawing/2014/main" id="{ABBDF7AF-9CBD-4784-9498-4D230F5FC3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4" name="Text Box 7">
          <a:extLst>
            <a:ext uri="{FF2B5EF4-FFF2-40B4-BE49-F238E27FC236}">
              <a16:creationId xmlns:a16="http://schemas.microsoft.com/office/drawing/2014/main" id="{612B4B6B-4937-4FDF-B691-EC52D41325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5" name="Text Box 7">
          <a:extLst>
            <a:ext uri="{FF2B5EF4-FFF2-40B4-BE49-F238E27FC236}">
              <a16:creationId xmlns:a16="http://schemas.microsoft.com/office/drawing/2014/main" id="{EE6730AB-5BC1-4FA7-AEE7-708517AFC3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6" name="Text Box 7">
          <a:extLst>
            <a:ext uri="{FF2B5EF4-FFF2-40B4-BE49-F238E27FC236}">
              <a16:creationId xmlns:a16="http://schemas.microsoft.com/office/drawing/2014/main" id="{FCA2CDD9-6E99-4EC7-B855-73FC95AD9A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7" name="Text Box 7">
          <a:extLst>
            <a:ext uri="{FF2B5EF4-FFF2-40B4-BE49-F238E27FC236}">
              <a16:creationId xmlns:a16="http://schemas.microsoft.com/office/drawing/2014/main" id="{C5DDA549-6556-4AB5-96E4-2B7F9087B7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8" name="Text Box 7">
          <a:extLst>
            <a:ext uri="{FF2B5EF4-FFF2-40B4-BE49-F238E27FC236}">
              <a16:creationId xmlns:a16="http://schemas.microsoft.com/office/drawing/2014/main" id="{A33D4A97-595C-4CDC-8193-5489B555ED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9" name="Text Box 7">
          <a:extLst>
            <a:ext uri="{FF2B5EF4-FFF2-40B4-BE49-F238E27FC236}">
              <a16:creationId xmlns:a16="http://schemas.microsoft.com/office/drawing/2014/main" id="{B5D74A73-664B-4418-8D92-489B5EC621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0" name="Text Box 7">
          <a:extLst>
            <a:ext uri="{FF2B5EF4-FFF2-40B4-BE49-F238E27FC236}">
              <a16:creationId xmlns:a16="http://schemas.microsoft.com/office/drawing/2014/main" id="{56783123-3E29-4942-A9EB-D52BAD64D9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1" name="Text Box 7">
          <a:extLst>
            <a:ext uri="{FF2B5EF4-FFF2-40B4-BE49-F238E27FC236}">
              <a16:creationId xmlns:a16="http://schemas.microsoft.com/office/drawing/2014/main" id="{0714C165-357A-413F-8B2C-ABE614B7B9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2" name="Text Box 7">
          <a:extLst>
            <a:ext uri="{FF2B5EF4-FFF2-40B4-BE49-F238E27FC236}">
              <a16:creationId xmlns:a16="http://schemas.microsoft.com/office/drawing/2014/main" id="{5C06BAEC-31F6-4C9C-9DE2-3680527560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3" name="Text Box 7">
          <a:extLst>
            <a:ext uri="{FF2B5EF4-FFF2-40B4-BE49-F238E27FC236}">
              <a16:creationId xmlns:a16="http://schemas.microsoft.com/office/drawing/2014/main" id="{751412BE-41C1-40AD-A3B3-458171F2EA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4" name="Text Box 7">
          <a:extLst>
            <a:ext uri="{FF2B5EF4-FFF2-40B4-BE49-F238E27FC236}">
              <a16:creationId xmlns:a16="http://schemas.microsoft.com/office/drawing/2014/main" id="{ADD4B2C6-C3D3-4971-A0BB-8ABB72816D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5" name="Text Box 7">
          <a:extLst>
            <a:ext uri="{FF2B5EF4-FFF2-40B4-BE49-F238E27FC236}">
              <a16:creationId xmlns:a16="http://schemas.microsoft.com/office/drawing/2014/main" id="{A1CDEBB2-591A-4256-ADA7-85C41988BC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6" name="Text Box 7">
          <a:extLst>
            <a:ext uri="{FF2B5EF4-FFF2-40B4-BE49-F238E27FC236}">
              <a16:creationId xmlns:a16="http://schemas.microsoft.com/office/drawing/2014/main" id="{C7ED8B87-F01D-4281-B8EE-C03E399928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7" name="Text Box 7">
          <a:extLst>
            <a:ext uri="{FF2B5EF4-FFF2-40B4-BE49-F238E27FC236}">
              <a16:creationId xmlns:a16="http://schemas.microsoft.com/office/drawing/2014/main" id="{71019C95-8655-4BFD-B13A-2D8F4D6EAB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8" name="Text Box 7">
          <a:extLst>
            <a:ext uri="{FF2B5EF4-FFF2-40B4-BE49-F238E27FC236}">
              <a16:creationId xmlns:a16="http://schemas.microsoft.com/office/drawing/2014/main" id="{8598EE5C-558F-4DC0-AD47-288EBB7349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9" name="Text Box 7">
          <a:extLst>
            <a:ext uri="{FF2B5EF4-FFF2-40B4-BE49-F238E27FC236}">
              <a16:creationId xmlns:a16="http://schemas.microsoft.com/office/drawing/2014/main" id="{F21928B0-D836-475B-AE4C-2FEDFFD6B8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0" name="Text Box 7">
          <a:extLst>
            <a:ext uri="{FF2B5EF4-FFF2-40B4-BE49-F238E27FC236}">
              <a16:creationId xmlns:a16="http://schemas.microsoft.com/office/drawing/2014/main" id="{8CCD3FB7-883F-40C0-BAFF-24568825DC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1" name="Text Box 7">
          <a:extLst>
            <a:ext uri="{FF2B5EF4-FFF2-40B4-BE49-F238E27FC236}">
              <a16:creationId xmlns:a16="http://schemas.microsoft.com/office/drawing/2014/main" id="{5822B6EB-8386-4500-9557-428188BC1D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2" name="Text Box 7">
          <a:extLst>
            <a:ext uri="{FF2B5EF4-FFF2-40B4-BE49-F238E27FC236}">
              <a16:creationId xmlns:a16="http://schemas.microsoft.com/office/drawing/2014/main" id="{D2126023-DFF2-4C5D-85B3-B21F4F19AB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3" name="Text Box 7">
          <a:extLst>
            <a:ext uri="{FF2B5EF4-FFF2-40B4-BE49-F238E27FC236}">
              <a16:creationId xmlns:a16="http://schemas.microsoft.com/office/drawing/2014/main" id="{F43A019F-9E5A-4D6F-932C-88811B5484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4" name="Text Box 7">
          <a:extLst>
            <a:ext uri="{FF2B5EF4-FFF2-40B4-BE49-F238E27FC236}">
              <a16:creationId xmlns:a16="http://schemas.microsoft.com/office/drawing/2014/main" id="{D3097A01-7619-4FCD-AABF-4C1FB36409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5" name="Text Box 7">
          <a:extLst>
            <a:ext uri="{FF2B5EF4-FFF2-40B4-BE49-F238E27FC236}">
              <a16:creationId xmlns:a16="http://schemas.microsoft.com/office/drawing/2014/main" id="{6639A898-B756-4EBA-8D8F-8A10D4D2C1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6" name="Text Box 7">
          <a:extLst>
            <a:ext uri="{FF2B5EF4-FFF2-40B4-BE49-F238E27FC236}">
              <a16:creationId xmlns:a16="http://schemas.microsoft.com/office/drawing/2014/main" id="{533B9FAD-BF35-4A81-8415-E5C395D33C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7" name="Text Box 7">
          <a:extLst>
            <a:ext uri="{FF2B5EF4-FFF2-40B4-BE49-F238E27FC236}">
              <a16:creationId xmlns:a16="http://schemas.microsoft.com/office/drawing/2014/main" id="{D7C66DA3-F1B4-4B39-A18F-A8A247E8A4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8" name="Text Box 7">
          <a:extLst>
            <a:ext uri="{FF2B5EF4-FFF2-40B4-BE49-F238E27FC236}">
              <a16:creationId xmlns:a16="http://schemas.microsoft.com/office/drawing/2014/main" id="{082E3E94-5931-4B7F-8E85-8458634BAF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9" name="Text Box 7">
          <a:extLst>
            <a:ext uri="{FF2B5EF4-FFF2-40B4-BE49-F238E27FC236}">
              <a16:creationId xmlns:a16="http://schemas.microsoft.com/office/drawing/2014/main" id="{9643F880-9945-44CB-9D0A-6B6CDFE7C2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0" name="Text Box 7">
          <a:extLst>
            <a:ext uri="{FF2B5EF4-FFF2-40B4-BE49-F238E27FC236}">
              <a16:creationId xmlns:a16="http://schemas.microsoft.com/office/drawing/2014/main" id="{EAC79D9E-CF97-476C-A553-B1170E0047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1" name="Text Box 7">
          <a:extLst>
            <a:ext uri="{FF2B5EF4-FFF2-40B4-BE49-F238E27FC236}">
              <a16:creationId xmlns:a16="http://schemas.microsoft.com/office/drawing/2014/main" id="{DFE9AE63-4F60-4299-B315-BA894A9961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2" name="Text Box 7">
          <a:extLst>
            <a:ext uri="{FF2B5EF4-FFF2-40B4-BE49-F238E27FC236}">
              <a16:creationId xmlns:a16="http://schemas.microsoft.com/office/drawing/2014/main" id="{1864BE25-3ADC-463F-AA0C-0AB8692360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3" name="Text Box 7">
          <a:extLst>
            <a:ext uri="{FF2B5EF4-FFF2-40B4-BE49-F238E27FC236}">
              <a16:creationId xmlns:a16="http://schemas.microsoft.com/office/drawing/2014/main" id="{CE6D8990-5ADD-4E67-984F-AF856105F2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4" name="Text Box 7">
          <a:extLst>
            <a:ext uri="{FF2B5EF4-FFF2-40B4-BE49-F238E27FC236}">
              <a16:creationId xmlns:a16="http://schemas.microsoft.com/office/drawing/2014/main" id="{BB3941B6-7DB2-4517-B1E2-02CF12A5CE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5" name="Text Box 7">
          <a:extLst>
            <a:ext uri="{FF2B5EF4-FFF2-40B4-BE49-F238E27FC236}">
              <a16:creationId xmlns:a16="http://schemas.microsoft.com/office/drawing/2014/main" id="{AA07EE8F-8650-418D-9F88-9E0A584C49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6" name="Text Box 7">
          <a:extLst>
            <a:ext uri="{FF2B5EF4-FFF2-40B4-BE49-F238E27FC236}">
              <a16:creationId xmlns:a16="http://schemas.microsoft.com/office/drawing/2014/main" id="{CCA34BED-2351-4868-AEF9-BCC3BA0194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7" name="Text Box 7">
          <a:extLst>
            <a:ext uri="{FF2B5EF4-FFF2-40B4-BE49-F238E27FC236}">
              <a16:creationId xmlns:a16="http://schemas.microsoft.com/office/drawing/2014/main" id="{D7F3F449-BBD4-422E-9B7B-546C17038F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8" name="Text Box 7">
          <a:extLst>
            <a:ext uri="{FF2B5EF4-FFF2-40B4-BE49-F238E27FC236}">
              <a16:creationId xmlns:a16="http://schemas.microsoft.com/office/drawing/2014/main" id="{3CC6F516-06B5-45FC-ACB6-FF70C663B6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9" name="Text Box 7">
          <a:extLst>
            <a:ext uri="{FF2B5EF4-FFF2-40B4-BE49-F238E27FC236}">
              <a16:creationId xmlns:a16="http://schemas.microsoft.com/office/drawing/2014/main" id="{B263BED3-DABE-4C52-BA3E-5564152E98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0" name="Text Box 7">
          <a:extLst>
            <a:ext uri="{FF2B5EF4-FFF2-40B4-BE49-F238E27FC236}">
              <a16:creationId xmlns:a16="http://schemas.microsoft.com/office/drawing/2014/main" id="{50638BF2-088B-4E21-B6F8-54CB51DAD9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1" name="Text Box 7">
          <a:extLst>
            <a:ext uri="{FF2B5EF4-FFF2-40B4-BE49-F238E27FC236}">
              <a16:creationId xmlns:a16="http://schemas.microsoft.com/office/drawing/2014/main" id="{7A3328FE-BB69-43FF-98DD-4155251D0D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2" name="Text Box 7">
          <a:extLst>
            <a:ext uri="{FF2B5EF4-FFF2-40B4-BE49-F238E27FC236}">
              <a16:creationId xmlns:a16="http://schemas.microsoft.com/office/drawing/2014/main" id="{40D46CDF-6F40-4D47-8021-793D07779C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3" name="Text Box 7">
          <a:extLst>
            <a:ext uri="{FF2B5EF4-FFF2-40B4-BE49-F238E27FC236}">
              <a16:creationId xmlns:a16="http://schemas.microsoft.com/office/drawing/2014/main" id="{0441D9E6-C80F-4B59-8747-EFE2E201BA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4" name="Text Box 7">
          <a:extLst>
            <a:ext uri="{FF2B5EF4-FFF2-40B4-BE49-F238E27FC236}">
              <a16:creationId xmlns:a16="http://schemas.microsoft.com/office/drawing/2014/main" id="{F7C433E0-CE49-414B-A8A8-F88AB35E98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5" name="Text Box 7">
          <a:extLst>
            <a:ext uri="{FF2B5EF4-FFF2-40B4-BE49-F238E27FC236}">
              <a16:creationId xmlns:a16="http://schemas.microsoft.com/office/drawing/2014/main" id="{31380599-9E2D-4C1D-B8E5-0EBEB185F1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6" name="Text Box 7">
          <a:extLst>
            <a:ext uri="{FF2B5EF4-FFF2-40B4-BE49-F238E27FC236}">
              <a16:creationId xmlns:a16="http://schemas.microsoft.com/office/drawing/2014/main" id="{4112B9B9-D790-4987-8D86-1F65C27249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7" name="Text Box 7">
          <a:extLst>
            <a:ext uri="{FF2B5EF4-FFF2-40B4-BE49-F238E27FC236}">
              <a16:creationId xmlns:a16="http://schemas.microsoft.com/office/drawing/2014/main" id="{BFE13EE3-B9EE-44D2-A972-65FD90B2C1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8" name="Text Box 7">
          <a:extLst>
            <a:ext uri="{FF2B5EF4-FFF2-40B4-BE49-F238E27FC236}">
              <a16:creationId xmlns:a16="http://schemas.microsoft.com/office/drawing/2014/main" id="{D2C6BD42-A81E-4DDE-BF40-3E68003B58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9" name="Text Box 7">
          <a:extLst>
            <a:ext uri="{FF2B5EF4-FFF2-40B4-BE49-F238E27FC236}">
              <a16:creationId xmlns:a16="http://schemas.microsoft.com/office/drawing/2014/main" id="{F9B4C0CF-4E6B-41D6-A87D-5171E69B95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0" name="Text Box 7">
          <a:extLst>
            <a:ext uri="{FF2B5EF4-FFF2-40B4-BE49-F238E27FC236}">
              <a16:creationId xmlns:a16="http://schemas.microsoft.com/office/drawing/2014/main" id="{122864AD-EB55-4896-A64F-A75E3D94DC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1" name="Text Box 7">
          <a:extLst>
            <a:ext uri="{FF2B5EF4-FFF2-40B4-BE49-F238E27FC236}">
              <a16:creationId xmlns:a16="http://schemas.microsoft.com/office/drawing/2014/main" id="{C179BCF1-1714-44BA-B420-CB777958A4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2" name="Text Box 7">
          <a:extLst>
            <a:ext uri="{FF2B5EF4-FFF2-40B4-BE49-F238E27FC236}">
              <a16:creationId xmlns:a16="http://schemas.microsoft.com/office/drawing/2014/main" id="{EE5471BA-8A60-4EC3-A7FC-108AC40993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3" name="Text Box 7">
          <a:extLst>
            <a:ext uri="{FF2B5EF4-FFF2-40B4-BE49-F238E27FC236}">
              <a16:creationId xmlns:a16="http://schemas.microsoft.com/office/drawing/2014/main" id="{0A1CEB5D-1CEE-49F7-B0C6-B0C5BB1D8D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4" name="Text Box 7">
          <a:extLst>
            <a:ext uri="{FF2B5EF4-FFF2-40B4-BE49-F238E27FC236}">
              <a16:creationId xmlns:a16="http://schemas.microsoft.com/office/drawing/2014/main" id="{74AC7A05-B46B-47A0-BD1F-ACBC478F3A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5" name="Text Box 7">
          <a:extLst>
            <a:ext uri="{FF2B5EF4-FFF2-40B4-BE49-F238E27FC236}">
              <a16:creationId xmlns:a16="http://schemas.microsoft.com/office/drawing/2014/main" id="{17E0A152-0B4B-4733-B7B2-EF0D4EB2EB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6" name="Text Box 7">
          <a:extLst>
            <a:ext uri="{FF2B5EF4-FFF2-40B4-BE49-F238E27FC236}">
              <a16:creationId xmlns:a16="http://schemas.microsoft.com/office/drawing/2014/main" id="{830D4C19-9672-44F1-88C0-9EA196A015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7" name="Text Box 7">
          <a:extLst>
            <a:ext uri="{FF2B5EF4-FFF2-40B4-BE49-F238E27FC236}">
              <a16:creationId xmlns:a16="http://schemas.microsoft.com/office/drawing/2014/main" id="{A94C1D92-1DCA-4BBD-8C7A-625834C01D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8" name="Text Box 7">
          <a:extLst>
            <a:ext uri="{FF2B5EF4-FFF2-40B4-BE49-F238E27FC236}">
              <a16:creationId xmlns:a16="http://schemas.microsoft.com/office/drawing/2014/main" id="{2D410886-D396-452D-8E91-A08AC6ADC5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9" name="Text Box 7">
          <a:extLst>
            <a:ext uri="{FF2B5EF4-FFF2-40B4-BE49-F238E27FC236}">
              <a16:creationId xmlns:a16="http://schemas.microsoft.com/office/drawing/2014/main" id="{3B75B1EE-4BEE-423B-9E05-63FA60F30A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0" name="Text Box 7">
          <a:extLst>
            <a:ext uri="{FF2B5EF4-FFF2-40B4-BE49-F238E27FC236}">
              <a16:creationId xmlns:a16="http://schemas.microsoft.com/office/drawing/2014/main" id="{BC216733-173E-4A34-AFDF-B05C63EE6C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1" name="Text Box 7">
          <a:extLst>
            <a:ext uri="{FF2B5EF4-FFF2-40B4-BE49-F238E27FC236}">
              <a16:creationId xmlns:a16="http://schemas.microsoft.com/office/drawing/2014/main" id="{1CA54AF0-9EC6-48B4-93BD-26769F85E0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2" name="Text Box 7">
          <a:extLst>
            <a:ext uri="{FF2B5EF4-FFF2-40B4-BE49-F238E27FC236}">
              <a16:creationId xmlns:a16="http://schemas.microsoft.com/office/drawing/2014/main" id="{28A9B838-8583-42D0-95FE-0A2866A812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3" name="Text Box 7">
          <a:extLst>
            <a:ext uri="{FF2B5EF4-FFF2-40B4-BE49-F238E27FC236}">
              <a16:creationId xmlns:a16="http://schemas.microsoft.com/office/drawing/2014/main" id="{F8D83FBB-6BBC-4417-9705-017BE12273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4" name="Text Box 7">
          <a:extLst>
            <a:ext uri="{FF2B5EF4-FFF2-40B4-BE49-F238E27FC236}">
              <a16:creationId xmlns:a16="http://schemas.microsoft.com/office/drawing/2014/main" id="{CF1D85FE-8474-4199-AE06-4B33F21D63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5" name="Text Box 7">
          <a:extLst>
            <a:ext uri="{FF2B5EF4-FFF2-40B4-BE49-F238E27FC236}">
              <a16:creationId xmlns:a16="http://schemas.microsoft.com/office/drawing/2014/main" id="{916ED2E1-E5B4-47BF-AF11-1595363B8A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6" name="Text Box 7">
          <a:extLst>
            <a:ext uri="{FF2B5EF4-FFF2-40B4-BE49-F238E27FC236}">
              <a16:creationId xmlns:a16="http://schemas.microsoft.com/office/drawing/2014/main" id="{6F27F2D3-1AE5-49A5-8779-089D42B48E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7" name="Text Box 7">
          <a:extLst>
            <a:ext uri="{FF2B5EF4-FFF2-40B4-BE49-F238E27FC236}">
              <a16:creationId xmlns:a16="http://schemas.microsoft.com/office/drawing/2014/main" id="{7B1429C9-5CF4-4967-9020-CC304EC453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8" name="Text Box 7">
          <a:extLst>
            <a:ext uri="{FF2B5EF4-FFF2-40B4-BE49-F238E27FC236}">
              <a16:creationId xmlns:a16="http://schemas.microsoft.com/office/drawing/2014/main" id="{5AF4EF04-8EB1-4343-9CC8-1A524722F2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9" name="Text Box 7">
          <a:extLst>
            <a:ext uri="{FF2B5EF4-FFF2-40B4-BE49-F238E27FC236}">
              <a16:creationId xmlns:a16="http://schemas.microsoft.com/office/drawing/2014/main" id="{1C331DE3-80CE-4399-A2C1-9279E23554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0" name="Text Box 7">
          <a:extLst>
            <a:ext uri="{FF2B5EF4-FFF2-40B4-BE49-F238E27FC236}">
              <a16:creationId xmlns:a16="http://schemas.microsoft.com/office/drawing/2014/main" id="{95F54E5F-48B0-4DBD-9864-D2BD6C65CD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1" name="Text Box 7">
          <a:extLst>
            <a:ext uri="{FF2B5EF4-FFF2-40B4-BE49-F238E27FC236}">
              <a16:creationId xmlns:a16="http://schemas.microsoft.com/office/drawing/2014/main" id="{7EC70AA4-D41E-4ABF-A052-62B0054205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2" name="Text Box 7">
          <a:extLst>
            <a:ext uri="{FF2B5EF4-FFF2-40B4-BE49-F238E27FC236}">
              <a16:creationId xmlns:a16="http://schemas.microsoft.com/office/drawing/2014/main" id="{B2CDB80D-D117-458F-8569-CE87CC814D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3" name="Text Box 7">
          <a:extLst>
            <a:ext uri="{FF2B5EF4-FFF2-40B4-BE49-F238E27FC236}">
              <a16:creationId xmlns:a16="http://schemas.microsoft.com/office/drawing/2014/main" id="{380A638F-7EEC-4016-955A-659492FAF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4" name="Text Box 7">
          <a:extLst>
            <a:ext uri="{FF2B5EF4-FFF2-40B4-BE49-F238E27FC236}">
              <a16:creationId xmlns:a16="http://schemas.microsoft.com/office/drawing/2014/main" id="{9A5B0E43-509F-41E0-81F1-F331585AE5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5" name="Text Box 7">
          <a:extLst>
            <a:ext uri="{FF2B5EF4-FFF2-40B4-BE49-F238E27FC236}">
              <a16:creationId xmlns:a16="http://schemas.microsoft.com/office/drawing/2014/main" id="{CBB5241F-7992-4BA4-B473-6A8022C366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6" name="Text Box 7">
          <a:extLst>
            <a:ext uri="{FF2B5EF4-FFF2-40B4-BE49-F238E27FC236}">
              <a16:creationId xmlns:a16="http://schemas.microsoft.com/office/drawing/2014/main" id="{23804DD2-EE0C-48AB-B7DB-41CA949041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7" name="Text Box 7">
          <a:extLst>
            <a:ext uri="{FF2B5EF4-FFF2-40B4-BE49-F238E27FC236}">
              <a16:creationId xmlns:a16="http://schemas.microsoft.com/office/drawing/2014/main" id="{D6B1AFFF-80DD-4198-BDEE-90947140E3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8" name="Text Box 7">
          <a:extLst>
            <a:ext uri="{FF2B5EF4-FFF2-40B4-BE49-F238E27FC236}">
              <a16:creationId xmlns:a16="http://schemas.microsoft.com/office/drawing/2014/main" id="{999C865A-F6FF-4127-A945-C3A0C1C394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9" name="Text Box 7">
          <a:extLst>
            <a:ext uri="{FF2B5EF4-FFF2-40B4-BE49-F238E27FC236}">
              <a16:creationId xmlns:a16="http://schemas.microsoft.com/office/drawing/2014/main" id="{6244D797-3CFF-4A3F-A21C-C26FA1944F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0" name="Text Box 7">
          <a:extLst>
            <a:ext uri="{FF2B5EF4-FFF2-40B4-BE49-F238E27FC236}">
              <a16:creationId xmlns:a16="http://schemas.microsoft.com/office/drawing/2014/main" id="{D6A2D129-8A4C-4362-AE0E-DABCA10C87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1" name="Text Box 7">
          <a:extLst>
            <a:ext uri="{FF2B5EF4-FFF2-40B4-BE49-F238E27FC236}">
              <a16:creationId xmlns:a16="http://schemas.microsoft.com/office/drawing/2014/main" id="{74221DFF-0B30-403B-9058-D848A52759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2" name="Text Box 7">
          <a:extLst>
            <a:ext uri="{FF2B5EF4-FFF2-40B4-BE49-F238E27FC236}">
              <a16:creationId xmlns:a16="http://schemas.microsoft.com/office/drawing/2014/main" id="{CB0BF529-38CD-4CA6-B1C1-B8C3B2F333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3" name="Text Box 7">
          <a:extLst>
            <a:ext uri="{FF2B5EF4-FFF2-40B4-BE49-F238E27FC236}">
              <a16:creationId xmlns:a16="http://schemas.microsoft.com/office/drawing/2014/main" id="{8F58F8AB-C135-4981-8580-AFE249EF81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4" name="Text Box 7">
          <a:extLst>
            <a:ext uri="{FF2B5EF4-FFF2-40B4-BE49-F238E27FC236}">
              <a16:creationId xmlns:a16="http://schemas.microsoft.com/office/drawing/2014/main" id="{E7D4F1FD-672A-4B62-B19F-82AE66829B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5" name="Text Box 7">
          <a:extLst>
            <a:ext uri="{FF2B5EF4-FFF2-40B4-BE49-F238E27FC236}">
              <a16:creationId xmlns:a16="http://schemas.microsoft.com/office/drawing/2014/main" id="{860D49F6-3F3A-4261-9487-7D5A8FDD00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6" name="Text Box 7">
          <a:extLst>
            <a:ext uri="{FF2B5EF4-FFF2-40B4-BE49-F238E27FC236}">
              <a16:creationId xmlns:a16="http://schemas.microsoft.com/office/drawing/2014/main" id="{9ABDD134-8499-4168-A3F3-FA1768DCB0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7" name="Text Box 7">
          <a:extLst>
            <a:ext uri="{FF2B5EF4-FFF2-40B4-BE49-F238E27FC236}">
              <a16:creationId xmlns:a16="http://schemas.microsoft.com/office/drawing/2014/main" id="{767F930B-45C6-4769-856B-7EF181A5A8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8" name="Text Box 7">
          <a:extLst>
            <a:ext uri="{FF2B5EF4-FFF2-40B4-BE49-F238E27FC236}">
              <a16:creationId xmlns:a16="http://schemas.microsoft.com/office/drawing/2014/main" id="{3F30F35E-1560-41BE-8EB7-96D90A1FD7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9" name="Text Box 7">
          <a:extLst>
            <a:ext uri="{FF2B5EF4-FFF2-40B4-BE49-F238E27FC236}">
              <a16:creationId xmlns:a16="http://schemas.microsoft.com/office/drawing/2014/main" id="{CD66A381-3243-4D8C-8FE1-CA16A5C136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0" name="Text Box 7">
          <a:extLst>
            <a:ext uri="{FF2B5EF4-FFF2-40B4-BE49-F238E27FC236}">
              <a16:creationId xmlns:a16="http://schemas.microsoft.com/office/drawing/2014/main" id="{3E3611FA-8F3C-412B-ABAD-95EC19D065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1" name="Text Box 7">
          <a:extLst>
            <a:ext uri="{FF2B5EF4-FFF2-40B4-BE49-F238E27FC236}">
              <a16:creationId xmlns:a16="http://schemas.microsoft.com/office/drawing/2014/main" id="{55C9BAC7-4185-4923-A0C9-3EF1E705AC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2" name="Text Box 7">
          <a:extLst>
            <a:ext uri="{FF2B5EF4-FFF2-40B4-BE49-F238E27FC236}">
              <a16:creationId xmlns:a16="http://schemas.microsoft.com/office/drawing/2014/main" id="{C6C0D89F-8873-4D24-8662-C80D7CF2E9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3" name="Text Box 7">
          <a:extLst>
            <a:ext uri="{FF2B5EF4-FFF2-40B4-BE49-F238E27FC236}">
              <a16:creationId xmlns:a16="http://schemas.microsoft.com/office/drawing/2014/main" id="{C55F022D-B56D-45FB-A77C-72B3BC86FB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4" name="Text Box 7">
          <a:extLst>
            <a:ext uri="{FF2B5EF4-FFF2-40B4-BE49-F238E27FC236}">
              <a16:creationId xmlns:a16="http://schemas.microsoft.com/office/drawing/2014/main" id="{D9F43F83-3E99-4D88-AAA0-E1A1B9C075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5" name="Text Box 7">
          <a:extLst>
            <a:ext uri="{FF2B5EF4-FFF2-40B4-BE49-F238E27FC236}">
              <a16:creationId xmlns:a16="http://schemas.microsoft.com/office/drawing/2014/main" id="{87921721-5E05-4DE5-A9C1-D7F262E934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8" name="Text Box 7">
          <a:extLst>
            <a:ext uri="{FF2B5EF4-FFF2-40B4-BE49-F238E27FC236}">
              <a16:creationId xmlns:a16="http://schemas.microsoft.com/office/drawing/2014/main" id="{5A821F50-5394-4AE6-929F-7337099C4F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9" name="Text Box 7">
          <a:extLst>
            <a:ext uri="{FF2B5EF4-FFF2-40B4-BE49-F238E27FC236}">
              <a16:creationId xmlns:a16="http://schemas.microsoft.com/office/drawing/2014/main" id="{8124F3D9-A027-48BA-94EB-145C9E84F3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0" name="Text Box 7">
          <a:extLst>
            <a:ext uri="{FF2B5EF4-FFF2-40B4-BE49-F238E27FC236}">
              <a16:creationId xmlns:a16="http://schemas.microsoft.com/office/drawing/2014/main" id="{73999F69-E7F2-4474-99C6-419F967BBC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1" name="Text Box 7">
          <a:extLst>
            <a:ext uri="{FF2B5EF4-FFF2-40B4-BE49-F238E27FC236}">
              <a16:creationId xmlns:a16="http://schemas.microsoft.com/office/drawing/2014/main" id="{DA336F07-B82C-41A3-B878-6A5CCD5899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2" name="Text Box 7">
          <a:extLst>
            <a:ext uri="{FF2B5EF4-FFF2-40B4-BE49-F238E27FC236}">
              <a16:creationId xmlns:a16="http://schemas.microsoft.com/office/drawing/2014/main" id="{94C521A0-D482-47C2-B191-E887C7E3A7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3" name="Text Box 7">
          <a:extLst>
            <a:ext uri="{FF2B5EF4-FFF2-40B4-BE49-F238E27FC236}">
              <a16:creationId xmlns:a16="http://schemas.microsoft.com/office/drawing/2014/main" id="{CD363484-C252-4E82-9E15-8865BF1A1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4" name="Text Box 7">
          <a:extLst>
            <a:ext uri="{FF2B5EF4-FFF2-40B4-BE49-F238E27FC236}">
              <a16:creationId xmlns:a16="http://schemas.microsoft.com/office/drawing/2014/main" id="{D7207F13-EBA1-4CEF-BBAC-05389ED3AD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5" name="Text Box 7">
          <a:extLst>
            <a:ext uri="{FF2B5EF4-FFF2-40B4-BE49-F238E27FC236}">
              <a16:creationId xmlns:a16="http://schemas.microsoft.com/office/drawing/2014/main" id="{4F08CF20-3504-4B4F-B998-DA7D199DF8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6" name="Text Box 7">
          <a:extLst>
            <a:ext uri="{FF2B5EF4-FFF2-40B4-BE49-F238E27FC236}">
              <a16:creationId xmlns:a16="http://schemas.microsoft.com/office/drawing/2014/main" id="{3A209B29-0109-439C-B1B0-F5E7D99A94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7" name="Text Box 7">
          <a:extLst>
            <a:ext uri="{FF2B5EF4-FFF2-40B4-BE49-F238E27FC236}">
              <a16:creationId xmlns:a16="http://schemas.microsoft.com/office/drawing/2014/main" id="{6EE7EA29-69C8-467F-83F7-586190291B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8" name="Text Box 7">
          <a:extLst>
            <a:ext uri="{FF2B5EF4-FFF2-40B4-BE49-F238E27FC236}">
              <a16:creationId xmlns:a16="http://schemas.microsoft.com/office/drawing/2014/main" id="{E0A4D650-A0E3-49FC-A3ED-28BEE4B1F7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9" name="Text Box 7">
          <a:extLst>
            <a:ext uri="{FF2B5EF4-FFF2-40B4-BE49-F238E27FC236}">
              <a16:creationId xmlns:a16="http://schemas.microsoft.com/office/drawing/2014/main" id="{E37B6F6D-B09C-47E4-B94A-088322374B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0" name="Text Box 7">
          <a:extLst>
            <a:ext uri="{FF2B5EF4-FFF2-40B4-BE49-F238E27FC236}">
              <a16:creationId xmlns:a16="http://schemas.microsoft.com/office/drawing/2014/main" id="{733B6B5C-89C1-42E5-8F91-DDF3D74928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1" name="Text Box 7">
          <a:extLst>
            <a:ext uri="{FF2B5EF4-FFF2-40B4-BE49-F238E27FC236}">
              <a16:creationId xmlns:a16="http://schemas.microsoft.com/office/drawing/2014/main" id="{FF758F3A-B1B9-499C-B1D9-50CA03672F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2" name="Text Box 7">
          <a:extLst>
            <a:ext uri="{FF2B5EF4-FFF2-40B4-BE49-F238E27FC236}">
              <a16:creationId xmlns:a16="http://schemas.microsoft.com/office/drawing/2014/main" id="{E1B3F51C-4515-451B-84AE-E7458B7FBF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3" name="Text Box 7">
          <a:extLst>
            <a:ext uri="{FF2B5EF4-FFF2-40B4-BE49-F238E27FC236}">
              <a16:creationId xmlns:a16="http://schemas.microsoft.com/office/drawing/2014/main" id="{8AB62DF4-6745-4CE0-8568-40F3607A2C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4" name="Text Box 7">
          <a:extLst>
            <a:ext uri="{FF2B5EF4-FFF2-40B4-BE49-F238E27FC236}">
              <a16:creationId xmlns:a16="http://schemas.microsoft.com/office/drawing/2014/main" id="{C6973A88-EF85-4DF4-9B8C-402A1D950E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5" name="Text Box 7">
          <a:extLst>
            <a:ext uri="{FF2B5EF4-FFF2-40B4-BE49-F238E27FC236}">
              <a16:creationId xmlns:a16="http://schemas.microsoft.com/office/drawing/2014/main" id="{928A2073-BDD4-4AAE-AF4F-02612E08EA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6" name="Text Box 7">
          <a:extLst>
            <a:ext uri="{FF2B5EF4-FFF2-40B4-BE49-F238E27FC236}">
              <a16:creationId xmlns:a16="http://schemas.microsoft.com/office/drawing/2014/main" id="{A1FFDCD2-AF2E-4685-AF0B-8FF4FDE0FA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7" name="Text Box 7">
          <a:extLst>
            <a:ext uri="{FF2B5EF4-FFF2-40B4-BE49-F238E27FC236}">
              <a16:creationId xmlns:a16="http://schemas.microsoft.com/office/drawing/2014/main" id="{9C637247-CBF8-492A-9D92-61005665CD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8" name="Text Box 7">
          <a:extLst>
            <a:ext uri="{FF2B5EF4-FFF2-40B4-BE49-F238E27FC236}">
              <a16:creationId xmlns:a16="http://schemas.microsoft.com/office/drawing/2014/main" id="{6F5DE1A3-75E4-40CD-8649-094463AF7A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9" name="Text Box 7">
          <a:extLst>
            <a:ext uri="{FF2B5EF4-FFF2-40B4-BE49-F238E27FC236}">
              <a16:creationId xmlns:a16="http://schemas.microsoft.com/office/drawing/2014/main" id="{436952BF-0B38-4402-B5FE-A0CAAC8FC9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0" name="Text Box 7">
          <a:extLst>
            <a:ext uri="{FF2B5EF4-FFF2-40B4-BE49-F238E27FC236}">
              <a16:creationId xmlns:a16="http://schemas.microsoft.com/office/drawing/2014/main" id="{A32D598D-BD94-45E4-9EFD-00B04C2E0E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1" name="Text Box 7">
          <a:extLst>
            <a:ext uri="{FF2B5EF4-FFF2-40B4-BE49-F238E27FC236}">
              <a16:creationId xmlns:a16="http://schemas.microsoft.com/office/drawing/2014/main" id="{AA13E7EC-6B71-4568-BDBE-A9CFDAE8D9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2" name="Text Box 7">
          <a:extLst>
            <a:ext uri="{FF2B5EF4-FFF2-40B4-BE49-F238E27FC236}">
              <a16:creationId xmlns:a16="http://schemas.microsoft.com/office/drawing/2014/main" id="{05FD0207-6942-4BA0-8F30-5487674918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3" name="Text Box 7">
          <a:extLst>
            <a:ext uri="{FF2B5EF4-FFF2-40B4-BE49-F238E27FC236}">
              <a16:creationId xmlns:a16="http://schemas.microsoft.com/office/drawing/2014/main" id="{2AAF5819-A007-40E0-9AFA-0A100FD4B7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4" name="Text Box 7">
          <a:extLst>
            <a:ext uri="{FF2B5EF4-FFF2-40B4-BE49-F238E27FC236}">
              <a16:creationId xmlns:a16="http://schemas.microsoft.com/office/drawing/2014/main" id="{D519A39B-A046-46CA-9357-A6C3F31A8D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5" name="Text Box 7">
          <a:extLst>
            <a:ext uri="{FF2B5EF4-FFF2-40B4-BE49-F238E27FC236}">
              <a16:creationId xmlns:a16="http://schemas.microsoft.com/office/drawing/2014/main" id="{C0E53F7B-4272-47FC-94F4-3A475C88DF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6" name="Text Box 7">
          <a:extLst>
            <a:ext uri="{FF2B5EF4-FFF2-40B4-BE49-F238E27FC236}">
              <a16:creationId xmlns:a16="http://schemas.microsoft.com/office/drawing/2014/main" id="{F6B71806-259E-4AD3-AA12-CC6D6196DD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7" name="Text Box 7">
          <a:extLst>
            <a:ext uri="{FF2B5EF4-FFF2-40B4-BE49-F238E27FC236}">
              <a16:creationId xmlns:a16="http://schemas.microsoft.com/office/drawing/2014/main" id="{959D36FD-4556-457B-A89A-35317711EC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8" name="Text Box 7">
          <a:extLst>
            <a:ext uri="{FF2B5EF4-FFF2-40B4-BE49-F238E27FC236}">
              <a16:creationId xmlns:a16="http://schemas.microsoft.com/office/drawing/2014/main" id="{2ADB848A-4124-4620-A6A0-DCE53D721F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9" name="Text Box 7">
          <a:extLst>
            <a:ext uri="{FF2B5EF4-FFF2-40B4-BE49-F238E27FC236}">
              <a16:creationId xmlns:a16="http://schemas.microsoft.com/office/drawing/2014/main" id="{11619274-15DF-4066-95BF-F64AB1684C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0" name="Text Box 7">
          <a:extLst>
            <a:ext uri="{FF2B5EF4-FFF2-40B4-BE49-F238E27FC236}">
              <a16:creationId xmlns:a16="http://schemas.microsoft.com/office/drawing/2014/main" id="{00DB35A1-E45C-4C78-AC04-CF26DDD2BF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1" name="Text Box 7">
          <a:extLst>
            <a:ext uri="{FF2B5EF4-FFF2-40B4-BE49-F238E27FC236}">
              <a16:creationId xmlns:a16="http://schemas.microsoft.com/office/drawing/2014/main" id="{99C6F7A6-F695-4B10-B7A5-452F754523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2" name="Text Box 7">
          <a:extLst>
            <a:ext uri="{FF2B5EF4-FFF2-40B4-BE49-F238E27FC236}">
              <a16:creationId xmlns:a16="http://schemas.microsoft.com/office/drawing/2014/main" id="{9EF886AA-EA7E-46FC-A834-2352F2F596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3" name="Text Box 7">
          <a:extLst>
            <a:ext uri="{FF2B5EF4-FFF2-40B4-BE49-F238E27FC236}">
              <a16:creationId xmlns:a16="http://schemas.microsoft.com/office/drawing/2014/main" id="{C5D1A6E4-B89E-46A0-AFF0-E8EB5F36E1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4" name="Text Box 7">
          <a:extLst>
            <a:ext uri="{FF2B5EF4-FFF2-40B4-BE49-F238E27FC236}">
              <a16:creationId xmlns:a16="http://schemas.microsoft.com/office/drawing/2014/main" id="{82D29BBD-CA24-4AC6-B6E2-44B034D943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5" name="Text Box 7">
          <a:extLst>
            <a:ext uri="{FF2B5EF4-FFF2-40B4-BE49-F238E27FC236}">
              <a16:creationId xmlns:a16="http://schemas.microsoft.com/office/drawing/2014/main" id="{D0D96AC6-4CC0-45D8-AAD3-F51F2F3827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6" name="Text Box 7">
          <a:extLst>
            <a:ext uri="{FF2B5EF4-FFF2-40B4-BE49-F238E27FC236}">
              <a16:creationId xmlns:a16="http://schemas.microsoft.com/office/drawing/2014/main" id="{52BE7DCA-BA73-44C2-889F-5854AD82BC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7" name="Text Box 7">
          <a:extLst>
            <a:ext uri="{FF2B5EF4-FFF2-40B4-BE49-F238E27FC236}">
              <a16:creationId xmlns:a16="http://schemas.microsoft.com/office/drawing/2014/main" id="{825A22B0-1078-4780-9597-96236E8798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8" name="Text Box 7">
          <a:extLst>
            <a:ext uri="{FF2B5EF4-FFF2-40B4-BE49-F238E27FC236}">
              <a16:creationId xmlns:a16="http://schemas.microsoft.com/office/drawing/2014/main" id="{9AE9AC38-DBCE-4297-ABD6-70A5740E6D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9" name="Text Box 7">
          <a:extLst>
            <a:ext uri="{FF2B5EF4-FFF2-40B4-BE49-F238E27FC236}">
              <a16:creationId xmlns:a16="http://schemas.microsoft.com/office/drawing/2014/main" id="{CE113073-10D0-4E23-B4E9-EFE1C316F0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0" name="Text Box 7">
          <a:extLst>
            <a:ext uri="{FF2B5EF4-FFF2-40B4-BE49-F238E27FC236}">
              <a16:creationId xmlns:a16="http://schemas.microsoft.com/office/drawing/2014/main" id="{25DDC2D7-1367-4DF5-81FD-459575EF96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1" name="Text Box 7">
          <a:extLst>
            <a:ext uri="{FF2B5EF4-FFF2-40B4-BE49-F238E27FC236}">
              <a16:creationId xmlns:a16="http://schemas.microsoft.com/office/drawing/2014/main" id="{65572EBC-964C-4035-870F-6E57523196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2" name="Text Box 7">
          <a:extLst>
            <a:ext uri="{FF2B5EF4-FFF2-40B4-BE49-F238E27FC236}">
              <a16:creationId xmlns:a16="http://schemas.microsoft.com/office/drawing/2014/main" id="{99D1A828-36E2-432F-A9AC-63D3B32489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3" name="Text Box 7">
          <a:extLst>
            <a:ext uri="{FF2B5EF4-FFF2-40B4-BE49-F238E27FC236}">
              <a16:creationId xmlns:a16="http://schemas.microsoft.com/office/drawing/2014/main" id="{7588995C-F31A-4BEB-B62E-004681FEBD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4" name="Text Box 7">
          <a:extLst>
            <a:ext uri="{FF2B5EF4-FFF2-40B4-BE49-F238E27FC236}">
              <a16:creationId xmlns:a16="http://schemas.microsoft.com/office/drawing/2014/main" id="{84E0F25B-1E8B-418B-942B-A44C5B0C99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5" name="Text Box 7">
          <a:extLst>
            <a:ext uri="{FF2B5EF4-FFF2-40B4-BE49-F238E27FC236}">
              <a16:creationId xmlns:a16="http://schemas.microsoft.com/office/drawing/2014/main" id="{A62D08CF-4EE8-4E14-8261-DBDE64EBDB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6" name="Text Box 7">
          <a:extLst>
            <a:ext uri="{FF2B5EF4-FFF2-40B4-BE49-F238E27FC236}">
              <a16:creationId xmlns:a16="http://schemas.microsoft.com/office/drawing/2014/main" id="{78FEFA59-E0A4-4433-BD27-A2CCF85905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7" name="Text Box 7">
          <a:extLst>
            <a:ext uri="{FF2B5EF4-FFF2-40B4-BE49-F238E27FC236}">
              <a16:creationId xmlns:a16="http://schemas.microsoft.com/office/drawing/2014/main" id="{2150DD1F-681B-4C5D-80F8-23BA7C8F6D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8" name="Text Box 7">
          <a:extLst>
            <a:ext uri="{FF2B5EF4-FFF2-40B4-BE49-F238E27FC236}">
              <a16:creationId xmlns:a16="http://schemas.microsoft.com/office/drawing/2014/main" id="{16BB1692-AB56-4D22-9CA3-8AD8F33343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9" name="Text Box 7">
          <a:extLst>
            <a:ext uri="{FF2B5EF4-FFF2-40B4-BE49-F238E27FC236}">
              <a16:creationId xmlns:a16="http://schemas.microsoft.com/office/drawing/2014/main" id="{481F9253-D62C-4C2E-8C39-3381413C7E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1" name="Text Box 7">
          <a:extLst>
            <a:ext uri="{FF2B5EF4-FFF2-40B4-BE49-F238E27FC236}">
              <a16:creationId xmlns:a16="http://schemas.microsoft.com/office/drawing/2014/main" id="{6BD2BEFA-7453-4E6F-B5FE-AD3FD991C2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2" name="Text Box 7">
          <a:extLst>
            <a:ext uri="{FF2B5EF4-FFF2-40B4-BE49-F238E27FC236}">
              <a16:creationId xmlns:a16="http://schemas.microsoft.com/office/drawing/2014/main" id="{E8524E1E-B1E4-426D-B8E9-F0B4AF4AB0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3" name="Text Box 7">
          <a:extLst>
            <a:ext uri="{FF2B5EF4-FFF2-40B4-BE49-F238E27FC236}">
              <a16:creationId xmlns:a16="http://schemas.microsoft.com/office/drawing/2014/main" id="{183523C8-2742-47A7-B378-87891E79F9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4" name="Text Box 7">
          <a:extLst>
            <a:ext uri="{FF2B5EF4-FFF2-40B4-BE49-F238E27FC236}">
              <a16:creationId xmlns:a16="http://schemas.microsoft.com/office/drawing/2014/main" id="{A92B6C2E-8352-44FF-851E-6109F421EB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5" name="Text Box 7">
          <a:extLst>
            <a:ext uri="{FF2B5EF4-FFF2-40B4-BE49-F238E27FC236}">
              <a16:creationId xmlns:a16="http://schemas.microsoft.com/office/drawing/2014/main" id="{72796183-1EAA-433B-AC15-15DA12B564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6" name="Text Box 7">
          <a:extLst>
            <a:ext uri="{FF2B5EF4-FFF2-40B4-BE49-F238E27FC236}">
              <a16:creationId xmlns:a16="http://schemas.microsoft.com/office/drawing/2014/main" id="{8FC16939-9E9D-4936-B8D4-7BCA91909B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7" name="Text Box 7">
          <a:extLst>
            <a:ext uri="{FF2B5EF4-FFF2-40B4-BE49-F238E27FC236}">
              <a16:creationId xmlns:a16="http://schemas.microsoft.com/office/drawing/2014/main" id="{961CE63F-0A54-4689-A1E8-15E54C4F9B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8" name="Text Box 7">
          <a:extLst>
            <a:ext uri="{FF2B5EF4-FFF2-40B4-BE49-F238E27FC236}">
              <a16:creationId xmlns:a16="http://schemas.microsoft.com/office/drawing/2014/main" id="{19D54CB2-379F-4CB7-B21D-1F4A5DE87D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9" name="Text Box 7">
          <a:extLst>
            <a:ext uri="{FF2B5EF4-FFF2-40B4-BE49-F238E27FC236}">
              <a16:creationId xmlns:a16="http://schemas.microsoft.com/office/drawing/2014/main" id="{C6758C83-999F-4636-9FFD-12AC232387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0" name="Text Box 7">
          <a:extLst>
            <a:ext uri="{FF2B5EF4-FFF2-40B4-BE49-F238E27FC236}">
              <a16:creationId xmlns:a16="http://schemas.microsoft.com/office/drawing/2014/main" id="{A5A207DB-B1F0-40D1-AB5E-4646096ABB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1" name="Text Box 7">
          <a:extLst>
            <a:ext uri="{FF2B5EF4-FFF2-40B4-BE49-F238E27FC236}">
              <a16:creationId xmlns:a16="http://schemas.microsoft.com/office/drawing/2014/main" id="{4D21E7D0-EB55-40D3-9B31-4F849B9ED6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2" name="Text Box 7">
          <a:extLst>
            <a:ext uri="{FF2B5EF4-FFF2-40B4-BE49-F238E27FC236}">
              <a16:creationId xmlns:a16="http://schemas.microsoft.com/office/drawing/2014/main" id="{446C3887-A7EC-4927-A996-F663E65D58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3" name="Text Box 7">
          <a:extLst>
            <a:ext uri="{FF2B5EF4-FFF2-40B4-BE49-F238E27FC236}">
              <a16:creationId xmlns:a16="http://schemas.microsoft.com/office/drawing/2014/main" id="{B685D32B-B91C-46A9-AEAB-6B9CC42B98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4" name="Text Box 7">
          <a:extLst>
            <a:ext uri="{FF2B5EF4-FFF2-40B4-BE49-F238E27FC236}">
              <a16:creationId xmlns:a16="http://schemas.microsoft.com/office/drawing/2014/main" id="{017242B4-311B-40ED-B999-2E4E42501C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5" name="Text Box 7">
          <a:extLst>
            <a:ext uri="{FF2B5EF4-FFF2-40B4-BE49-F238E27FC236}">
              <a16:creationId xmlns:a16="http://schemas.microsoft.com/office/drawing/2014/main" id="{EFF370CF-5ACE-4CB5-82EC-8C5E4517A6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6" name="Text Box 7">
          <a:extLst>
            <a:ext uri="{FF2B5EF4-FFF2-40B4-BE49-F238E27FC236}">
              <a16:creationId xmlns:a16="http://schemas.microsoft.com/office/drawing/2014/main" id="{368F03D6-BBCC-42A5-94D5-E4A7061717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7" name="Text Box 7">
          <a:extLst>
            <a:ext uri="{FF2B5EF4-FFF2-40B4-BE49-F238E27FC236}">
              <a16:creationId xmlns:a16="http://schemas.microsoft.com/office/drawing/2014/main" id="{4F1CAF94-88D6-42C8-AD72-EF5FC559DB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8" name="Text Box 7">
          <a:extLst>
            <a:ext uri="{FF2B5EF4-FFF2-40B4-BE49-F238E27FC236}">
              <a16:creationId xmlns:a16="http://schemas.microsoft.com/office/drawing/2014/main" id="{7725F35F-8E22-4C3C-88DB-FE4A6145F5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9" name="Text Box 7">
          <a:extLst>
            <a:ext uri="{FF2B5EF4-FFF2-40B4-BE49-F238E27FC236}">
              <a16:creationId xmlns:a16="http://schemas.microsoft.com/office/drawing/2014/main" id="{A105898F-7A08-4AF7-82F9-691F38F4F9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0" name="Text Box 7">
          <a:extLst>
            <a:ext uri="{FF2B5EF4-FFF2-40B4-BE49-F238E27FC236}">
              <a16:creationId xmlns:a16="http://schemas.microsoft.com/office/drawing/2014/main" id="{BBB42036-46CA-43C6-9B51-1A2A767DED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1" name="Text Box 7">
          <a:extLst>
            <a:ext uri="{FF2B5EF4-FFF2-40B4-BE49-F238E27FC236}">
              <a16:creationId xmlns:a16="http://schemas.microsoft.com/office/drawing/2014/main" id="{56CF04BF-35E0-4B30-9AF3-30CF6CAC81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2" name="Text Box 7">
          <a:extLst>
            <a:ext uri="{FF2B5EF4-FFF2-40B4-BE49-F238E27FC236}">
              <a16:creationId xmlns:a16="http://schemas.microsoft.com/office/drawing/2014/main" id="{280CDBDE-9FD6-4E2E-9224-A27E40F791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3" name="Text Box 7">
          <a:extLst>
            <a:ext uri="{FF2B5EF4-FFF2-40B4-BE49-F238E27FC236}">
              <a16:creationId xmlns:a16="http://schemas.microsoft.com/office/drawing/2014/main" id="{A0B70471-30A5-4DE3-9079-1EDE80732D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4" name="Text Box 7">
          <a:extLst>
            <a:ext uri="{FF2B5EF4-FFF2-40B4-BE49-F238E27FC236}">
              <a16:creationId xmlns:a16="http://schemas.microsoft.com/office/drawing/2014/main" id="{F8AC5A41-1005-40EE-AC0B-AB4812D860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5" name="Text Box 7">
          <a:extLst>
            <a:ext uri="{FF2B5EF4-FFF2-40B4-BE49-F238E27FC236}">
              <a16:creationId xmlns:a16="http://schemas.microsoft.com/office/drawing/2014/main" id="{3BE118D9-DDF1-4965-BCAD-91B2A8228D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6" name="Text Box 7">
          <a:extLst>
            <a:ext uri="{FF2B5EF4-FFF2-40B4-BE49-F238E27FC236}">
              <a16:creationId xmlns:a16="http://schemas.microsoft.com/office/drawing/2014/main" id="{124634A8-F591-48CB-B833-E3A61EBB32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7" name="Text Box 7">
          <a:extLst>
            <a:ext uri="{FF2B5EF4-FFF2-40B4-BE49-F238E27FC236}">
              <a16:creationId xmlns:a16="http://schemas.microsoft.com/office/drawing/2014/main" id="{2DB2CD56-97E1-4EBA-8F48-67F3651E57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8" name="Text Box 7">
          <a:extLst>
            <a:ext uri="{FF2B5EF4-FFF2-40B4-BE49-F238E27FC236}">
              <a16:creationId xmlns:a16="http://schemas.microsoft.com/office/drawing/2014/main" id="{7F536287-89D9-49A7-9DD1-D64DDA39E5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9" name="Text Box 7">
          <a:extLst>
            <a:ext uri="{FF2B5EF4-FFF2-40B4-BE49-F238E27FC236}">
              <a16:creationId xmlns:a16="http://schemas.microsoft.com/office/drawing/2014/main" id="{EC385E10-DF32-4422-BE3D-4AE53B8630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0" name="Text Box 7">
          <a:extLst>
            <a:ext uri="{FF2B5EF4-FFF2-40B4-BE49-F238E27FC236}">
              <a16:creationId xmlns:a16="http://schemas.microsoft.com/office/drawing/2014/main" id="{2308BA82-613C-4784-9D9D-57D1C29350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1" name="Text Box 7">
          <a:extLst>
            <a:ext uri="{FF2B5EF4-FFF2-40B4-BE49-F238E27FC236}">
              <a16:creationId xmlns:a16="http://schemas.microsoft.com/office/drawing/2014/main" id="{0B1443BF-9BE7-4346-BDAD-A1FA09CD1E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2" name="Text Box 7">
          <a:extLst>
            <a:ext uri="{FF2B5EF4-FFF2-40B4-BE49-F238E27FC236}">
              <a16:creationId xmlns:a16="http://schemas.microsoft.com/office/drawing/2014/main" id="{5BB40F6B-81A9-4D26-83AA-C7270B2EF2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3" name="Text Box 7">
          <a:extLst>
            <a:ext uri="{FF2B5EF4-FFF2-40B4-BE49-F238E27FC236}">
              <a16:creationId xmlns:a16="http://schemas.microsoft.com/office/drawing/2014/main" id="{53A181A5-6EB6-45F4-91BE-1E139E9D00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4" name="Text Box 7">
          <a:extLst>
            <a:ext uri="{FF2B5EF4-FFF2-40B4-BE49-F238E27FC236}">
              <a16:creationId xmlns:a16="http://schemas.microsoft.com/office/drawing/2014/main" id="{D253467C-5E82-4FEF-A108-4BB5F62453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5" name="Text Box 7">
          <a:extLst>
            <a:ext uri="{FF2B5EF4-FFF2-40B4-BE49-F238E27FC236}">
              <a16:creationId xmlns:a16="http://schemas.microsoft.com/office/drawing/2014/main" id="{BF2380AD-A8B6-48DD-B607-66F228B61C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6" name="Text Box 7">
          <a:extLst>
            <a:ext uri="{FF2B5EF4-FFF2-40B4-BE49-F238E27FC236}">
              <a16:creationId xmlns:a16="http://schemas.microsoft.com/office/drawing/2014/main" id="{F3472E4F-1601-4F6D-AE78-C000A2BECF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7" name="Text Box 7">
          <a:extLst>
            <a:ext uri="{FF2B5EF4-FFF2-40B4-BE49-F238E27FC236}">
              <a16:creationId xmlns:a16="http://schemas.microsoft.com/office/drawing/2014/main" id="{90C0D288-C375-41AB-85B3-5F4DEF126E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8" name="Text Box 7">
          <a:extLst>
            <a:ext uri="{FF2B5EF4-FFF2-40B4-BE49-F238E27FC236}">
              <a16:creationId xmlns:a16="http://schemas.microsoft.com/office/drawing/2014/main" id="{EEE16481-AB0F-42F7-9AB2-4A72042D05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9" name="Text Box 7">
          <a:extLst>
            <a:ext uri="{FF2B5EF4-FFF2-40B4-BE49-F238E27FC236}">
              <a16:creationId xmlns:a16="http://schemas.microsoft.com/office/drawing/2014/main" id="{11BC5D97-D1C6-450D-B86C-D329CBC1AD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0" name="Text Box 7">
          <a:extLst>
            <a:ext uri="{FF2B5EF4-FFF2-40B4-BE49-F238E27FC236}">
              <a16:creationId xmlns:a16="http://schemas.microsoft.com/office/drawing/2014/main" id="{AAA67500-1ABF-4A63-B043-E5D8809F68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1" name="Text Box 7">
          <a:extLst>
            <a:ext uri="{FF2B5EF4-FFF2-40B4-BE49-F238E27FC236}">
              <a16:creationId xmlns:a16="http://schemas.microsoft.com/office/drawing/2014/main" id="{7E1DC4A0-A9AA-43CD-B885-4ACD22CAC0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2" name="Text Box 7">
          <a:extLst>
            <a:ext uri="{FF2B5EF4-FFF2-40B4-BE49-F238E27FC236}">
              <a16:creationId xmlns:a16="http://schemas.microsoft.com/office/drawing/2014/main" id="{F37225EB-87D5-41EB-9E5E-9E4C0C426E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3" name="Text Box 7">
          <a:extLst>
            <a:ext uri="{FF2B5EF4-FFF2-40B4-BE49-F238E27FC236}">
              <a16:creationId xmlns:a16="http://schemas.microsoft.com/office/drawing/2014/main" id="{1E7BAFD8-AD1F-44E1-964C-BBDD53B9B9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4" name="Text Box 7">
          <a:extLst>
            <a:ext uri="{FF2B5EF4-FFF2-40B4-BE49-F238E27FC236}">
              <a16:creationId xmlns:a16="http://schemas.microsoft.com/office/drawing/2014/main" id="{CED72CC2-4E03-4BFE-BD7E-9BBD04B21F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5" name="Text Box 7">
          <a:extLst>
            <a:ext uri="{FF2B5EF4-FFF2-40B4-BE49-F238E27FC236}">
              <a16:creationId xmlns:a16="http://schemas.microsoft.com/office/drawing/2014/main" id="{9D3EBFED-DDDD-4D79-9016-2542E84198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6" name="Text Box 7">
          <a:extLst>
            <a:ext uri="{FF2B5EF4-FFF2-40B4-BE49-F238E27FC236}">
              <a16:creationId xmlns:a16="http://schemas.microsoft.com/office/drawing/2014/main" id="{9A3B2D9A-965F-479E-A9E9-6CC64F284A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7" name="Text Box 7">
          <a:extLst>
            <a:ext uri="{FF2B5EF4-FFF2-40B4-BE49-F238E27FC236}">
              <a16:creationId xmlns:a16="http://schemas.microsoft.com/office/drawing/2014/main" id="{50D4DE6F-F8CF-446B-AF6F-5EA7E75161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8" name="Text Box 7">
          <a:extLst>
            <a:ext uri="{FF2B5EF4-FFF2-40B4-BE49-F238E27FC236}">
              <a16:creationId xmlns:a16="http://schemas.microsoft.com/office/drawing/2014/main" id="{458CD738-058A-455F-848F-34E8FF6147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9" name="Text Box 7">
          <a:extLst>
            <a:ext uri="{FF2B5EF4-FFF2-40B4-BE49-F238E27FC236}">
              <a16:creationId xmlns:a16="http://schemas.microsoft.com/office/drawing/2014/main" id="{DCDCB551-4F47-4192-AEB2-548B27A74F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50" name="Text Box 7">
          <a:extLst>
            <a:ext uri="{FF2B5EF4-FFF2-40B4-BE49-F238E27FC236}">
              <a16:creationId xmlns:a16="http://schemas.microsoft.com/office/drawing/2014/main" id="{61F5A150-EFF9-483A-92E2-A53DF1374D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51" name="Text Box 7">
          <a:extLst>
            <a:ext uri="{FF2B5EF4-FFF2-40B4-BE49-F238E27FC236}">
              <a16:creationId xmlns:a16="http://schemas.microsoft.com/office/drawing/2014/main" id="{5C75A287-69B6-4AC2-9D9A-8DB55D0FE7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52" name="Text Box 7">
          <a:extLst>
            <a:ext uri="{FF2B5EF4-FFF2-40B4-BE49-F238E27FC236}">
              <a16:creationId xmlns:a16="http://schemas.microsoft.com/office/drawing/2014/main" id="{48F4952F-A1B7-4798-9F5B-BF3CCBA271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3" name="Text Box 7">
          <a:extLst>
            <a:ext uri="{FF2B5EF4-FFF2-40B4-BE49-F238E27FC236}">
              <a16:creationId xmlns:a16="http://schemas.microsoft.com/office/drawing/2014/main" id="{F6E25354-4BF5-458D-9DB7-51234A7AFBF1}"/>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4" name="Text Box 7">
          <a:extLst>
            <a:ext uri="{FF2B5EF4-FFF2-40B4-BE49-F238E27FC236}">
              <a16:creationId xmlns:a16="http://schemas.microsoft.com/office/drawing/2014/main" id="{798A3EAF-F4F1-4CA2-8AB4-72DF3D74A15A}"/>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5" name="Text Box 7">
          <a:extLst>
            <a:ext uri="{FF2B5EF4-FFF2-40B4-BE49-F238E27FC236}">
              <a16:creationId xmlns:a16="http://schemas.microsoft.com/office/drawing/2014/main" id="{D40CB72F-D752-45BE-BB08-B75C8717FCF2}"/>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6" name="Text Box 7">
          <a:extLst>
            <a:ext uri="{FF2B5EF4-FFF2-40B4-BE49-F238E27FC236}">
              <a16:creationId xmlns:a16="http://schemas.microsoft.com/office/drawing/2014/main" id="{099981DB-D2D8-4D64-AB43-62A88E997012}"/>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7" name="Text Box 7">
          <a:extLst>
            <a:ext uri="{FF2B5EF4-FFF2-40B4-BE49-F238E27FC236}">
              <a16:creationId xmlns:a16="http://schemas.microsoft.com/office/drawing/2014/main" id="{77439A4E-5543-4375-8E8B-A06E2541A52E}"/>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8" name="Text Box 7">
          <a:extLst>
            <a:ext uri="{FF2B5EF4-FFF2-40B4-BE49-F238E27FC236}">
              <a16:creationId xmlns:a16="http://schemas.microsoft.com/office/drawing/2014/main" id="{C3C40031-919C-40D5-A53D-77F33153ADA0}"/>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9" name="Text Box 7">
          <a:extLst>
            <a:ext uri="{FF2B5EF4-FFF2-40B4-BE49-F238E27FC236}">
              <a16:creationId xmlns:a16="http://schemas.microsoft.com/office/drawing/2014/main" id="{2F713AEF-92C4-4447-86D3-82D080BA51E5}"/>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0" name="Text Box 7">
          <a:extLst>
            <a:ext uri="{FF2B5EF4-FFF2-40B4-BE49-F238E27FC236}">
              <a16:creationId xmlns:a16="http://schemas.microsoft.com/office/drawing/2014/main" id="{71025810-D53A-47FE-A1E5-95BFA0E6D8C2}"/>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1" name="Text Box 7">
          <a:extLst>
            <a:ext uri="{FF2B5EF4-FFF2-40B4-BE49-F238E27FC236}">
              <a16:creationId xmlns:a16="http://schemas.microsoft.com/office/drawing/2014/main" id="{1FF796B6-C18E-4AAD-87DA-9171EEC4D794}"/>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2" name="Text Box 7">
          <a:extLst>
            <a:ext uri="{FF2B5EF4-FFF2-40B4-BE49-F238E27FC236}">
              <a16:creationId xmlns:a16="http://schemas.microsoft.com/office/drawing/2014/main" id="{4046BD98-0BFF-48AB-AF42-8D647ADB5D80}"/>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3" name="Text Box 7">
          <a:extLst>
            <a:ext uri="{FF2B5EF4-FFF2-40B4-BE49-F238E27FC236}">
              <a16:creationId xmlns:a16="http://schemas.microsoft.com/office/drawing/2014/main" id="{06EC0710-B090-4900-B677-D6029E92FA96}"/>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4" name="Text Box 7">
          <a:extLst>
            <a:ext uri="{FF2B5EF4-FFF2-40B4-BE49-F238E27FC236}">
              <a16:creationId xmlns:a16="http://schemas.microsoft.com/office/drawing/2014/main" id="{51916782-A7A9-458C-A9F5-0AF171476357}"/>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5" name="Text Box 7">
          <a:extLst>
            <a:ext uri="{FF2B5EF4-FFF2-40B4-BE49-F238E27FC236}">
              <a16:creationId xmlns:a16="http://schemas.microsoft.com/office/drawing/2014/main" id="{083484ED-5D4A-4B01-94A9-FA96CD5275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6" name="Text Box 7">
          <a:extLst>
            <a:ext uri="{FF2B5EF4-FFF2-40B4-BE49-F238E27FC236}">
              <a16:creationId xmlns:a16="http://schemas.microsoft.com/office/drawing/2014/main" id="{8337C882-0D2C-4AB1-AE8D-FA7C118FAE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7" name="Text Box 7">
          <a:extLst>
            <a:ext uri="{FF2B5EF4-FFF2-40B4-BE49-F238E27FC236}">
              <a16:creationId xmlns:a16="http://schemas.microsoft.com/office/drawing/2014/main" id="{7E5015B1-FA54-4111-A088-42F650DEEE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8" name="Text Box 7">
          <a:extLst>
            <a:ext uri="{FF2B5EF4-FFF2-40B4-BE49-F238E27FC236}">
              <a16:creationId xmlns:a16="http://schemas.microsoft.com/office/drawing/2014/main" id="{04EBA7C4-F6AF-4A1A-9697-6CD9D36EFB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9" name="Text Box 7">
          <a:extLst>
            <a:ext uri="{FF2B5EF4-FFF2-40B4-BE49-F238E27FC236}">
              <a16:creationId xmlns:a16="http://schemas.microsoft.com/office/drawing/2014/main" id="{70AE3133-7602-4328-8D6F-149A21CD9D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0" name="Text Box 7">
          <a:extLst>
            <a:ext uri="{FF2B5EF4-FFF2-40B4-BE49-F238E27FC236}">
              <a16:creationId xmlns:a16="http://schemas.microsoft.com/office/drawing/2014/main" id="{CD216FA2-196B-4BB0-AFEE-A95E9B6687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1" name="Text Box 7">
          <a:extLst>
            <a:ext uri="{FF2B5EF4-FFF2-40B4-BE49-F238E27FC236}">
              <a16:creationId xmlns:a16="http://schemas.microsoft.com/office/drawing/2014/main" id="{837F4FCD-2E6B-48A6-97E5-06F90AD3EB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2" name="Text Box 7">
          <a:extLst>
            <a:ext uri="{FF2B5EF4-FFF2-40B4-BE49-F238E27FC236}">
              <a16:creationId xmlns:a16="http://schemas.microsoft.com/office/drawing/2014/main" id="{380DA96E-A1A8-457B-B610-27C13C01E9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3" name="Text Box 7">
          <a:extLst>
            <a:ext uri="{FF2B5EF4-FFF2-40B4-BE49-F238E27FC236}">
              <a16:creationId xmlns:a16="http://schemas.microsoft.com/office/drawing/2014/main" id="{85B8B2A3-AFC0-4701-90E0-862DFF7B33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4" name="Text Box 7">
          <a:extLst>
            <a:ext uri="{FF2B5EF4-FFF2-40B4-BE49-F238E27FC236}">
              <a16:creationId xmlns:a16="http://schemas.microsoft.com/office/drawing/2014/main" id="{28131052-CE72-4DFC-A97B-BC2F7468DF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5" name="Text Box 7">
          <a:extLst>
            <a:ext uri="{FF2B5EF4-FFF2-40B4-BE49-F238E27FC236}">
              <a16:creationId xmlns:a16="http://schemas.microsoft.com/office/drawing/2014/main" id="{DDE194A8-D7E5-4467-ACBF-27D731AF4A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6" name="Text Box 7">
          <a:extLst>
            <a:ext uri="{FF2B5EF4-FFF2-40B4-BE49-F238E27FC236}">
              <a16:creationId xmlns:a16="http://schemas.microsoft.com/office/drawing/2014/main" id="{4479FCB0-F84F-4991-ACC1-CECDBB9285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7" name="Text Box 7">
          <a:extLst>
            <a:ext uri="{FF2B5EF4-FFF2-40B4-BE49-F238E27FC236}">
              <a16:creationId xmlns:a16="http://schemas.microsoft.com/office/drawing/2014/main" id="{0402DF4E-75DA-40A4-8774-C088A2ECDD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8" name="Text Box 7">
          <a:extLst>
            <a:ext uri="{FF2B5EF4-FFF2-40B4-BE49-F238E27FC236}">
              <a16:creationId xmlns:a16="http://schemas.microsoft.com/office/drawing/2014/main" id="{03D4DCBE-936E-4EA7-8E13-6662119A12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9" name="Text Box 7">
          <a:extLst>
            <a:ext uri="{FF2B5EF4-FFF2-40B4-BE49-F238E27FC236}">
              <a16:creationId xmlns:a16="http://schemas.microsoft.com/office/drawing/2014/main" id="{47E756EB-6141-496E-8794-24CCB25E20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0" name="Text Box 7">
          <a:extLst>
            <a:ext uri="{FF2B5EF4-FFF2-40B4-BE49-F238E27FC236}">
              <a16:creationId xmlns:a16="http://schemas.microsoft.com/office/drawing/2014/main" id="{197A5167-6A8A-4744-8D5A-9A94F6C8CC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1" name="Text Box 7">
          <a:extLst>
            <a:ext uri="{FF2B5EF4-FFF2-40B4-BE49-F238E27FC236}">
              <a16:creationId xmlns:a16="http://schemas.microsoft.com/office/drawing/2014/main" id="{71050EC5-0A05-4DCA-9CFB-2EE02CB7EB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2" name="Text Box 7">
          <a:extLst>
            <a:ext uri="{FF2B5EF4-FFF2-40B4-BE49-F238E27FC236}">
              <a16:creationId xmlns:a16="http://schemas.microsoft.com/office/drawing/2014/main" id="{2419A990-AD2D-46A4-AB1A-EB7461B658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3" name="Text Box 7">
          <a:extLst>
            <a:ext uri="{FF2B5EF4-FFF2-40B4-BE49-F238E27FC236}">
              <a16:creationId xmlns:a16="http://schemas.microsoft.com/office/drawing/2014/main" id="{FAA10BE2-CCEB-46F0-BB52-5A7E6A1501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4" name="Text Box 7">
          <a:extLst>
            <a:ext uri="{FF2B5EF4-FFF2-40B4-BE49-F238E27FC236}">
              <a16:creationId xmlns:a16="http://schemas.microsoft.com/office/drawing/2014/main" id="{C76987EE-A9AF-46E6-8CBE-B8295902B4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5" name="Text Box 7">
          <a:extLst>
            <a:ext uri="{FF2B5EF4-FFF2-40B4-BE49-F238E27FC236}">
              <a16:creationId xmlns:a16="http://schemas.microsoft.com/office/drawing/2014/main" id="{935628AC-F0D4-4080-90DA-82C30D37EF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6" name="Text Box 7">
          <a:extLst>
            <a:ext uri="{FF2B5EF4-FFF2-40B4-BE49-F238E27FC236}">
              <a16:creationId xmlns:a16="http://schemas.microsoft.com/office/drawing/2014/main" id="{97F404EE-5B5C-4DC6-800E-4A5F605063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7" name="Text Box 7">
          <a:extLst>
            <a:ext uri="{FF2B5EF4-FFF2-40B4-BE49-F238E27FC236}">
              <a16:creationId xmlns:a16="http://schemas.microsoft.com/office/drawing/2014/main" id="{9DCBDF02-760F-45A2-96A3-F58FDAD6E0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8" name="Text Box 7">
          <a:extLst>
            <a:ext uri="{FF2B5EF4-FFF2-40B4-BE49-F238E27FC236}">
              <a16:creationId xmlns:a16="http://schemas.microsoft.com/office/drawing/2014/main" id="{E6FA68FA-ABB5-4CA3-93B2-FEA1652912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9" name="Text Box 7">
          <a:extLst>
            <a:ext uri="{FF2B5EF4-FFF2-40B4-BE49-F238E27FC236}">
              <a16:creationId xmlns:a16="http://schemas.microsoft.com/office/drawing/2014/main" id="{209D6619-60A0-4387-995A-F7E03DC1DB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0" name="Text Box 7">
          <a:extLst>
            <a:ext uri="{FF2B5EF4-FFF2-40B4-BE49-F238E27FC236}">
              <a16:creationId xmlns:a16="http://schemas.microsoft.com/office/drawing/2014/main" id="{22B86924-960C-42AD-9F7C-29EAFC43A8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1" name="Text Box 7">
          <a:extLst>
            <a:ext uri="{FF2B5EF4-FFF2-40B4-BE49-F238E27FC236}">
              <a16:creationId xmlns:a16="http://schemas.microsoft.com/office/drawing/2014/main" id="{F632A517-F682-4625-AB37-522182F4F1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2" name="Text Box 7">
          <a:extLst>
            <a:ext uri="{FF2B5EF4-FFF2-40B4-BE49-F238E27FC236}">
              <a16:creationId xmlns:a16="http://schemas.microsoft.com/office/drawing/2014/main" id="{8847C457-2FEB-4CF6-8F4A-1D26288D33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3" name="Text Box 7">
          <a:extLst>
            <a:ext uri="{FF2B5EF4-FFF2-40B4-BE49-F238E27FC236}">
              <a16:creationId xmlns:a16="http://schemas.microsoft.com/office/drawing/2014/main" id="{4F2B75C3-A806-4E57-9FB6-2D87180F40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4" name="Text Box 7">
          <a:extLst>
            <a:ext uri="{FF2B5EF4-FFF2-40B4-BE49-F238E27FC236}">
              <a16:creationId xmlns:a16="http://schemas.microsoft.com/office/drawing/2014/main" id="{B97D8D53-FB37-4C03-975A-8FB1BEADD3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5" name="Text Box 7">
          <a:extLst>
            <a:ext uri="{FF2B5EF4-FFF2-40B4-BE49-F238E27FC236}">
              <a16:creationId xmlns:a16="http://schemas.microsoft.com/office/drawing/2014/main" id="{3EBF3947-09DE-4CC7-BE5F-7B407885EF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6" name="Text Box 7">
          <a:extLst>
            <a:ext uri="{FF2B5EF4-FFF2-40B4-BE49-F238E27FC236}">
              <a16:creationId xmlns:a16="http://schemas.microsoft.com/office/drawing/2014/main" id="{59FBA785-5894-45F2-A364-4AAFFB376B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7" name="Text Box 7">
          <a:extLst>
            <a:ext uri="{FF2B5EF4-FFF2-40B4-BE49-F238E27FC236}">
              <a16:creationId xmlns:a16="http://schemas.microsoft.com/office/drawing/2014/main" id="{42E9EB22-F869-44D1-9FCA-16B3BF8B7B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8" name="Text Box 7">
          <a:extLst>
            <a:ext uri="{FF2B5EF4-FFF2-40B4-BE49-F238E27FC236}">
              <a16:creationId xmlns:a16="http://schemas.microsoft.com/office/drawing/2014/main" id="{B0C38339-118F-40BB-A1E0-ABF17CAA19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9" name="Text Box 7">
          <a:extLst>
            <a:ext uri="{FF2B5EF4-FFF2-40B4-BE49-F238E27FC236}">
              <a16:creationId xmlns:a16="http://schemas.microsoft.com/office/drawing/2014/main" id="{9FAD3001-9F63-4EB5-9013-E9BC049823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0" name="Text Box 7">
          <a:extLst>
            <a:ext uri="{FF2B5EF4-FFF2-40B4-BE49-F238E27FC236}">
              <a16:creationId xmlns:a16="http://schemas.microsoft.com/office/drawing/2014/main" id="{604917FE-7898-4560-8286-008A78F874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1" name="Text Box 7">
          <a:extLst>
            <a:ext uri="{FF2B5EF4-FFF2-40B4-BE49-F238E27FC236}">
              <a16:creationId xmlns:a16="http://schemas.microsoft.com/office/drawing/2014/main" id="{00CF74B4-26AA-4CAC-8722-905E6F4C0A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2" name="Text Box 7">
          <a:extLst>
            <a:ext uri="{FF2B5EF4-FFF2-40B4-BE49-F238E27FC236}">
              <a16:creationId xmlns:a16="http://schemas.microsoft.com/office/drawing/2014/main" id="{50BCC1E3-7248-4DDE-B364-57C2A1F151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3" name="Text Box 7">
          <a:extLst>
            <a:ext uri="{FF2B5EF4-FFF2-40B4-BE49-F238E27FC236}">
              <a16:creationId xmlns:a16="http://schemas.microsoft.com/office/drawing/2014/main" id="{AD391C15-2D5E-4183-81CE-B7AB95CAC9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4" name="Text Box 7">
          <a:extLst>
            <a:ext uri="{FF2B5EF4-FFF2-40B4-BE49-F238E27FC236}">
              <a16:creationId xmlns:a16="http://schemas.microsoft.com/office/drawing/2014/main" id="{A154E894-09FB-454F-838F-635EAD5F2F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5" name="Text Box 7">
          <a:extLst>
            <a:ext uri="{FF2B5EF4-FFF2-40B4-BE49-F238E27FC236}">
              <a16:creationId xmlns:a16="http://schemas.microsoft.com/office/drawing/2014/main" id="{04245A90-3F94-4A7E-B9AF-DA9E6525C2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6" name="Text Box 7">
          <a:extLst>
            <a:ext uri="{FF2B5EF4-FFF2-40B4-BE49-F238E27FC236}">
              <a16:creationId xmlns:a16="http://schemas.microsoft.com/office/drawing/2014/main" id="{42B1FEC8-9033-4618-A6D9-99084EB05A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7" name="Text Box 7">
          <a:extLst>
            <a:ext uri="{FF2B5EF4-FFF2-40B4-BE49-F238E27FC236}">
              <a16:creationId xmlns:a16="http://schemas.microsoft.com/office/drawing/2014/main" id="{08FCCFB9-A764-43E6-A0FF-59BFDF41C4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8" name="Text Box 7">
          <a:extLst>
            <a:ext uri="{FF2B5EF4-FFF2-40B4-BE49-F238E27FC236}">
              <a16:creationId xmlns:a16="http://schemas.microsoft.com/office/drawing/2014/main" id="{C682EB5C-DB56-4DC3-A65A-B54E669BE0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9" name="Text Box 7">
          <a:extLst>
            <a:ext uri="{FF2B5EF4-FFF2-40B4-BE49-F238E27FC236}">
              <a16:creationId xmlns:a16="http://schemas.microsoft.com/office/drawing/2014/main" id="{86E9DFCE-9851-4AF8-829F-352455D973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0" name="Text Box 7">
          <a:extLst>
            <a:ext uri="{FF2B5EF4-FFF2-40B4-BE49-F238E27FC236}">
              <a16:creationId xmlns:a16="http://schemas.microsoft.com/office/drawing/2014/main" id="{4D6E4543-ECE8-40F5-A4C8-10DCAC0889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1" name="Text Box 7">
          <a:extLst>
            <a:ext uri="{FF2B5EF4-FFF2-40B4-BE49-F238E27FC236}">
              <a16:creationId xmlns:a16="http://schemas.microsoft.com/office/drawing/2014/main" id="{4512B3DD-1982-495F-944C-44C5F5F97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2" name="Text Box 7">
          <a:extLst>
            <a:ext uri="{FF2B5EF4-FFF2-40B4-BE49-F238E27FC236}">
              <a16:creationId xmlns:a16="http://schemas.microsoft.com/office/drawing/2014/main" id="{3F531DB6-8397-4653-9F5B-EB4DC07063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3" name="Text Box 7">
          <a:extLst>
            <a:ext uri="{FF2B5EF4-FFF2-40B4-BE49-F238E27FC236}">
              <a16:creationId xmlns:a16="http://schemas.microsoft.com/office/drawing/2014/main" id="{30538605-2AAB-4842-AF3C-0377CF1366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4" name="Text Box 7">
          <a:extLst>
            <a:ext uri="{FF2B5EF4-FFF2-40B4-BE49-F238E27FC236}">
              <a16:creationId xmlns:a16="http://schemas.microsoft.com/office/drawing/2014/main" id="{CA4D5A4E-6BD7-44D6-A4C1-9F856CB277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5" name="Text Box 7">
          <a:extLst>
            <a:ext uri="{FF2B5EF4-FFF2-40B4-BE49-F238E27FC236}">
              <a16:creationId xmlns:a16="http://schemas.microsoft.com/office/drawing/2014/main" id="{3443CEA6-5AC8-4C2F-AADC-2A09616FED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6" name="Text Box 7">
          <a:extLst>
            <a:ext uri="{FF2B5EF4-FFF2-40B4-BE49-F238E27FC236}">
              <a16:creationId xmlns:a16="http://schemas.microsoft.com/office/drawing/2014/main" id="{D80DD004-3F19-4AB1-908D-7912856E15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7" name="Text Box 7">
          <a:extLst>
            <a:ext uri="{FF2B5EF4-FFF2-40B4-BE49-F238E27FC236}">
              <a16:creationId xmlns:a16="http://schemas.microsoft.com/office/drawing/2014/main" id="{5A55B58E-A381-45F6-9C10-CBBF86828D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8" name="Text Box 7">
          <a:extLst>
            <a:ext uri="{FF2B5EF4-FFF2-40B4-BE49-F238E27FC236}">
              <a16:creationId xmlns:a16="http://schemas.microsoft.com/office/drawing/2014/main" id="{D4E12537-FA8F-4B44-8D37-5D911EB4DF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9" name="Text Box 7">
          <a:extLst>
            <a:ext uri="{FF2B5EF4-FFF2-40B4-BE49-F238E27FC236}">
              <a16:creationId xmlns:a16="http://schemas.microsoft.com/office/drawing/2014/main" id="{18A90E24-FD85-4E6D-8609-7C6537057C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0" name="Text Box 7">
          <a:extLst>
            <a:ext uri="{FF2B5EF4-FFF2-40B4-BE49-F238E27FC236}">
              <a16:creationId xmlns:a16="http://schemas.microsoft.com/office/drawing/2014/main" id="{4B67BE06-CFEB-4E95-8127-5807534F67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1" name="Text Box 7">
          <a:extLst>
            <a:ext uri="{FF2B5EF4-FFF2-40B4-BE49-F238E27FC236}">
              <a16:creationId xmlns:a16="http://schemas.microsoft.com/office/drawing/2014/main" id="{D3A3FFB0-8040-4E6E-944C-1BF2522465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2" name="Text Box 7">
          <a:extLst>
            <a:ext uri="{FF2B5EF4-FFF2-40B4-BE49-F238E27FC236}">
              <a16:creationId xmlns:a16="http://schemas.microsoft.com/office/drawing/2014/main" id="{591CC3F9-BA3E-4846-94CE-FFBEAB111F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3" name="Text Box 7">
          <a:extLst>
            <a:ext uri="{FF2B5EF4-FFF2-40B4-BE49-F238E27FC236}">
              <a16:creationId xmlns:a16="http://schemas.microsoft.com/office/drawing/2014/main" id="{47BAC66C-AB0D-4D3B-87F9-FB2323B2AA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4" name="Text Box 7">
          <a:extLst>
            <a:ext uri="{FF2B5EF4-FFF2-40B4-BE49-F238E27FC236}">
              <a16:creationId xmlns:a16="http://schemas.microsoft.com/office/drawing/2014/main" id="{22AB3219-6612-4783-A0B5-A4B6BD966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5" name="Text Box 7">
          <a:extLst>
            <a:ext uri="{FF2B5EF4-FFF2-40B4-BE49-F238E27FC236}">
              <a16:creationId xmlns:a16="http://schemas.microsoft.com/office/drawing/2014/main" id="{094AD2B5-BC54-405C-B10E-593CDDC40E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6" name="Text Box 7">
          <a:extLst>
            <a:ext uri="{FF2B5EF4-FFF2-40B4-BE49-F238E27FC236}">
              <a16:creationId xmlns:a16="http://schemas.microsoft.com/office/drawing/2014/main" id="{EB0EC5C0-FD6C-473E-8C22-2BFEFD113B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7" name="Text Box 7">
          <a:extLst>
            <a:ext uri="{FF2B5EF4-FFF2-40B4-BE49-F238E27FC236}">
              <a16:creationId xmlns:a16="http://schemas.microsoft.com/office/drawing/2014/main" id="{C8CA9F98-4F65-4D1E-B3A6-A1B58868AE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8" name="Text Box 7">
          <a:extLst>
            <a:ext uri="{FF2B5EF4-FFF2-40B4-BE49-F238E27FC236}">
              <a16:creationId xmlns:a16="http://schemas.microsoft.com/office/drawing/2014/main" id="{C741C111-819A-47BA-B647-CA1539DFC9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9" name="Text Box 7">
          <a:extLst>
            <a:ext uri="{FF2B5EF4-FFF2-40B4-BE49-F238E27FC236}">
              <a16:creationId xmlns:a16="http://schemas.microsoft.com/office/drawing/2014/main" id="{913A0514-AF87-4183-9DCE-497A966A5F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0" name="Text Box 7">
          <a:extLst>
            <a:ext uri="{FF2B5EF4-FFF2-40B4-BE49-F238E27FC236}">
              <a16:creationId xmlns:a16="http://schemas.microsoft.com/office/drawing/2014/main" id="{403C2044-97A7-4666-8CF2-A19BDBE908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1" name="Text Box 7">
          <a:extLst>
            <a:ext uri="{FF2B5EF4-FFF2-40B4-BE49-F238E27FC236}">
              <a16:creationId xmlns:a16="http://schemas.microsoft.com/office/drawing/2014/main" id="{3F22719A-4169-473D-848A-9C5A18D2F8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2" name="Text Box 7">
          <a:extLst>
            <a:ext uri="{FF2B5EF4-FFF2-40B4-BE49-F238E27FC236}">
              <a16:creationId xmlns:a16="http://schemas.microsoft.com/office/drawing/2014/main" id="{88FE0B01-1901-4C66-9FE1-BE3BF89A9D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3" name="Text Box 7">
          <a:extLst>
            <a:ext uri="{FF2B5EF4-FFF2-40B4-BE49-F238E27FC236}">
              <a16:creationId xmlns:a16="http://schemas.microsoft.com/office/drawing/2014/main" id="{D45FD2BE-72AD-492C-AEC2-606A2A330D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4" name="Text Box 7">
          <a:extLst>
            <a:ext uri="{FF2B5EF4-FFF2-40B4-BE49-F238E27FC236}">
              <a16:creationId xmlns:a16="http://schemas.microsoft.com/office/drawing/2014/main" id="{DCA7862B-747F-4B56-812C-2A37031E8E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5" name="Text Box 7">
          <a:extLst>
            <a:ext uri="{FF2B5EF4-FFF2-40B4-BE49-F238E27FC236}">
              <a16:creationId xmlns:a16="http://schemas.microsoft.com/office/drawing/2014/main" id="{92914777-1A61-4CE1-B202-91D0BBB6DA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6" name="Text Box 7">
          <a:extLst>
            <a:ext uri="{FF2B5EF4-FFF2-40B4-BE49-F238E27FC236}">
              <a16:creationId xmlns:a16="http://schemas.microsoft.com/office/drawing/2014/main" id="{601D4D9A-82F3-4167-946B-D5CADCB774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7" name="Text Box 7">
          <a:extLst>
            <a:ext uri="{FF2B5EF4-FFF2-40B4-BE49-F238E27FC236}">
              <a16:creationId xmlns:a16="http://schemas.microsoft.com/office/drawing/2014/main" id="{8E79D47A-6DEE-4036-8D5D-310E975053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8" name="Text Box 7">
          <a:extLst>
            <a:ext uri="{FF2B5EF4-FFF2-40B4-BE49-F238E27FC236}">
              <a16:creationId xmlns:a16="http://schemas.microsoft.com/office/drawing/2014/main" id="{059A6FA7-CD00-4A13-ABE2-80FA2B02F5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9" name="Text Box 7">
          <a:extLst>
            <a:ext uri="{FF2B5EF4-FFF2-40B4-BE49-F238E27FC236}">
              <a16:creationId xmlns:a16="http://schemas.microsoft.com/office/drawing/2014/main" id="{88730C98-C9F0-4C0F-B427-8CE3FFBCFA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0" name="Text Box 7">
          <a:extLst>
            <a:ext uri="{FF2B5EF4-FFF2-40B4-BE49-F238E27FC236}">
              <a16:creationId xmlns:a16="http://schemas.microsoft.com/office/drawing/2014/main" id="{BBDDDE9C-16D7-48BF-A379-C7372345DF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1" name="Text Box 7">
          <a:extLst>
            <a:ext uri="{FF2B5EF4-FFF2-40B4-BE49-F238E27FC236}">
              <a16:creationId xmlns:a16="http://schemas.microsoft.com/office/drawing/2014/main" id="{5247511E-20EE-46A2-9939-1FB7632CE5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2" name="Text Box 7">
          <a:extLst>
            <a:ext uri="{FF2B5EF4-FFF2-40B4-BE49-F238E27FC236}">
              <a16:creationId xmlns:a16="http://schemas.microsoft.com/office/drawing/2014/main" id="{A3971469-E14C-4811-8A5D-35650FC71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3" name="Text Box 7">
          <a:extLst>
            <a:ext uri="{FF2B5EF4-FFF2-40B4-BE49-F238E27FC236}">
              <a16:creationId xmlns:a16="http://schemas.microsoft.com/office/drawing/2014/main" id="{CDCA10D8-7C37-4931-8EAB-60A7C1E02C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4" name="Text Box 7">
          <a:extLst>
            <a:ext uri="{FF2B5EF4-FFF2-40B4-BE49-F238E27FC236}">
              <a16:creationId xmlns:a16="http://schemas.microsoft.com/office/drawing/2014/main" id="{BE0C56D9-8A21-4DF3-BA21-A95A0BCBA7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5" name="Text Box 7">
          <a:extLst>
            <a:ext uri="{FF2B5EF4-FFF2-40B4-BE49-F238E27FC236}">
              <a16:creationId xmlns:a16="http://schemas.microsoft.com/office/drawing/2014/main" id="{C09CEFEA-E80D-4CC9-81EF-6F895D2B11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6" name="Text Box 7">
          <a:extLst>
            <a:ext uri="{FF2B5EF4-FFF2-40B4-BE49-F238E27FC236}">
              <a16:creationId xmlns:a16="http://schemas.microsoft.com/office/drawing/2014/main" id="{E0889B54-A31A-4E01-AFF7-474EE0AEFD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7" name="Text Box 7">
          <a:extLst>
            <a:ext uri="{FF2B5EF4-FFF2-40B4-BE49-F238E27FC236}">
              <a16:creationId xmlns:a16="http://schemas.microsoft.com/office/drawing/2014/main" id="{19056A9D-B727-4BD8-88AF-5C90CE0ACA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8" name="Text Box 7">
          <a:extLst>
            <a:ext uri="{FF2B5EF4-FFF2-40B4-BE49-F238E27FC236}">
              <a16:creationId xmlns:a16="http://schemas.microsoft.com/office/drawing/2014/main" id="{01400DA8-3128-47FE-BFB7-8124952B17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9" name="Text Box 7">
          <a:extLst>
            <a:ext uri="{FF2B5EF4-FFF2-40B4-BE49-F238E27FC236}">
              <a16:creationId xmlns:a16="http://schemas.microsoft.com/office/drawing/2014/main" id="{CC2DBB3F-EC1E-43C6-9189-D5271F5F20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0" name="Text Box 7">
          <a:extLst>
            <a:ext uri="{FF2B5EF4-FFF2-40B4-BE49-F238E27FC236}">
              <a16:creationId xmlns:a16="http://schemas.microsoft.com/office/drawing/2014/main" id="{A89C9150-E611-43BF-B057-4FEF50CC0F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1" name="Text Box 7">
          <a:extLst>
            <a:ext uri="{FF2B5EF4-FFF2-40B4-BE49-F238E27FC236}">
              <a16:creationId xmlns:a16="http://schemas.microsoft.com/office/drawing/2014/main" id="{D98CAF39-7826-4D49-B1BE-AFE8C55CDD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2" name="Text Box 7">
          <a:extLst>
            <a:ext uri="{FF2B5EF4-FFF2-40B4-BE49-F238E27FC236}">
              <a16:creationId xmlns:a16="http://schemas.microsoft.com/office/drawing/2014/main" id="{C259460F-04B7-4E22-9469-88C11C5493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3" name="Text Box 7">
          <a:extLst>
            <a:ext uri="{FF2B5EF4-FFF2-40B4-BE49-F238E27FC236}">
              <a16:creationId xmlns:a16="http://schemas.microsoft.com/office/drawing/2014/main" id="{0F6A0642-E163-47E8-A572-13CE0CCC79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4" name="Text Box 7">
          <a:extLst>
            <a:ext uri="{FF2B5EF4-FFF2-40B4-BE49-F238E27FC236}">
              <a16:creationId xmlns:a16="http://schemas.microsoft.com/office/drawing/2014/main" id="{7A19F6FD-34DA-4378-8C23-C31B8A7C0F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5" name="Text Box 7">
          <a:extLst>
            <a:ext uri="{FF2B5EF4-FFF2-40B4-BE49-F238E27FC236}">
              <a16:creationId xmlns:a16="http://schemas.microsoft.com/office/drawing/2014/main" id="{936145BB-128B-4484-AB04-40510EB7A6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6" name="Text Box 7">
          <a:extLst>
            <a:ext uri="{FF2B5EF4-FFF2-40B4-BE49-F238E27FC236}">
              <a16:creationId xmlns:a16="http://schemas.microsoft.com/office/drawing/2014/main" id="{0E8BE055-EFBA-4720-91CA-89EA06D3D5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7" name="Text Box 7">
          <a:extLst>
            <a:ext uri="{FF2B5EF4-FFF2-40B4-BE49-F238E27FC236}">
              <a16:creationId xmlns:a16="http://schemas.microsoft.com/office/drawing/2014/main" id="{D76AA4AA-37C4-40AF-A9E6-244A3A893C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8" name="Text Box 7">
          <a:extLst>
            <a:ext uri="{FF2B5EF4-FFF2-40B4-BE49-F238E27FC236}">
              <a16:creationId xmlns:a16="http://schemas.microsoft.com/office/drawing/2014/main" id="{34A5A0B7-425F-4199-9CE1-693CE4BBF4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9" name="Text Box 7">
          <a:extLst>
            <a:ext uri="{FF2B5EF4-FFF2-40B4-BE49-F238E27FC236}">
              <a16:creationId xmlns:a16="http://schemas.microsoft.com/office/drawing/2014/main" id="{B42A20C0-D896-4709-9C54-9FA9862D49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0" name="Text Box 7">
          <a:extLst>
            <a:ext uri="{FF2B5EF4-FFF2-40B4-BE49-F238E27FC236}">
              <a16:creationId xmlns:a16="http://schemas.microsoft.com/office/drawing/2014/main" id="{C31CC8F7-2ABC-40A6-B068-F0319085C1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1" name="Text Box 7">
          <a:extLst>
            <a:ext uri="{FF2B5EF4-FFF2-40B4-BE49-F238E27FC236}">
              <a16:creationId xmlns:a16="http://schemas.microsoft.com/office/drawing/2014/main" id="{7394A647-6F8B-4D6D-9EC2-79CF38CC15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2" name="Text Box 7">
          <a:extLst>
            <a:ext uri="{FF2B5EF4-FFF2-40B4-BE49-F238E27FC236}">
              <a16:creationId xmlns:a16="http://schemas.microsoft.com/office/drawing/2014/main" id="{37AA00F9-B6AD-4639-A769-6A0DB0C226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3" name="Text Box 7">
          <a:extLst>
            <a:ext uri="{FF2B5EF4-FFF2-40B4-BE49-F238E27FC236}">
              <a16:creationId xmlns:a16="http://schemas.microsoft.com/office/drawing/2014/main" id="{B8FF3D27-1F68-4B5C-A2ED-FDB6411639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4" name="Text Box 7">
          <a:extLst>
            <a:ext uri="{FF2B5EF4-FFF2-40B4-BE49-F238E27FC236}">
              <a16:creationId xmlns:a16="http://schemas.microsoft.com/office/drawing/2014/main" id="{43E66199-E89F-4502-9972-1BA65D4AC6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5" name="Text Box 7">
          <a:extLst>
            <a:ext uri="{FF2B5EF4-FFF2-40B4-BE49-F238E27FC236}">
              <a16:creationId xmlns:a16="http://schemas.microsoft.com/office/drawing/2014/main" id="{48F2213C-6781-4092-A982-943A4F1F30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6" name="Text Box 7">
          <a:extLst>
            <a:ext uri="{FF2B5EF4-FFF2-40B4-BE49-F238E27FC236}">
              <a16:creationId xmlns:a16="http://schemas.microsoft.com/office/drawing/2014/main" id="{040D7F0F-72F0-484B-B7F5-C0F968034F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7" name="Text Box 7">
          <a:extLst>
            <a:ext uri="{FF2B5EF4-FFF2-40B4-BE49-F238E27FC236}">
              <a16:creationId xmlns:a16="http://schemas.microsoft.com/office/drawing/2014/main" id="{B6E6D886-29B7-427F-BDFD-158914484F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8" name="Text Box 7">
          <a:extLst>
            <a:ext uri="{FF2B5EF4-FFF2-40B4-BE49-F238E27FC236}">
              <a16:creationId xmlns:a16="http://schemas.microsoft.com/office/drawing/2014/main" id="{280D67AD-AC9A-4BC4-B265-49F8E14838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9" name="Text Box 7">
          <a:extLst>
            <a:ext uri="{FF2B5EF4-FFF2-40B4-BE49-F238E27FC236}">
              <a16:creationId xmlns:a16="http://schemas.microsoft.com/office/drawing/2014/main" id="{CC4D0020-F5E8-4ECE-8C31-56E9A1157A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0" name="Text Box 7">
          <a:extLst>
            <a:ext uri="{FF2B5EF4-FFF2-40B4-BE49-F238E27FC236}">
              <a16:creationId xmlns:a16="http://schemas.microsoft.com/office/drawing/2014/main" id="{0F710DF9-C1EB-45E7-B88A-F044D5C199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1" name="Text Box 7">
          <a:extLst>
            <a:ext uri="{FF2B5EF4-FFF2-40B4-BE49-F238E27FC236}">
              <a16:creationId xmlns:a16="http://schemas.microsoft.com/office/drawing/2014/main" id="{2A738F62-ACDB-4C70-AF88-3998F9CF64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2" name="Text Box 7">
          <a:extLst>
            <a:ext uri="{FF2B5EF4-FFF2-40B4-BE49-F238E27FC236}">
              <a16:creationId xmlns:a16="http://schemas.microsoft.com/office/drawing/2014/main" id="{13A495F7-5365-45E2-A01A-801FE96113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3" name="Text Box 7">
          <a:extLst>
            <a:ext uri="{FF2B5EF4-FFF2-40B4-BE49-F238E27FC236}">
              <a16:creationId xmlns:a16="http://schemas.microsoft.com/office/drawing/2014/main" id="{EE8FB1EF-9882-4A09-AF91-23A7A8566C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4" name="Text Box 7">
          <a:extLst>
            <a:ext uri="{FF2B5EF4-FFF2-40B4-BE49-F238E27FC236}">
              <a16:creationId xmlns:a16="http://schemas.microsoft.com/office/drawing/2014/main" id="{CED1D904-DC8B-4A69-A64D-7858A6CCF5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5" name="Text Box 7">
          <a:extLst>
            <a:ext uri="{FF2B5EF4-FFF2-40B4-BE49-F238E27FC236}">
              <a16:creationId xmlns:a16="http://schemas.microsoft.com/office/drawing/2014/main" id="{DB376B1D-2075-488D-83BA-37CA1C0D11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6" name="Text Box 7">
          <a:extLst>
            <a:ext uri="{FF2B5EF4-FFF2-40B4-BE49-F238E27FC236}">
              <a16:creationId xmlns:a16="http://schemas.microsoft.com/office/drawing/2014/main" id="{BB7EB4DE-3FC8-4F97-920C-0602460D5C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7" name="Text Box 7">
          <a:extLst>
            <a:ext uri="{FF2B5EF4-FFF2-40B4-BE49-F238E27FC236}">
              <a16:creationId xmlns:a16="http://schemas.microsoft.com/office/drawing/2014/main" id="{7AFFB9B8-7499-4ADB-9E65-DC284DA979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8" name="Text Box 7">
          <a:extLst>
            <a:ext uri="{FF2B5EF4-FFF2-40B4-BE49-F238E27FC236}">
              <a16:creationId xmlns:a16="http://schemas.microsoft.com/office/drawing/2014/main" id="{23B28E7C-8FB5-4D74-ABFD-C3BD2F341C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9" name="Text Box 7">
          <a:extLst>
            <a:ext uri="{FF2B5EF4-FFF2-40B4-BE49-F238E27FC236}">
              <a16:creationId xmlns:a16="http://schemas.microsoft.com/office/drawing/2014/main" id="{BD76653E-A1D4-486B-A5FD-C674B9B1A7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0" name="Text Box 7">
          <a:extLst>
            <a:ext uri="{FF2B5EF4-FFF2-40B4-BE49-F238E27FC236}">
              <a16:creationId xmlns:a16="http://schemas.microsoft.com/office/drawing/2014/main" id="{138B6BE0-0025-4A75-B330-ECCB27E0DD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1" name="Text Box 7">
          <a:extLst>
            <a:ext uri="{FF2B5EF4-FFF2-40B4-BE49-F238E27FC236}">
              <a16:creationId xmlns:a16="http://schemas.microsoft.com/office/drawing/2014/main" id="{D5559672-89CB-41E2-AE0E-B73D79345B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2" name="Text Box 7">
          <a:extLst>
            <a:ext uri="{FF2B5EF4-FFF2-40B4-BE49-F238E27FC236}">
              <a16:creationId xmlns:a16="http://schemas.microsoft.com/office/drawing/2014/main" id="{3188EFD3-80B0-44D5-AAE2-0A7633112C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3" name="Text Box 7">
          <a:extLst>
            <a:ext uri="{FF2B5EF4-FFF2-40B4-BE49-F238E27FC236}">
              <a16:creationId xmlns:a16="http://schemas.microsoft.com/office/drawing/2014/main" id="{5D81CF16-1DC9-4B99-A204-0B3FE972AA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4" name="Text Box 7">
          <a:extLst>
            <a:ext uri="{FF2B5EF4-FFF2-40B4-BE49-F238E27FC236}">
              <a16:creationId xmlns:a16="http://schemas.microsoft.com/office/drawing/2014/main" id="{300D6DB4-BEC5-4A0C-96D1-D77905B8E9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5" name="Text Box 7">
          <a:extLst>
            <a:ext uri="{FF2B5EF4-FFF2-40B4-BE49-F238E27FC236}">
              <a16:creationId xmlns:a16="http://schemas.microsoft.com/office/drawing/2014/main" id="{5D61A703-08BF-4940-8EDD-A3FCA7461A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6" name="Text Box 7">
          <a:extLst>
            <a:ext uri="{FF2B5EF4-FFF2-40B4-BE49-F238E27FC236}">
              <a16:creationId xmlns:a16="http://schemas.microsoft.com/office/drawing/2014/main" id="{D670B59D-8A2E-4E61-B73B-9D86EFF910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7" name="Text Box 7">
          <a:extLst>
            <a:ext uri="{FF2B5EF4-FFF2-40B4-BE49-F238E27FC236}">
              <a16:creationId xmlns:a16="http://schemas.microsoft.com/office/drawing/2014/main" id="{5AB1087C-6300-4D39-BF80-6EB2805819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8" name="Text Box 7">
          <a:extLst>
            <a:ext uri="{FF2B5EF4-FFF2-40B4-BE49-F238E27FC236}">
              <a16:creationId xmlns:a16="http://schemas.microsoft.com/office/drawing/2014/main" id="{FA31F66B-E8C7-4661-B6DA-B0B898264C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9" name="Text Box 7">
          <a:extLst>
            <a:ext uri="{FF2B5EF4-FFF2-40B4-BE49-F238E27FC236}">
              <a16:creationId xmlns:a16="http://schemas.microsoft.com/office/drawing/2014/main" id="{3326469D-82B9-4384-9FD3-68D236A5F7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0" name="Text Box 7">
          <a:extLst>
            <a:ext uri="{FF2B5EF4-FFF2-40B4-BE49-F238E27FC236}">
              <a16:creationId xmlns:a16="http://schemas.microsoft.com/office/drawing/2014/main" id="{684E6CE3-3A48-41A0-87A4-D64F2E6FC1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1" name="Text Box 7">
          <a:extLst>
            <a:ext uri="{FF2B5EF4-FFF2-40B4-BE49-F238E27FC236}">
              <a16:creationId xmlns:a16="http://schemas.microsoft.com/office/drawing/2014/main" id="{445FAE4D-EFC8-4CB0-AF09-69CC28562F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2" name="Text Box 7">
          <a:extLst>
            <a:ext uri="{FF2B5EF4-FFF2-40B4-BE49-F238E27FC236}">
              <a16:creationId xmlns:a16="http://schemas.microsoft.com/office/drawing/2014/main" id="{48B618BF-8F8E-4D7C-AAB9-B3B1939407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3" name="Text Box 7">
          <a:extLst>
            <a:ext uri="{FF2B5EF4-FFF2-40B4-BE49-F238E27FC236}">
              <a16:creationId xmlns:a16="http://schemas.microsoft.com/office/drawing/2014/main" id="{91FD7256-C1C1-451F-8534-23B2114FF9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4" name="Text Box 7">
          <a:extLst>
            <a:ext uri="{FF2B5EF4-FFF2-40B4-BE49-F238E27FC236}">
              <a16:creationId xmlns:a16="http://schemas.microsoft.com/office/drawing/2014/main" id="{8C1EEC83-39F4-4C5B-8C17-859232F40D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5" name="Text Box 7">
          <a:extLst>
            <a:ext uri="{FF2B5EF4-FFF2-40B4-BE49-F238E27FC236}">
              <a16:creationId xmlns:a16="http://schemas.microsoft.com/office/drawing/2014/main" id="{E075325E-16EE-4A8F-9A28-221BDD981A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6" name="Text Box 7">
          <a:extLst>
            <a:ext uri="{FF2B5EF4-FFF2-40B4-BE49-F238E27FC236}">
              <a16:creationId xmlns:a16="http://schemas.microsoft.com/office/drawing/2014/main" id="{72517DF3-9F4F-4AD1-B094-0ED706C8DE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7" name="Text Box 7">
          <a:extLst>
            <a:ext uri="{FF2B5EF4-FFF2-40B4-BE49-F238E27FC236}">
              <a16:creationId xmlns:a16="http://schemas.microsoft.com/office/drawing/2014/main" id="{B9BF87AA-1641-4613-8BCF-7C2035C9EA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8" name="Text Box 7">
          <a:extLst>
            <a:ext uri="{FF2B5EF4-FFF2-40B4-BE49-F238E27FC236}">
              <a16:creationId xmlns:a16="http://schemas.microsoft.com/office/drawing/2014/main" id="{0B5FB84D-C3E0-4DE2-BC49-759CBCFD4F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9" name="Text Box 7">
          <a:extLst>
            <a:ext uri="{FF2B5EF4-FFF2-40B4-BE49-F238E27FC236}">
              <a16:creationId xmlns:a16="http://schemas.microsoft.com/office/drawing/2014/main" id="{2EF7465F-E350-445A-8D93-9647263536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0" name="Text Box 7">
          <a:extLst>
            <a:ext uri="{FF2B5EF4-FFF2-40B4-BE49-F238E27FC236}">
              <a16:creationId xmlns:a16="http://schemas.microsoft.com/office/drawing/2014/main" id="{27896B0C-C950-4CF9-853E-506A755B2B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1" name="Text Box 7">
          <a:extLst>
            <a:ext uri="{FF2B5EF4-FFF2-40B4-BE49-F238E27FC236}">
              <a16:creationId xmlns:a16="http://schemas.microsoft.com/office/drawing/2014/main" id="{E1D42FE6-740A-4FC9-8767-CB3D5A95D9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2" name="Text Box 7">
          <a:extLst>
            <a:ext uri="{FF2B5EF4-FFF2-40B4-BE49-F238E27FC236}">
              <a16:creationId xmlns:a16="http://schemas.microsoft.com/office/drawing/2014/main" id="{076211D3-C9A5-4C5B-8C9B-8BD245F998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3" name="Text Box 7">
          <a:extLst>
            <a:ext uri="{FF2B5EF4-FFF2-40B4-BE49-F238E27FC236}">
              <a16:creationId xmlns:a16="http://schemas.microsoft.com/office/drawing/2014/main" id="{68FD7E47-7FDF-4A02-B787-7393D0646A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4" name="Text Box 7">
          <a:extLst>
            <a:ext uri="{FF2B5EF4-FFF2-40B4-BE49-F238E27FC236}">
              <a16:creationId xmlns:a16="http://schemas.microsoft.com/office/drawing/2014/main" id="{2B8AEA91-C399-44BC-953A-70DF88CD2A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5" name="Text Box 7">
          <a:extLst>
            <a:ext uri="{FF2B5EF4-FFF2-40B4-BE49-F238E27FC236}">
              <a16:creationId xmlns:a16="http://schemas.microsoft.com/office/drawing/2014/main" id="{1E643A5D-D341-4893-891A-27C3EAF3F7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6" name="Text Box 7">
          <a:extLst>
            <a:ext uri="{FF2B5EF4-FFF2-40B4-BE49-F238E27FC236}">
              <a16:creationId xmlns:a16="http://schemas.microsoft.com/office/drawing/2014/main" id="{623CDDD7-A1CD-4030-9908-86ABED8851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7" name="Text Box 7">
          <a:extLst>
            <a:ext uri="{FF2B5EF4-FFF2-40B4-BE49-F238E27FC236}">
              <a16:creationId xmlns:a16="http://schemas.microsoft.com/office/drawing/2014/main" id="{A0A6FAE9-F084-425F-B646-CCA4A6673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8" name="Text Box 7">
          <a:extLst>
            <a:ext uri="{FF2B5EF4-FFF2-40B4-BE49-F238E27FC236}">
              <a16:creationId xmlns:a16="http://schemas.microsoft.com/office/drawing/2014/main" id="{D617CD46-F404-4BAA-AAFA-416CBE6136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9" name="Text Box 7">
          <a:extLst>
            <a:ext uri="{FF2B5EF4-FFF2-40B4-BE49-F238E27FC236}">
              <a16:creationId xmlns:a16="http://schemas.microsoft.com/office/drawing/2014/main" id="{EA1EF79E-70E3-4FF4-97D0-E2C9E64A9E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0" name="Text Box 7">
          <a:extLst>
            <a:ext uri="{FF2B5EF4-FFF2-40B4-BE49-F238E27FC236}">
              <a16:creationId xmlns:a16="http://schemas.microsoft.com/office/drawing/2014/main" id="{B95CA9BB-6C5C-4BE4-89D4-37FE5C96F4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1" name="Text Box 7">
          <a:extLst>
            <a:ext uri="{FF2B5EF4-FFF2-40B4-BE49-F238E27FC236}">
              <a16:creationId xmlns:a16="http://schemas.microsoft.com/office/drawing/2014/main" id="{60066665-F78F-466D-B260-BF18D29F8A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2" name="Text Box 7">
          <a:extLst>
            <a:ext uri="{FF2B5EF4-FFF2-40B4-BE49-F238E27FC236}">
              <a16:creationId xmlns:a16="http://schemas.microsoft.com/office/drawing/2014/main" id="{6580DFC5-13F8-4582-8C1E-035557C7D7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3" name="Text Box 7">
          <a:extLst>
            <a:ext uri="{FF2B5EF4-FFF2-40B4-BE49-F238E27FC236}">
              <a16:creationId xmlns:a16="http://schemas.microsoft.com/office/drawing/2014/main" id="{39BE3E31-A032-45D3-9175-C3BB51AEC6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4" name="Text Box 7">
          <a:extLst>
            <a:ext uri="{FF2B5EF4-FFF2-40B4-BE49-F238E27FC236}">
              <a16:creationId xmlns:a16="http://schemas.microsoft.com/office/drawing/2014/main" id="{06F74716-3A0C-4C1A-A8B6-5045506786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5" name="Text Box 7">
          <a:extLst>
            <a:ext uri="{FF2B5EF4-FFF2-40B4-BE49-F238E27FC236}">
              <a16:creationId xmlns:a16="http://schemas.microsoft.com/office/drawing/2014/main" id="{4E3F5B09-5A51-4F4C-834F-2A0CEC8420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6" name="Text Box 7">
          <a:extLst>
            <a:ext uri="{FF2B5EF4-FFF2-40B4-BE49-F238E27FC236}">
              <a16:creationId xmlns:a16="http://schemas.microsoft.com/office/drawing/2014/main" id="{97C60611-E0F5-405B-8A94-26E8259537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7" name="Text Box 7">
          <a:extLst>
            <a:ext uri="{FF2B5EF4-FFF2-40B4-BE49-F238E27FC236}">
              <a16:creationId xmlns:a16="http://schemas.microsoft.com/office/drawing/2014/main" id="{2DFC7760-7315-4AA8-B98F-F49F0B0E50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8" name="Text Box 7">
          <a:extLst>
            <a:ext uri="{FF2B5EF4-FFF2-40B4-BE49-F238E27FC236}">
              <a16:creationId xmlns:a16="http://schemas.microsoft.com/office/drawing/2014/main" id="{49C78B85-DA44-49A5-8967-9DC3767DAA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9" name="Text Box 7">
          <a:extLst>
            <a:ext uri="{FF2B5EF4-FFF2-40B4-BE49-F238E27FC236}">
              <a16:creationId xmlns:a16="http://schemas.microsoft.com/office/drawing/2014/main" id="{9A433848-A161-4B55-944F-8F90807905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0" name="Text Box 7">
          <a:extLst>
            <a:ext uri="{FF2B5EF4-FFF2-40B4-BE49-F238E27FC236}">
              <a16:creationId xmlns:a16="http://schemas.microsoft.com/office/drawing/2014/main" id="{F2262445-73EF-4B00-B66C-366D82AE79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1" name="Text Box 7">
          <a:extLst>
            <a:ext uri="{FF2B5EF4-FFF2-40B4-BE49-F238E27FC236}">
              <a16:creationId xmlns:a16="http://schemas.microsoft.com/office/drawing/2014/main" id="{5F1523E6-BBCA-4DC4-867E-D0405B81AB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2" name="Text Box 7">
          <a:extLst>
            <a:ext uri="{FF2B5EF4-FFF2-40B4-BE49-F238E27FC236}">
              <a16:creationId xmlns:a16="http://schemas.microsoft.com/office/drawing/2014/main" id="{5A2976FB-A409-4821-BDC9-6228C0B80A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3" name="Text Box 7">
          <a:extLst>
            <a:ext uri="{FF2B5EF4-FFF2-40B4-BE49-F238E27FC236}">
              <a16:creationId xmlns:a16="http://schemas.microsoft.com/office/drawing/2014/main" id="{044F46A4-0978-4936-A309-75F6330DCD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4" name="Text Box 7">
          <a:extLst>
            <a:ext uri="{FF2B5EF4-FFF2-40B4-BE49-F238E27FC236}">
              <a16:creationId xmlns:a16="http://schemas.microsoft.com/office/drawing/2014/main" id="{F47DFA45-E7AC-438B-B9FD-6E5C0E81E8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5" name="Text Box 7">
          <a:extLst>
            <a:ext uri="{FF2B5EF4-FFF2-40B4-BE49-F238E27FC236}">
              <a16:creationId xmlns:a16="http://schemas.microsoft.com/office/drawing/2014/main" id="{2DA9C076-8020-43EC-8A40-4188DCCF82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6" name="Text Box 7">
          <a:extLst>
            <a:ext uri="{FF2B5EF4-FFF2-40B4-BE49-F238E27FC236}">
              <a16:creationId xmlns:a16="http://schemas.microsoft.com/office/drawing/2014/main" id="{5D7C250F-D1CF-4F9D-95E1-E80D56E6CA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7" name="Text Box 7">
          <a:extLst>
            <a:ext uri="{FF2B5EF4-FFF2-40B4-BE49-F238E27FC236}">
              <a16:creationId xmlns:a16="http://schemas.microsoft.com/office/drawing/2014/main" id="{8A94433F-D70F-4350-9536-E4B9739F06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8" name="Text Box 7">
          <a:extLst>
            <a:ext uri="{FF2B5EF4-FFF2-40B4-BE49-F238E27FC236}">
              <a16:creationId xmlns:a16="http://schemas.microsoft.com/office/drawing/2014/main" id="{183DF1F0-21CE-4B6A-930F-50C97F23DF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9" name="Text Box 7">
          <a:extLst>
            <a:ext uri="{FF2B5EF4-FFF2-40B4-BE49-F238E27FC236}">
              <a16:creationId xmlns:a16="http://schemas.microsoft.com/office/drawing/2014/main" id="{A605FAB5-909F-4C17-A6E2-DC102C295D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0" name="Text Box 7">
          <a:extLst>
            <a:ext uri="{FF2B5EF4-FFF2-40B4-BE49-F238E27FC236}">
              <a16:creationId xmlns:a16="http://schemas.microsoft.com/office/drawing/2014/main" id="{342AE75E-A340-4A39-82D3-583E341287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1" name="Text Box 7">
          <a:extLst>
            <a:ext uri="{FF2B5EF4-FFF2-40B4-BE49-F238E27FC236}">
              <a16:creationId xmlns:a16="http://schemas.microsoft.com/office/drawing/2014/main" id="{E393DC29-EFC7-4E91-99A7-9425B24F10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2" name="Text Box 7">
          <a:extLst>
            <a:ext uri="{FF2B5EF4-FFF2-40B4-BE49-F238E27FC236}">
              <a16:creationId xmlns:a16="http://schemas.microsoft.com/office/drawing/2014/main" id="{547731E0-FCA9-4883-B754-7D242F84DA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3" name="Text Box 7">
          <a:extLst>
            <a:ext uri="{FF2B5EF4-FFF2-40B4-BE49-F238E27FC236}">
              <a16:creationId xmlns:a16="http://schemas.microsoft.com/office/drawing/2014/main" id="{F8644631-C298-4F89-AF9C-16D2170E22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4" name="Text Box 7">
          <a:extLst>
            <a:ext uri="{FF2B5EF4-FFF2-40B4-BE49-F238E27FC236}">
              <a16:creationId xmlns:a16="http://schemas.microsoft.com/office/drawing/2014/main" id="{A8FC2887-265F-4B01-BEE5-9A96B5A02C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5" name="Text Box 7">
          <a:extLst>
            <a:ext uri="{FF2B5EF4-FFF2-40B4-BE49-F238E27FC236}">
              <a16:creationId xmlns:a16="http://schemas.microsoft.com/office/drawing/2014/main" id="{B22BA3FD-55D7-4706-B53C-FC06E55E96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6" name="Text Box 7">
          <a:extLst>
            <a:ext uri="{FF2B5EF4-FFF2-40B4-BE49-F238E27FC236}">
              <a16:creationId xmlns:a16="http://schemas.microsoft.com/office/drawing/2014/main" id="{5AA59AC8-1B57-4BCB-A38D-7D16D260C9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7" name="Text Box 7">
          <a:extLst>
            <a:ext uri="{FF2B5EF4-FFF2-40B4-BE49-F238E27FC236}">
              <a16:creationId xmlns:a16="http://schemas.microsoft.com/office/drawing/2014/main" id="{B1F63FAE-4C62-4699-931B-7A84C13331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8" name="Text Box 7">
          <a:extLst>
            <a:ext uri="{FF2B5EF4-FFF2-40B4-BE49-F238E27FC236}">
              <a16:creationId xmlns:a16="http://schemas.microsoft.com/office/drawing/2014/main" id="{93D952B2-CEF8-4BC8-9194-9514C16D84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9" name="Text Box 7">
          <a:extLst>
            <a:ext uri="{FF2B5EF4-FFF2-40B4-BE49-F238E27FC236}">
              <a16:creationId xmlns:a16="http://schemas.microsoft.com/office/drawing/2014/main" id="{DD259B66-F91C-46B1-88FB-9320AD4BEA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0" name="Text Box 7">
          <a:extLst>
            <a:ext uri="{FF2B5EF4-FFF2-40B4-BE49-F238E27FC236}">
              <a16:creationId xmlns:a16="http://schemas.microsoft.com/office/drawing/2014/main" id="{7308DE1A-EC71-4F19-81F0-8770947AC9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1" name="Text Box 7">
          <a:extLst>
            <a:ext uri="{FF2B5EF4-FFF2-40B4-BE49-F238E27FC236}">
              <a16:creationId xmlns:a16="http://schemas.microsoft.com/office/drawing/2014/main" id="{798663DD-9F50-4443-BCD9-C9C4079A6F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2" name="Text Box 7">
          <a:extLst>
            <a:ext uri="{FF2B5EF4-FFF2-40B4-BE49-F238E27FC236}">
              <a16:creationId xmlns:a16="http://schemas.microsoft.com/office/drawing/2014/main" id="{A3C7FC75-709F-4393-9CB7-AC5483183F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3" name="Text Box 7">
          <a:extLst>
            <a:ext uri="{FF2B5EF4-FFF2-40B4-BE49-F238E27FC236}">
              <a16:creationId xmlns:a16="http://schemas.microsoft.com/office/drawing/2014/main" id="{34C8CB36-2365-465F-9BFD-08013F6E32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4" name="Text Box 7">
          <a:extLst>
            <a:ext uri="{FF2B5EF4-FFF2-40B4-BE49-F238E27FC236}">
              <a16:creationId xmlns:a16="http://schemas.microsoft.com/office/drawing/2014/main" id="{C7FA2430-A39B-48E4-915E-9B29B7CA70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5" name="Text Box 7">
          <a:extLst>
            <a:ext uri="{FF2B5EF4-FFF2-40B4-BE49-F238E27FC236}">
              <a16:creationId xmlns:a16="http://schemas.microsoft.com/office/drawing/2014/main" id="{4FFD6143-1BEF-42DE-AD25-30A235F956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6" name="Text Box 7">
          <a:extLst>
            <a:ext uri="{FF2B5EF4-FFF2-40B4-BE49-F238E27FC236}">
              <a16:creationId xmlns:a16="http://schemas.microsoft.com/office/drawing/2014/main" id="{10596AFF-3CA6-45DF-B1E3-A9D25F8083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7" name="Text Box 7">
          <a:extLst>
            <a:ext uri="{FF2B5EF4-FFF2-40B4-BE49-F238E27FC236}">
              <a16:creationId xmlns:a16="http://schemas.microsoft.com/office/drawing/2014/main" id="{331F062E-C656-403E-AB57-91CFEF1B0D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8" name="Text Box 7">
          <a:extLst>
            <a:ext uri="{FF2B5EF4-FFF2-40B4-BE49-F238E27FC236}">
              <a16:creationId xmlns:a16="http://schemas.microsoft.com/office/drawing/2014/main" id="{791DA6A7-5F0C-4BA1-8E96-C935AB027F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9" name="Text Box 7">
          <a:extLst>
            <a:ext uri="{FF2B5EF4-FFF2-40B4-BE49-F238E27FC236}">
              <a16:creationId xmlns:a16="http://schemas.microsoft.com/office/drawing/2014/main" id="{8F3C817F-62E4-4242-AE1D-7FC73CCFC4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0" name="Text Box 7">
          <a:extLst>
            <a:ext uri="{FF2B5EF4-FFF2-40B4-BE49-F238E27FC236}">
              <a16:creationId xmlns:a16="http://schemas.microsoft.com/office/drawing/2014/main" id="{1707CC4A-722A-41CA-B395-37639A8074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1" name="Text Box 7">
          <a:extLst>
            <a:ext uri="{FF2B5EF4-FFF2-40B4-BE49-F238E27FC236}">
              <a16:creationId xmlns:a16="http://schemas.microsoft.com/office/drawing/2014/main" id="{04A1AA84-C3DF-4138-ADD6-D4B12AA328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2" name="Text Box 7">
          <a:extLst>
            <a:ext uri="{FF2B5EF4-FFF2-40B4-BE49-F238E27FC236}">
              <a16:creationId xmlns:a16="http://schemas.microsoft.com/office/drawing/2014/main" id="{4E11C936-F61B-4642-97B8-9CEDC063E8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3" name="Text Box 7">
          <a:extLst>
            <a:ext uri="{FF2B5EF4-FFF2-40B4-BE49-F238E27FC236}">
              <a16:creationId xmlns:a16="http://schemas.microsoft.com/office/drawing/2014/main" id="{222DC30B-8A10-4221-87D4-AC19348C4D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4" name="Text Box 7">
          <a:extLst>
            <a:ext uri="{FF2B5EF4-FFF2-40B4-BE49-F238E27FC236}">
              <a16:creationId xmlns:a16="http://schemas.microsoft.com/office/drawing/2014/main" id="{802164A9-C8E2-44D3-8C71-CAF1421E1A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5" name="Text Box 7">
          <a:extLst>
            <a:ext uri="{FF2B5EF4-FFF2-40B4-BE49-F238E27FC236}">
              <a16:creationId xmlns:a16="http://schemas.microsoft.com/office/drawing/2014/main" id="{D938A978-B5DE-4B99-B3EF-6674537EE1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6" name="Text Box 7">
          <a:extLst>
            <a:ext uri="{FF2B5EF4-FFF2-40B4-BE49-F238E27FC236}">
              <a16:creationId xmlns:a16="http://schemas.microsoft.com/office/drawing/2014/main" id="{0A09627D-E144-4FF5-99CC-3F22BAC16A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7" name="Text Box 7">
          <a:extLst>
            <a:ext uri="{FF2B5EF4-FFF2-40B4-BE49-F238E27FC236}">
              <a16:creationId xmlns:a16="http://schemas.microsoft.com/office/drawing/2014/main" id="{A68A24D1-B612-48F3-9C70-9D641F958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8" name="Text Box 7">
          <a:extLst>
            <a:ext uri="{FF2B5EF4-FFF2-40B4-BE49-F238E27FC236}">
              <a16:creationId xmlns:a16="http://schemas.microsoft.com/office/drawing/2014/main" id="{E8F7CE17-2681-4C07-9486-EE739057B8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9" name="Text Box 7">
          <a:extLst>
            <a:ext uri="{FF2B5EF4-FFF2-40B4-BE49-F238E27FC236}">
              <a16:creationId xmlns:a16="http://schemas.microsoft.com/office/drawing/2014/main" id="{4CDD2818-35FE-4782-B831-C1059DB5A2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0" name="Text Box 7">
          <a:extLst>
            <a:ext uri="{FF2B5EF4-FFF2-40B4-BE49-F238E27FC236}">
              <a16:creationId xmlns:a16="http://schemas.microsoft.com/office/drawing/2014/main" id="{9653910A-DEEF-4C78-A690-F71A4CC26E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1" name="Text Box 7">
          <a:extLst>
            <a:ext uri="{FF2B5EF4-FFF2-40B4-BE49-F238E27FC236}">
              <a16:creationId xmlns:a16="http://schemas.microsoft.com/office/drawing/2014/main" id="{860F6A72-8011-441D-9576-B736FF18ED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2" name="Text Box 7">
          <a:extLst>
            <a:ext uri="{FF2B5EF4-FFF2-40B4-BE49-F238E27FC236}">
              <a16:creationId xmlns:a16="http://schemas.microsoft.com/office/drawing/2014/main" id="{B6F4C133-DF90-4EE4-9839-7BA3928DF9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3" name="Text Box 7">
          <a:extLst>
            <a:ext uri="{FF2B5EF4-FFF2-40B4-BE49-F238E27FC236}">
              <a16:creationId xmlns:a16="http://schemas.microsoft.com/office/drawing/2014/main" id="{147C86FF-10AB-4A44-B888-DEA1E8BCD9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4" name="Text Box 7">
          <a:extLst>
            <a:ext uri="{FF2B5EF4-FFF2-40B4-BE49-F238E27FC236}">
              <a16:creationId xmlns:a16="http://schemas.microsoft.com/office/drawing/2014/main" id="{742C4E54-EB42-4FCC-8305-66CE032F77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5" name="Text Box 7">
          <a:extLst>
            <a:ext uri="{FF2B5EF4-FFF2-40B4-BE49-F238E27FC236}">
              <a16:creationId xmlns:a16="http://schemas.microsoft.com/office/drawing/2014/main" id="{8A43561E-1B2E-45D7-B57E-9FA41AB5AA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6" name="Text Box 7">
          <a:extLst>
            <a:ext uri="{FF2B5EF4-FFF2-40B4-BE49-F238E27FC236}">
              <a16:creationId xmlns:a16="http://schemas.microsoft.com/office/drawing/2014/main" id="{FA42D0B9-C5A8-4E26-84B8-EE180E1544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7" name="Text Box 7">
          <a:extLst>
            <a:ext uri="{FF2B5EF4-FFF2-40B4-BE49-F238E27FC236}">
              <a16:creationId xmlns:a16="http://schemas.microsoft.com/office/drawing/2014/main" id="{5D746BA6-840A-4717-A4EF-3BEAE95E44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8" name="Text Box 7">
          <a:extLst>
            <a:ext uri="{FF2B5EF4-FFF2-40B4-BE49-F238E27FC236}">
              <a16:creationId xmlns:a16="http://schemas.microsoft.com/office/drawing/2014/main" id="{2A6F9C69-59D3-4EF0-B56F-9B2F67A338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9" name="Text Box 7">
          <a:extLst>
            <a:ext uri="{FF2B5EF4-FFF2-40B4-BE49-F238E27FC236}">
              <a16:creationId xmlns:a16="http://schemas.microsoft.com/office/drawing/2014/main" id="{5F40A9F3-2F32-4F86-BDB6-7CC73AA000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0" name="Text Box 7">
          <a:extLst>
            <a:ext uri="{FF2B5EF4-FFF2-40B4-BE49-F238E27FC236}">
              <a16:creationId xmlns:a16="http://schemas.microsoft.com/office/drawing/2014/main" id="{C37526EC-D7E3-4101-9718-EE0C42288A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1" name="Text Box 7">
          <a:extLst>
            <a:ext uri="{FF2B5EF4-FFF2-40B4-BE49-F238E27FC236}">
              <a16:creationId xmlns:a16="http://schemas.microsoft.com/office/drawing/2014/main" id="{B575CDBB-FBD2-4C45-B354-D164A6778E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2" name="Text Box 7">
          <a:extLst>
            <a:ext uri="{FF2B5EF4-FFF2-40B4-BE49-F238E27FC236}">
              <a16:creationId xmlns:a16="http://schemas.microsoft.com/office/drawing/2014/main" id="{4527726B-6E03-47DE-9BFF-230565764B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3" name="Text Box 7">
          <a:extLst>
            <a:ext uri="{FF2B5EF4-FFF2-40B4-BE49-F238E27FC236}">
              <a16:creationId xmlns:a16="http://schemas.microsoft.com/office/drawing/2014/main" id="{A64F6B71-234E-451D-9D81-F174875852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4" name="Text Box 7">
          <a:extLst>
            <a:ext uri="{FF2B5EF4-FFF2-40B4-BE49-F238E27FC236}">
              <a16:creationId xmlns:a16="http://schemas.microsoft.com/office/drawing/2014/main" id="{E8A721DD-DF00-4F56-8CC1-C362CA6B88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5" name="Text Box 7">
          <a:extLst>
            <a:ext uri="{FF2B5EF4-FFF2-40B4-BE49-F238E27FC236}">
              <a16:creationId xmlns:a16="http://schemas.microsoft.com/office/drawing/2014/main" id="{10FBA03B-8219-4F62-AFB2-34E9584AB6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6" name="Text Box 7">
          <a:extLst>
            <a:ext uri="{FF2B5EF4-FFF2-40B4-BE49-F238E27FC236}">
              <a16:creationId xmlns:a16="http://schemas.microsoft.com/office/drawing/2014/main" id="{6262EC2E-0096-4C88-A6E3-DB699EF20E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7" name="Text Box 7">
          <a:extLst>
            <a:ext uri="{FF2B5EF4-FFF2-40B4-BE49-F238E27FC236}">
              <a16:creationId xmlns:a16="http://schemas.microsoft.com/office/drawing/2014/main" id="{8118EB43-2A3F-400E-8039-5770DC03AF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8" name="Text Box 7">
          <a:extLst>
            <a:ext uri="{FF2B5EF4-FFF2-40B4-BE49-F238E27FC236}">
              <a16:creationId xmlns:a16="http://schemas.microsoft.com/office/drawing/2014/main" id="{9458DD91-598B-44C0-B56D-470CD96DBF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9" name="Text Box 7">
          <a:extLst>
            <a:ext uri="{FF2B5EF4-FFF2-40B4-BE49-F238E27FC236}">
              <a16:creationId xmlns:a16="http://schemas.microsoft.com/office/drawing/2014/main" id="{81E39620-E695-4325-8D5A-4AB31C8788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0" name="Text Box 7">
          <a:extLst>
            <a:ext uri="{FF2B5EF4-FFF2-40B4-BE49-F238E27FC236}">
              <a16:creationId xmlns:a16="http://schemas.microsoft.com/office/drawing/2014/main" id="{30858E23-855B-42E4-BE6D-EBA1201B62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1" name="Text Box 7">
          <a:extLst>
            <a:ext uri="{FF2B5EF4-FFF2-40B4-BE49-F238E27FC236}">
              <a16:creationId xmlns:a16="http://schemas.microsoft.com/office/drawing/2014/main" id="{17DB0555-BEC2-47A9-9D81-C5F761DAC2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2" name="Text Box 7">
          <a:extLst>
            <a:ext uri="{FF2B5EF4-FFF2-40B4-BE49-F238E27FC236}">
              <a16:creationId xmlns:a16="http://schemas.microsoft.com/office/drawing/2014/main" id="{31EE7FA8-4377-49CF-AF9A-0E64F79063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3" name="Text Box 7">
          <a:extLst>
            <a:ext uri="{FF2B5EF4-FFF2-40B4-BE49-F238E27FC236}">
              <a16:creationId xmlns:a16="http://schemas.microsoft.com/office/drawing/2014/main" id="{1F702DDD-4A32-4BBF-9E44-53E52C1592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4" name="Text Box 7">
          <a:extLst>
            <a:ext uri="{FF2B5EF4-FFF2-40B4-BE49-F238E27FC236}">
              <a16:creationId xmlns:a16="http://schemas.microsoft.com/office/drawing/2014/main" id="{014AA2F6-262F-4642-BAD5-9329CDF8DD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5" name="Text Box 7">
          <a:extLst>
            <a:ext uri="{FF2B5EF4-FFF2-40B4-BE49-F238E27FC236}">
              <a16:creationId xmlns:a16="http://schemas.microsoft.com/office/drawing/2014/main" id="{0B23B8E2-A03C-4AF3-AFB8-2C29681CC5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6" name="Text Box 7">
          <a:extLst>
            <a:ext uri="{FF2B5EF4-FFF2-40B4-BE49-F238E27FC236}">
              <a16:creationId xmlns:a16="http://schemas.microsoft.com/office/drawing/2014/main" id="{F2979460-8379-4EE6-96E7-0AF6F0CDCD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7" name="Text Box 7">
          <a:extLst>
            <a:ext uri="{FF2B5EF4-FFF2-40B4-BE49-F238E27FC236}">
              <a16:creationId xmlns:a16="http://schemas.microsoft.com/office/drawing/2014/main" id="{30E3DF06-A14E-4A5D-BF9D-8984AD9973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8" name="Text Box 7">
          <a:extLst>
            <a:ext uri="{FF2B5EF4-FFF2-40B4-BE49-F238E27FC236}">
              <a16:creationId xmlns:a16="http://schemas.microsoft.com/office/drawing/2014/main" id="{D09E9F7F-A318-4568-8BF2-500AB68244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9" name="Text Box 7">
          <a:extLst>
            <a:ext uri="{FF2B5EF4-FFF2-40B4-BE49-F238E27FC236}">
              <a16:creationId xmlns:a16="http://schemas.microsoft.com/office/drawing/2014/main" id="{55D83F73-3A1C-44F1-A2A0-4CF6F1359E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0" name="Text Box 7">
          <a:extLst>
            <a:ext uri="{FF2B5EF4-FFF2-40B4-BE49-F238E27FC236}">
              <a16:creationId xmlns:a16="http://schemas.microsoft.com/office/drawing/2014/main" id="{35438901-2E7D-485E-90B0-114E0D4BF8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1" name="Text Box 7">
          <a:extLst>
            <a:ext uri="{FF2B5EF4-FFF2-40B4-BE49-F238E27FC236}">
              <a16:creationId xmlns:a16="http://schemas.microsoft.com/office/drawing/2014/main" id="{B269D2A6-601D-4015-9D8E-7A4AC740BB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2" name="Text Box 7">
          <a:extLst>
            <a:ext uri="{FF2B5EF4-FFF2-40B4-BE49-F238E27FC236}">
              <a16:creationId xmlns:a16="http://schemas.microsoft.com/office/drawing/2014/main" id="{D581988A-7A5E-4C0D-B00B-4CE1DB972D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3" name="Text Box 7">
          <a:extLst>
            <a:ext uri="{FF2B5EF4-FFF2-40B4-BE49-F238E27FC236}">
              <a16:creationId xmlns:a16="http://schemas.microsoft.com/office/drawing/2014/main" id="{5383E302-248C-4DD3-89E9-BC60972DFD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4" name="Text Box 7">
          <a:extLst>
            <a:ext uri="{FF2B5EF4-FFF2-40B4-BE49-F238E27FC236}">
              <a16:creationId xmlns:a16="http://schemas.microsoft.com/office/drawing/2014/main" id="{D433F56A-8116-4CB4-A5F7-595E5D1EAD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5" name="Text Box 7">
          <a:extLst>
            <a:ext uri="{FF2B5EF4-FFF2-40B4-BE49-F238E27FC236}">
              <a16:creationId xmlns:a16="http://schemas.microsoft.com/office/drawing/2014/main" id="{BAA1F232-7CB5-4367-8B3B-E46DD564FD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6" name="Text Box 7">
          <a:extLst>
            <a:ext uri="{FF2B5EF4-FFF2-40B4-BE49-F238E27FC236}">
              <a16:creationId xmlns:a16="http://schemas.microsoft.com/office/drawing/2014/main" id="{492FA2D2-C50E-47AD-9CD8-78E81AB1E6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7" name="Text Box 7">
          <a:extLst>
            <a:ext uri="{FF2B5EF4-FFF2-40B4-BE49-F238E27FC236}">
              <a16:creationId xmlns:a16="http://schemas.microsoft.com/office/drawing/2014/main" id="{CC2AF0E9-4B75-4908-A077-6EE0E8A724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8" name="Text Box 7">
          <a:extLst>
            <a:ext uri="{FF2B5EF4-FFF2-40B4-BE49-F238E27FC236}">
              <a16:creationId xmlns:a16="http://schemas.microsoft.com/office/drawing/2014/main" id="{E4716080-C572-4B30-BACB-89A8881059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9" name="Text Box 7">
          <a:extLst>
            <a:ext uri="{FF2B5EF4-FFF2-40B4-BE49-F238E27FC236}">
              <a16:creationId xmlns:a16="http://schemas.microsoft.com/office/drawing/2014/main" id="{2C1D53D4-BDF6-4CAB-B8A6-C667503D8A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0" name="Text Box 7">
          <a:extLst>
            <a:ext uri="{FF2B5EF4-FFF2-40B4-BE49-F238E27FC236}">
              <a16:creationId xmlns:a16="http://schemas.microsoft.com/office/drawing/2014/main" id="{F712EB1B-FC5F-44C6-91DC-A37EF1FC41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1" name="Text Box 7">
          <a:extLst>
            <a:ext uri="{FF2B5EF4-FFF2-40B4-BE49-F238E27FC236}">
              <a16:creationId xmlns:a16="http://schemas.microsoft.com/office/drawing/2014/main" id="{306A5AEE-258F-4706-84E7-CCFE4C6335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2" name="Text Box 7">
          <a:extLst>
            <a:ext uri="{FF2B5EF4-FFF2-40B4-BE49-F238E27FC236}">
              <a16:creationId xmlns:a16="http://schemas.microsoft.com/office/drawing/2014/main" id="{486207C8-C647-418E-8D0C-68020B2CF7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3" name="Text Box 7">
          <a:extLst>
            <a:ext uri="{FF2B5EF4-FFF2-40B4-BE49-F238E27FC236}">
              <a16:creationId xmlns:a16="http://schemas.microsoft.com/office/drawing/2014/main" id="{99FD3443-0057-4A50-B6D8-3CBD3B3CCC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4" name="Text Box 7">
          <a:extLst>
            <a:ext uri="{FF2B5EF4-FFF2-40B4-BE49-F238E27FC236}">
              <a16:creationId xmlns:a16="http://schemas.microsoft.com/office/drawing/2014/main" id="{5C6E6BF8-F388-4016-82AC-5A6AA4172F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5" name="Text Box 7">
          <a:extLst>
            <a:ext uri="{FF2B5EF4-FFF2-40B4-BE49-F238E27FC236}">
              <a16:creationId xmlns:a16="http://schemas.microsoft.com/office/drawing/2014/main" id="{84A7DD2B-4640-4C92-A174-8470D1CCD4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6" name="Text Box 7">
          <a:extLst>
            <a:ext uri="{FF2B5EF4-FFF2-40B4-BE49-F238E27FC236}">
              <a16:creationId xmlns:a16="http://schemas.microsoft.com/office/drawing/2014/main" id="{75D4E539-D74B-4260-8012-EFBD8E2129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7" name="Text Box 7">
          <a:extLst>
            <a:ext uri="{FF2B5EF4-FFF2-40B4-BE49-F238E27FC236}">
              <a16:creationId xmlns:a16="http://schemas.microsoft.com/office/drawing/2014/main" id="{96429FC2-3B47-4AB6-BD5B-32266CF1A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8" name="Text Box 7">
          <a:extLst>
            <a:ext uri="{FF2B5EF4-FFF2-40B4-BE49-F238E27FC236}">
              <a16:creationId xmlns:a16="http://schemas.microsoft.com/office/drawing/2014/main" id="{BF9DE4E8-7BD2-46DD-8C44-6957CFD475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9" name="Text Box 7">
          <a:extLst>
            <a:ext uri="{FF2B5EF4-FFF2-40B4-BE49-F238E27FC236}">
              <a16:creationId xmlns:a16="http://schemas.microsoft.com/office/drawing/2014/main" id="{B8F4286D-7B09-42C0-92D8-85E946F65D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0" name="Text Box 7">
          <a:extLst>
            <a:ext uri="{FF2B5EF4-FFF2-40B4-BE49-F238E27FC236}">
              <a16:creationId xmlns:a16="http://schemas.microsoft.com/office/drawing/2014/main" id="{67C554C6-992B-48B6-917C-68E65BB20D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1" name="Text Box 7">
          <a:extLst>
            <a:ext uri="{FF2B5EF4-FFF2-40B4-BE49-F238E27FC236}">
              <a16:creationId xmlns:a16="http://schemas.microsoft.com/office/drawing/2014/main" id="{51738943-3701-43F8-A30B-8CF6E6B0E3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2" name="Text Box 7">
          <a:extLst>
            <a:ext uri="{FF2B5EF4-FFF2-40B4-BE49-F238E27FC236}">
              <a16:creationId xmlns:a16="http://schemas.microsoft.com/office/drawing/2014/main" id="{717B8954-8C3E-4E8A-9DA8-7226E0CD63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3" name="Text Box 7">
          <a:extLst>
            <a:ext uri="{FF2B5EF4-FFF2-40B4-BE49-F238E27FC236}">
              <a16:creationId xmlns:a16="http://schemas.microsoft.com/office/drawing/2014/main" id="{D086BAF1-343A-4C0F-923D-D016C6A90F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4" name="Text Box 7">
          <a:extLst>
            <a:ext uri="{FF2B5EF4-FFF2-40B4-BE49-F238E27FC236}">
              <a16:creationId xmlns:a16="http://schemas.microsoft.com/office/drawing/2014/main" id="{CE791289-9DC3-4C3A-A9EF-BC193B488E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5" name="Text Box 7">
          <a:extLst>
            <a:ext uri="{FF2B5EF4-FFF2-40B4-BE49-F238E27FC236}">
              <a16:creationId xmlns:a16="http://schemas.microsoft.com/office/drawing/2014/main" id="{6F5A3232-4A44-4825-B9FF-249648D092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6" name="Text Box 7">
          <a:extLst>
            <a:ext uri="{FF2B5EF4-FFF2-40B4-BE49-F238E27FC236}">
              <a16:creationId xmlns:a16="http://schemas.microsoft.com/office/drawing/2014/main" id="{0E105B04-7A94-40F6-8878-60FEB8F16E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7" name="Text Box 7">
          <a:extLst>
            <a:ext uri="{FF2B5EF4-FFF2-40B4-BE49-F238E27FC236}">
              <a16:creationId xmlns:a16="http://schemas.microsoft.com/office/drawing/2014/main" id="{DAC4801F-8FEE-405B-8426-3537EB5FA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8" name="Text Box 7">
          <a:extLst>
            <a:ext uri="{FF2B5EF4-FFF2-40B4-BE49-F238E27FC236}">
              <a16:creationId xmlns:a16="http://schemas.microsoft.com/office/drawing/2014/main" id="{42A3AD75-FCF9-4164-82C1-D84F3C86A4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9" name="Text Box 7">
          <a:extLst>
            <a:ext uri="{FF2B5EF4-FFF2-40B4-BE49-F238E27FC236}">
              <a16:creationId xmlns:a16="http://schemas.microsoft.com/office/drawing/2014/main" id="{EB977B25-F387-4B28-BB7E-1A4DFE416A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0" name="Text Box 7">
          <a:extLst>
            <a:ext uri="{FF2B5EF4-FFF2-40B4-BE49-F238E27FC236}">
              <a16:creationId xmlns:a16="http://schemas.microsoft.com/office/drawing/2014/main" id="{DE5AA3D2-9384-4D80-A567-CA468FB197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1" name="Text Box 7">
          <a:extLst>
            <a:ext uri="{FF2B5EF4-FFF2-40B4-BE49-F238E27FC236}">
              <a16:creationId xmlns:a16="http://schemas.microsoft.com/office/drawing/2014/main" id="{34A75FF8-257C-4C68-B7A5-38A80E3751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2" name="Text Box 7">
          <a:extLst>
            <a:ext uri="{FF2B5EF4-FFF2-40B4-BE49-F238E27FC236}">
              <a16:creationId xmlns:a16="http://schemas.microsoft.com/office/drawing/2014/main" id="{BEB15FD5-6ABC-4318-9502-5AA75B792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3" name="Text Box 7">
          <a:extLst>
            <a:ext uri="{FF2B5EF4-FFF2-40B4-BE49-F238E27FC236}">
              <a16:creationId xmlns:a16="http://schemas.microsoft.com/office/drawing/2014/main" id="{6C96683A-1A2F-4AFB-82F6-662FB1A29C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4" name="Text Box 7">
          <a:extLst>
            <a:ext uri="{FF2B5EF4-FFF2-40B4-BE49-F238E27FC236}">
              <a16:creationId xmlns:a16="http://schemas.microsoft.com/office/drawing/2014/main" id="{BF2BBE1B-8D1B-4767-B57C-5D04B39D62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5" name="Text Box 7">
          <a:extLst>
            <a:ext uri="{FF2B5EF4-FFF2-40B4-BE49-F238E27FC236}">
              <a16:creationId xmlns:a16="http://schemas.microsoft.com/office/drawing/2014/main" id="{CBF2210D-95BE-45FA-BA66-F63F410386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6" name="Text Box 7">
          <a:extLst>
            <a:ext uri="{FF2B5EF4-FFF2-40B4-BE49-F238E27FC236}">
              <a16:creationId xmlns:a16="http://schemas.microsoft.com/office/drawing/2014/main" id="{E52E091D-8719-4F44-9AD0-069480D35D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7" name="Text Box 7">
          <a:extLst>
            <a:ext uri="{FF2B5EF4-FFF2-40B4-BE49-F238E27FC236}">
              <a16:creationId xmlns:a16="http://schemas.microsoft.com/office/drawing/2014/main" id="{FFFF9F9E-9102-4E02-BF10-538E0AE895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8" name="Text Box 7">
          <a:extLst>
            <a:ext uri="{FF2B5EF4-FFF2-40B4-BE49-F238E27FC236}">
              <a16:creationId xmlns:a16="http://schemas.microsoft.com/office/drawing/2014/main" id="{72DC739F-79CF-466E-BE80-AC20612C70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9" name="Text Box 7">
          <a:extLst>
            <a:ext uri="{FF2B5EF4-FFF2-40B4-BE49-F238E27FC236}">
              <a16:creationId xmlns:a16="http://schemas.microsoft.com/office/drawing/2014/main" id="{024D556D-C94B-4507-80AA-58C0C9359B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0" name="Text Box 7">
          <a:extLst>
            <a:ext uri="{FF2B5EF4-FFF2-40B4-BE49-F238E27FC236}">
              <a16:creationId xmlns:a16="http://schemas.microsoft.com/office/drawing/2014/main" id="{E3FCB6E4-3084-4634-AA48-452828874C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1" name="Text Box 7">
          <a:extLst>
            <a:ext uri="{FF2B5EF4-FFF2-40B4-BE49-F238E27FC236}">
              <a16:creationId xmlns:a16="http://schemas.microsoft.com/office/drawing/2014/main" id="{280A2138-4789-4356-B58A-4DD1A77233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2" name="Text Box 7">
          <a:extLst>
            <a:ext uri="{FF2B5EF4-FFF2-40B4-BE49-F238E27FC236}">
              <a16:creationId xmlns:a16="http://schemas.microsoft.com/office/drawing/2014/main" id="{D09E95AE-5405-4724-BB60-657B1B02D8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3" name="Text Box 7">
          <a:extLst>
            <a:ext uri="{FF2B5EF4-FFF2-40B4-BE49-F238E27FC236}">
              <a16:creationId xmlns:a16="http://schemas.microsoft.com/office/drawing/2014/main" id="{BB44420D-E13A-485D-AC2F-B7EFAB074D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4" name="Text Box 7">
          <a:extLst>
            <a:ext uri="{FF2B5EF4-FFF2-40B4-BE49-F238E27FC236}">
              <a16:creationId xmlns:a16="http://schemas.microsoft.com/office/drawing/2014/main" id="{B18834F2-D008-4DEE-918E-02FFC07A0F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5" name="Text Box 7">
          <a:extLst>
            <a:ext uri="{FF2B5EF4-FFF2-40B4-BE49-F238E27FC236}">
              <a16:creationId xmlns:a16="http://schemas.microsoft.com/office/drawing/2014/main" id="{F5D67128-57D5-4537-8DA8-3B6D3FBD7B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6" name="Text Box 7">
          <a:extLst>
            <a:ext uri="{FF2B5EF4-FFF2-40B4-BE49-F238E27FC236}">
              <a16:creationId xmlns:a16="http://schemas.microsoft.com/office/drawing/2014/main" id="{AB3CD5ED-8778-4A5A-9A46-B75B71AB25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7" name="Text Box 7">
          <a:extLst>
            <a:ext uri="{FF2B5EF4-FFF2-40B4-BE49-F238E27FC236}">
              <a16:creationId xmlns:a16="http://schemas.microsoft.com/office/drawing/2014/main" id="{8F4B7090-BCB9-4AD3-A18B-3CC3278F4C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8" name="Text Box 7">
          <a:extLst>
            <a:ext uri="{FF2B5EF4-FFF2-40B4-BE49-F238E27FC236}">
              <a16:creationId xmlns:a16="http://schemas.microsoft.com/office/drawing/2014/main" id="{3125EF57-F5DB-408C-9621-7BC75D24EE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9" name="Text Box 7">
          <a:extLst>
            <a:ext uri="{FF2B5EF4-FFF2-40B4-BE49-F238E27FC236}">
              <a16:creationId xmlns:a16="http://schemas.microsoft.com/office/drawing/2014/main" id="{E6405A21-986F-4B1A-865C-79FFE5361F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0" name="Text Box 7">
          <a:extLst>
            <a:ext uri="{FF2B5EF4-FFF2-40B4-BE49-F238E27FC236}">
              <a16:creationId xmlns:a16="http://schemas.microsoft.com/office/drawing/2014/main" id="{207FAD64-9506-4B5B-B7CB-09F48EFBFB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1" name="Text Box 7">
          <a:extLst>
            <a:ext uri="{FF2B5EF4-FFF2-40B4-BE49-F238E27FC236}">
              <a16:creationId xmlns:a16="http://schemas.microsoft.com/office/drawing/2014/main" id="{871CCDEC-A0F5-444E-90DC-4EE1BE996B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2" name="Text Box 7">
          <a:extLst>
            <a:ext uri="{FF2B5EF4-FFF2-40B4-BE49-F238E27FC236}">
              <a16:creationId xmlns:a16="http://schemas.microsoft.com/office/drawing/2014/main" id="{27E225A4-0FA1-4161-BBE9-79148CF76A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3" name="Text Box 7">
          <a:extLst>
            <a:ext uri="{FF2B5EF4-FFF2-40B4-BE49-F238E27FC236}">
              <a16:creationId xmlns:a16="http://schemas.microsoft.com/office/drawing/2014/main" id="{BCA9CE70-DD68-44BC-AFAB-D79E66652F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4" name="Text Box 7">
          <a:extLst>
            <a:ext uri="{FF2B5EF4-FFF2-40B4-BE49-F238E27FC236}">
              <a16:creationId xmlns:a16="http://schemas.microsoft.com/office/drawing/2014/main" id="{B1B07563-A40D-4938-8665-F9C47CA51A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5" name="Text Box 7">
          <a:extLst>
            <a:ext uri="{FF2B5EF4-FFF2-40B4-BE49-F238E27FC236}">
              <a16:creationId xmlns:a16="http://schemas.microsoft.com/office/drawing/2014/main" id="{A5DB7099-A368-44E2-A663-9C766F7A6F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6" name="Text Box 7">
          <a:extLst>
            <a:ext uri="{FF2B5EF4-FFF2-40B4-BE49-F238E27FC236}">
              <a16:creationId xmlns:a16="http://schemas.microsoft.com/office/drawing/2014/main" id="{2FDBFE99-76BF-451D-8EDC-A49D39B29D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7" name="Text Box 7">
          <a:extLst>
            <a:ext uri="{FF2B5EF4-FFF2-40B4-BE49-F238E27FC236}">
              <a16:creationId xmlns:a16="http://schemas.microsoft.com/office/drawing/2014/main" id="{E3D5DFE8-FBC5-47FA-AA82-558C36823F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8" name="Text Box 7">
          <a:extLst>
            <a:ext uri="{FF2B5EF4-FFF2-40B4-BE49-F238E27FC236}">
              <a16:creationId xmlns:a16="http://schemas.microsoft.com/office/drawing/2014/main" id="{B75FFCB9-D540-46C3-ABEB-A8195B642B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9" name="Text Box 7">
          <a:extLst>
            <a:ext uri="{FF2B5EF4-FFF2-40B4-BE49-F238E27FC236}">
              <a16:creationId xmlns:a16="http://schemas.microsoft.com/office/drawing/2014/main" id="{4E0A0C39-1B1E-40FC-8E5A-1FA63AF4D3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0" name="Text Box 7">
          <a:extLst>
            <a:ext uri="{FF2B5EF4-FFF2-40B4-BE49-F238E27FC236}">
              <a16:creationId xmlns:a16="http://schemas.microsoft.com/office/drawing/2014/main" id="{68411300-A405-4904-84F4-B2166D6AF7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1" name="Text Box 7">
          <a:extLst>
            <a:ext uri="{FF2B5EF4-FFF2-40B4-BE49-F238E27FC236}">
              <a16:creationId xmlns:a16="http://schemas.microsoft.com/office/drawing/2014/main" id="{0168C8CD-C937-4227-B4DF-9387660EA1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2" name="Text Box 7">
          <a:extLst>
            <a:ext uri="{FF2B5EF4-FFF2-40B4-BE49-F238E27FC236}">
              <a16:creationId xmlns:a16="http://schemas.microsoft.com/office/drawing/2014/main" id="{45BD8D39-66A6-4C7B-B989-FC8269BC79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3" name="Text Box 7">
          <a:extLst>
            <a:ext uri="{FF2B5EF4-FFF2-40B4-BE49-F238E27FC236}">
              <a16:creationId xmlns:a16="http://schemas.microsoft.com/office/drawing/2014/main" id="{EC5535EF-168E-4BEA-B735-CD3CE24BAA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4" name="Text Box 7">
          <a:extLst>
            <a:ext uri="{FF2B5EF4-FFF2-40B4-BE49-F238E27FC236}">
              <a16:creationId xmlns:a16="http://schemas.microsoft.com/office/drawing/2014/main" id="{33061617-D925-4E16-B1D5-32EF80B5FA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5" name="Text Box 7">
          <a:extLst>
            <a:ext uri="{FF2B5EF4-FFF2-40B4-BE49-F238E27FC236}">
              <a16:creationId xmlns:a16="http://schemas.microsoft.com/office/drawing/2014/main" id="{3DB23C5E-B951-47AA-9E2B-5186633BC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6" name="Text Box 7">
          <a:extLst>
            <a:ext uri="{FF2B5EF4-FFF2-40B4-BE49-F238E27FC236}">
              <a16:creationId xmlns:a16="http://schemas.microsoft.com/office/drawing/2014/main" id="{A8274BEC-0AFE-4F1F-AA9A-67F02F7334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7" name="Text Box 7">
          <a:extLst>
            <a:ext uri="{FF2B5EF4-FFF2-40B4-BE49-F238E27FC236}">
              <a16:creationId xmlns:a16="http://schemas.microsoft.com/office/drawing/2014/main" id="{D28DCCDB-32AB-4497-A6CD-A317026F1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8" name="Text Box 7">
          <a:extLst>
            <a:ext uri="{FF2B5EF4-FFF2-40B4-BE49-F238E27FC236}">
              <a16:creationId xmlns:a16="http://schemas.microsoft.com/office/drawing/2014/main" id="{234DEE48-D111-4AD9-8F2D-AED4AEBE35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9" name="Text Box 7">
          <a:extLst>
            <a:ext uri="{FF2B5EF4-FFF2-40B4-BE49-F238E27FC236}">
              <a16:creationId xmlns:a16="http://schemas.microsoft.com/office/drawing/2014/main" id="{770C1B3F-6AA7-4EF3-9623-F92C8C0A6F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0" name="Text Box 7">
          <a:extLst>
            <a:ext uri="{FF2B5EF4-FFF2-40B4-BE49-F238E27FC236}">
              <a16:creationId xmlns:a16="http://schemas.microsoft.com/office/drawing/2014/main" id="{9BF51655-7AB6-4FF5-9F42-C3FB82F72D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1" name="Text Box 7">
          <a:extLst>
            <a:ext uri="{FF2B5EF4-FFF2-40B4-BE49-F238E27FC236}">
              <a16:creationId xmlns:a16="http://schemas.microsoft.com/office/drawing/2014/main" id="{E9FC8F70-E3F1-42D2-AE2C-75B060A552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2" name="Text Box 7">
          <a:extLst>
            <a:ext uri="{FF2B5EF4-FFF2-40B4-BE49-F238E27FC236}">
              <a16:creationId xmlns:a16="http://schemas.microsoft.com/office/drawing/2014/main" id="{72863B38-9FFF-4CE4-80C9-E96E1A1608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3" name="Text Box 7">
          <a:extLst>
            <a:ext uri="{FF2B5EF4-FFF2-40B4-BE49-F238E27FC236}">
              <a16:creationId xmlns:a16="http://schemas.microsoft.com/office/drawing/2014/main" id="{76EC45E0-287C-431D-9A82-6C01258E54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4" name="Text Box 7">
          <a:extLst>
            <a:ext uri="{FF2B5EF4-FFF2-40B4-BE49-F238E27FC236}">
              <a16:creationId xmlns:a16="http://schemas.microsoft.com/office/drawing/2014/main" id="{A2184C8C-E646-420C-8258-F0B804DCE2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5" name="Text Box 7">
          <a:extLst>
            <a:ext uri="{FF2B5EF4-FFF2-40B4-BE49-F238E27FC236}">
              <a16:creationId xmlns:a16="http://schemas.microsoft.com/office/drawing/2014/main" id="{A13D3CA1-32A0-4CB3-8432-DAE4A2CF51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6" name="Text Box 7">
          <a:extLst>
            <a:ext uri="{FF2B5EF4-FFF2-40B4-BE49-F238E27FC236}">
              <a16:creationId xmlns:a16="http://schemas.microsoft.com/office/drawing/2014/main" id="{DF2E5B79-B3B7-4F35-BE93-43EB846FFA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7" name="Text Box 7">
          <a:extLst>
            <a:ext uri="{FF2B5EF4-FFF2-40B4-BE49-F238E27FC236}">
              <a16:creationId xmlns:a16="http://schemas.microsoft.com/office/drawing/2014/main" id="{3C724AC6-8566-40A2-B5D0-85A7E6267E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8" name="Text Box 7">
          <a:extLst>
            <a:ext uri="{FF2B5EF4-FFF2-40B4-BE49-F238E27FC236}">
              <a16:creationId xmlns:a16="http://schemas.microsoft.com/office/drawing/2014/main" id="{7B3C523A-E1AA-4D46-A956-9CA40AA2C5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9" name="Text Box 7">
          <a:extLst>
            <a:ext uri="{FF2B5EF4-FFF2-40B4-BE49-F238E27FC236}">
              <a16:creationId xmlns:a16="http://schemas.microsoft.com/office/drawing/2014/main" id="{6603B3D5-D3E7-4FD9-90B2-8A1E6FA1F9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0" name="Text Box 7">
          <a:extLst>
            <a:ext uri="{FF2B5EF4-FFF2-40B4-BE49-F238E27FC236}">
              <a16:creationId xmlns:a16="http://schemas.microsoft.com/office/drawing/2014/main" id="{697E93A7-6750-4EFE-8D51-70F546AB90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1" name="Text Box 7">
          <a:extLst>
            <a:ext uri="{FF2B5EF4-FFF2-40B4-BE49-F238E27FC236}">
              <a16:creationId xmlns:a16="http://schemas.microsoft.com/office/drawing/2014/main" id="{079330C2-697F-46A4-97E4-A053A910D0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2" name="Text Box 7">
          <a:extLst>
            <a:ext uri="{FF2B5EF4-FFF2-40B4-BE49-F238E27FC236}">
              <a16:creationId xmlns:a16="http://schemas.microsoft.com/office/drawing/2014/main" id="{2CB2BC34-785A-41A3-B7EF-DB06443C02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3" name="Text Box 7">
          <a:extLst>
            <a:ext uri="{FF2B5EF4-FFF2-40B4-BE49-F238E27FC236}">
              <a16:creationId xmlns:a16="http://schemas.microsoft.com/office/drawing/2014/main" id="{B0A69EE5-2F84-4C7F-AA4F-EE4071C0FF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4" name="Text Box 7">
          <a:extLst>
            <a:ext uri="{FF2B5EF4-FFF2-40B4-BE49-F238E27FC236}">
              <a16:creationId xmlns:a16="http://schemas.microsoft.com/office/drawing/2014/main" id="{5BC13174-00D7-4523-B713-C7AAEB2E00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5" name="Text Box 7">
          <a:extLst>
            <a:ext uri="{FF2B5EF4-FFF2-40B4-BE49-F238E27FC236}">
              <a16:creationId xmlns:a16="http://schemas.microsoft.com/office/drawing/2014/main" id="{2C72BDF7-2996-4197-A61D-A1CDFAA034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6" name="Text Box 7">
          <a:extLst>
            <a:ext uri="{FF2B5EF4-FFF2-40B4-BE49-F238E27FC236}">
              <a16:creationId xmlns:a16="http://schemas.microsoft.com/office/drawing/2014/main" id="{B8A89AAE-85BA-49BF-906B-4637CFBBB9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7" name="Text Box 7">
          <a:extLst>
            <a:ext uri="{FF2B5EF4-FFF2-40B4-BE49-F238E27FC236}">
              <a16:creationId xmlns:a16="http://schemas.microsoft.com/office/drawing/2014/main" id="{7AA86E62-6296-4614-BFE6-AF25032BD8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8" name="Text Box 7">
          <a:extLst>
            <a:ext uri="{FF2B5EF4-FFF2-40B4-BE49-F238E27FC236}">
              <a16:creationId xmlns:a16="http://schemas.microsoft.com/office/drawing/2014/main" id="{11229F68-B91D-4800-9AE6-567722AB20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9" name="Text Box 7">
          <a:extLst>
            <a:ext uri="{FF2B5EF4-FFF2-40B4-BE49-F238E27FC236}">
              <a16:creationId xmlns:a16="http://schemas.microsoft.com/office/drawing/2014/main" id="{F9A31631-D1E8-444A-9630-0BFDD4082C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0" name="Text Box 7">
          <a:extLst>
            <a:ext uri="{FF2B5EF4-FFF2-40B4-BE49-F238E27FC236}">
              <a16:creationId xmlns:a16="http://schemas.microsoft.com/office/drawing/2014/main" id="{DE1CF708-8EC0-4D62-95BC-47F5F59C51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1" name="Text Box 7">
          <a:extLst>
            <a:ext uri="{FF2B5EF4-FFF2-40B4-BE49-F238E27FC236}">
              <a16:creationId xmlns:a16="http://schemas.microsoft.com/office/drawing/2014/main" id="{4DCB2510-4A96-468D-B7AA-45952A598F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2" name="Text Box 7">
          <a:extLst>
            <a:ext uri="{FF2B5EF4-FFF2-40B4-BE49-F238E27FC236}">
              <a16:creationId xmlns:a16="http://schemas.microsoft.com/office/drawing/2014/main" id="{021BA842-9201-4EC5-826D-3F6CD34E16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3" name="Text Box 7">
          <a:extLst>
            <a:ext uri="{FF2B5EF4-FFF2-40B4-BE49-F238E27FC236}">
              <a16:creationId xmlns:a16="http://schemas.microsoft.com/office/drawing/2014/main" id="{6FA4726C-2D38-4376-81A8-A12A9D04A9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4" name="Text Box 7">
          <a:extLst>
            <a:ext uri="{FF2B5EF4-FFF2-40B4-BE49-F238E27FC236}">
              <a16:creationId xmlns:a16="http://schemas.microsoft.com/office/drawing/2014/main" id="{61284BF3-27D1-43DC-94F5-1BE825DBDA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5" name="Text Box 7">
          <a:extLst>
            <a:ext uri="{FF2B5EF4-FFF2-40B4-BE49-F238E27FC236}">
              <a16:creationId xmlns:a16="http://schemas.microsoft.com/office/drawing/2014/main" id="{A70A6CD1-3DD5-4644-BFA1-117FD81966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6" name="Text Box 7">
          <a:extLst>
            <a:ext uri="{FF2B5EF4-FFF2-40B4-BE49-F238E27FC236}">
              <a16:creationId xmlns:a16="http://schemas.microsoft.com/office/drawing/2014/main" id="{FB028F72-F00B-4C50-BD26-3A6FE1D6D5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7" name="Text Box 7">
          <a:extLst>
            <a:ext uri="{FF2B5EF4-FFF2-40B4-BE49-F238E27FC236}">
              <a16:creationId xmlns:a16="http://schemas.microsoft.com/office/drawing/2014/main" id="{CC55B7F7-E650-4142-A98B-FDBD21D6D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8" name="Text Box 7">
          <a:extLst>
            <a:ext uri="{FF2B5EF4-FFF2-40B4-BE49-F238E27FC236}">
              <a16:creationId xmlns:a16="http://schemas.microsoft.com/office/drawing/2014/main" id="{89C2A460-BC08-4FEB-BC76-C85F56240C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9" name="Text Box 7">
          <a:extLst>
            <a:ext uri="{FF2B5EF4-FFF2-40B4-BE49-F238E27FC236}">
              <a16:creationId xmlns:a16="http://schemas.microsoft.com/office/drawing/2014/main" id="{694543DC-CFC2-49DB-834A-73E5CC69BD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0" name="Text Box 7">
          <a:extLst>
            <a:ext uri="{FF2B5EF4-FFF2-40B4-BE49-F238E27FC236}">
              <a16:creationId xmlns:a16="http://schemas.microsoft.com/office/drawing/2014/main" id="{7ADBD533-94DE-4673-9F55-0DC192A69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1" name="Text Box 7">
          <a:extLst>
            <a:ext uri="{FF2B5EF4-FFF2-40B4-BE49-F238E27FC236}">
              <a16:creationId xmlns:a16="http://schemas.microsoft.com/office/drawing/2014/main" id="{637A995C-FD09-4A4A-A72C-C13538DCEC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2" name="Text Box 7">
          <a:extLst>
            <a:ext uri="{FF2B5EF4-FFF2-40B4-BE49-F238E27FC236}">
              <a16:creationId xmlns:a16="http://schemas.microsoft.com/office/drawing/2014/main" id="{96F97943-0895-4163-A870-3D5B719610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3" name="Text Box 7">
          <a:extLst>
            <a:ext uri="{FF2B5EF4-FFF2-40B4-BE49-F238E27FC236}">
              <a16:creationId xmlns:a16="http://schemas.microsoft.com/office/drawing/2014/main" id="{F886D0C0-C296-4F78-84E9-55B96421F7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4" name="Text Box 7">
          <a:extLst>
            <a:ext uri="{FF2B5EF4-FFF2-40B4-BE49-F238E27FC236}">
              <a16:creationId xmlns:a16="http://schemas.microsoft.com/office/drawing/2014/main" id="{F9D42410-B03D-4971-8789-EE99B26C04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5" name="Text Box 7">
          <a:extLst>
            <a:ext uri="{FF2B5EF4-FFF2-40B4-BE49-F238E27FC236}">
              <a16:creationId xmlns:a16="http://schemas.microsoft.com/office/drawing/2014/main" id="{52FEBB05-E24B-4BFE-8368-AADBB1B194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6" name="Text Box 7">
          <a:extLst>
            <a:ext uri="{FF2B5EF4-FFF2-40B4-BE49-F238E27FC236}">
              <a16:creationId xmlns:a16="http://schemas.microsoft.com/office/drawing/2014/main" id="{98D21C05-2FAE-473B-8990-F46955C6D6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7" name="Text Box 7">
          <a:extLst>
            <a:ext uri="{FF2B5EF4-FFF2-40B4-BE49-F238E27FC236}">
              <a16:creationId xmlns:a16="http://schemas.microsoft.com/office/drawing/2014/main" id="{48846D14-21E0-4BB0-AE0B-06E0336926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8" name="Text Box 7">
          <a:extLst>
            <a:ext uri="{FF2B5EF4-FFF2-40B4-BE49-F238E27FC236}">
              <a16:creationId xmlns:a16="http://schemas.microsoft.com/office/drawing/2014/main" id="{9E17D660-71D7-40F2-B3B1-F99FF62C0B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9" name="Text Box 7">
          <a:extLst>
            <a:ext uri="{FF2B5EF4-FFF2-40B4-BE49-F238E27FC236}">
              <a16:creationId xmlns:a16="http://schemas.microsoft.com/office/drawing/2014/main" id="{31931174-13D2-4EDD-8B88-89C5B5CB5D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0" name="Text Box 7">
          <a:extLst>
            <a:ext uri="{FF2B5EF4-FFF2-40B4-BE49-F238E27FC236}">
              <a16:creationId xmlns:a16="http://schemas.microsoft.com/office/drawing/2014/main" id="{311B6A90-40B6-450E-9EE6-E4353654CB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1" name="Text Box 7">
          <a:extLst>
            <a:ext uri="{FF2B5EF4-FFF2-40B4-BE49-F238E27FC236}">
              <a16:creationId xmlns:a16="http://schemas.microsoft.com/office/drawing/2014/main" id="{18775C4F-FA96-4FEB-9ADC-085533C749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2" name="Text Box 7">
          <a:extLst>
            <a:ext uri="{FF2B5EF4-FFF2-40B4-BE49-F238E27FC236}">
              <a16:creationId xmlns:a16="http://schemas.microsoft.com/office/drawing/2014/main" id="{AB607B04-EC38-45AA-ACF7-276BBD4433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3" name="Text Box 7">
          <a:extLst>
            <a:ext uri="{FF2B5EF4-FFF2-40B4-BE49-F238E27FC236}">
              <a16:creationId xmlns:a16="http://schemas.microsoft.com/office/drawing/2014/main" id="{B78766EA-BE33-47C1-BB8F-62C4388CB7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4" name="Text Box 7">
          <a:extLst>
            <a:ext uri="{FF2B5EF4-FFF2-40B4-BE49-F238E27FC236}">
              <a16:creationId xmlns:a16="http://schemas.microsoft.com/office/drawing/2014/main" id="{D730D391-F871-4695-A261-DE5499FDAC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5" name="Text Box 7">
          <a:extLst>
            <a:ext uri="{FF2B5EF4-FFF2-40B4-BE49-F238E27FC236}">
              <a16:creationId xmlns:a16="http://schemas.microsoft.com/office/drawing/2014/main" id="{4749ECE9-2A0D-49B6-86BB-AAB6B66699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6" name="Text Box 7">
          <a:extLst>
            <a:ext uri="{FF2B5EF4-FFF2-40B4-BE49-F238E27FC236}">
              <a16:creationId xmlns:a16="http://schemas.microsoft.com/office/drawing/2014/main" id="{310A19AB-3EEB-456E-9A25-26B49E1FB7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7" name="Text Box 7">
          <a:extLst>
            <a:ext uri="{FF2B5EF4-FFF2-40B4-BE49-F238E27FC236}">
              <a16:creationId xmlns:a16="http://schemas.microsoft.com/office/drawing/2014/main" id="{BB1545FF-EA36-48FD-8EDB-7B62FFAF6F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8" name="Text Box 7">
          <a:extLst>
            <a:ext uri="{FF2B5EF4-FFF2-40B4-BE49-F238E27FC236}">
              <a16:creationId xmlns:a16="http://schemas.microsoft.com/office/drawing/2014/main" id="{A6B521AA-7A0E-4D04-98DA-7D42DFF294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9" name="Text Box 7">
          <a:extLst>
            <a:ext uri="{FF2B5EF4-FFF2-40B4-BE49-F238E27FC236}">
              <a16:creationId xmlns:a16="http://schemas.microsoft.com/office/drawing/2014/main" id="{7CD2136C-8614-472F-A240-6EEB8F56E7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0" name="Text Box 7">
          <a:extLst>
            <a:ext uri="{FF2B5EF4-FFF2-40B4-BE49-F238E27FC236}">
              <a16:creationId xmlns:a16="http://schemas.microsoft.com/office/drawing/2014/main" id="{8C97C679-79F3-4269-966E-B420957599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1" name="Text Box 7">
          <a:extLst>
            <a:ext uri="{FF2B5EF4-FFF2-40B4-BE49-F238E27FC236}">
              <a16:creationId xmlns:a16="http://schemas.microsoft.com/office/drawing/2014/main" id="{1EB37CC4-FCDF-4C57-80A6-975D446113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2" name="Text Box 7">
          <a:extLst>
            <a:ext uri="{FF2B5EF4-FFF2-40B4-BE49-F238E27FC236}">
              <a16:creationId xmlns:a16="http://schemas.microsoft.com/office/drawing/2014/main" id="{787703EA-A604-4342-B2EC-56B7CE77AD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3" name="Text Box 7">
          <a:extLst>
            <a:ext uri="{FF2B5EF4-FFF2-40B4-BE49-F238E27FC236}">
              <a16:creationId xmlns:a16="http://schemas.microsoft.com/office/drawing/2014/main" id="{341455E9-D1A5-4B34-980D-8207F48424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4" name="Text Box 7">
          <a:extLst>
            <a:ext uri="{FF2B5EF4-FFF2-40B4-BE49-F238E27FC236}">
              <a16:creationId xmlns:a16="http://schemas.microsoft.com/office/drawing/2014/main" id="{5F421A78-9EFF-4506-8E68-109FA10A91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5" name="Text Box 7">
          <a:extLst>
            <a:ext uri="{FF2B5EF4-FFF2-40B4-BE49-F238E27FC236}">
              <a16:creationId xmlns:a16="http://schemas.microsoft.com/office/drawing/2014/main" id="{F3651E31-4112-43F0-A429-2411E7A70E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6" name="Text Box 7">
          <a:extLst>
            <a:ext uri="{FF2B5EF4-FFF2-40B4-BE49-F238E27FC236}">
              <a16:creationId xmlns:a16="http://schemas.microsoft.com/office/drawing/2014/main" id="{CF91780A-D704-43DF-8721-2BFA104789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7" name="Text Box 7">
          <a:extLst>
            <a:ext uri="{FF2B5EF4-FFF2-40B4-BE49-F238E27FC236}">
              <a16:creationId xmlns:a16="http://schemas.microsoft.com/office/drawing/2014/main" id="{213F8268-44B1-4124-B7DD-3D6551AAD8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8" name="Text Box 7">
          <a:extLst>
            <a:ext uri="{FF2B5EF4-FFF2-40B4-BE49-F238E27FC236}">
              <a16:creationId xmlns:a16="http://schemas.microsoft.com/office/drawing/2014/main" id="{5604E2DF-DF10-4390-B636-9794F7254D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9" name="Text Box 7">
          <a:extLst>
            <a:ext uri="{FF2B5EF4-FFF2-40B4-BE49-F238E27FC236}">
              <a16:creationId xmlns:a16="http://schemas.microsoft.com/office/drawing/2014/main" id="{8BD65DFC-29F8-46AD-9C94-CE58C10B95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0" name="Text Box 7">
          <a:extLst>
            <a:ext uri="{FF2B5EF4-FFF2-40B4-BE49-F238E27FC236}">
              <a16:creationId xmlns:a16="http://schemas.microsoft.com/office/drawing/2014/main" id="{7A922C56-980A-4BA0-90CA-78AEB154CF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1" name="Text Box 7">
          <a:extLst>
            <a:ext uri="{FF2B5EF4-FFF2-40B4-BE49-F238E27FC236}">
              <a16:creationId xmlns:a16="http://schemas.microsoft.com/office/drawing/2014/main" id="{654ACA42-8247-4767-B451-F8BAFF2A4C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2" name="Text Box 7">
          <a:extLst>
            <a:ext uri="{FF2B5EF4-FFF2-40B4-BE49-F238E27FC236}">
              <a16:creationId xmlns:a16="http://schemas.microsoft.com/office/drawing/2014/main" id="{805A88DC-1F74-4CD3-A4A4-69327B669D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3" name="Text Box 7">
          <a:extLst>
            <a:ext uri="{FF2B5EF4-FFF2-40B4-BE49-F238E27FC236}">
              <a16:creationId xmlns:a16="http://schemas.microsoft.com/office/drawing/2014/main" id="{AA52B116-690C-457B-B5B0-0AB2C9622A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4" name="Text Box 7">
          <a:extLst>
            <a:ext uri="{FF2B5EF4-FFF2-40B4-BE49-F238E27FC236}">
              <a16:creationId xmlns:a16="http://schemas.microsoft.com/office/drawing/2014/main" id="{F6A869C3-3AD7-4F8B-A7E1-158FB9B1EC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5" name="Text Box 7">
          <a:extLst>
            <a:ext uri="{FF2B5EF4-FFF2-40B4-BE49-F238E27FC236}">
              <a16:creationId xmlns:a16="http://schemas.microsoft.com/office/drawing/2014/main" id="{DECE0F7D-EB9D-4088-B676-E0035B9562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6" name="Text Box 7">
          <a:extLst>
            <a:ext uri="{FF2B5EF4-FFF2-40B4-BE49-F238E27FC236}">
              <a16:creationId xmlns:a16="http://schemas.microsoft.com/office/drawing/2014/main" id="{67BA9937-40FD-43DD-BF90-9AB067DDE7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7" name="Text Box 7">
          <a:extLst>
            <a:ext uri="{FF2B5EF4-FFF2-40B4-BE49-F238E27FC236}">
              <a16:creationId xmlns:a16="http://schemas.microsoft.com/office/drawing/2014/main" id="{9B770137-FB0E-4E10-BA89-E494A744B1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8" name="Text Box 7">
          <a:extLst>
            <a:ext uri="{FF2B5EF4-FFF2-40B4-BE49-F238E27FC236}">
              <a16:creationId xmlns:a16="http://schemas.microsoft.com/office/drawing/2014/main" id="{DD757D00-9786-4B83-BF18-C72869BD02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9" name="Text Box 7">
          <a:extLst>
            <a:ext uri="{FF2B5EF4-FFF2-40B4-BE49-F238E27FC236}">
              <a16:creationId xmlns:a16="http://schemas.microsoft.com/office/drawing/2014/main" id="{B7DA0D3F-F7D9-4A89-82FF-C75EEBABD7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0" name="Text Box 7">
          <a:extLst>
            <a:ext uri="{FF2B5EF4-FFF2-40B4-BE49-F238E27FC236}">
              <a16:creationId xmlns:a16="http://schemas.microsoft.com/office/drawing/2014/main" id="{126A9AFF-AAAD-4E90-B521-52ECCDEC19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1" name="Text Box 7">
          <a:extLst>
            <a:ext uri="{FF2B5EF4-FFF2-40B4-BE49-F238E27FC236}">
              <a16:creationId xmlns:a16="http://schemas.microsoft.com/office/drawing/2014/main" id="{BB31AB71-E467-4F2F-8346-9F90D9831B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2" name="Text Box 7">
          <a:extLst>
            <a:ext uri="{FF2B5EF4-FFF2-40B4-BE49-F238E27FC236}">
              <a16:creationId xmlns:a16="http://schemas.microsoft.com/office/drawing/2014/main" id="{C2E8F3C3-F3BE-4CAF-80B7-15A4E7EA42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3" name="Text Box 7">
          <a:extLst>
            <a:ext uri="{FF2B5EF4-FFF2-40B4-BE49-F238E27FC236}">
              <a16:creationId xmlns:a16="http://schemas.microsoft.com/office/drawing/2014/main" id="{051C5B91-F233-428B-BEC4-820F36E15D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4" name="Text Box 7">
          <a:extLst>
            <a:ext uri="{FF2B5EF4-FFF2-40B4-BE49-F238E27FC236}">
              <a16:creationId xmlns:a16="http://schemas.microsoft.com/office/drawing/2014/main" id="{27981E91-9CAE-4931-BA74-E7BF173D21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5" name="Text Box 7">
          <a:extLst>
            <a:ext uri="{FF2B5EF4-FFF2-40B4-BE49-F238E27FC236}">
              <a16:creationId xmlns:a16="http://schemas.microsoft.com/office/drawing/2014/main" id="{504BF2E5-0828-4224-8588-043607BAE2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6" name="Text Box 7">
          <a:extLst>
            <a:ext uri="{FF2B5EF4-FFF2-40B4-BE49-F238E27FC236}">
              <a16:creationId xmlns:a16="http://schemas.microsoft.com/office/drawing/2014/main" id="{807640FD-66E1-40E0-B820-7F30BB41C9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7" name="Text Box 7">
          <a:extLst>
            <a:ext uri="{FF2B5EF4-FFF2-40B4-BE49-F238E27FC236}">
              <a16:creationId xmlns:a16="http://schemas.microsoft.com/office/drawing/2014/main" id="{8E61ACAC-6162-4F9F-9688-9D0DB2AEEF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8" name="Text Box 7">
          <a:extLst>
            <a:ext uri="{FF2B5EF4-FFF2-40B4-BE49-F238E27FC236}">
              <a16:creationId xmlns:a16="http://schemas.microsoft.com/office/drawing/2014/main" id="{83F707D7-486D-4CF7-A17D-5742536BA3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9" name="Text Box 7">
          <a:extLst>
            <a:ext uri="{FF2B5EF4-FFF2-40B4-BE49-F238E27FC236}">
              <a16:creationId xmlns:a16="http://schemas.microsoft.com/office/drawing/2014/main" id="{FE46F894-878C-4B32-BE38-D88F34DBC4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0" name="Text Box 7">
          <a:extLst>
            <a:ext uri="{FF2B5EF4-FFF2-40B4-BE49-F238E27FC236}">
              <a16:creationId xmlns:a16="http://schemas.microsoft.com/office/drawing/2014/main" id="{87558858-BA93-4793-880C-6C224D3077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1" name="Text Box 7">
          <a:extLst>
            <a:ext uri="{FF2B5EF4-FFF2-40B4-BE49-F238E27FC236}">
              <a16:creationId xmlns:a16="http://schemas.microsoft.com/office/drawing/2014/main" id="{9F119469-F590-4FE7-AC9F-6F327D7FE3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2" name="Text Box 7">
          <a:extLst>
            <a:ext uri="{FF2B5EF4-FFF2-40B4-BE49-F238E27FC236}">
              <a16:creationId xmlns:a16="http://schemas.microsoft.com/office/drawing/2014/main" id="{FC04B549-C40F-466F-B2B4-7B63F4D089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3" name="Text Box 7">
          <a:extLst>
            <a:ext uri="{FF2B5EF4-FFF2-40B4-BE49-F238E27FC236}">
              <a16:creationId xmlns:a16="http://schemas.microsoft.com/office/drawing/2014/main" id="{43362A06-4936-4138-AC70-338527B967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4" name="Text Box 7">
          <a:extLst>
            <a:ext uri="{FF2B5EF4-FFF2-40B4-BE49-F238E27FC236}">
              <a16:creationId xmlns:a16="http://schemas.microsoft.com/office/drawing/2014/main" id="{835C3E04-F070-458E-A822-84B1F35658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5" name="Text Box 7">
          <a:extLst>
            <a:ext uri="{FF2B5EF4-FFF2-40B4-BE49-F238E27FC236}">
              <a16:creationId xmlns:a16="http://schemas.microsoft.com/office/drawing/2014/main" id="{EC5E2D5C-F80E-435C-B006-395AAFF538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6" name="Text Box 7">
          <a:extLst>
            <a:ext uri="{FF2B5EF4-FFF2-40B4-BE49-F238E27FC236}">
              <a16:creationId xmlns:a16="http://schemas.microsoft.com/office/drawing/2014/main" id="{E62F3D11-F3EE-4FD7-9779-C652407A3D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7" name="Text Box 7">
          <a:extLst>
            <a:ext uri="{FF2B5EF4-FFF2-40B4-BE49-F238E27FC236}">
              <a16:creationId xmlns:a16="http://schemas.microsoft.com/office/drawing/2014/main" id="{A3DE9A51-3E2A-4178-8E1B-69F4163DC7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8" name="Text Box 7">
          <a:extLst>
            <a:ext uri="{FF2B5EF4-FFF2-40B4-BE49-F238E27FC236}">
              <a16:creationId xmlns:a16="http://schemas.microsoft.com/office/drawing/2014/main" id="{CD68D7E9-322E-4DBB-A33D-04CBA68487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9" name="Text Box 7">
          <a:extLst>
            <a:ext uri="{FF2B5EF4-FFF2-40B4-BE49-F238E27FC236}">
              <a16:creationId xmlns:a16="http://schemas.microsoft.com/office/drawing/2014/main" id="{5EE41092-7E76-45A3-A7B7-5B70F9903F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0" name="Text Box 7">
          <a:extLst>
            <a:ext uri="{FF2B5EF4-FFF2-40B4-BE49-F238E27FC236}">
              <a16:creationId xmlns:a16="http://schemas.microsoft.com/office/drawing/2014/main" id="{638B6DC8-A780-4539-96C6-7C65743BBD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1" name="Text Box 7">
          <a:extLst>
            <a:ext uri="{FF2B5EF4-FFF2-40B4-BE49-F238E27FC236}">
              <a16:creationId xmlns:a16="http://schemas.microsoft.com/office/drawing/2014/main" id="{BC4B27A6-E9A6-4B41-BA0F-3FA0D4E1A8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2" name="Text Box 7">
          <a:extLst>
            <a:ext uri="{FF2B5EF4-FFF2-40B4-BE49-F238E27FC236}">
              <a16:creationId xmlns:a16="http://schemas.microsoft.com/office/drawing/2014/main" id="{B7A2DC9B-209E-4BCA-8C07-8DBDA5CE03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3" name="Text Box 7">
          <a:extLst>
            <a:ext uri="{FF2B5EF4-FFF2-40B4-BE49-F238E27FC236}">
              <a16:creationId xmlns:a16="http://schemas.microsoft.com/office/drawing/2014/main" id="{1AAE439F-673D-4871-9466-738B91F40C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4" name="Text Box 7">
          <a:extLst>
            <a:ext uri="{FF2B5EF4-FFF2-40B4-BE49-F238E27FC236}">
              <a16:creationId xmlns:a16="http://schemas.microsoft.com/office/drawing/2014/main" id="{D4C23E8C-BD5C-4599-8E38-8B12B56DA5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5" name="Text Box 7">
          <a:extLst>
            <a:ext uri="{FF2B5EF4-FFF2-40B4-BE49-F238E27FC236}">
              <a16:creationId xmlns:a16="http://schemas.microsoft.com/office/drawing/2014/main" id="{035D2283-8B98-4A42-938F-2ECBD5AEC2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6" name="Text Box 7">
          <a:extLst>
            <a:ext uri="{FF2B5EF4-FFF2-40B4-BE49-F238E27FC236}">
              <a16:creationId xmlns:a16="http://schemas.microsoft.com/office/drawing/2014/main" id="{4751D9DA-425E-4420-AEEE-679D6A7F98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7" name="Text Box 7">
          <a:extLst>
            <a:ext uri="{FF2B5EF4-FFF2-40B4-BE49-F238E27FC236}">
              <a16:creationId xmlns:a16="http://schemas.microsoft.com/office/drawing/2014/main" id="{ED7B02B4-CA36-4336-8A6D-5F6B8C5E01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8" name="Text Box 7">
          <a:extLst>
            <a:ext uri="{FF2B5EF4-FFF2-40B4-BE49-F238E27FC236}">
              <a16:creationId xmlns:a16="http://schemas.microsoft.com/office/drawing/2014/main" id="{45613F78-B530-4487-808A-9640F49AA6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9" name="Text Box 7">
          <a:extLst>
            <a:ext uri="{FF2B5EF4-FFF2-40B4-BE49-F238E27FC236}">
              <a16:creationId xmlns:a16="http://schemas.microsoft.com/office/drawing/2014/main" id="{0C28A9F8-E668-46FD-A43B-79B55281ED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0" name="Text Box 7">
          <a:extLst>
            <a:ext uri="{FF2B5EF4-FFF2-40B4-BE49-F238E27FC236}">
              <a16:creationId xmlns:a16="http://schemas.microsoft.com/office/drawing/2014/main" id="{9A5376DA-9097-48EB-8162-A9C8A84335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1" name="Text Box 7">
          <a:extLst>
            <a:ext uri="{FF2B5EF4-FFF2-40B4-BE49-F238E27FC236}">
              <a16:creationId xmlns:a16="http://schemas.microsoft.com/office/drawing/2014/main" id="{5D11D298-E4C5-4E49-9676-7BD118376D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2" name="Text Box 7">
          <a:extLst>
            <a:ext uri="{FF2B5EF4-FFF2-40B4-BE49-F238E27FC236}">
              <a16:creationId xmlns:a16="http://schemas.microsoft.com/office/drawing/2014/main" id="{07EF32ED-C6DD-43CB-83A2-EE5CC159B9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3" name="Text Box 7">
          <a:extLst>
            <a:ext uri="{FF2B5EF4-FFF2-40B4-BE49-F238E27FC236}">
              <a16:creationId xmlns:a16="http://schemas.microsoft.com/office/drawing/2014/main" id="{4F4CBC7D-C528-4323-A55C-3278D4CD57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4" name="Text Box 7">
          <a:extLst>
            <a:ext uri="{FF2B5EF4-FFF2-40B4-BE49-F238E27FC236}">
              <a16:creationId xmlns:a16="http://schemas.microsoft.com/office/drawing/2014/main" id="{7053FE64-4546-41F7-9735-A542557A15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5" name="Text Box 7">
          <a:extLst>
            <a:ext uri="{FF2B5EF4-FFF2-40B4-BE49-F238E27FC236}">
              <a16:creationId xmlns:a16="http://schemas.microsoft.com/office/drawing/2014/main" id="{BE1E7EAE-AD77-4553-8E7D-AFB34A239F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6" name="Text Box 7">
          <a:extLst>
            <a:ext uri="{FF2B5EF4-FFF2-40B4-BE49-F238E27FC236}">
              <a16:creationId xmlns:a16="http://schemas.microsoft.com/office/drawing/2014/main" id="{EA6305F5-A0F8-4CDA-994E-969ABA4467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7" name="Text Box 7">
          <a:extLst>
            <a:ext uri="{FF2B5EF4-FFF2-40B4-BE49-F238E27FC236}">
              <a16:creationId xmlns:a16="http://schemas.microsoft.com/office/drawing/2014/main" id="{6B00D813-47FC-448D-9ABD-E9D1E90FD1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8" name="Text Box 7">
          <a:extLst>
            <a:ext uri="{FF2B5EF4-FFF2-40B4-BE49-F238E27FC236}">
              <a16:creationId xmlns:a16="http://schemas.microsoft.com/office/drawing/2014/main" id="{FCF5F690-2B59-4F0D-B13F-F609D31BAC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9" name="Text Box 7">
          <a:extLst>
            <a:ext uri="{FF2B5EF4-FFF2-40B4-BE49-F238E27FC236}">
              <a16:creationId xmlns:a16="http://schemas.microsoft.com/office/drawing/2014/main" id="{D973B7A5-7977-4856-BE22-F8B4987AD8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0" name="Text Box 7">
          <a:extLst>
            <a:ext uri="{FF2B5EF4-FFF2-40B4-BE49-F238E27FC236}">
              <a16:creationId xmlns:a16="http://schemas.microsoft.com/office/drawing/2014/main" id="{A935B313-2550-4487-96A3-BC82537D70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1" name="Text Box 7">
          <a:extLst>
            <a:ext uri="{FF2B5EF4-FFF2-40B4-BE49-F238E27FC236}">
              <a16:creationId xmlns:a16="http://schemas.microsoft.com/office/drawing/2014/main" id="{2D4BDE7F-026D-401D-92B1-D96C36B320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2" name="Text Box 7">
          <a:extLst>
            <a:ext uri="{FF2B5EF4-FFF2-40B4-BE49-F238E27FC236}">
              <a16:creationId xmlns:a16="http://schemas.microsoft.com/office/drawing/2014/main" id="{49151144-392B-45BE-A0AD-2BBA519F54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3" name="Text Box 7">
          <a:extLst>
            <a:ext uri="{FF2B5EF4-FFF2-40B4-BE49-F238E27FC236}">
              <a16:creationId xmlns:a16="http://schemas.microsoft.com/office/drawing/2014/main" id="{8000E367-E0F1-4918-BF4D-2BB494F174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4" name="Text Box 7">
          <a:extLst>
            <a:ext uri="{FF2B5EF4-FFF2-40B4-BE49-F238E27FC236}">
              <a16:creationId xmlns:a16="http://schemas.microsoft.com/office/drawing/2014/main" id="{C979E924-3E38-4781-97AF-C4834A9F59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5" name="Text Box 7">
          <a:extLst>
            <a:ext uri="{FF2B5EF4-FFF2-40B4-BE49-F238E27FC236}">
              <a16:creationId xmlns:a16="http://schemas.microsoft.com/office/drawing/2014/main" id="{EC93853E-E52D-4AA6-AAC7-4FFF2989B1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6" name="Text Box 7">
          <a:extLst>
            <a:ext uri="{FF2B5EF4-FFF2-40B4-BE49-F238E27FC236}">
              <a16:creationId xmlns:a16="http://schemas.microsoft.com/office/drawing/2014/main" id="{43325CAE-6838-436F-9567-61712EBF26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7" name="Text Box 7">
          <a:extLst>
            <a:ext uri="{FF2B5EF4-FFF2-40B4-BE49-F238E27FC236}">
              <a16:creationId xmlns:a16="http://schemas.microsoft.com/office/drawing/2014/main" id="{DBD4CCD4-7792-4C4C-8122-D6CC98D55D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8" name="Text Box 7">
          <a:extLst>
            <a:ext uri="{FF2B5EF4-FFF2-40B4-BE49-F238E27FC236}">
              <a16:creationId xmlns:a16="http://schemas.microsoft.com/office/drawing/2014/main" id="{C8AE8A5D-4B74-488D-AAED-480DBE75F3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9" name="Text Box 7">
          <a:extLst>
            <a:ext uri="{FF2B5EF4-FFF2-40B4-BE49-F238E27FC236}">
              <a16:creationId xmlns:a16="http://schemas.microsoft.com/office/drawing/2014/main" id="{D3CF9762-DBC0-49A2-AA38-7BE59382FD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0" name="Text Box 7">
          <a:extLst>
            <a:ext uri="{FF2B5EF4-FFF2-40B4-BE49-F238E27FC236}">
              <a16:creationId xmlns:a16="http://schemas.microsoft.com/office/drawing/2014/main" id="{44D88356-FB9C-4160-B474-99DE846F17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1" name="Text Box 7">
          <a:extLst>
            <a:ext uri="{FF2B5EF4-FFF2-40B4-BE49-F238E27FC236}">
              <a16:creationId xmlns:a16="http://schemas.microsoft.com/office/drawing/2014/main" id="{2CDD17BD-607C-437B-A28B-875091659F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2" name="Text Box 7">
          <a:extLst>
            <a:ext uri="{FF2B5EF4-FFF2-40B4-BE49-F238E27FC236}">
              <a16:creationId xmlns:a16="http://schemas.microsoft.com/office/drawing/2014/main" id="{5E2F4AC7-ACD6-4BB7-BF2F-F9A26315D5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3" name="Text Box 7">
          <a:extLst>
            <a:ext uri="{FF2B5EF4-FFF2-40B4-BE49-F238E27FC236}">
              <a16:creationId xmlns:a16="http://schemas.microsoft.com/office/drawing/2014/main" id="{AF883836-0224-456C-BD29-D177D348E7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4" name="Text Box 7">
          <a:extLst>
            <a:ext uri="{FF2B5EF4-FFF2-40B4-BE49-F238E27FC236}">
              <a16:creationId xmlns:a16="http://schemas.microsoft.com/office/drawing/2014/main" id="{F47B60BF-4D7F-4112-969B-A8FE82B1D9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5" name="Text Box 7">
          <a:extLst>
            <a:ext uri="{FF2B5EF4-FFF2-40B4-BE49-F238E27FC236}">
              <a16:creationId xmlns:a16="http://schemas.microsoft.com/office/drawing/2014/main" id="{C5189C73-B59A-442F-A9DD-F9896A1EAB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6" name="Text Box 7">
          <a:extLst>
            <a:ext uri="{FF2B5EF4-FFF2-40B4-BE49-F238E27FC236}">
              <a16:creationId xmlns:a16="http://schemas.microsoft.com/office/drawing/2014/main" id="{C44F0A53-3A82-441E-9A96-B4DFE36710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7" name="Text Box 7">
          <a:extLst>
            <a:ext uri="{FF2B5EF4-FFF2-40B4-BE49-F238E27FC236}">
              <a16:creationId xmlns:a16="http://schemas.microsoft.com/office/drawing/2014/main" id="{B65130DC-192E-4A31-BA40-859241C50A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8" name="Text Box 7">
          <a:extLst>
            <a:ext uri="{FF2B5EF4-FFF2-40B4-BE49-F238E27FC236}">
              <a16:creationId xmlns:a16="http://schemas.microsoft.com/office/drawing/2014/main" id="{79E3D72A-C6FF-4143-91CB-287AAC0109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9" name="Text Box 7">
          <a:extLst>
            <a:ext uri="{FF2B5EF4-FFF2-40B4-BE49-F238E27FC236}">
              <a16:creationId xmlns:a16="http://schemas.microsoft.com/office/drawing/2014/main" id="{1F8B2245-457C-4E31-8187-8BFC3BC502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0" name="Text Box 7">
          <a:extLst>
            <a:ext uri="{FF2B5EF4-FFF2-40B4-BE49-F238E27FC236}">
              <a16:creationId xmlns:a16="http://schemas.microsoft.com/office/drawing/2014/main" id="{D875E46B-AEEB-4E93-901D-6A26C10AA4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1" name="Text Box 7">
          <a:extLst>
            <a:ext uri="{FF2B5EF4-FFF2-40B4-BE49-F238E27FC236}">
              <a16:creationId xmlns:a16="http://schemas.microsoft.com/office/drawing/2014/main" id="{A8F752E4-18D6-4E46-B701-092A3E959C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2" name="Text Box 7">
          <a:extLst>
            <a:ext uri="{FF2B5EF4-FFF2-40B4-BE49-F238E27FC236}">
              <a16:creationId xmlns:a16="http://schemas.microsoft.com/office/drawing/2014/main" id="{0C2850A8-D6B8-4362-826C-6C667A7485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3" name="Text Box 7">
          <a:extLst>
            <a:ext uri="{FF2B5EF4-FFF2-40B4-BE49-F238E27FC236}">
              <a16:creationId xmlns:a16="http://schemas.microsoft.com/office/drawing/2014/main" id="{A23DB01B-56E7-4466-A9F1-C6F1FE5DDD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4" name="Text Box 7">
          <a:extLst>
            <a:ext uri="{FF2B5EF4-FFF2-40B4-BE49-F238E27FC236}">
              <a16:creationId xmlns:a16="http://schemas.microsoft.com/office/drawing/2014/main" id="{5B3CF107-E083-4491-AFBD-448F51BA41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5" name="Text Box 7">
          <a:extLst>
            <a:ext uri="{FF2B5EF4-FFF2-40B4-BE49-F238E27FC236}">
              <a16:creationId xmlns:a16="http://schemas.microsoft.com/office/drawing/2014/main" id="{AD9B7308-8072-4ACC-97DE-14A5AF6DFE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6" name="Text Box 7">
          <a:extLst>
            <a:ext uri="{FF2B5EF4-FFF2-40B4-BE49-F238E27FC236}">
              <a16:creationId xmlns:a16="http://schemas.microsoft.com/office/drawing/2014/main" id="{E98D6181-5752-4BBE-87C4-AE1B9A184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7" name="Text Box 7">
          <a:extLst>
            <a:ext uri="{FF2B5EF4-FFF2-40B4-BE49-F238E27FC236}">
              <a16:creationId xmlns:a16="http://schemas.microsoft.com/office/drawing/2014/main" id="{1090A899-0D5D-4E02-B3A0-2E5CF61E82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8" name="Text Box 7">
          <a:extLst>
            <a:ext uri="{FF2B5EF4-FFF2-40B4-BE49-F238E27FC236}">
              <a16:creationId xmlns:a16="http://schemas.microsoft.com/office/drawing/2014/main" id="{1E7867D6-7193-4529-9F7B-731093E73F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9" name="Text Box 7">
          <a:extLst>
            <a:ext uri="{FF2B5EF4-FFF2-40B4-BE49-F238E27FC236}">
              <a16:creationId xmlns:a16="http://schemas.microsoft.com/office/drawing/2014/main" id="{AEC10D6E-45A2-4E48-A848-605F30DB1B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0" name="Text Box 7">
          <a:extLst>
            <a:ext uri="{FF2B5EF4-FFF2-40B4-BE49-F238E27FC236}">
              <a16:creationId xmlns:a16="http://schemas.microsoft.com/office/drawing/2014/main" id="{4EE36ADD-F6CA-40E7-882F-9D851CF67A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1" name="Text Box 7">
          <a:extLst>
            <a:ext uri="{FF2B5EF4-FFF2-40B4-BE49-F238E27FC236}">
              <a16:creationId xmlns:a16="http://schemas.microsoft.com/office/drawing/2014/main" id="{D2570C6E-C86B-4E7D-B025-7F93AA595D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2" name="Text Box 7">
          <a:extLst>
            <a:ext uri="{FF2B5EF4-FFF2-40B4-BE49-F238E27FC236}">
              <a16:creationId xmlns:a16="http://schemas.microsoft.com/office/drawing/2014/main" id="{FC5CCABD-05AA-4090-AD66-72349DE5C0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3" name="Text Box 7">
          <a:extLst>
            <a:ext uri="{FF2B5EF4-FFF2-40B4-BE49-F238E27FC236}">
              <a16:creationId xmlns:a16="http://schemas.microsoft.com/office/drawing/2014/main" id="{5BC18AB4-B5F4-4F1E-9600-F5FD0836E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4" name="Text Box 7">
          <a:extLst>
            <a:ext uri="{FF2B5EF4-FFF2-40B4-BE49-F238E27FC236}">
              <a16:creationId xmlns:a16="http://schemas.microsoft.com/office/drawing/2014/main" id="{ECB96138-1177-4D7B-A666-C99AC17026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5" name="Text Box 7">
          <a:extLst>
            <a:ext uri="{FF2B5EF4-FFF2-40B4-BE49-F238E27FC236}">
              <a16:creationId xmlns:a16="http://schemas.microsoft.com/office/drawing/2014/main" id="{C1E598F5-B951-4FE9-8A90-066EB2F329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6" name="Text Box 7">
          <a:extLst>
            <a:ext uri="{FF2B5EF4-FFF2-40B4-BE49-F238E27FC236}">
              <a16:creationId xmlns:a16="http://schemas.microsoft.com/office/drawing/2014/main" id="{E0ADE7AF-F5D4-40F0-969B-BC68943679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7" name="Text Box 7">
          <a:extLst>
            <a:ext uri="{FF2B5EF4-FFF2-40B4-BE49-F238E27FC236}">
              <a16:creationId xmlns:a16="http://schemas.microsoft.com/office/drawing/2014/main" id="{E4DD4DD2-2812-4FA6-84F6-7BE96F28F0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8" name="Text Box 7">
          <a:extLst>
            <a:ext uri="{FF2B5EF4-FFF2-40B4-BE49-F238E27FC236}">
              <a16:creationId xmlns:a16="http://schemas.microsoft.com/office/drawing/2014/main" id="{A2AAF0ED-2CA0-446F-A2B4-C64B1A8FD5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9" name="Text Box 7">
          <a:extLst>
            <a:ext uri="{FF2B5EF4-FFF2-40B4-BE49-F238E27FC236}">
              <a16:creationId xmlns:a16="http://schemas.microsoft.com/office/drawing/2014/main" id="{A2D812EC-18E4-431C-9A20-FF18707D30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0" name="Text Box 7">
          <a:extLst>
            <a:ext uri="{FF2B5EF4-FFF2-40B4-BE49-F238E27FC236}">
              <a16:creationId xmlns:a16="http://schemas.microsoft.com/office/drawing/2014/main" id="{119DE067-0DC1-4870-864C-F97B7AEA49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1" name="Text Box 7">
          <a:extLst>
            <a:ext uri="{FF2B5EF4-FFF2-40B4-BE49-F238E27FC236}">
              <a16:creationId xmlns:a16="http://schemas.microsoft.com/office/drawing/2014/main" id="{B02A66C6-A85B-4D36-A596-6EA1007D03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2" name="Text Box 7">
          <a:extLst>
            <a:ext uri="{FF2B5EF4-FFF2-40B4-BE49-F238E27FC236}">
              <a16:creationId xmlns:a16="http://schemas.microsoft.com/office/drawing/2014/main" id="{31645A0D-5219-44AB-BB3D-0BA871D427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3" name="Text Box 7">
          <a:extLst>
            <a:ext uri="{FF2B5EF4-FFF2-40B4-BE49-F238E27FC236}">
              <a16:creationId xmlns:a16="http://schemas.microsoft.com/office/drawing/2014/main" id="{1A328F9B-1839-45DA-9650-9285468DC6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4" name="Text Box 7">
          <a:extLst>
            <a:ext uri="{FF2B5EF4-FFF2-40B4-BE49-F238E27FC236}">
              <a16:creationId xmlns:a16="http://schemas.microsoft.com/office/drawing/2014/main" id="{BB06D9AF-FC6D-475F-A321-21B8FAB90D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5" name="Text Box 7">
          <a:extLst>
            <a:ext uri="{FF2B5EF4-FFF2-40B4-BE49-F238E27FC236}">
              <a16:creationId xmlns:a16="http://schemas.microsoft.com/office/drawing/2014/main" id="{06B8A76D-A18C-45A7-A8B1-AA6B7D9822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6" name="Text Box 7">
          <a:extLst>
            <a:ext uri="{FF2B5EF4-FFF2-40B4-BE49-F238E27FC236}">
              <a16:creationId xmlns:a16="http://schemas.microsoft.com/office/drawing/2014/main" id="{9C8FC692-4F9A-481B-A441-4590DA0AAB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7" name="Text Box 7">
          <a:extLst>
            <a:ext uri="{FF2B5EF4-FFF2-40B4-BE49-F238E27FC236}">
              <a16:creationId xmlns:a16="http://schemas.microsoft.com/office/drawing/2014/main" id="{C936E2B6-4D5F-4193-A041-7BB80AD094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8" name="Text Box 7">
          <a:extLst>
            <a:ext uri="{FF2B5EF4-FFF2-40B4-BE49-F238E27FC236}">
              <a16:creationId xmlns:a16="http://schemas.microsoft.com/office/drawing/2014/main" id="{5325701E-B69F-4EA3-A7DA-43C3023C36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9" name="Text Box 7">
          <a:extLst>
            <a:ext uri="{FF2B5EF4-FFF2-40B4-BE49-F238E27FC236}">
              <a16:creationId xmlns:a16="http://schemas.microsoft.com/office/drawing/2014/main" id="{9F98BF68-4BFB-4D75-BC59-1279743A47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0" name="Text Box 7">
          <a:extLst>
            <a:ext uri="{FF2B5EF4-FFF2-40B4-BE49-F238E27FC236}">
              <a16:creationId xmlns:a16="http://schemas.microsoft.com/office/drawing/2014/main" id="{0230CE2B-205C-4DD9-9D5B-2976FA4757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1" name="Text Box 7">
          <a:extLst>
            <a:ext uri="{FF2B5EF4-FFF2-40B4-BE49-F238E27FC236}">
              <a16:creationId xmlns:a16="http://schemas.microsoft.com/office/drawing/2014/main" id="{3E402476-B3C2-429E-823D-193347457F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2" name="Text Box 7">
          <a:extLst>
            <a:ext uri="{FF2B5EF4-FFF2-40B4-BE49-F238E27FC236}">
              <a16:creationId xmlns:a16="http://schemas.microsoft.com/office/drawing/2014/main" id="{2E4F4997-E766-4A2B-86F1-27E672DCE7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3" name="Text Box 7">
          <a:extLst>
            <a:ext uri="{FF2B5EF4-FFF2-40B4-BE49-F238E27FC236}">
              <a16:creationId xmlns:a16="http://schemas.microsoft.com/office/drawing/2014/main" id="{C2460F54-E7EB-4FB7-8B44-0C3F1AE1DA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4" name="Text Box 7">
          <a:extLst>
            <a:ext uri="{FF2B5EF4-FFF2-40B4-BE49-F238E27FC236}">
              <a16:creationId xmlns:a16="http://schemas.microsoft.com/office/drawing/2014/main" id="{C1E029A7-885E-4F95-9E51-710D2E29B8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5" name="Text Box 7">
          <a:extLst>
            <a:ext uri="{FF2B5EF4-FFF2-40B4-BE49-F238E27FC236}">
              <a16:creationId xmlns:a16="http://schemas.microsoft.com/office/drawing/2014/main" id="{1E62A476-978F-4940-8378-9250F9CAEC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6" name="Text Box 7">
          <a:extLst>
            <a:ext uri="{FF2B5EF4-FFF2-40B4-BE49-F238E27FC236}">
              <a16:creationId xmlns:a16="http://schemas.microsoft.com/office/drawing/2014/main" id="{34BEE486-8DF6-4C1A-A572-B3C75BAED0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7" name="Text Box 7">
          <a:extLst>
            <a:ext uri="{FF2B5EF4-FFF2-40B4-BE49-F238E27FC236}">
              <a16:creationId xmlns:a16="http://schemas.microsoft.com/office/drawing/2014/main" id="{EB57094F-C20C-4189-916D-71B39225AB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8" name="Text Box 7">
          <a:extLst>
            <a:ext uri="{FF2B5EF4-FFF2-40B4-BE49-F238E27FC236}">
              <a16:creationId xmlns:a16="http://schemas.microsoft.com/office/drawing/2014/main" id="{1364BB7C-491E-431E-A314-B80B78EB1C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9" name="Text Box 7">
          <a:extLst>
            <a:ext uri="{FF2B5EF4-FFF2-40B4-BE49-F238E27FC236}">
              <a16:creationId xmlns:a16="http://schemas.microsoft.com/office/drawing/2014/main" id="{55ACE224-21D7-4BE4-B9EF-A739565E3D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0" name="Text Box 7">
          <a:extLst>
            <a:ext uri="{FF2B5EF4-FFF2-40B4-BE49-F238E27FC236}">
              <a16:creationId xmlns:a16="http://schemas.microsoft.com/office/drawing/2014/main" id="{AA38A3CD-E3B7-4AFC-9886-6197526035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1" name="Text Box 7">
          <a:extLst>
            <a:ext uri="{FF2B5EF4-FFF2-40B4-BE49-F238E27FC236}">
              <a16:creationId xmlns:a16="http://schemas.microsoft.com/office/drawing/2014/main" id="{F1327229-93A2-447C-B69D-1250CB580A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2" name="Text Box 7">
          <a:extLst>
            <a:ext uri="{FF2B5EF4-FFF2-40B4-BE49-F238E27FC236}">
              <a16:creationId xmlns:a16="http://schemas.microsoft.com/office/drawing/2014/main" id="{AAF4F446-7703-45BC-A1DB-34DBB14613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3" name="Text Box 7">
          <a:extLst>
            <a:ext uri="{FF2B5EF4-FFF2-40B4-BE49-F238E27FC236}">
              <a16:creationId xmlns:a16="http://schemas.microsoft.com/office/drawing/2014/main" id="{11CEE2E6-8DEF-4B91-820B-80A924E2C4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4" name="Text Box 7">
          <a:extLst>
            <a:ext uri="{FF2B5EF4-FFF2-40B4-BE49-F238E27FC236}">
              <a16:creationId xmlns:a16="http://schemas.microsoft.com/office/drawing/2014/main" id="{1E8AF8A3-5B9A-4966-87E8-0612184160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5" name="Text Box 7">
          <a:extLst>
            <a:ext uri="{FF2B5EF4-FFF2-40B4-BE49-F238E27FC236}">
              <a16:creationId xmlns:a16="http://schemas.microsoft.com/office/drawing/2014/main" id="{B3DB7CA7-39C3-4AA4-A0E8-D658EDDB56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6" name="Text Box 7">
          <a:extLst>
            <a:ext uri="{FF2B5EF4-FFF2-40B4-BE49-F238E27FC236}">
              <a16:creationId xmlns:a16="http://schemas.microsoft.com/office/drawing/2014/main" id="{9ADBF8C5-6EAA-424E-B196-06997AAFBC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7" name="Text Box 7">
          <a:extLst>
            <a:ext uri="{FF2B5EF4-FFF2-40B4-BE49-F238E27FC236}">
              <a16:creationId xmlns:a16="http://schemas.microsoft.com/office/drawing/2014/main" id="{D259800C-BD5C-4E76-A1BE-B6D8BB4B4A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8" name="Text Box 7">
          <a:extLst>
            <a:ext uri="{FF2B5EF4-FFF2-40B4-BE49-F238E27FC236}">
              <a16:creationId xmlns:a16="http://schemas.microsoft.com/office/drawing/2014/main" id="{1D53730B-AA6B-44FA-9C45-1837E15485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9" name="Text Box 7">
          <a:extLst>
            <a:ext uri="{FF2B5EF4-FFF2-40B4-BE49-F238E27FC236}">
              <a16:creationId xmlns:a16="http://schemas.microsoft.com/office/drawing/2014/main" id="{CEC03CAA-728C-47C1-AD9A-AA468B0D60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0" name="Text Box 7">
          <a:extLst>
            <a:ext uri="{FF2B5EF4-FFF2-40B4-BE49-F238E27FC236}">
              <a16:creationId xmlns:a16="http://schemas.microsoft.com/office/drawing/2014/main" id="{98EC0D06-BC62-48F4-916D-A59185AA97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1" name="Text Box 7">
          <a:extLst>
            <a:ext uri="{FF2B5EF4-FFF2-40B4-BE49-F238E27FC236}">
              <a16:creationId xmlns:a16="http://schemas.microsoft.com/office/drawing/2014/main" id="{6C9A35A4-5EE0-40AE-9FCE-DA4BD62A2F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2" name="Text Box 7">
          <a:extLst>
            <a:ext uri="{FF2B5EF4-FFF2-40B4-BE49-F238E27FC236}">
              <a16:creationId xmlns:a16="http://schemas.microsoft.com/office/drawing/2014/main" id="{EE8B8312-3001-407E-8976-45D85CE1B4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3" name="Text Box 7">
          <a:extLst>
            <a:ext uri="{FF2B5EF4-FFF2-40B4-BE49-F238E27FC236}">
              <a16:creationId xmlns:a16="http://schemas.microsoft.com/office/drawing/2014/main" id="{39B10222-6F41-475E-A774-659D7C094C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4" name="Text Box 7">
          <a:extLst>
            <a:ext uri="{FF2B5EF4-FFF2-40B4-BE49-F238E27FC236}">
              <a16:creationId xmlns:a16="http://schemas.microsoft.com/office/drawing/2014/main" id="{AF22353A-B422-461B-8A77-F8053CF39A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5" name="Text Box 7">
          <a:extLst>
            <a:ext uri="{FF2B5EF4-FFF2-40B4-BE49-F238E27FC236}">
              <a16:creationId xmlns:a16="http://schemas.microsoft.com/office/drawing/2014/main" id="{603AFFF1-F6B6-4E27-870E-F132750E7F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6" name="Text Box 7">
          <a:extLst>
            <a:ext uri="{FF2B5EF4-FFF2-40B4-BE49-F238E27FC236}">
              <a16:creationId xmlns:a16="http://schemas.microsoft.com/office/drawing/2014/main" id="{8B0B8F85-6C2C-47C7-86D4-798D70E8DF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7" name="Text Box 7">
          <a:extLst>
            <a:ext uri="{FF2B5EF4-FFF2-40B4-BE49-F238E27FC236}">
              <a16:creationId xmlns:a16="http://schemas.microsoft.com/office/drawing/2014/main" id="{D2795AD0-3608-4565-B985-751D765BF6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8" name="Text Box 7">
          <a:extLst>
            <a:ext uri="{FF2B5EF4-FFF2-40B4-BE49-F238E27FC236}">
              <a16:creationId xmlns:a16="http://schemas.microsoft.com/office/drawing/2014/main" id="{282BA1F4-1EE6-4E8A-9A9E-B5E546C985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9" name="Text Box 7">
          <a:extLst>
            <a:ext uri="{FF2B5EF4-FFF2-40B4-BE49-F238E27FC236}">
              <a16:creationId xmlns:a16="http://schemas.microsoft.com/office/drawing/2014/main" id="{758ACAC9-3EB5-431E-9DDF-B20A8E2580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0" name="Text Box 7">
          <a:extLst>
            <a:ext uri="{FF2B5EF4-FFF2-40B4-BE49-F238E27FC236}">
              <a16:creationId xmlns:a16="http://schemas.microsoft.com/office/drawing/2014/main" id="{A69100EF-618F-41E1-8DDA-B7FC0B9168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1" name="Text Box 7">
          <a:extLst>
            <a:ext uri="{FF2B5EF4-FFF2-40B4-BE49-F238E27FC236}">
              <a16:creationId xmlns:a16="http://schemas.microsoft.com/office/drawing/2014/main" id="{99FF21F8-8547-4D59-8A47-A4F40F248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2" name="Text Box 7">
          <a:extLst>
            <a:ext uri="{FF2B5EF4-FFF2-40B4-BE49-F238E27FC236}">
              <a16:creationId xmlns:a16="http://schemas.microsoft.com/office/drawing/2014/main" id="{C8F040F8-6230-4B6A-A0F0-B8B23D14C1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3" name="Text Box 7">
          <a:extLst>
            <a:ext uri="{FF2B5EF4-FFF2-40B4-BE49-F238E27FC236}">
              <a16:creationId xmlns:a16="http://schemas.microsoft.com/office/drawing/2014/main" id="{ECF27056-683D-41B7-96FE-589F7BA30B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4" name="Text Box 7">
          <a:extLst>
            <a:ext uri="{FF2B5EF4-FFF2-40B4-BE49-F238E27FC236}">
              <a16:creationId xmlns:a16="http://schemas.microsoft.com/office/drawing/2014/main" id="{3C7234A9-139A-4435-9CC8-2F41A9D524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5" name="Text Box 7">
          <a:extLst>
            <a:ext uri="{FF2B5EF4-FFF2-40B4-BE49-F238E27FC236}">
              <a16:creationId xmlns:a16="http://schemas.microsoft.com/office/drawing/2014/main" id="{15981389-4CA4-471F-88D2-47F50AA8AE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6" name="Text Box 7">
          <a:extLst>
            <a:ext uri="{FF2B5EF4-FFF2-40B4-BE49-F238E27FC236}">
              <a16:creationId xmlns:a16="http://schemas.microsoft.com/office/drawing/2014/main" id="{5470DE23-4737-4880-8B71-1BCBCB1E40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7" name="Text Box 7">
          <a:extLst>
            <a:ext uri="{FF2B5EF4-FFF2-40B4-BE49-F238E27FC236}">
              <a16:creationId xmlns:a16="http://schemas.microsoft.com/office/drawing/2014/main" id="{B0176B80-3AD0-4EA2-890F-333DE9A88D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8" name="Text Box 7">
          <a:extLst>
            <a:ext uri="{FF2B5EF4-FFF2-40B4-BE49-F238E27FC236}">
              <a16:creationId xmlns:a16="http://schemas.microsoft.com/office/drawing/2014/main" id="{571815EF-E9AF-43B9-8D95-1B14DF051A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9" name="Text Box 7">
          <a:extLst>
            <a:ext uri="{FF2B5EF4-FFF2-40B4-BE49-F238E27FC236}">
              <a16:creationId xmlns:a16="http://schemas.microsoft.com/office/drawing/2014/main" id="{9155C58F-0FFD-4934-A557-38FBCEF4B7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0" name="Text Box 7">
          <a:extLst>
            <a:ext uri="{FF2B5EF4-FFF2-40B4-BE49-F238E27FC236}">
              <a16:creationId xmlns:a16="http://schemas.microsoft.com/office/drawing/2014/main" id="{5B7C2207-8808-4A24-AA36-49863240BA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1" name="Text Box 7">
          <a:extLst>
            <a:ext uri="{FF2B5EF4-FFF2-40B4-BE49-F238E27FC236}">
              <a16:creationId xmlns:a16="http://schemas.microsoft.com/office/drawing/2014/main" id="{D8F3CEFF-FCA7-4E62-BBC0-BFD8B1C862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2" name="Text Box 7">
          <a:extLst>
            <a:ext uri="{FF2B5EF4-FFF2-40B4-BE49-F238E27FC236}">
              <a16:creationId xmlns:a16="http://schemas.microsoft.com/office/drawing/2014/main" id="{311B29AF-840B-42F0-899A-7D5E73DD57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3" name="Text Box 7">
          <a:extLst>
            <a:ext uri="{FF2B5EF4-FFF2-40B4-BE49-F238E27FC236}">
              <a16:creationId xmlns:a16="http://schemas.microsoft.com/office/drawing/2014/main" id="{3D83E9FA-9416-4D8F-BA67-FA37A3FD17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4" name="Text Box 7">
          <a:extLst>
            <a:ext uri="{FF2B5EF4-FFF2-40B4-BE49-F238E27FC236}">
              <a16:creationId xmlns:a16="http://schemas.microsoft.com/office/drawing/2014/main" id="{5133C503-A816-457B-B25D-51171943AB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5" name="Text Box 7">
          <a:extLst>
            <a:ext uri="{FF2B5EF4-FFF2-40B4-BE49-F238E27FC236}">
              <a16:creationId xmlns:a16="http://schemas.microsoft.com/office/drawing/2014/main" id="{085E387B-01CE-4116-BC73-DFEA91AEAD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6" name="Text Box 7">
          <a:extLst>
            <a:ext uri="{FF2B5EF4-FFF2-40B4-BE49-F238E27FC236}">
              <a16:creationId xmlns:a16="http://schemas.microsoft.com/office/drawing/2014/main" id="{1639481B-9B9D-4F2A-9CD7-F81F0FB28E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7" name="Text Box 7">
          <a:extLst>
            <a:ext uri="{FF2B5EF4-FFF2-40B4-BE49-F238E27FC236}">
              <a16:creationId xmlns:a16="http://schemas.microsoft.com/office/drawing/2014/main" id="{11A5CDFC-7341-4147-8213-69F64AEF6E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8" name="Text Box 7">
          <a:extLst>
            <a:ext uri="{FF2B5EF4-FFF2-40B4-BE49-F238E27FC236}">
              <a16:creationId xmlns:a16="http://schemas.microsoft.com/office/drawing/2014/main" id="{E3671604-5B18-4C30-BEF8-B28D05B287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9" name="Text Box 7">
          <a:extLst>
            <a:ext uri="{FF2B5EF4-FFF2-40B4-BE49-F238E27FC236}">
              <a16:creationId xmlns:a16="http://schemas.microsoft.com/office/drawing/2014/main" id="{25C38BA9-E062-4E6F-9B72-74D24D006A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0" name="Text Box 7">
          <a:extLst>
            <a:ext uri="{FF2B5EF4-FFF2-40B4-BE49-F238E27FC236}">
              <a16:creationId xmlns:a16="http://schemas.microsoft.com/office/drawing/2014/main" id="{E55F650F-E786-4ECC-B4E7-888D599F3B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1" name="Text Box 7">
          <a:extLst>
            <a:ext uri="{FF2B5EF4-FFF2-40B4-BE49-F238E27FC236}">
              <a16:creationId xmlns:a16="http://schemas.microsoft.com/office/drawing/2014/main" id="{04F10209-0D8E-454A-B6BA-B54EC1855A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2" name="Text Box 7">
          <a:extLst>
            <a:ext uri="{FF2B5EF4-FFF2-40B4-BE49-F238E27FC236}">
              <a16:creationId xmlns:a16="http://schemas.microsoft.com/office/drawing/2014/main" id="{4023D79C-6072-4DFB-A2E5-0E36F5F7D9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3" name="Text Box 7">
          <a:extLst>
            <a:ext uri="{FF2B5EF4-FFF2-40B4-BE49-F238E27FC236}">
              <a16:creationId xmlns:a16="http://schemas.microsoft.com/office/drawing/2014/main" id="{61319F69-8386-4FCA-AC29-3DD88A3ADF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4" name="Text Box 7">
          <a:extLst>
            <a:ext uri="{FF2B5EF4-FFF2-40B4-BE49-F238E27FC236}">
              <a16:creationId xmlns:a16="http://schemas.microsoft.com/office/drawing/2014/main" id="{84B1B1E9-6108-4D45-BC17-9FDB444107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5" name="Text Box 7">
          <a:extLst>
            <a:ext uri="{FF2B5EF4-FFF2-40B4-BE49-F238E27FC236}">
              <a16:creationId xmlns:a16="http://schemas.microsoft.com/office/drawing/2014/main" id="{517A634D-B4E0-429B-9044-22CA569134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6" name="Text Box 7">
          <a:extLst>
            <a:ext uri="{FF2B5EF4-FFF2-40B4-BE49-F238E27FC236}">
              <a16:creationId xmlns:a16="http://schemas.microsoft.com/office/drawing/2014/main" id="{8131A890-9EF8-4C27-8C16-79411BF552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7" name="Text Box 7">
          <a:extLst>
            <a:ext uri="{FF2B5EF4-FFF2-40B4-BE49-F238E27FC236}">
              <a16:creationId xmlns:a16="http://schemas.microsoft.com/office/drawing/2014/main" id="{7F5AC16B-B25C-4860-A591-8DEEBC2B2C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8" name="Text Box 7">
          <a:extLst>
            <a:ext uri="{FF2B5EF4-FFF2-40B4-BE49-F238E27FC236}">
              <a16:creationId xmlns:a16="http://schemas.microsoft.com/office/drawing/2014/main" id="{652A9EE1-1D7D-462D-9ECE-9A1ECD4640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9" name="Text Box 7">
          <a:extLst>
            <a:ext uri="{FF2B5EF4-FFF2-40B4-BE49-F238E27FC236}">
              <a16:creationId xmlns:a16="http://schemas.microsoft.com/office/drawing/2014/main" id="{97C610CB-ECFF-458C-8608-A59D3653A5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0" name="Text Box 7">
          <a:extLst>
            <a:ext uri="{FF2B5EF4-FFF2-40B4-BE49-F238E27FC236}">
              <a16:creationId xmlns:a16="http://schemas.microsoft.com/office/drawing/2014/main" id="{15CDE67C-BED2-4EC7-8EEB-884E57DF3F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1" name="Text Box 7">
          <a:extLst>
            <a:ext uri="{FF2B5EF4-FFF2-40B4-BE49-F238E27FC236}">
              <a16:creationId xmlns:a16="http://schemas.microsoft.com/office/drawing/2014/main" id="{EAA633BB-C660-4E41-A0F9-435486B474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2" name="Text Box 7">
          <a:extLst>
            <a:ext uri="{FF2B5EF4-FFF2-40B4-BE49-F238E27FC236}">
              <a16:creationId xmlns:a16="http://schemas.microsoft.com/office/drawing/2014/main" id="{82C1B06B-C6BB-4698-9A3C-E9A83F6065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3" name="Text Box 7">
          <a:extLst>
            <a:ext uri="{FF2B5EF4-FFF2-40B4-BE49-F238E27FC236}">
              <a16:creationId xmlns:a16="http://schemas.microsoft.com/office/drawing/2014/main" id="{5334A7E6-A5F6-461C-A066-2E4B995C69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4" name="Text Box 7">
          <a:extLst>
            <a:ext uri="{FF2B5EF4-FFF2-40B4-BE49-F238E27FC236}">
              <a16:creationId xmlns:a16="http://schemas.microsoft.com/office/drawing/2014/main" id="{08D9401F-18EE-4AEA-BE34-E2BE2A7206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5" name="Text Box 7">
          <a:extLst>
            <a:ext uri="{FF2B5EF4-FFF2-40B4-BE49-F238E27FC236}">
              <a16:creationId xmlns:a16="http://schemas.microsoft.com/office/drawing/2014/main" id="{03AF5351-A5A5-4E6F-B0E5-4C16DE4C0F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6" name="Text Box 7">
          <a:extLst>
            <a:ext uri="{FF2B5EF4-FFF2-40B4-BE49-F238E27FC236}">
              <a16:creationId xmlns:a16="http://schemas.microsoft.com/office/drawing/2014/main" id="{55A86DFB-2C95-4AF2-86F5-1F8AB1113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7" name="Text Box 7">
          <a:extLst>
            <a:ext uri="{FF2B5EF4-FFF2-40B4-BE49-F238E27FC236}">
              <a16:creationId xmlns:a16="http://schemas.microsoft.com/office/drawing/2014/main" id="{38BB47E3-7854-4CBA-A998-A80BA40EDE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8" name="Text Box 7">
          <a:extLst>
            <a:ext uri="{FF2B5EF4-FFF2-40B4-BE49-F238E27FC236}">
              <a16:creationId xmlns:a16="http://schemas.microsoft.com/office/drawing/2014/main" id="{D515BBF7-424A-437C-874C-0D6A89CE4B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9" name="Text Box 7">
          <a:extLst>
            <a:ext uri="{FF2B5EF4-FFF2-40B4-BE49-F238E27FC236}">
              <a16:creationId xmlns:a16="http://schemas.microsoft.com/office/drawing/2014/main" id="{55EC93BD-A0C1-45FB-AC0D-705450DC21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0" name="Text Box 7">
          <a:extLst>
            <a:ext uri="{FF2B5EF4-FFF2-40B4-BE49-F238E27FC236}">
              <a16:creationId xmlns:a16="http://schemas.microsoft.com/office/drawing/2014/main" id="{F95BEFF8-21B0-4799-82E7-16B5DBDC76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1" name="Text Box 7">
          <a:extLst>
            <a:ext uri="{FF2B5EF4-FFF2-40B4-BE49-F238E27FC236}">
              <a16:creationId xmlns:a16="http://schemas.microsoft.com/office/drawing/2014/main" id="{39FCAF9E-6DEF-45F0-862B-7C659EFAF4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2" name="Text Box 7">
          <a:extLst>
            <a:ext uri="{FF2B5EF4-FFF2-40B4-BE49-F238E27FC236}">
              <a16:creationId xmlns:a16="http://schemas.microsoft.com/office/drawing/2014/main" id="{2400D013-1EE4-4D86-949B-5CFF1F018A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3" name="Text Box 7">
          <a:extLst>
            <a:ext uri="{FF2B5EF4-FFF2-40B4-BE49-F238E27FC236}">
              <a16:creationId xmlns:a16="http://schemas.microsoft.com/office/drawing/2014/main" id="{A0CE839F-69C4-458F-B932-543AD8B608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4" name="Text Box 7">
          <a:extLst>
            <a:ext uri="{FF2B5EF4-FFF2-40B4-BE49-F238E27FC236}">
              <a16:creationId xmlns:a16="http://schemas.microsoft.com/office/drawing/2014/main" id="{7214166E-F8EC-4779-BAFA-43A06EC31E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5" name="Text Box 7">
          <a:extLst>
            <a:ext uri="{FF2B5EF4-FFF2-40B4-BE49-F238E27FC236}">
              <a16:creationId xmlns:a16="http://schemas.microsoft.com/office/drawing/2014/main" id="{563D9E29-6DD7-4443-B92E-33076A9554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6" name="Text Box 7">
          <a:extLst>
            <a:ext uri="{FF2B5EF4-FFF2-40B4-BE49-F238E27FC236}">
              <a16:creationId xmlns:a16="http://schemas.microsoft.com/office/drawing/2014/main" id="{EC514E65-0EDE-4F21-99B8-1184FF1AF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7" name="Text Box 7">
          <a:extLst>
            <a:ext uri="{FF2B5EF4-FFF2-40B4-BE49-F238E27FC236}">
              <a16:creationId xmlns:a16="http://schemas.microsoft.com/office/drawing/2014/main" id="{96985866-EECF-420F-B4B7-EAA4881127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8" name="Text Box 7">
          <a:extLst>
            <a:ext uri="{FF2B5EF4-FFF2-40B4-BE49-F238E27FC236}">
              <a16:creationId xmlns:a16="http://schemas.microsoft.com/office/drawing/2014/main" id="{5DB039D9-49F6-4703-9672-016E06DC2A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9" name="Text Box 7">
          <a:extLst>
            <a:ext uri="{FF2B5EF4-FFF2-40B4-BE49-F238E27FC236}">
              <a16:creationId xmlns:a16="http://schemas.microsoft.com/office/drawing/2014/main" id="{D29CC50E-EFBC-497B-A77A-884FC6173C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0" name="Text Box 7">
          <a:extLst>
            <a:ext uri="{FF2B5EF4-FFF2-40B4-BE49-F238E27FC236}">
              <a16:creationId xmlns:a16="http://schemas.microsoft.com/office/drawing/2014/main" id="{E127F392-5971-4CB2-B033-E88E0C615A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1" name="Text Box 7">
          <a:extLst>
            <a:ext uri="{FF2B5EF4-FFF2-40B4-BE49-F238E27FC236}">
              <a16:creationId xmlns:a16="http://schemas.microsoft.com/office/drawing/2014/main" id="{49ED5688-AD75-4841-BB06-B0E0527EBF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2" name="Text Box 7">
          <a:extLst>
            <a:ext uri="{FF2B5EF4-FFF2-40B4-BE49-F238E27FC236}">
              <a16:creationId xmlns:a16="http://schemas.microsoft.com/office/drawing/2014/main" id="{B0FD0F69-EE8A-4471-9392-809110C372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3" name="Text Box 7">
          <a:extLst>
            <a:ext uri="{FF2B5EF4-FFF2-40B4-BE49-F238E27FC236}">
              <a16:creationId xmlns:a16="http://schemas.microsoft.com/office/drawing/2014/main" id="{8797388F-2D4A-4169-8388-EE8BCD5C6F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4" name="Text Box 7">
          <a:extLst>
            <a:ext uri="{FF2B5EF4-FFF2-40B4-BE49-F238E27FC236}">
              <a16:creationId xmlns:a16="http://schemas.microsoft.com/office/drawing/2014/main" id="{18241BD9-EEB5-476C-827D-43192D56E0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5" name="Text Box 7">
          <a:extLst>
            <a:ext uri="{FF2B5EF4-FFF2-40B4-BE49-F238E27FC236}">
              <a16:creationId xmlns:a16="http://schemas.microsoft.com/office/drawing/2014/main" id="{843E55A8-A2FC-452D-B190-9399ED62E3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6" name="Text Box 7">
          <a:extLst>
            <a:ext uri="{FF2B5EF4-FFF2-40B4-BE49-F238E27FC236}">
              <a16:creationId xmlns:a16="http://schemas.microsoft.com/office/drawing/2014/main" id="{FB186DE3-2BF5-4824-8B81-D8B7996C61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7" name="Text Box 7">
          <a:extLst>
            <a:ext uri="{FF2B5EF4-FFF2-40B4-BE49-F238E27FC236}">
              <a16:creationId xmlns:a16="http://schemas.microsoft.com/office/drawing/2014/main" id="{87D6DCCE-81DB-4832-A19C-D4B0C20FF0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8" name="Text Box 7">
          <a:extLst>
            <a:ext uri="{FF2B5EF4-FFF2-40B4-BE49-F238E27FC236}">
              <a16:creationId xmlns:a16="http://schemas.microsoft.com/office/drawing/2014/main" id="{B5A9B5B8-074C-46FE-8E4F-F200874528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9" name="Text Box 7">
          <a:extLst>
            <a:ext uri="{FF2B5EF4-FFF2-40B4-BE49-F238E27FC236}">
              <a16:creationId xmlns:a16="http://schemas.microsoft.com/office/drawing/2014/main" id="{57EE73FE-9353-4AF9-ACB2-83045DD1A9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0" name="Text Box 7">
          <a:extLst>
            <a:ext uri="{FF2B5EF4-FFF2-40B4-BE49-F238E27FC236}">
              <a16:creationId xmlns:a16="http://schemas.microsoft.com/office/drawing/2014/main" id="{039B9B64-4DC9-4928-AD3A-7A2AD6582D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1" name="Text Box 7">
          <a:extLst>
            <a:ext uri="{FF2B5EF4-FFF2-40B4-BE49-F238E27FC236}">
              <a16:creationId xmlns:a16="http://schemas.microsoft.com/office/drawing/2014/main" id="{293E211C-A55E-44A3-9A23-8B11EFD790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2" name="Text Box 7">
          <a:extLst>
            <a:ext uri="{FF2B5EF4-FFF2-40B4-BE49-F238E27FC236}">
              <a16:creationId xmlns:a16="http://schemas.microsoft.com/office/drawing/2014/main" id="{15071EE9-4519-4E64-A135-2382982F43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3" name="Text Box 7">
          <a:extLst>
            <a:ext uri="{FF2B5EF4-FFF2-40B4-BE49-F238E27FC236}">
              <a16:creationId xmlns:a16="http://schemas.microsoft.com/office/drawing/2014/main" id="{506F6FF5-3591-4A2F-8985-56CDD317E6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4" name="Text Box 7">
          <a:extLst>
            <a:ext uri="{FF2B5EF4-FFF2-40B4-BE49-F238E27FC236}">
              <a16:creationId xmlns:a16="http://schemas.microsoft.com/office/drawing/2014/main" id="{38F7C2CE-0EDA-448B-83FB-42DCD72B28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5" name="Text Box 7">
          <a:extLst>
            <a:ext uri="{FF2B5EF4-FFF2-40B4-BE49-F238E27FC236}">
              <a16:creationId xmlns:a16="http://schemas.microsoft.com/office/drawing/2014/main" id="{D4492A04-A332-49EB-9299-D30E637680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6" name="Text Box 7">
          <a:extLst>
            <a:ext uri="{FF2B5EF4-FFF2-40B4-BE49-F238E27FC236}">
              <a16:creationId xmlns:a16="http://schemas.microsoft.com/office/drawing/2014/main" id="{1B6EA805-D715-4ED0-9DD1-17FDE8345F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7" name="Text Box 7">
          <a:extLst>
            <a:ext uri="{FF2B5EF4-FFF2-40B4-BE49-F238E27FC236}">
              <a16:creationId xmlns:a16="http://schemas.microsoft.com/office/drawing/2014/main" id="{C4966FBC-83AD-44DC-8D86-7CFD0BBA31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8" name="Text Box 7">
          <a:extLst>
            <a:ext uri="{FF2B5EF4-FFF2-40B4-BE49-F238E27FC236}">
              <a16:creationId xmlns:a16="http://schemas.microsoft.com/office/drawing/2014/main" id="{B1C3513C-E10D-4E86-89AF-B55B09A355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9" name="Text Box 7">
          <a:extLst>
            <a:ext uri="{FF2B5EF4-FFF2-40B4-BE49-F238E27FC236}">
              <a16:creationId xmlns:a16="http://schemas.microsoft.com/office/drawing/2014/main" id="{0FDA06CE-DFB9-46EA-BFB3-92FD82B96A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0" name="Text Box 7">
          <a:extLst>
            <a:ext uri="{FF2B5EF4-FFF2-40B4-BE49-F238E27FC236}">
              <a16:creationId xmlns:a16="http://schemas.microsoft.com/office/drawing/2014/main" id="{B07C8FE7-F887-43D0-A13D-ECE9061096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1" name="Text Box 7">
          <a:extLst>
            <a:ext uri="{FF2B5EF4-FFF2-40B4-BE49-F238E27FC236}">
              <a16:creationId xmlns:a16="http://schemas.microsoft.com/office/drawing/2014/main" id="{3727EFCA-6CD1-4F43-8BAA-1FCF5B2767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2" name="Text Box 7">
          <a:extLst>
            <a:ext uri="{FF2B5EF4-FFF2-40B4-BE49-F238E27FC236}">
              <a16:creationId xmlns:a16="http://schemas.microsoft.com/office/drawing/2014/main" id="{7A12C8ED-DCE1-482A-807B-F8E4A48C0B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3" name="Text Box 7">
          <a:extLst>
            <a:ext uri="{FF2B5EF4-FFF2-40B4-BE49-F238E27FC236}">
              <a16:creationId xmlns:a16="http://schemas.microsoft.com/office/drawing/2014/main" id="{DBC18F31-02AA-4D89-A745-343436E347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4" name="Text Box 7">
          <a:extLst>
            <a:ext uri="{FF2B5EF4-FFF2-40B4-BE49-F238E27FC236}">
              <a16:creationId xmlns:a16="http://schemas.microsoft.com/office/drawing/2014/main" id="{CEB95F2C-4D47-4688-AA13-9263D67C60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5" name="Text Box 7">
          <a:extLst>
            <a:ext uri="{FF2B5EF4-FFF2-40B4-BE49-F238E27FC236}">
              <a16:creationId xmlns:a16="http://schemas.microsoft.com/office/drawing/2014/main" id="{37719678-9102-4601-BC79-F6B0DA0A9B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6" name="Text Box 7">
          <a:extLst>
            <a:ext uri="{FF2B5EF4-FFF2-40B4-BE49-F238E27FC236}">
              <a16:creationId xmlns:a16="http://schemas.microsoft.com/office/drawing/2014/main" id="{10EB64F5-6422-469B-90C0-CE63A0074A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7" name="Text Box 7">
          <a:extLst>
            <a:ext uri="{FF2B5EF4-FFF2-40B4-BE49-F238E27FC236}">
              <a16:creationId xmlns:a16="http://schemas.microsoft.com/office/drawing/2014/main" id="{3AAA8901-5971-40A3-997B-E59D3A411D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8" name="Text Box 7">
          <a:extLst>
            <a:ext uri="{FF2B5EF4-FFF2-40B4-BE49-F238E27FC236}">
              <a16:creationId xmlns:a16="http://schemas.microsoft.com/office/drawing/2014/main" id="{14195E7E-F8E6-42F8-A1A0-DEF51B4398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9" name="Text Box 7">
          <a:extLst>
            <a:ext uri="{FF2B5EF4-FFF2-40B4-BE49-F238E27FC236}">
              <a16:creationId xmlns:a16="http://schemas.microsoft.com/office/drawing/2014/main" id="{7F3398BF-F559-4ABA-AC78-B056FA35EC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0" name="Text Box 7">
          <a:extLst>
            <a:ext uri="{FF2B5EF4-FFF2-40B4-BE49-F238E27FC236}">
              <a16:creationId xmlns:a16="http://schemas.microsoft.com/office/drawing/2014/main" id="{8E85CABB-1E6D-4AFB-94F2-C639B5C236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1" name="Text Box 7">
          <a:extLst>
            <a:ext uri="{FF2B5EF4-FFF2-40B4-BE49-F238E27FC236}">
              <a16:creationId xmlns:a16="http://schemas.microsoft.com/office/drawing/2014/main" id="{041AFD6E-A4F6-42DB-9971-AAC6AC3B7C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2" name="Text Box 7">
          <a:extLst>
            <a:ext uri="{FF2B5EF4-FFF2-40B4-BE49-F238E27FC236}">
              <a16:creationId xmlns:a16="http://schemas.microsoft.com/office/drawing/2014/main" id="{8E9544AC-865F-4797-A644-E12BC9F4CF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3" name="Text Box 7">
          <a:extLst>
            <a:ext uri="{FF2B5EF4-FFF2-40B4-BE49-F238E27FC236}">
              <a16:creationId xmlns:a16="http://schemas.microsoft.com/office/drawing/2014/main" id="{4F535A2F-C725-4E1E-9485-079CA31A83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4" name="Text Box 7">
          <a:extLst>
            <a:ext uri="{FF2B5EF4-FFF2-40B4-BE49-F238E27FC236}">
              <a16:creationId xmlns:a16="http://schemas.microsoft.com/office/drawing/2014/main" id="{E841EF0B-CE66-40E7-A85D-7E7BEBF5E1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5" name="Text Box 7">
          <a:extLst>
            <a:ext uri="{FF2B5EF4-FFF2-40B4-BE49-F238E27FC236}">
              <a16:creationId xmlns:a16="http://schemas.microsoft.com/office/drawing/2014/main" id="{B1100086-F5CF-4738-8721-F66595DB54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6" name="Text Box 7">
          <a:extLst>
            <a:ext uri="{FF2B5EF4-FFF2-40B4-BE49-F238E27FC236}">
              <a16:creationId xmlns:a16="http://schemas.microsoft.com/office/drawing/2014/main" id="{50A74A1B-827E-42BD-9421-E124919926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7" name="Text Box 7">
          <a:extLst>
            <a:ext uri="{FF2B5EF4-FFF2-40B4-BE49-F238E27FC236}">
              <a16:creationId xmlns:a16="http://schemas.microsoft.com/office/drawing/2014/main" id="{909849A1-B3B2-444B-8A48-A1375E641C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8" name="Text Box 7">
          <a:extLst>
            <a:ext uri="{FF2B5EF4-FFF2-40B4-BE49-F238E27FC236}">
              <a16:creationId xmlns:a16="http://schemas.microsoft.com/office/drawing/2014/main" id="{91D124F8-C62E-4CF1-8148-9DFE1C282A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9" name="Text Box 7">
          <a:extLst>
            <a:ext uri="{FF2B5EF4-FFF2-40B4-BE49-F238E27FC236}">
              <a16:creationId xmlns:a16="http://schemas.microsoft.com/office/drawing/2014/main" id="{C1DAA6BB-A74D-4A3B-916F-6E6F266D13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0" name="Text Box 7">
          <a:extLst>
            <a:ext uri="{FF2B5EF4-FFF2-40B4-BE49-F238E27FC236}">
              <a16:creationId xmlns:a16="http://schemas.microsoft.com/office/drawing/2014/main" id="{20D908FF-F69A-4236-8755-73A1DA9E45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1" name="Text Box 7">
          <a:extLst>
            <a:ext uri="{FF2B5EF4-FFF2-40B4-BE49-F238E27FC236}">
              <a16:creationId xmlns:a16="http://schemas.microsoft.com/office/drawing/2014/main" id="{EE59DDE8-2938-4942-9FE0-5837FDAE93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2" name="Text Box 7">
          <a:extLst>
            <a:ext uri="{FF2B5EF4-FFF2-40B4-BE49-F238E27FC236}">
              <a16:creationId xmlns:a16="http://schemas.microsoft.com/office/drawing/2014/main" id="{20840DAB-52E7-4612-8574-18C1ED095F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3" name="Text Box 7">
          <a:extLst>
            <a:ext uri="{FF2B5EF4-FFF2-40B4-BE49-F238E27FC236}">
              <a16:creationId xmlns:a16="http://schemas.microsoft.com/office/drawing/2014/main" id="{7C7D4CA0-CCD8-4217-819C-BEFBA706AA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4" name="Text Box 7">
          <a:extLst>
            <a:ext uri="{FF2B5EF4-FFF2-40B4-BE49-F238E27FC236}">
              <a16:creationId xmlns:a16="http://schemas.microsoft.com/office/drawing/2014/main" id="{B2D3711F-A935-47F2-A0F0-DA1142535B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5" name="Text Box 7">
          <a:extLst>
            <a:ext uri="{FF2B5EF4-FFF2-40B4-BE49-F238E27FC236}">
              <a16:creationId xmlns:a16="http://schemas.microsoft.com/office/drawing/2014/main" id="{52CE0872-BCF3-4F44-BD25-D10CA51ECE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6" name="Text Box 7">
          <a:extLst>
            <a:ext uri="{FF2B5EF4-FFF2-40B4-BE49-F238E27FC236}">
              <a16:creationId xmlns:a16="http://schemas.microsoft.com/office/drawing/2014/main" id="{917F9718-A314-4CF7-8646-BD389C0606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7" name="Text Box 7">
          <a:extLst>
            <a:ext uri="{FF2B5EF4-FFF2-40B4-BE49-F238E27FC236}">
              <a16:creationId xmlns:a16="http://schemas.microsoft.com/office/drawing/2014/main" id="{7166CA61-C093-4F45-81E6-56E7948FCF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8" name="Text Box 7">
          <a:extLst>
            <a:ext uri="{FF2B5EF4-FFF2-40B4-BE49-F238E27FC236}">
              <a16:creationId xmlns:a16="http://schemas.microsoft.com/office/drawing/2014/main" id="{16A498A7-90AC-4E89-BB80-28FD749286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9" name="Text Box 7">
          <a:extLst>
            <a:ext uri="{FF2B5EF4-FFF2-40B4-BE49-F238E27FC236}">
              <a16:creationId xmlns:a16="http://schemas.microsoft.com/office/drawing/2014/main" id="{383D2FC9-ECF0-4291-9D78-52D9D72E7F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0" name="Text Box 7">
          <a:extLst>
            <a:ext uri="{FF2B5EF4-FFF2-40B4-BE49-F238E27FC236}">
              <a16:creationId xmlns:a16="http://schemas.microsoft.com/office/drawing/2014/main" id="{BA5D4A1E-398B-453B-893B-D367A40A7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1" name="Text Box 7">
          <a:extLst>
            <a:ext uri="{FF2B5EF4-FFF2-40B4-BE49-F238E27FC236}">
              <a16:creationId xmlns:a16="http://schemas.microsoft.com/office/drawing/2014/main" id="{6AD0EAE9-C0A4-45F4-92CE-6E3325A2E1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2" name="Text Box 7">
          <a:extLst>
            <a:ext uri="{FF2B5EF4-FFF2-40B4-BE49-F238E27FC236}">
              <a16:creationId xmlns:a16="http://schemas.microsoft.com/office/drawing/2014/main" id="{9594D3CC-A9B0-4BCE-9DB5-F25D8F9473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3" name="Text Box 7">
          <a:extLst>
            <a:ext uri="{FF2B5EF4-FFF2-40B4-BE49-F238E27FC236}">
              <a16:creationId xmlns:a16="http://schemas.microsoft.com/office/drawing/2014/main" id="{656DC380-7D2F-46C5-932B-E843569624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4" name="Text Box 7">
          <a:extLst>
            <a:ext uri="{FF2B5EF4-FFF2-40B4-BE49-F238E27FC236}">
              <a16:creationId xmlns:a16="http://schemas.microsoft.com/office/drawing/2014/main" id="{882E818C-6EC7-4AB2-8CA7-5F2035F6D6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5" name="Text Box 7">
          <a:extLst>
            <a:ext uri="{FF2B5EF4-FFF2-40B4-BE49-F238E27FC236}">
              <a16:creationId xmlns:a16="http://schemas.microsoft.com/office/drawing/2014/main" id="{A4C8EB0A-C8FC-461C-940D-828DD8679B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6" name="Text Box 7">
          <a:extLst>
            <a:ext uri="{FF2B5EF4-FFF2-40B4-BE49-F238E27FC236}">
              <a16:creationId xmlns:a16="http://schemas.microsoft.com/office/drawing/2014/main" id="{3ADBE6C8-DC28-4D42-B9F6-D456D0E22D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7" name="Text Box 7">
          <a:extLst>
            <a:ext uri="{FF2B5EF4-FFF2-40B4-BE49-F238E27FC236}">
              <a16:creationId xmlns:a16="http://schemas.microsoft.com/office/drawing/2014/main" id="{98D653C5-9238-46D8-A1A0-3638498439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8" name="Text Box 7">
          <a:extLst>
            <a:ext uri="{FF2B5EF4-FFF2-40B4-BE49-F238E27FC236}">
              <a16:creationId xmlns:a16="http://schemas.microsoft.com/office/drawing/2014/main" id="{28B6A4D7-A6B1-41FE-8EEC-B2E595A247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9" name="Text Box 7">
          <a:extLst>
            <a:ext uri="{FF2B5EF4-FFF2-40B4-BE49-F238E27FC236}">
              <a16:creationId xmlns:a16="http://schemas.microsoft.com/office/drawing/2014/main" id="{20DD8C73-B537-4933-9B03-D463CD27B3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0" name="Text Box 7">
          <a:extLst>
            <a:ext uri="{FF2B5EF4-FFF2-40B4-BE49-F238E27FC236}">
              <a16:creationId xmlns:a16="http://schemas.microsoft.com/office/drawing/2014/main" id="{63C41380-9477-4E9C-8A74-0480AB2DAC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1" name="Text Box 7">
          <a:extLst>
            <a:ext uri="{FF2B5EF4-FFF2-40B4-BE49-F238E27FC236}">
              <a16:creationId xmlns:a16="http://schemas.microsoft.com/office/drawing/2014/main" id="{39E4E5D6-7AFE-4DDE-8224-4C5B29A078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2" name="Text Box 7">
          <a:extLst>
            <a:ext uri="{FF2B5EF4-FFF2-40B4-BE49-F238E27FC236}">
              <a16:creationId xmlns:a16="http://schemas.microsoft.com/office/drawing/2014/main" id="{7A293C09-E67B-473A-8067-25C3DF0131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3" name="Text Box 7">
          <a:extLst>
            <a:ext uri="{FF2B5EF4-FFF2-40B4-BE49-F238E27FC236}">
              <a16:creationId xmlns:a16="http://schemas.microsoft.com/office/drawing/2014/main" id="{5DE50A27-E64C-48B9-BEFC-940C047096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4" name="Text Box 7">
          <a:extLst>
            <a:ext uri="{FF2B5EF4-FFF2-40B4-BE49-F238E27FC236}">
              <a16:creationId xmlns:a16="http://schemas.microsoft.com/office/drawing/2014/main" id="{AC81C75F-0216-4792-A90A-0BD45F877A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5" name="Text Box 7">
          <a:extLst>
            <a:ext uri="{FF2B5EF4-FFF2-40B4-BE49-F238E27FC236}">
              <a16:creationId xmlns:a16="http://schemas.microsoft.com/office/drawing/2014/main" id="{1E168794-5BE9-4497-B751-8D1249667D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6" name="Text Box 7">
          <a:extLst>
            <a:ext uri="{FF2B5EF4-FFF2-40B4-BE49-F238E27FC236}">
              <a16:creationId xmlns:a16="http://schemas.microsoft.com/office/drawing/2014/main" id="{71758C41-EA8B-47C9-AEE1-808CFBDC44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7" name="Text Box 7">
          <a:extLst>
            <a:ext uri="{FF2B5EF4-FFF2-40B4-BE49-F238E27FC236}">
              <a16:creationId xmlns:a16="http://schemas.microsoft.com/office/drawing/2014/main" id="{731B2834-CC21-4999-AAD6-F44F17E8C2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8" name="Text Box 7">
          <a:extLst>
            <a:ext uri="{FF2B5EF4-FFF2-40B4-BE49-F238E27FC236}">
              <a16:creationId xmlns:a16="http://schemas.microsoft.com/office/drawing/2014/main" id="{FC6B8218-2371-40B9-A95C-7CA57FD1FE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9" name="Text Box 7">
          <a:extLst>
            <a:ext uri="{FF2B5EF4-FFF2-40B4-BE49-F238E27FC236}">
              <a16:creationId xmlns:a16="http://schemas.microsoft.com/office/drawing/2014/main" id="{17D5ADB4-9F3D-4609-A69A-70A349F3A9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0" name="Text Box 7">
          <a:extLst>
            <a:ext uri="{FF2B5EF4-FFF2-40B4-BE49-F238E27FC236}">
              <a16:creationId xmlns:a16="http://schemas.microsoft.com/office/drawing/2014/main" id="{F60EDAF4-AFE1-452C-AC5A-7A140B822E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1" name="Text Box 7">
          <a:extLst>
            <a:ext uri="{FF2B5EF4-FFF2-40B4-BE49-F238E27FC236}">
              <a16:creationId xmlns:a16="http://schemas.microsoft.com/office/drawing/2014/main" id="{6F4A38CF-8ED4-4E20-A6E1-BDC1E29B3A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2" name="Text Box 7">
          <a:extLst>
            <a:ext uri="{FF2B5EF4-FFF2-40B4-BE49-F238E27FC236}">
              <a16:creationId xmlns:a16="http://schemas.microsoft.com/office/drawing/2014/main" id="{A1355EAD-B361-44F9-9BC2-3F09556EBF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3" name="Text Box 7">
          <a:extLst>
            <a:ext uri="{FF2B5EF4-FFF2-40B4-BE49-F238E27FC236}">
              <a16:creationId xmlns:a16="http://schemas.microsoft.com/office/drawing/2014/main" id="{C0C3B632-9C06-4CF6-960D-04BB8AC566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4" name="Text Box 7">
          <a:extLst>
            <a:ext uri="{FF2B5EF4-FFF2-40B4-BE49-F238E27FC236}">
              <a16:creationId xmlns:a16="http://schemas.microsoft.com/office/drawing/2014/main" id="{7526EC2C-717D-4413-8B66-6144A038F8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5" name="Text Box 7">
          <a:extLst>
            <a:ext uri="{FF2B5EF4-FFF2-40B4-BE49-F238E27FC236}">
              <a16:creationId xmlns:a16="http://schemas.microsoft.com/office/drawing/2014/main" id="{B8EF6D8A-FCE2-498B-BD6C-729C77BA1D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6" name="Text Box 7">
          <a:extLst>
            <a:ext uri="{FF2B5EF4-FFF2-40B4-BE49-F238E27FC236}">
              <a16:creationId xmlns:a16="http://schemas.microsoft.com/office/drawing/2014/main" id="{FC6A997C-EA0C-41B3-A7AD-BA26D4048D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7" name="Text Box 7">
          <a:extLst>
            <a:ext uri="{FF2B5EF4-FFF2-40B4-BE49-F238E27FC236}">
              <a16:creationId xmlns:a16="http://schemas.microsoft.com/office/drawing/2014/main" id="{E57C655E-FDA4-489E-9D29-862DE4AF35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8" name="Text Box 7">
          <a:extLst>
            <a:ext uri="{FF2B5EF4-FFF2-40B4-BE49-F238E27FC236}">
              <a16:creationId xmlns:a16="http://schemas.microsoft.com/office/drawing/2014/main" id="{6A560663-2832-4BF7-8CC6-DB2D725AD6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9" name="Text Box 7">
          <a:extLst>
            <a:ext uri="{FF2B5EF4-FFF2-40B4-BE49-F238E27FC236}">
              <a16:creationId xmlns:a16="http://schemas.microsoft.com/office/drawing/2014/main" id="{78054AFC-AC44-4237-A1A2-F2A4C3E1BA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0" name="Text Box 7">
          <a:extLst>
            <a:ext uri="{FF2B5EF4-FFF2-40B4-BE49-F238E27FC236}">
              <a16:creationId xmlns:a16="http://schemas.microsoft.com/office/drawing/2014/main" id="{F0AE8033-F114-4DA8-A103-46A7CF1358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1" name="Text Box 7">
          <a:extLst>
            <a:ext uri="{FF2B5EF4-FFF2-40B4-BE49-F238E27FC236}">
              <a16:creationId xmlns:a16="http://schemas.microsoft.com/office/drawing/2014/main" id="{2A53E777-DDD0-49FE-BE73-7D32477299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2" name="Text Box 7">
          <a:extLst>
            <a:ext uri="{FF2B5EF4-FFF2-40B4-BE49-F238E27FC236}">
              <a16:creationId xmlns:a16="http://schemas.microsoft.com/office/drawing/2014/main" id="{985B92C5-9D44-495A-B719-B39FC4B2D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3" name="Text Box 7">
          <a:extLst>
            <a:ext uri="{FF2B5EF4-FFF2-40B4-BE49-F238E27FC236}">
              <a16:creationId xmlns:a16="http://schemas.microsoft.com/office/drawing/2014/main" id="{53B0FF31-564F-4333-BF69-639EB862B7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4" name="Text Box 7">
          <a:extLst>
            <a:ext uri="{FF2B5EF4-FFF2-40B4-BE49-F238E27FC236}">
              <a16:creationId xmlns:a16="http://schemas.microsoft.com/office/drawing/2014/main" id="{667BFFCC-D75B-4CCC-B45F-AB4F073750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5" name="Text Box 7">
          <a:extLst>
            <a:ext uri="{FF2B5EF4-FFF2-40B4-BE49-F238E27FC236}">
              <a16:creationId xmlns:a16="http://schemas.microsoft.com/office/drawing/2014/main" id="{2B8AE581-5403-44EE-9967-191A72D4BD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6" name="Text Box 7">
          <a:extLst>
            <a:ext uri="{FF2B5EF4-FFF2-40B4-BE49-F238E27FC236}">
              <a16:creationId xmlns:a16="http://schemas.microsoft.com/office/drawing/2014/main" id="{295E0A93-54A2-4A0F-97FE-02FEBEAB2D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7" name="Text Box 7">
          <a:extLst>
            <a:ext uri="{FF2B5EF4-FFF2-40B4-BE49-F238E27FC236}">
              <a16:creationId xmlns:a16="http://schemas.microsoft.com/office/drawing/2014/main" id="{1A63DAA1-0379-4D40-8A65-0AEEFB304A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8" name="Text Box 7">
          <a:extLst>
            <a:ext uri="{FF2B5EF4-FFF2-40B4-BE49-F238E27FC236}">
              <a16:creationId xmlns:a16="http://schemas.microsoft.com/office/drawing/2014/main" id="{3B0BEE55-497C-431B-A88E-9D9F6A49C5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9" name="Text Box 7">
          <a:extLst>
            <a:ext uri="{FF2B5EF4-FFF2-40B4-BE49-F238E27FC236}">
              <a16:creationId xmlns:a16="http://schemas.microsoft.com/office/drawing/2014/main" id="{8042A8F2-164A-404D-AA73-E1E6A73D1E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0" name="Text Box 7">
          <a:extLst>
            <a:ext uri="{FF2B5EF4-FFF2-40B4-BE49-F238E27FC236}">
              <a16:creationId xmlns:a16="http://schemas.microsoft.com/office/drawing/2014/main" id="{34843356-F531-4871-8DC3-A51C68D19E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1" name="Text Box 7">
          <a:extLst>
            <a:ext uri="{FF2B5EF4-FFF2-40B4-BE49-F238E27FC236}">
              <a16:creationId xmlns:a16="http://schemas.microsoft.com/office/drawing/2014/main" id="{5C783DC2-F356-48C5-828D-F5C6B6351E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2" name="Text Box 7">
          <a:extLst>
            <a:ext uri="{FF2B5EF4-FFF2-40B4-BE49-F238E27FC236}">
              <a16:creationId xmlns:a16="http://schemas.microsoft.com/office/drawing/2014/main" id="{A2822DDA-E46E-4ECF-858F-62AE55ED43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3" name="Text Box 7">
          <a:extLst>
            <a:ext uri="{FF2B5EF4-FFF2-40B4-BE49-F238E27FC236}">
              <a16:creationId xmlns:a16="http://schemas.microsoft.com/office/drawing/2014/main" id="{0D64C986-924F-4F06-9363-33B54F1107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4" name="Text Box 7">
          <a:extLst>
            <a:ext uri="{FF2B5EF4-FFF2-40B4-BE49-F238E27FC236}">
              <a16:creationId xmlns:a16="http://schemas.microsoft.com/office/drawing/2014/main" id="{753D8332-3B61-49AD-A484-99E59B6BB3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5" name="Text Box 7">
          <a:extLst>
            <a:ext uri="{FF2B5EF4-FFF2-40B4-BE49-F238E27FC236}">
              <a16:creationId xmlns:a16="http://schemas.microsoft.com/office/drawing/2014/main" id="{499F412F-A76A-46A8-9688-85E27C73B8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6" name="Text Box 7">
          <a:extLst>
            <a:ext uri="{FF2B5EF4-FFF2-40B4-BE49-F238E27FC236}">
              <a16:creationId xmlns:a16="http://schemas.microsoft.com/office/drawing/2014/main" id="{7672502A-7F99-413B-8A36-F656882DBB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7" name="Text Box 7">
          <a:extLst>
            <a:ext uri="{FF2B5EF4-FFF2-40B4-BE49-F238E27FC236}">
              <a16:creationId xmlns:a16="http://schemas.microsoft.com/office/drawing/2014/main" id="{B063EB43-B3EE-4403-8F0A-5AD1C3F2E7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8" name="Text Box 7">
          <a:extLst>
            <a:ext uri="{FF2B5EF4-FFF2-40B4-BE49-F238E27FC236}">
              <a16:creationId xmlns:a16="http://schemas.microsoft.com/office/drawing/2014/main" id="{EAD73218-F02F-4A22-9351-5F130B3B69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9" name="Text Box 7">
          <a:extLst>
            <a:ext uri="{FF2B5EF4-FFF2-40B4-BE49-F238E27FC236}">
              <a16:creationId xmlns:a16="http://schemas.microsoft.com/office/drawing/2014/main" id="{5B89283B-3FC4-40B6-92D8-8923E3BD34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0" name="Text Box 7">
          <a:extLst>
            <a:ext uri="{FF2B5EF4-FFF2-40B4-BE49-F238E27FC236}">
              <a16:creationId xmlns:a16="http://schemas.microsoft.com/office/drawing/2014/main" id="{FB6FD122-E065-40A8-BBE9-A711CEC2B7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1" name="Text Box 7">
          <a:extLst>
            <a:ext uri="{FF2B5EF4-FFF2-40B4-BE49-F238E27FC236}">
              <a16:creationId xmlns:a16="http://schemas.microsoft.com/office/drawing/2014/main" id="{11652A06-59C0-49B4-BAA3-EFE62977DB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2" name="Text Box 7">
          <a:extLst>
            <a:ext uri="{FF2B5EF4-FFF2-40B4-BE49-F238E27FC236}">
              <a16:creationId xmlns:a16="http://schemas.microsoft.com/office/drawing/2014/main" id="{81FB8347-89D2-4E14-815F-D270DF6525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3" name="Text Box 7">
          <a:extLst>
            <a:ext uri="{FF2B5EF4-FFF2-40B4-BE49-F238E27FC236}">
              <a16:creationId xmlns:a16="http://schemas.microsoft.com/office/drawing/2014/main" id="{A2F79EEA-D2FD-4F5F-8043-D116495564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4" name="Text Box 7">
          <a:extLst>
            <a:ext uri="{FF2B5EF4-FFF2-40B4-BE49-F238E27FC236}">
              <a16:creationId xmlns:a16="http://schemas.microsoft.com/office/drawing/2014/main" id="{ADD784E3-7C16-4383-8B4E-1BED6D9EE1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5" name="Text Box 7">
          <a:extLst>
            <a:ext uri="{FF2B5EF4-FFF2-40B4-BE49-F238E27FC236}">
              <a16:creationId xmlns:a16="http://schemas.microsoft.com/office/drawing/2014/main" id="{403F5059-B0AB-460F-A964-0AA38789F9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6" name="Text Box 7">
          <a:extLst>
            <a:ext uri="{FF2B5EF4-FFF2-40B4-BE49-F238E27FC236}">
              <a16:creationId xmlns:a16="http://schemas.microsoft.com/office/drawing/2014/main" id="{5CD0F8B0-BEDD-4289-AFB2-5F2B9F1A1D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7" name="Text Box 7">
          <a:extLst>
            <a:ext uri="{FF2B5EF4-FFF2-40B4-BE49-F238E27FC236}">
              <a16:creationId xmlns:a16="http://schemas.microsoft.com/office/drawing/2014/main" id="{4F77A226-5F0B-44AB-B100-082960D9C5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8" name="Text Box 7">
          <a:extLst>
            <a:ext uri="{FF2B5EF4-FFF2-40B4-BE49-F238E27FC236}">
              <a16:creationId xmlns:a16="http://schemas.microsoft.com/office/drawing/2014/main" id="{E93410FA-C4FA-4D6C-979D-B544CFA4D1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9" name="Text Box 7">
          <a:extLst>
            <a:ext uri="{FF2B5EF4-FFF2-40B4-BE49-F238E27FC236}">
              <a16:creationId xmlns:a16="http://schemas.microsoft.com/office/drawing/2014/main" id="{2B9C18F8-79A7-4F1C-A367-A0543DAE6F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0" name="Text Box 7">
          <a:extLst>
            <a:ext uri="{FF2B5EF4-FFF2-40B4-BE49-F238E27FC236}">
              <a16:creationId xmlns:a16="http://schemas.microsoft.com/office/drawing/2014/main" id="{FC680F0F-51CB-447C-AE35-A73D8CAAB4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1" name="Text Box 7">
          <a:extLst>
            <a:ext uri="{FF2B5EF4-FFF2-40B4-BE49-F238E27FC236}">
              <a16:creationId xmlns:a16="http://schemas.microsoft.com/office/drawing/2014/main" id="{1F571041-8252-4117-A40E-E4DEDD93E9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2" name="Text Box 7">
          <a:extLst>
            <a:ext uri="{FF2B5EF4-FFF2-40B4-BE49-F238E27FC236}">
              <a16:creationId xmlns:a16="http://schemas.microsoft.com/office/drawing/2014/main" id="{43BC0369-238E-4603-A996-7118756364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3" name="Text Box 7">
          <a:extLst>
            <a:ext uri="{FF2B5EF4-FFF2-40B4-BE49-F238E27FC236}">
              <a16:creationId xmlns:a16="http://schemas.microsoft.com/office/drawing/2014/main" id="{A98936D7-C77E-4820-A570-F868EA84CC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4" name="Text Box 7">
          <a:extLst>
            <a:ext uri="{FF2B5EF4-FFF2-40B4-BE49-F238E27FC236}">
              <a16:creationId xmlns:a16="http://schemas.microsoft.com/office/drawing/2014/main" id="{AF95D026-9661-4A74-BD15-D05DBCD51B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5" name="Text Box 7">
          <a:extLst>
            <a:ext uri="{FF2B5EF4-FFF2-40B4-BE49-F238E27FC236}">
              <a16:creationId xmlns:a16="http://schemas.microsoft.com/office/drawing/2014/main" id="{AC5AB38E-291B-491F-8B25-E8B00CFE39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6" name="Text Box 7">
          <a:extLst>
            <a:ext uri="{FF2B5EF4-FFF2-40B4-BE49-F238E27FC236}">
              <a16:creationId xmlns:a16="http://schemas.microsoft.com/office/drawing/2014/main" id="{3B55565F-925A-4B1C-8F9C-3EEE0F3409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7" name="Text Box 7">
          <a:extLst>
            <a:ext uri="{FF2B5EF4-FFF2-40B4-BE49-F238E27FC236}">
              <a16:creationId xmlns:a16="http://schemas.microsoft.com/office/drawing/2014/main" id="{87640ABC-8262-4C5A-BF7E-D1042EFD08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8" name="Text Box 7">
          <a:extLst>
            <a:ext uri="{FF2B5EF4-FFF2-40B4-BE49-F238E27FC236}">
              <a16:creationId xmlns:a16="http://schemas.microsoft.com/office/drawing/2014/main" id="{242A4DD6-40C4-4EF5-8B21-A4C0A6CA4B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9" name="Text Box 7">
          <a:extLst>
            <a:ext uri="{FF2B5EF4-FFF2-40B4-BE49-F238E27FC236}">
              <a16:creationId xmlns:a16="http://schemas.microsoft.com/office/drawing/2014/main" id="{3EA7E799-CB3B-49C1-B2C9-92994243A5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0" name="Text Box 7">
          <a:extLst>
            <a:ext uri="{FF2B5EF4-FFF2-40B4-BE49-F238E27FC236}">
              <a16:creationId xmlns:a16="http://schemas.microsoft.com/office/drawing/2014/main" id="{1D849A64-AA07-43C4-875A-FD64013566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1" name="Text Box 7">
          <a:extLst>
            <a:ext uri="{FF2B5EF4-FFF2-40B4-BE49-F238E27FC236}">
              <a16:creationId xmlns:a16="http://schemas.microsoft.com/office/drawing/2014/main" id="{4E86456B-B5F5-44D4-AF7E-C0BA3249E8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2" name="Text Box 7">
          <a:extLst>
            <a:ext uri="{FF2B5EF4-FFF2-40B4-BE49-F238E27FC236}">
              <a16:creationId xmlns:a16="http://schemas.microsoft.com/office/drawing/2014/main" id="{B47C4050-0D17-4528-B981-7A4BE56DD6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3" name="Text Box 7">
          <a:extLst>
            <a:ext uri="{FF2B5EF4-FFF2-40B4-BE49-F238E27FC236}">
              <a16:creationId xmlns:a16="http://schemas.microsoft.com/office/drawing/2014/main" id="{482BC91A-18DD-43BA-BAB6-40B77CE663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4" name="Text Box 7">
          <a:extLst>
            <a:ext uri="{FF2B5EF4-FFF2-40B4-BE49-F238E27FC236}">
              <a16:creationId xmlns:a16="http://schemas.microsoft.com/office/drawing/2014/main" id="{729DF034-6D49-4932-9047-10603EDC47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5" name="Text Box 7">
          <a:extLst>
            <a:ext uri="{FF2B5EF4-FFF2-40B4-BE49-F238E27FC236}">
              <a16:creationId xmlns:a16="http://schemas.microsoft.com/office/drawing/2014/main" id="{2466FDD8-C6CF-4EE9-8731-0BFA782595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6" name="Text Box 7">
          <a:extLst>
            <a:ext uri="{FF2B5EF4-FFF2-40B4-BE49-F238E27FC236}">
              <a16:creationId xmlns:a16="http://schemas.microsoft.com/office/drawing/2014/main" id="{CFBDB003-FC26-42C0-8639-C515BB2B70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7" name="Text Box 7">
          <a:extLst>
            <a:ext uri="{FF2B5EF4-FFF2-40B4-BE49-F238E27FC236}">
              <a16:creationId xmlns:a16="http://schemas.microsoft.com/office/drawing/2014/main" id="{AEC2EEF3-AE1F-4EEF-A1AD-0A103A8004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8" name="Text Box 7">
          <a:extLst>
            <a:ext uri="{FF2B5EF4-FFF2-40B4-BE49-F238E27FC236}">
              <a16:creationId xmlns:a16="http://schemas.microsoft.com/office/drawing/2014/main" id="{91E79977-78AC-4A05-B49D-E04B478AF3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9" name="Text Box 7">
          <a:extLst>
            <a:ext uri="{FF2B5EF4-FFF2-40B4-BE49-F238E27FC236}">
              <a16:creationId xmlns:a16="http://schemas.microsoft.com/office/drawing/2014/main" id="{71A7011F-B350-492A-8D2E-32D3BCC5A9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0" name="Text Box 7">
          <a:extLst>
            <a:ext uri="{FF2B5EF4-FFF2-40B4-BE49-F238E27FC236}">
              <a16:creationId xmlns:a16="http://schemas.microsoft.com/office/drawing/2014/main" id="{F7D77C25-6491-44BE-BE5B-7ABC852C54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1" name="Text Box 7">
          <a:extLst>
            <a:ext uri="{FF2B5EF4-FFF2-40B4-BE49-F238E27FC236}">
              <a16:creationId xmlns:a16="http://schemas.microsoft.com/office/drawing/2014/main" id="{DC1ED289-9201-4664-BDA5-AF34AD7A34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2" name="Text Box 7">
          <a:extLst>
            <a:ext uri="{FF2B5EF4-FFF2-40B4-BE49-F238E27FC236}">
              <a16:creationId xmlns:a16="http://schemas.microsoft.com/office/drawing/2014/main" id="{711416A9-714D-4F5D-A6F9-A4F998E1C3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3" name="Text Box 7">
          <a:extLst>
            <a:ext uri="{FF2B5EF4-FFF2-40B4-BE49-F238E27FC236}">
              <a16:creationId xmlns:a16="http://schemas.microsoft.com/office/drawing/2014/main" id="{2545ADBD-2913-4211-8190-EFB8422F53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4" name="Text Box 7">
          <a:extLst>
            <a:ext uri="{FF2B5EF4-FFF2-40B4-BE49-F238E27FC236}">
              <a16:creationId xmlns:a16="http://schemas.microsoft.com/office/drawing/2014/main" id="{EAD88AF5-2641-4E63-9C52-D4CC8178D7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5" name="Text Box 7">
          <a:extLst>
            <a:ext uri="{FF2B5EF4-FFF2-40B4-BE49-F238E27FC236}">
              <a16:creationId xmlns:a16="http://schemas.microsoft.com/office/drawing/2014/main" id="{5FB387AB-2AFE-441B-AB92-BB21196FDF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6" name="Text Box 7">
          <a:extLst>
            <a:ext uri="{FF2B5EF4-FFF2-40B4-BE49-F238E27FC236}">
              <a16:creationId xmlns:a16="http://schemas.microsoft.com/office/drawing/2014/main" id="{3CB86D62-4FCF-4B1C-AF95-B39111F91A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7" name="Text Box 7">
          <a:extLst>
            <a:ext uri="{FF2B5EF4-FFF2-40B4-BE49-F238E27FC236}">
              <a16:creationId xmlns:a16="http://schemas.microsoft.com/office/drawing/2014/main" id="{A9D16812-0887-45EE-9A75-C37577C69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8" name="Text Box 7">
          <a:extLst>
            <a:ext uri="{FF2B5EF4-FFF2-40B4-BE49-F238E27FC236}">
              <a16:creationId xmlns:a16="http://schemas.microsoft.com/office/drawing/2014/main" id="{3F707CF9-8B70-4E62-90F5-C64E03C094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9" name="Text Box 7">
          <a:extLst>
            <a:ext uri="{FF2B5EF4-FFF2-40B4-BE49-F238E27FC236}">
              <a16:creationId xmlns:a16="http://schemas.microsoft.com/office/drawing/2014/main" id="{2C99F2E0-5FDE-4E95-A04D-B3EFC025E6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0" name="Text Box 7">
          <a:extLst>
            <a:ext uri="{FF2B5EF4-FFF2-40B4-BE49-F238E27FC236}">
              <a16:creationId xmlns:a16="http://schemas.microsoft.com/office/drawing/2014/main" id="{15E8F581-B6A8-4BCF-AF74-E3CA25A25B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1" name="Text Box 7">
          <a:extLst>
            <a:ext uri="{FF2B5EF4-FFF2-40B4-BE49-F238E27FC236}">
              <a16:creationId xmlns:a16="http://schemas.microsoft.com/office/drawing/2014/main" id="{C1B6781C-B95F-4764-A2D7-94B0A9D824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2" name="Text Box 7">
          <a:extLst>
            <a:ext uri="{FF2B5EF4-FFF2-40B4-BE49-F238E27FC236}">
              <a16:creationId xmlns:a16="http://schemas.microsoft.com/office/drawing/2014/main" id="{A1538807-1038-4A68-AEF3-CCEE383269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3" name="Text Box 7">
          <a:extLst>
            <a:ext uri="{FF2B5EF4-FFF2-40B4-BE49-F238E27FC236}">
              <a16:creationId xmlns:a16="http://schemas.microsoft.com/office/drawing/2014/main" id="{587F9883-E341-491A-96EB-0D6193FF42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4" name="Text Box 7">
          <a:extLst>
            <a:ext uri="{FF2B5EF4-FFF2-40B4-BE49-F238E27FC236}">
              <a16:creationId xmlns:a16="http://schemas.microsoft.com/office/drawing/2014/main" id="{BA3A9565-0FCE-4D18-92E8-F49986E61A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5" name="Text Box 7">
          <a:extLst>
            <a:ext uri="{FF2B5EF4-FFF2-40B4-BE49-F238E27FC236}">
              <a16:creationId xmlns:a16="http://schemas.microsoft.com/office/drawing/2014/main" id="{759A7D2F-D852-43D7-977F-452A33EB05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6" name="Text Box 7">
          <a:extLst>
            <a:ext uri="{FF2B5EF4-FFF2-40B4-BE49-F238E27FC236}">
              <a16:creationId xmlns:a16="http://schemas.microsoft.com/office/drawing/2014/main" id="{4C8F60FB-8E26-490D-8281-F06043C019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7" name="Text Box 7">
          <a:extLst>
            <a:ext uri="{FF2B5EF4-FFF2-40B4-BE49-F238E27FC236}">
              <a16:creationId xmlns:a16="http://schemas.microsoft.com/office/drawing/2014/main" id="{84B7266F-4450-487C-B5C6-B6BDD287A4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8" name="Text Box 7">
          <a:extLst>
            <a:ext uri="{FF2B5EF4-FFF2-40B4-BE49-F238E27FC236}">
              <a16:creationId xmlns:a16="http://schemas.microsoft.com/office/drawing/2014/main" id="{87E85E87-8084-4BD7-A15A-01F6B99300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9" name="Text Box 7">
          <a:extLst>
            <a:ext uri="{FF2B5EF4-FFF2-40B4-BE49-F238E27FC236}">
              <a16:creationId xmlns:a16="http://schemas.microsoft.com/office/drawing/2014/main" id="{20489BA0-4A24-45AB-9F75-5613297997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0" name="Text Box 7">
          <a:extLst>
            <a:ext uri="{FF2B5EF4-FFF2-40B4-BE49-F238E27FC236}">
              <a16:creationId xmlns:a16="http://schemas.microsoft.com/office/drawing/2014/main" id="{A3EB76ED-3786-4C58-85CA-69E35879D2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1" name="Text Box 7">
          <a:extLst>
            <a:ext uri="{FF2B5EF4-FFF2-40B4-BE49-F238E27FC236}">
              <a16:creationId xmlns:a16="http://schemas.microsoft.com/office/drawing/2014/main" id="{62353F4E-E9D8-4EE7-B897-68D02F9624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2" name="Text Box 7">
          <a:extLst>
            <a:ext uri="{FF2B5EF4-FFF2-40B4-BE49-F238E27FC236}">
              <a16:creationId xmlns:a16="http://schemas.microsoft.com/office/drawing/2014/main" id="{40E563A8-1909-4E10-8579-0AC825AF6A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3" name="Text Box 7">
          <a:extLst>
            <a:ext uri="{FF2B5EF4-FFF2-40B4-BE49-F238E27FC236}">
              <a16:creationId xmlns:a16="http://schemas.microsoft.com/office/drawing/2014/main" id="{30759FD1-0A13-43F5-9D65-247D607144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4" name="Text Box 7">
          <a:extLst>
            <a:ext uri="{FF2B5EF4-FFF2-40B4-BE49-F238E27FC236}">
              <a16:creationId xmlns:a16="http://schemas.microsoft.com/office/drawing/2014/main" id="{CE0771FF-3D10-4331-B262-5BE4C7A14D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5" name="Text Box 7">
          <a:extLst>
            <a:ext uri="{FF2B5EF4-FFF2-40B4-BE49-F238E27FC236}">
              <a16:creationId xmlns:a16="http://schemas.microsoft.com/office/drawing/2014/main" id="{CDAECE1C-CF6C-40D7-9DF3-729CCE91EA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6" name="Text Box 7">
          <a:extLst>
            <a:ext uri="{FF2B5EF4-FFF2-40B4-BE49-F238E27FC236}">
              <a16:creationId xmlns:a16="http://schemas.microsoft.com/office/drawing/2014/main" id="{F68625D3-DA9E-4A45-AE4D-76D8FB4954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7" name="Text Box 7">
          <a:extLst>
            <a:ext uri="{FF2B5EF4-FFF2-40B4-BE49-F238E27FC236}">
              <a16:creationId xmlns:a16="http://schemas.microsoft.com/office/drawing/2014/main" id="{40F90128-F910-4A9D-9B77-69F08F10F7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8" name="Text Box 7">
          <a:extLst>
            <a:ext uri="{FF2B5EF4-FFF2-40B4-BE49-F238E27FC236}">
              <a16:creationId xmlns:a16="http://schemas.microsoft.com/office/drawing/2014/main" id="{702F0877-5399-4719-A8C5-447DEA2812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9" name="Text Box 7">
          <a:extLst>
            <a:ext uri="{FF2B5EF4-FFF2-40B4-BE49-F238E27FC236}">
              <a16:creationId xmlns:a16="http://schemas.microsoft.com/office/drawing/2014/main" id="{66665EDE-5BE7-4013-A060-101E3860C8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0" name="Text Box 7">
          <a:extLst>
            <a:ext uri="{FF2B5EF4-FFF2-40B4-BE49-F238E27FC236}">
              <a16:creationId xmlns:a16="http://schemas.microsoft.com/office/drawing/2014/main" id="{26A275D6-60CB-4BCA-ABBC-8E0F4896B0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1" name="Text Box 7">
          <a:extLst>
            <a:ext uri="{FF2B5EF4-FFF2-40B4-BE49-F238E27FC236}">
              <a16:creationId xmlns:a16="http://schemas.microsoft.com/office/drawing/2014/main" id="{2EECB88A-B9D9-459D-B089-F3C5587092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2" name="Text Box 7">
          <a:extLst>
            <a:ext uri="{FF2B5EF4-FFF2-40B4-BE49-F238E27FC236}">
              <a16:creationId xmlns:a16="http://schemas.microsoft.com/office/drawing/2014/main" id="{C044EE56-B856-4F4C-8315-71473D3595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3" name="Text Box 7">
          <a:extLst>
            <a:ext uri="{FF2B5EF4-FFF2-40B4-BE49-F238E27FC236}">
              <a16:creationId xmlns:a16="http://schemas.microsoft.com/office/drawing/2014/main" id="{C6C4D011-176F-4A90-8848-B1628914A7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4" name="Text Box 7">
          <a:extLst>
            <a:ext uri="{FF2B5EF4-FFF2-40B4-BE49-F238E27FC236}">
              <a16:creationId xmlns:a16="http://schemas.microsoft.com/office/drawing/2014/main" id="{47089FA8-3CFF-4749-91F7-D7D493E0B7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5" name="Text Box 7">
          <a:extLst>
            <a:ext uri="{FF2B5EF4-FFF2-40B4-BE49-F238E27FC236}">
              <a16:creationId xmlns:a16="http://schemas.microsoft.com/office/drawing/2014/main" id="{8E9F0313-3E03-4AF3-A76F-0A108D9107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6" name="Text Box 7">
          <a:extLst>
            <a:ext uri="{FF2B5EF4-FFF2-40B4-BE49-F238E27FC236}">
              <a16:creationId xmlns:a16="http://schemas.microsoft.com/office/drawing/2014/main" id="{3DDAB96B-F855-442A-BBB9-AF61CF83B6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7" name="Text Box 7">
          <a:extLst>
            <a:ext uri="{FF2B5EF4-FFF2-40B4-BE49-F238E27FC236}">
              <a16:creationId xmlns:a16="http://schemas.microsoft.com/office/drawing/2014/main" id="{A2B2208E-1895-499A-9F26-001FD37E77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8" name="Text Box 7">
          <a:extLst>
            <a:ext uri="{FF2B5EF4-FFF2-40B4-BE49-F238E27FC236}">
              <a16:creationId xmlns:a16="http://schemas.microsoft.com/office/drawing/2014/main" id="{CC2E3AA2-0B1B-40E0-B023-3498FF22B8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9" name="Text Box 7">
          <a:extLst>
            <a:ext uri="{FF2B5EF4-FFF2-40B4-BE49-F238E27FC236}">
              <a16:creationId xmlns:a16="http://schemas.microsoft.com/office/drawing/2014/main" id="{09992EDB-461F-48A6-92B9-F9C150FF7D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0" name="Text Box 7">
          <a:extLst>
            <a:ext uri="{FF2B5EF4-FFF2-40B4-BE49-F238E27FC236}">
              <a16:creationId xmlns:a16="http://schemas.microsoft.com/office/drawing/2014/main" id="{8D56DE21-2B0E-496D-8530-1F5316577D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1" name="Text Box 7">
          <a:extLst>
            <a:ext uri="{FF2B5EF4-FFF2-40B4-BE49-F238E27FC236}">
              <a16:creationId xmlns:a16="http://schemas.microsoft.com/office/drawing/2014/main" id="{B6D59375-9364-43D3-9A3B-852493CF27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2" name="Text Box 7">
          <a:extLst>
            <a:ext uri="{FF2B5EF4-FFF2-40B4-BE49-F238E27FC236}">
              <a16:creationId xmlns:a16="http://schemas.microsoft.com/office/drawing/2014/main" id="{8E81ADD0-129C-44C9-80E1-B1959F85F9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3" name="Text Box 7">
          <a:extLst>
            <a:ext uri="{FF2B5EF4-FFF2-40B4-BE49-F238E27FC236}">
              <a16:creationId xmlns:a16="http://schemas.microsoft.com/office/drawing/2014/main" id="{A977ED5D-02F1-4F25-951B-CFE11CD14F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4" name="Text Box 7">
          <a:extLst>
            <a:ext uri="{FF2B5EF4-FFF2-40B4-BE49-F238E27FC236}">
              <a16:creationId xmlns:a16="http://schemas.microsoft.com/office/drawing/2014/main" id="{FB8FF67A-5532-4803-9240-A1BCBFCD11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5" name="Text Box 7">
          <a:extLst>
            <a:ext uri="{FF2B5EF4-FFF2-40B4-BE49-F238E27FC236}">
              <a16:creationId xmlns:a16="http://schemas.microsoft.com/office/drawing/2014/main" id="{EE708B19-205F-4F5F-B180-C661374DB8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6" name="Text Box 7">
          <a:extLst>
            <a:ext uri="{FF2B5EF4-FFF2-40B4-BE49-F238E27FC236}">
              <a16:creationId xmlns:a16="http://schemas.microsoft.com/office/drawing/2014/main" id="{099E1ADC-7795-4A34-89A9-FC52805BBE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7" name="Text Box 7">
          <a:extLst>
            <a:ext uri="{FF2B5EF4-FFF2-40B4-BE49-F238E27FC236}">
              <a16:creationId xmlns:a16="http://schemas.microsoft.com/office/drawing/2014/main" id="{F337F829-650F-400E-BD04-8344CB162B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8" name="Text Box 7">
          <a:extLst>
            <a:ext uri="{FF2B5EF4-FFF2-40B4-BE49-F238E27FC236}">
              <a16:creationId xmlns:a16="http://schemas.microsoft.com/office/drawing/2014/main" id="{8484D3CD-1997-44AD-9FA1-D27B67E814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9" name="Text Box 7">
          <a:extLst>
            <a:ext uri="{FF2B5EF4-FFF2-40B4-BE49-F238E27FC236}">
              <a16:creationId xmlns:a16="http://schemas.microsoft.com/office/drawing/2014/main" id="{FCBD29A7-9574-4050-B59D-46602992A6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0" name="Text Box 7">
          <a:extLst>
            <a:ext uri="{FF2B5EF4-FFF2-40B4-BE49-F238E27FC236}">
              <a16:creationId xmlns:a16="http://schemas.microsoft.com/office/drawing/2014/main" id="{52DEE9DB-35DA-4A3D-B987-28759793CE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1" name="Text Box 7">
          <a:extLst>
            <a:ext uri="{FF2B5EF4-FFF2-40B4-BE49-F238E27FC236}">
              <a16:creationId xmlns:a16="http://schemas.microsoft.com/office/drawing/2014/main" id="{115EFF34-2D44-4488-BE8B-7003E2B30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2" name="Text Box 7">
          <a:extLst>
            <a:ext uri="{FF2B5EF4-FFF2-40B4-BE49-F238E27FC236}">
              <a16:creationId xmlns:a16="http://schemas.microsoft.com/office/drawing/2014/main" id="{E27A45CC-50F2-4012-B7C3-C6795BF565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3" name="Text Box 7">
          <a:extLst>
            <a:ext uri="{FF2B5EF4-FFF2-40B4-BE49-F238E27FC236}">
              <a16:creationId xmlns:a16="http://schemas.microsoft.com/office/drawing/2014/main" id="{CC21C874-EFA6-4652-84AC-951EB63B61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4" name="Text Box 7">
          <a:extLst>
            <a:ext uri="{FF2B5EF4-FFF2-40B4-BE49-F238E27FC236}">
              <a16:creationId xmlns:a16="http://schemas.microsoft.com/office/drawing/2014/main" id="{6AC605F0-975D-4DBE-8BF4-EBEECAFF4F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5" name="Text Box 7">
          <a:extLst>
            <a:ext uri="{FF2B5EF4-FFF2-40B4-BE49-F238E27FC236}">
              <a16:creationId xmlns:a16="http://schemas.microsoft.com/office/drawing/2014/main" id="{91EE65BC-A073-4A1C-A0DA-123880FD3F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6" name="Text Box 7">
          <a:extLst>
            <a:ext uri="{FF2B5EF4-FFF2-40B4-BE49-F238E27FC236}">
              <a16:creationId xmlns:a16="http://schemas.microsoft.com/office/drawing/2014/main" id="{D337AF5B-D09E-4D83-8D51-C2ED699B9B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7" name="Text Box 7">
          <a:extLst>
            <a:ext uri="{FF2B5EF4-FFF2-40B4-BE49-F238E27FC236}">
              <a16:creationId xmlns:a16="http://schemas.microsoft.com/office/drawing/2014/main" id="{6084D904-5A1B-41EA-92B5-58F35BBA1F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8" name="Text Box 7">
          <a:extLst>
            <a:ext uri="{FF2B5EF4-FFF2-40B4-BE49-F238E27FC236}">
              <a16:creationId xmlns:a16="http://schemas.microsoft.com/office/drawing/2014/main" id="{0FECE69C-2381-43C6-95B3-FA025482FF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9" name="Text Box 7">
          <a:extLst>
            <a:ext uri="{FF2B5EF4-FFF2-40B4-BE49-F238E27FC236}">
              <a16:creationId xmlns:a16="http://schemas.microsoft.com/office/drawing/2014/main" id="{738997A3-676F-4318-9768-D3828412CD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90" name="Text Box 7">
          <a:extLst>
            <a:ext uri="{FF2B5EF4-FFF2-40B4-BE49-F238E27FC236}">
              <a16:creationId xmlns:a16="http://schemas.microsoft.com/office/drawing/2014/main" id="{F0C92382-D605-4EDA-9344-6E2E2E6463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91" name="Text Box 7">
          <a:extLst>
            <a:ext uri="{FF2B5EF4-FFF2-40B4-BE49-F238E27FC236}">
              <a16:creationId xmlns:a16="http://schemas.microsoft.com/office/drawing/2014/main" id="{0C2BC109-FBA5-488B-B616-FEB48B66E7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92" name="Text Box 7">
          <a:extLst>
            <a:ext uri="{FF2B5EF4-FFF2-40B4-BE49-F238E27FC236}">
              <a16:creationId xmlns:a16="http://schemas.microsoft.com/office/drawing/2014/main" id="{5212E02F-0F26-4EB6-8A5F-179B4A0120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6093" name="Text Box 7">
          <a:extLst>
            <a:ext uri="{FF2B5EF4-FFF2-40B4-BE49-F238E27FC236}">
              <a16:creationId xmlns:a16="http://schemas.microsoft.com/office/drawing/2014/main" id="{29B36BB6-DA90-40BD-8E4E-E49A308B92CD}"/>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4" name="Text Box 7">
          <a:extLst>
            <a:ext uri="{FF2B5EF4-FFF2-40B4-BE49-F238E27FC236}">
              <a16:creationId xmlns:a16="http://schemas.microsoft.com/office/drawing/2014/main" id="{0FD3EF56-2E2C-41F0-A1A9-9954D995829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5" name="Text Box 7">
          <a:extLst>
            <a:ext uri="{FF2B5EF4-FFF2-40B4-BE49-F238E27FC236}">
              <a16:creationId xmlns:a16="http://schemas.microsoft.com/office/drawing/2014/main" id="{38A97012-F8E0-4324-A14B-9F340DB6C8F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6" name="Text Box 7">
          <a:extLst>
            <a:ext uri="{FF2B5EF4-FFF2-40B4-BE49-F238E27FC236}">
              <a16:creationId xmlns:a16="http://schemas.microsoft.com/office/drawing/2014/main" id="{6B7D878E-54FA-4119-99C5-98CAFA04886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7" name="Text Box 7">
          <a:extLst>
            <a:ext uri="{FF2B5EF4-FFF2-40B4-BE49-F238E27FC236}">
              <a16:creationId xmlns:a16="http://schemas.microsoft.com/office/drawing/2014/main" id="{397C861E-B054-4F94-BEE7-8D2FE2F3CC0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8" name="Text Box 7">
          <a:extLst>
            <a:ext uri="{FF2B5EF4-FFF2-40B4-BE49-F238E27FC236}">
              <a16:creationId xmlns:a16="http://schemas.microsoft.com/office/drawing/2014/main" id="{889EFECE-7271-4BCD-97E4-5D7F3BF78C8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9" name="Text Box 7">
          <a:extLst>
            <a:ext uri="{FF2B5EF4-FFF2-40B4-BE49-F238E27FC236}">
              <a16:creationId xmlns:a16="http://schemas.microsoft.com/office/drawing/2014/main" id="{E3064177-BAE4-49FE-806F-296719CA6B9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0" name="Text Box 7">
          <a:extLst>
            <a:ext uri="{FF2B5EF4-FFF2-40B4-BE49-F238E27FC236}">
              <a16:creationId xmlns:a16="http://schemas.microsoft.com/office/drawing/2014/main" id="{355B1DA0-839C-468B-AD1C-1E5F491E248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1" name="Text Box 7">
          <a:extLst>
            <a:ext uri="{FF2B5EF4-FFF2-40B4-BE49-F238E27FC236}">
              <a16:creationId xmlns:a16="http://schemas.microsoft.com/office/drawing/2014/main" id="{CC1B8AFE-B874-4670-B876-3FCB6171BAD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2" name="Text Box 7">
          <a:extLst>
            <a:ext uri="{FF2B5EF4-FFF2-40B4-BE49-F238E27FC236}">
              <a16:creationId xmlns:a16="http://schemas.microsoft.com/office/drawing/2014/main" id="{49D328B9-F40A-4216-BAF4-D35F221E056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3" name="Text Box 7">
          <a:extLst>
            <a:ext uri="{FF2B5EF4-FFF2-40B4-BE49-F238E27FC236}">
              <a16:creationId xmlns:a16="http://schemas.microsoft.com/office/drawing/2014/main" id="{DA493F13-A812-4F89-BDAE-7DFF41DE515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4" name="Text Box 7">
          <a:extLst>
            <a:ext uri="{FF2B5EF4-FFF2-40B4-BE49-F238E27FC236}">
              <a16:creationId xmlns:a16="http://schemas.microsoft.com/office/drawing/2014/main" id="{78917CA0-7CE0-40DC-91E9-55032BC2394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5" name="Text Box 7">
          <a:extLst>
            <a:ext uri="{FF2B5EF4-FFF2-40B4-BE49-F238E27FC236}">
              <a16:creationId xmlns:a16="http://schemas.microsoft.com/office/drawing/2014/main" id="{3BB6552A-CDBC-4A30-B9D3-5B744802291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6" name="Text Box 7">
          <a:extLst>
            <a:ext uri="{FF2B5EF4-FFF2-40B4-BE49-F238E27FC236}">
              <a16:creationId xmlns:a16="http://schemas.microsoft.com/office/drawing/2014/main" id="{54144B58-CF1E-45FF-8353-CA67A030666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7" name="Text Box 7">
          <a:extLst>
            <a:ext uri="{FF2B5EF4-FFF2-40B4-BE49-F238E27FC236}">
              <a16:creationId xmlns:a16="http://schemas.microsoft.com/office/drawing/2014/main" id="{E2A5C97B-E7E3-41D6-B183-6156F88F128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8" name="Text Box 7">
          <a:extLst>
            <a:ext uri="{FF2B5EF4-FFF2-40B4-BE49-F238E27FC236}">
              <a16:creationId xmlns:a16="http://schemas.microsoft.com/office/drawing/2014/main" id="{AD164D7B-1BB9-4120-8811-EAA3445ED93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9" name="Text Box 7">
          <a:extLst>
            <a:ext uri="{FF2B5EF4-FFF2-40B4-BE49-F238E27FC236}">
              <a16:creationId xmlns:a16="http://schemas.microsoft.com/office/drawing/2014/main" id="{F7FD538A-5163-4E19-BD51-D5BF2989256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0" name="Text Box 7">
          <a:extLst>
            <a:ext uri="{FF2B5EF4-FFF2-40B4-BE49-F238E27FC236}">
              <a16:creationId xmlns:a16="http://schemas.microsoft.com/office/drawing/2014/main" id="{24B14263-1E89-4DBD-9BCC-A26FF41A3E0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1" name="Text Box 7">
          <a:extLst>
            <a:ext uri="{FF2B5EF4-FFF2-40B4-BE49-F238E27FC236}">
              <a16:creationId xmlns:a16="http://schemas.microsoft.com/office/drawing/2014/main" id="{12F2F1E1-F116-4D8D-AEDB-2CB2C76C5C8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2" name="Text Box 7">
          <a:extLst>
            <a:ext uri="{FF2B5EF4-FFF2-40B4-BE49-F238E27FC236}">
              <a16:creationId xmlns:a16="http://schemas.microsoft.com/office/drawing/2014/main" id="{FB9A9892-65F3-4067-B008-A11E16D99B8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3" name="Text Box 7">
          <a:extLst>
            <a:ext uri="{FF2B5EF4-FFF2-40B4-BE49-F238E27FC236}">
              <a16:creationId xmlns:a16="http://schemas.microsoft.com/office/drawing/2014/main" id="{6F7E4BCA-3D29-4170-84E1-D4E5F76A537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4" name="Text Box 7">
          <a:extLst>
            <a:ext uri="{FF2B5EF4-FFF2-40B4-BE49-F238E27FC236}">
              <a16:creationId xmlns:a16="http://schemas.microsoft.com/office/drawing/2014/main" id="{E07F9F93-1B9E-406B-A5C6-D6750B9B556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5" name="Text Box 7">
          <a:extLst>
            <a:ext uri="{FF2B5EF4-FFF2-40B4-BE49-F238E27FC236}">
              <a16:creationId xmlns:a16="http://schemas.microsoft.com/office/drawing/2014/main" id="{A33328B7-0722-4315-99B8-CA5877F3463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6" name="Text Box 7">
          <a:extLst>
            <a:ext uri="{FF2B5EF4-FFF2-40B4-BE49-F238E27FC236}">
              <a16:creationId xmlns:a16="http://schemas.microsoft.com/office/drawing/2014/main" id="{B0BFCFDF-D2EC-4140-9492-6C463B3A10D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7" name="Text Box 7">
          <a:extLst>
            <a:ext uri="{FF2B5EF4-FFF2-40B4-BE49-F238E27FC236}">
              <a16:creationId xmlns:a16="http://schemas.microsoft.com/office/drawing/2014/main" id="{8FB95B84-CF5D-4DA9-82A2-5ABE69820F7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8" name="Text Box 7">
          <a:extLst>
            <a:ext uri="{FF2B5EF4-FFF2-40B4-BE49-F238E27FC236}">
              <a16:creationId xmlns:a16="http://schemas.microsoft.com/office/drawing/2014/main" id="{F18451A6-7D66-4B84-93A3-91D0687D73A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9" name="Text Box 7">
          <a:extLst>
            <a:ext uri="{FF2B5EF4-FFF2-40B4-BE49-F238E27FC236}">
              <a16:creationId xmlns:a16="http://schemas.microsoft.com/office/drawing/2014/main" id="{CD415488-689F-427F-AB1B-6176097BBDB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0" name="Text Box 7">
          <a:extLst>
            <a:ext uri="{FF2B5EF4-FFF2-40B4-BE49-F238E27FC236}">
              <a16:creationId xmlns:a16="http://schemas.microsoft.com/office/drawing/2014/main" id="{297AF5AF-F487-44CC-AFB0-4D7E2E795FC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1" name="Text Box 7">
          <a:extLst>
            <a:ext uri="{FF2B5EF4-FFF2-40B4-BE49-F238E27FC236}">
              <a16:creationId xmlns:a16="http://schemas.microsoft.com/office/drawing/2014/main" id="{8252AE60-214F-442B-9D43-FA6052E583B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2" name="Text Box 7">
          <a:extLst>
            <a:ext uri="{FF2B5EF4-FFF2-40B4-BE49-F238E27FC236}">
              <a16:creationId xmlns:a16="http://schemas.microsoft.com/office/drawing/2014/main" id="{80A8C368-10AD-4F03-8EA2-48CF6AA4716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3" name="Text Box 7">
          <a:extLst>
            <a:ext uri="{FF2B5EF4-FFF2-40B4-BE49-F238E27FC236}">
              <a16:creationId xmlns:a16="http://schemas.microsoft.com/office/drawing/2014/main" id="{F21772DB-B347-4F45-A32B-EB552FF3386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4" name="Text Box 7">
          <a:extLst>
            <a:ext uri="{FF2B5EF4-FFF2-40B4-BE49-F238E27FC236}">
              <a16:creationId xmlns:a16="http://schemas.microsoft.com/office/drawing/2014/main" id="{CEBD6EA2-ACC1-4FFF-9778-7D7F7FBD0A5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5" name="Text Box 7">
          <a:extLst>
            <a:ext uri="{FF2B5EF4-FFF2-40B4-BE49-F238E27FC236}">
              <a16:creationId xmlns:a16="http://schemas.microsoft.com/office/drawing/2014/main" id="{0D40E8F8-BFDB-4FA5-92CF-E18E410E62D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6" name="Text Box 7">
          <a:extLst>
            <a:ext uri="{FF2B5EF4-FFF2-40B4-BE49-F238E27FC236}">
              <a16:creationId xmlns:a16="http://schemas.microsoft.com/office/drawing/2014/main" id="{C12A2AFF-43A0-4D53-A8FD-4ABE0C4FA80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7" name="Text Box 7">
          <a:extLst>
            <a:ext uri="{FF2B5EF4-FFF2-40B4-BE49-F238E27FC236}">
              <a16:creationId xmlns:a16="http://schemas.microsoft.com/office/drawing/2014/main" id="{ED9D1397-8FED-4BF8-9243-468D20A1CAA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8" name="Text Box 7">
          <a:extLst>
            <a:ext uri="{FF2B5EF4-FFF2-40B4-BE49-F238E27FC236}">
              <a16:creationId xmlns:a16="http://schemas.microsoft.com/office/drawing/2014/main" id="{91D6FF40-F972-4904-AF6B-A144DEA197C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9" name="Text Box 7">
          <a:extLst>
            <a:ext uri="{FF2B5EF4-FFF2-40B4-BE49-F238E27FC236}">
              <a16:creationId xmlns:a16="http://schemas.microsoft.com/office/drawing/2014/main" id="{7ECE5860-3F65-4083-A42E-5336D47090D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0" name="Text Box 7">
          <a:extLst>
            <a:ext uri="{FF2B5EF4-FFF2-40B4-BE49-F238E27FC236}">
              <a16:creationId xmlns:a16="http://schemas.microsoft.com/office/drawing/2014/main" id="{9A05D356-CA07-4872-BE09-01055204043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1" name="Text Box 7">
          <a:extLst>
            <a:ext uri="{FF2B5EF4-FFF2-40B4-BE49-F238E27FC236}">
              <a16:creationId xmlns:a16="http://schemas.microsoft.com/office/drawing/2014/main" id="{6F22F801-09BA-4607-8234-DEF41456051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2" name="Text Box 7">
          <a:extLst>
            <a:ext uri="{FF2B5EF4-FFF2-40B4-BE49-F238E27FC236}">
              <a16:creationId xmlns:a16="http://schemas.microsoft.com/office/drawing/2014/main" id="{57FABC5F-B815-4B64-A17F-44305E013DD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3" name="Text Box 7">
          <a:extLst>
            <a:ext uri="{FF2B5EF4-FFF2-40B4-BE49-F238E27FC236}">
              <a16:creationId xmlns:a16="http://schemas.microsoft.com/office/drawing/2014/main" id="{73B408AA-CCDF-403C-B94E-4AF3823F986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4" name="Text Box 7">
          <a:extLst>
            <a:ext uri="{FF2B5EF4-FFF2-40B4-BE49-F238E27FC236}">
              <a16:creationId xmlns:a16="http://schemas.microsoft.com/office/drawing/2014/main" id="{E7C6D3D3-9C15-4664-9949-FF74F4E3F27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5" name="Text Box 7">
          <a:extLst>
            <a:ext uri="{FF2B5EF4-FFF2-40B4-BE49-F238E27FC236}">
              <a16:creationId xmlns:a16="http://schemas.microsoft.com/office/drawing/2014/main" id="{79ED8CFC-68EF-43BE-8419-BC402D1EF36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6" name="Text Box 7">
          <a:extLst>
            <a:ext uri="{FF2B5EF4-FFF2-40B4-BE49-F238E27FC236}">
              <a16:creationId xmlns:a16="http://schemas.microsoft.com/office/drawing/2014/main" id="{F5162986-38C5-49D5-9C72-936E02E7A20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7" name="Text Box 7">
          <a:extLst>
            <a:ext uri="{FF2B5EF4-FFF2-40B4-BE49-F238E27FC236}">
              <a16:creationId xmlns:a16="http://schemas.microsoft.com/office/drawing/2014/main" id="{E488E637-CBBA-49CE-AD03-A135FDCDED8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8" name="Text Box 7">
          <a:extLst>
            <a:ext uri="{FF2B5EF4-FFF2-40B4-BE49-F238E27FC236}">
              <a16:creationId xmlns:a16="http://schemas.microsoft.com/office/drawing/2014/main" id="{B289C34B-4E5E-46D0-A186-A195DF3EAD5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9" name="Text Box 7">
          <a:extLst>
            <a:ext uri="{FF2B5EF4-FFF2-40B4-BE49-F238E27FC236}">
              <a16:creationId xmlns:a16="http://schemas.microsoft.com/office/drawing/2014/main" id="{1FF0B602-1261-4A1B-9921-02B256708A8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0" name="Text Box 7">
          <a:extLst>
            <a:ext uri="{FF2B5EF4-FFF2-40B4-BE49-F238E27FC236}">
              <a16:creationId xmlns:a16="http://schemas.microsoft.com/office/drawing/2014/main" id="{A4FB1EFB-A6BF-4007-A62E-15A2306E1DD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1" name="Text Box 7">
          <a:extLst>
            <a:ext uri="{FF2B5EF4-FFF2-40B4-BE49-F238E27FC236}">
              <a16:creationId xmlns:a16="http://schemas.microsoft.com/office/drawing/2014/main" id="{064C974A-51B8-46B9-AD1C-9F386725795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2" name="Text Box 7">
          <a:extLst>
            <a:ext uri="{FF2B5EF4-FFF2-40B4-BE49-F238E27FC236}">
              <a16:creationId xmlns:a16="http://schemas.microsoft.com/office/drawing/2014/main" id="{6E722D85-42C4-41C9-9906-EDBBAEB13EA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3" name="Text Box 7">
          <a:extLst>
            <a:ext uri="{FF2B5EF4-FFF2-40B4-BE49-F238E27FC236}">
              <a16:creationId xmlns:a16="http://schemas.microsoft.com/office/drawing/2014/main" id="{37F33929-BF93-4F64-9841-3A40BC3F4F5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4" name="Text Box 7">
          <a:extLst>
            <a:ext uri="{FF2B5EF4-FFF2-40B4-BE49-F238E27FC236}">
              <a16:creationId xmlns:a16="http://schemas.microsoft.com/office/drawing/2014/main" id="{0E71D00D-69E5-451C-BC41-41DB66F3AF6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5" name="Text Box 7">
          <a:extLst>
            <a:ext uri="{FF2B5EF4-FFF2-40B4-BE49-F238E27FC236}">
              <a16:creationId xmlns:a16="http://schemas.microsoft.com/office/drawing/2014/main" id="{1F30D0A7-10FA-402C-852F-9267C13F8D9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6" name="Text Box 7">
          <a:extLst>
            <a:ext uri="{FF2B5EF4-FFF2-40B4-BE49-F238E27FC236}">
              <a16:creationId xmlns:a16="http://schemas.microsoft.com/office/drawing/2014/main" id="{1C638834-8BED-4E22-8FAA-3CE5117A9BA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7" name="Text Box 7">
          <a:extLst>
            <a:ext uri="{FF2B5EF4-FFF2-40B4-BE49-F238E27FC236}">
              <a16:creationId xmlns:a16="http://schemas.microsoft.com/office/drawing/2014/main" id="{A747B7BE-0B5E-4A8F-B88A-D6A98685547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8" name="Text Box 7">
          <a:extLst>
            <a:ext uri="{FF2B5EF4-FFF2-40B4-BE49-F238E27FC236}">
              <a16:creationId xmlns:a16="http://schemas.microsoft.com/office/drawing/2014/main" id="{C4795FB0-1784-43DC-B2F3-0230D6394BC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9" name="Text Box 7">
          <a:extLst>
            <a:ext uri="{FF2B5EF4-FFF2-40B4-BE49-F238E27FC236}">
              <a16:creationId xmlns:a16="http://schemas.microsoft.com/office/drawing/2014/main" id="{60CB45B7-BF33-4212-AE68-D9C3345F683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0" name="Text Box 7">
          <a:extLst>
            <a:ext uri="{FF2B5EF4-FFF2-40B4-BE49-F238E27FC236}">
              <a16:creationId xmlns:a16="http://schemas.microsoft.com/office/drawing/2014/main" id="{16970D2C-8EF8-4934-A5CC-908A9735C9C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1" name="Text Box 7">
          <a:extLst>
            <a:ext uri="{FF2B5EF4-FFF2-40B4-BE49-F238E27FC236}">
              <a16:creationId xmlns:a16="http://schemas.microsoft.com/office/drawing/2014/main" id="{0BE7AC06-01B6-429D-804B-EE538BD508B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2" name="Text Box 7">
          <a:extLst>
            <a:ext uri="{FF2B5EF4-FFF2-40B4-BE49-F238E27FC236}">
              <a16:creationId xmlns:a16="http://schemas.microsoft.com/office/drawing/2014/main" id="{9F959C77-950F-46F3-A845-009CEAE049A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3" name="Text Box 7">
          <a:extLst>
            <a:ext uri="{FF2B5EF4-FFF2-40B4-BE49-F238E27FC236}">
              <a16:creationId xmlns:a16="http://schemas.microsoft.com/office/drawing/2014/main" id="{CF939DE6-16E3-43A6-B422-230B47C5D92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4" name="Text Box 7">
          <a:extLst>
            <a:ext uri="{FF2B5EF4-FFF2-40B4-BE49-F238E27FC236}">
              <a16:creationId xmlns:a16="http://schemas.microsoft.com/office/drawing/2014/main" id="{BED03854-1F76-4878-A766-0584C0FFD25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5" name="Text Box 7">
          <a:extLst>
            <a:ext uri="{FF2B5EF4-FFF2-40B4-BE49-F238E27FC236}">
              <a16:creationId xmlns:a16="http://schemas.microsoft.com/office/drawing/2014/main" id="{D0D006B6-3DC6-4457-94E3-B48FABE98B2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6" name="Text Box 7">
          <a:extLst>
            <a:ext uri="{FF2B5EF4-FFF2-40B4-BE49-F238E27FC236}">
              <a16:creationId xmlns:a16="http://schemas.microsoft.com/office/drawing/2014/main" id="{A15F4E82-EA1A-4F57-9F0A-0C283984DD6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7" name="Text Box 7">
          <a:extLst>
            <a:ext uri="{FF2B5EF4-FFF2-40B4-BE49-F238E27FC236}">
              <a16:creationId xmlns:a16="http://schemas.microsoft.com/office/drawing/2014/main" id="{6977A20F-52C7-4553-A796-D7BD0FD52C9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8" name="Text Box 7">
          <a:extLst>
            <a:ext uri="{FF2B5EF4-FFF2-40B4-BE49-F238E27FC236}">
              <a16:creationId xmlns:a16="http://schemas.microsoft.com/office/drawing/2014/main" id="{2FD51F7B-2BDC-40CC-A77B-05DEAD6059E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9" name="Text Box 7">
          <a:extLst>
            <a:ext uri="{FF2B5EF4-FFF2-40B4-BE49-F238E27FC236}">
              <a16:creationId xmlns:a16="http://schemas.microsoft.com/office/drawing/2014/main" id="{EF7C6640-9592-4FBF-B11D-0B46C3280DA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0" name="Text Box 7">
          <a:extLst>
            <a:ext uri="{FF2B5EF4-FFF2-40B4-BE49-F238E27FC236}">
              <a16:creationId xmlns:a16="http://schemas.microsoft.com/office/drawing/2014/main" id="{1730E7FB-F84C-4824-B06A-71DAD668047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1" name="Text Box 7">
          <a:extLst>
            <a:ext uri="{FF2B5EF4-FFF2-40B4-BE49-F238E27FC236}">
              <a16:creationId xmlns:a16="http://schemas.microsoft.com/office/drawing/2014/main" id="{1A71B47C-316E-4D88-96B5-3FBB744BD02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2" name="Text Box 7">
          <a:extLst>
            <a:ext uri="{FF2B5EF4-FFF2-40B4-BE49-F238E27FC236}">
              <a16:creationId xmlns:a16="http://schemas.microsoft.com/office/drawing/2014/main" id="{440E33C7-4580-4B30-8A5C-635D176F0FF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3" name="Text Box 7">
          <a:extLst>
            <a:ext uri="{FF2B5EF4-FFF2-40B4-BE49-F238E27FC236}">
              <a16:creationId xmlns:a16="http://schemas.microsoft.com/office/drawing/2014/main" id="{CAD6287A-EA96-4EB7-92CA-9193664F4C0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4" name="Text Box 7">
          <a:extLst>
            <a:ext uri="{FF2B5EF4-FFF2-40B4-BE49-F238E27FC236}">
              <a16:creationId xmlns:a16="http://schemas.microsoft.com/office/drawing/2014/main" id="{8C40AE61-F38B-4AE2-BC38-E9B306B65A2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5" name="Text Box 7">
          <a:extLst>
            <a:ext uri="{FF2B5EF4-FFF2-40B4-BE49-F238E27FC236}">
              <a16:creationId xmlns:a16="http://schemas.microsoft.com/office/drawing/2014/main" id="{015C87B0-99E3-423E-AAF5-A1C2C6B0CA7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6" name="Text Box 7">
          <a:extLst>
            <a:ext uri="{FF2B5EF4-FFF2-40B4-BE49-F238E27FC236}">
              <a16:creationId xmlns:a16="http://schemas.microsoft.com/office/drawing/2014/main" id="{C468E088-F476-46B0-BA81-391982E11DC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7" name="Text Box 7">
          <a:extLst>
            <a:ext uri="{FF2B5EF4-FFF2-40B4-BE49-F238E27FC236}">
              <a16:creationId xmlns:a16="http://schemas.microsoft.com/office/drawing/2014/main" id="{2BA97942-3745-401A-A634-412158D318B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8" name="Text Box 7">
          <a:extLst>
            <a:ext uri="{FF2B5EF4-FFF2-40B4-BE49-F238E27FC236}">
              <a16:creationId xmlns:a16="http://schemas.microsoft.com/office/drawing/2014/main" id="{794F21E1-045E-4E4B-9C7C-E2E0DCD5991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9" name="Text Box 7">
          <a:extLst>
            <a:ext uri="{FF2B5EF4-FFF2-40B4-BE49-F238E27FC236}">
              <a16:creationId xmlns:a16="http://schemas.microsoft.com/office/drawing/2014/main" id="{91EF0141-1D38-4C40-8569-A233262DEAD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0" name="Text Box 7">
          <a:extLst>
            <a:ext uri="{FF2B5EF4-FFF2-40B4-BE49-F238E27FC236}">
              <a16:creationId xmlns:a16="http://schemas.microsoft.com/office/drawing/2014/main" id="{327B573F-DEA7-4279-9EE0-39EB125B550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1" name="Text Box 7">
          <a:extLst>
            <a:ext uri="{FF2B5EF4-FFF2-40B4-BE49-F238E27FC236}">
              <a16:creationId xmlns:a16="http://schemas.microsoft.com/office/drawing/2014/main" id="{186681A2-95A5-498F-A7C4-814EB4FEB05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2" name="Text Box 7">
          <a:extLst>
            <a:ext uri="{FF2B5EF4-FFF2-40B4-BE49-F238E27FC236}">
              <a16:creationId xmlns:a16="http://schemas.microsoft.com/office/drawing/2014/main" id="{6A9CCFC2-FEB3-43C7-89DC-2B7923DBBD5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3" name="Text Box 7">
          <a:extLst>
            <a:ext uri="{FF2B5EF4-FFF2-40B4-BE49-F238E27FC236}">
              <a16:creationId xmlns:a16="http://schemas.microsoft.com/office/drawing/2014/main" id="{ABA2B5B8-E760-464D-8079-4CC9BCCC521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4" name="Text Box 7">
          <a:extLst>
            <a:ext uri="{FF2B5EF4-FFF2-40B4-BE49-F238E27FC236}">
              <a16:creationId xmlns:a16="http://schemas.microsoft.com/office/drawing/2014/main" id="{A8278A15-F904-49BC-B728-82526A160FB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5" name="Text Box 7">
          <a:extLst>
            <a:ext uri="{FF2B5EF4-FFF2-40B4-BE49-F238E27FC236}">
              <a16:creationId xmlns:a16="http://schemas.microsoft.com/office/drawing/2014/main" id="{493DFC66-EBEC-44DE-8F58-D8EF3565E6D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6" name="Text Box 7">
          <a:extLst>
            <a:ext uri="{FF2B5EF4-FFF2-40B4-BE49-F238E27FC236}">
              <a16:creationId xmlns:a16="http://schemas.microsoft.com/office/drawing/2014/main" id="{EF689060-B0C4-4063-ACBF-3A69AEFF4E6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7" name="Text Box 7">
          <a:extLst>
            <a:ext uri="{FF2B5EF4-FFF2-40B4-BE49-F238E27FC236}">
              <a16:creationId xmlns:a16="http://schemas.microsoft.com/office/drawing/2014/main" id="{57D82251-4F2F-4F81-8922-4A42C68C0DF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8" name="Text Box 7">
          <a:extLst>
            <a:ext uri="{FF2B5EF4-FFF2-40B4-BE49-F238E27FC236}">
              <a16:creationId xmlns:a16="http://schemas.microsoft.com/office/drawing/2014/main" id="{B966620E-6DB7-4E14-B208-D9DE47D78CB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9" name="Text Box 7">
          <a:extLst>
            <a:ext uri="{FF2B5EF4-FFF2-40B4-BE49-F238E27FC236}">
              <a16:creationId xmlns:a16="http://schemas.microsoft.com/office/drawing/2014/main" id="{EDC1FD4E-00A5-4C9C-A5A3-B28B36A825C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0" name="Text Box 7">
          <a:extLst>
            <a:ext uri="{FF2B5EF4-FFF2-40B4-BE49-F238E27FC236}">
              <a16:creationId xmlns:a16="http://schemas.microsoft.com/office/drawing/2014/main" id="{9ABECCF4-D8B5-4776-B304-69646ADB17B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1" name="Text Box 7">
          <a:extLst>
            <a:ext uri="{FF2B5EF4-FFF2-40B4-BE49-F238E27FC236}">
              <a16:creationId xmlns:a16="http://schemas.microsoft.com/office/drawing/2014/main" id="{D85DC2D7-6084-4F4F-B79D-6BD8B78C22A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2" name="Text Box 7">
          <a:extLst>
            <a:ext uri="{FF2B5EF4-FFF2-40B4-BE49-F238E27FC236}">
              <a16:creationId xmlns:a16="http://schemas.microsoft.com/office/drawing/2014/main" id="{0F80D2D6-DB91-4347-972D-6471F46EEFE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3" name="Text Box 7">
          <a:extLst>
            <a:ext uri="{FF2B5EF4-FFF2-40B4-BE49-F238E27FC236}">
              <a16:creationId xmlns:a16="http://schemas.microsoft.com/office/drawing/2014/main" id="{3FEE181E-80E5-416A-AF84-9555D70ADE4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4" name="Text Box 7">
          <a:extLst>
            <a:ext uri="{FF2B5EF4-FFF2-40B4-BE49-F238E27FC236}">
              <a16:creationId xmlns:a16="http://schemas.microsoft.com/office/drawing/2014/main" id="{D420FCDC-9B90-42DE-9F8F-92682FF35A5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5" name="Text Box 7">
          <a:extLst>
            <a:ext uri="{FF2B5EF4-FFF2-40B4-BE49-F238E27FC236}">
              <a16:creationId xmlns:a16="http://schemas.microsoft.com/office/drawing/2014/main" id="{53860CE3-D52B-4466-8B86-6FB3D02AB907}"/>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6" name="Text Box 7">
          <a:extLst>
            <a:ext uri="{FF2B5EF4-FFF2-40B4-BE49-F238E27FC236}">
              <a16:creationId xmlns:a16="http://schemas.microsoft.com/office/drawing/2014/main" id="{BBFADDEB-13AC-41DE-AFA2-7A94B395D4C7}"/>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7" name="Text Box 7">
          <a:extLst>
            <a:ext uri="{FF2B5EF4-FFF2-40B4-BE49-F238E27FC236}">
              <a16:creationId xmlns:a16="http://schemas.microsoft.com/office/drawing/2014/main" id="{72183006-E443-40CE-A607-4DD0C80CD212}"/>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8" name="Text Box 7">
          <a:extLst>
            <a:ext uri="{FF2B5EF4-FFF2-40B4-BE49-F238E27FC236}">
              <a16:creationId xmlns:a16="http://schemas.microsoft.com/office/drawing/2014/main" id="{5C62FF41-011B-4A78-862C-3D57A710D13C}"/>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9" name="Text Box 7">
          <a:extLst>
            <a:ext uri="{FF2B5EF4-FFF2-40B4-BE49-F238E27FC236}">
              <a16:creationId xmlns:a16="http://schemas.microsoft.com/office/drawing/2014/main" id="{C6F111D0-BE02-4B0D-88AB-D7B05F83F631}"/>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0" name="Text Box 7">
          <a:extLst>
            <a:ext uri="{FF2B5EF4-FFF2-40B4-BE49-F238E27FC236}">
              <a16:creationId xmlns:a16="http://schemas.microsoft.com/office/drawing/2014/main" id="{0CD941A1-207C-42AA-8AFB-07D68DE0DAA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1" name="Text Box 7">
          <a:extLst>
            <a:ext uri="{FF2B5EF4-FFF2-40B4-BE49-F238E27FC236}">
              <a16:creationId xmlns:a16="http://schemas.microsoft.com/office/drawing/2014/main" id="{BFB1710A-F748-4C37-9395-60631A5EE5F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2" name="Text Box 7">
          <a:extLst>
            <a:ext uri="{FF2B5EF4-FFF2-40B4-BE49-F238E27FC236}">
              <a16:creationId xmlns:a16="http://schemas.microsoft.com/office/drawing/2014/main" id="{A7DD6496-661C-4959-9F8A-3D1CF0CAD64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3" name="Text Box 7">
          <a:extLst>
            <a:ext uri="{FF2B5EF4-FFF2-40B4-BE49-F238E27FC236}">
              <a16:creationId xmlns:a16="http://schemas.microsoft.com/office/drawing/2014/main" id="{E25800DC-DAA9-4D2B-9F6E-7C238C2728E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4" name="Text Box 7">
          <a:extLst>
            <a:ext uri="{FF2B5EF4-FFF2-40B4-BE49-F238E27FC236}">
              <a16:creationId xmlns:a16="http://schemas.microsoft.com/office/drawing/2014/main" id="{2221065C-7D7B-4F27-9875-7E9121FC491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5" name="Text Box 7">
          <a:extLst>
            <a:ext uri="{FF2B5EF4-FFF2-40B4-BE49-F238E27FC236}">
              <a16:creationId xmlns:a16="http://schemas.microsoft.com/office/drawing/2014/main" id="{7636C90C-1E1C-42FA-9E79-8737B1BC4F9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6" name="Text Box 7">
          <a:extLst>
            <a:ext uri="{FF2B5EF4-FFF2-40B4-BE49-F238E27FC236}">
              <a16:creationId xmlns:a16="http://schemas.microsoft.com/office/drawing/2014/main" id="{BE1EA775-8B68-406E-8AFA-CC6C0DE78F8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7" name="Text Box 7">
          <a:extLst>
            <a:ext uri="{FF2B5EF4-FFF2-40B4-BE49-F238E27FC236}">
              <a16:creationId xmlns:a16="http://schemas.microsoft.com/office/drawing/2014/main" id="{C0A67AFA-ADC5-42DC-9401-13D3EF6397A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8" name="Text Box 7">
          <a:extLst>
            <a:ext uri="{FF2B5EF4-FFF2-40B4-BE49-F238E27FC236}">
              <a16:creationId xmlns:a16="http://schemas.microsoft.com/office/drawing/2014/main" id="{3EACF3F0-EC73-4408-A988-B84C696C08D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9" name="Text Box 7">
          <a:extLst>
            <a:ext uri="{FF2B5EF4-FFF2-40B4-BE49-F238E27FC236}">
              <a16:creationId xmlns:a16="http://schemas.microsoft.com/office/drawing/2014/main" id="{70C77511-E80A-4251-913C-3883EB75AC8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0" name="Text Box 7">
          <a:extLst>
            <a:ext uri="{FF2B5EF4-FFF2-40B4-BE49-F238E27FC236}">
              <a16:creationId xmlns:a16="http://schemas.microsoft.com/office/drawing/2014/main" id="{E958D653-D10D-4A5E-BD98-82F3207094C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1" name="Text Box 7">
          <a:extLst>
            <a:ext uri="{FF2B5EF4-FFF2-40B4-BE49-F238E27FC236}">
              <a16:creationId xmlns:a16="http://schemas.microsoft.com/office/drawing/2014/main" id="{F18004F5-A1B7-45C1-8343-723FBA5B2A2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2" name="Text Box 7">
          <a:extLst>
            <a:ext uri="{FF2B5EF4-FFF2-40B4-BE49-F238E27FC236}">
              <a16:creationId xmlns:a16="http://schemas.microsoft.com/office/drawing/2014/main" id="{E3FCF5B3-6CD6-40B9-9CD9-7450175D9CA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3" name="Text Box 7">
          <a:extLst>
            <a:ext uri="{FF2B5EF4-FFF2-40B4-BE49-F238E27FC236}">
              <a16:creationId xmlns:a16="http://schemas.microsoft.com/office/drawing/2014/main" id="{16C3339B-7920-4B40-A124-B897C3221A5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4" name="Text Box 7">
          <a:extLst>
            <a:ext uri="{FF2B5EF4-FFF2-40B4-BE49-F238E27FC236}">
              <a16:creationId xmlns:a16="http://schemas.microsoft.com/office/drawing/2014/main" id="{46C91717-E8AC-49B0-9A36-FE20DEBCF27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5" name="Text Box 7">
          <a:extLst>
            <a:ext uri="{FF2B5EF4-FFF2-40B4-BE49-F238E27FC236}">
              <a16:creationId xmlns:a16="http://schemas.microsoft.com/office/drawing/2014/main" id="{B73FFA61-EBE1-4141-94BF-F468C16B1E2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6" name="Text Box 7">
          <a:extLst>
            <a:ext uri="{FF2B5EF4-FFF2-40B4-BE49-F238E27FC236}">
              <a16:creationId xmlns:a16="http://schemas.microsoft.com/office/drawing/2014/main" id="{F45ECDA3-B45E-4BE6-99D8-AD739A979B4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7" name="Text Box 7">
          <a:extLst>
            <a:ext uri="{FF2B5EF4-FFF2-40B4-BE49-F238E27FC236}">
              <a16:creationId xmlns:a16="http://schemas.microsoft.com/office/drawing/2014/main" id="{BE133995-CE1A-4B1E-B9E8-AE1627CAFA4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8" name="Text Box 7">
          <a:extLst>
            <a:ext uri="{FF2B5EF4-FFF2-40B4-BE49-F238E27FC236}">
              <a16:creationId xmlns:a16="http://schemas.microsoft.com/office/drawing/2014/main" id="{5D617B3B-8E9D-4352-9C6F-B6150486EA6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9" name="Text Box 7">
          <a:extLst>
            <a:ext uri="{FF2B5EF4-FFF2-40B4-BE49-F238E27FC236}">
              <a16:creationId xmlns:a16="http://schemas.microsoft.com/office/drawing/2014/main" id="{EEF345AF-A234-4158-8653-7A75CA33DC8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0" name="Text Box 7">
          <a:extLst>
            <a:ext uri="{FF2B5EF4-FFF2-40B4-BE49-F238E27FC236}">
              <a16:creationId xmlns:a16="http://schemas.microsoft.com/office/drawing/2014/main" id="{5E7EF8B0-0F81-49DA-A54D-CD4B6F84462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1" name="Text Box 7">
          <a:extLst>
            <a:ext uri="{FF2B5EF4-FFF2-40B4-BE49-F238E27FC236}">
              <a16:creationId xmlns:a16="http://schemas.microsoft.com/office/drawing/2014/main" id="{556D20C5-0AFC-4D7B-B32E-23A51352448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2" name="Text Box 7">
          <a:extLst>
            <a:ext uri="{FF2B5EF4-FFF2-40B4-BE49-F238E27FC236}">
              <a16:creationId xmlns:a16="http://schemas.microsoft.com/office/drawing/2014/main" id="{D6E3F138-D550-46D9-9154-4C6F329F0EE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3" name="Text Box 7">
          <a:extLst>
            <a:ext uri="{FF2B5EF4-FFF2-40B4-BE49-F238E27FC236}">
              <a16:creationId xmlns:a16="http://schemas.microsoft.com/office/drawing/2014/main" id="{97869674-23FB-46A1-8921-2B319E81BC1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4" name="Text Box 7">
          <a:extLst>
            <a:ext uri="{FF2B5EF4-FFF2-40B4-BE49-F238E27FC236}">
              <a16:creationId xmlns:a16="http://schemas.microsoft.com/office/drawing/2014/main" id="{255620EF-0D70-4B54-ABA7-6D503D68B47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5" name="Text Box 7">
          <a:extLst>
            <a:ext uri="{FF2B5EF4-FFF2-40B4-BE49-F238E27FC236}">
              <a16:creationId xmlns:a16="http://schemas.microsoft.com/office/drawing/2014/main" id="{24C95A95-C9F5-47EE-ACA9-9772AA30A93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6" name="Text Box 7">
          <a:extLst>
            <a:ext uri="{FF2B5EF4-FFF2-40B4-BE49-F238E27FC236}">
              <a16:creationId xmlns:a16="http://schemas.microsoft.com/office/drawing/2014/main" id="{3D98BD2B-7355-491C-B526-3A5CF29CC30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7" name="Text Box 7">
          <a:extLst>
            <a:ext uri="{FF2B5EF4-FFF2-40B4-BE49-F238E27FC236}">
              <a16:creationId xmlns:a16="http://schemas.microsoft.com/office/drawing/2014/main" id="{20EB864F-7ABE-4A59-9514-0933DBE184D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8" name="Text Box 7">
          <a:extLst>
            <a:ext uri="{FF2B5EF4-FFF2-40B4-BE49-F238E27FC236}">
              <a16:creationId xmlns:a16="http://schemas.microsoft.com/office/drawing/2014/main" id="{B675D5A1-46CD-4DEC-9EB8-97B90608695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9" name="Text Box 7">
          <a:extLst>
            <a:ext uri="{FF2B5EF4-FFF2-40B4-BE49-F238E27FC236}">
              <a16:creationId xmlns:a16="http://schemas.microsoft.com/office/drawing/2014/main" id="{2292A70A-0C82-4E92-8B9C-2D66605A26D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0" name="Text Box 7">
          <a:extLst>
            <a:ext uri="{FF2B5EF4-FFF2-40B4-BE49-F238E27FC236}">
              <a16:creationId xmlns:a16="http://schemas.microsoft.com/office/drawing/2014/main" id="{0481F7D6-F8A4-4637-ACB5-0F65B551CE2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1" name="Text Box 7">
          <a:extLst>
            <a:ext uri="{FF2B5EF4-FFF2-40B4-BE49-F238E27FC236}">
              <a16:creationId xmlns:a16="http://schemas.microsoft.com/office/drawing/2014/main" id="{271CE831-FFB3-4CFB-BC83-96D2AA8F53D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2" name="Text Box 7">
          <a:extLst>
            <a:ext uri="{FF2B5EF4-FFF2-40B4-BE49-F238E27FC236}">
              <a16:creationId xmlns:a16="http://schemas.microsoft.com/office/drawing/2014/main" id="{4E35967D-00A4-4E3E-B889-27E22B1A688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3" name="Text Box 7">
          <a:extLst>
            <a:ext uri="{FF2B5EF4-FFF2-40B4-BE49-F238E27FC236}">
              <a16:creationId xmlns:a16="http://schemas.microsoft.com/office/drawing/2014/main" id="{70A5170C-4771-4084-B545-AB3F375D861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4" name="Text Box 7">
          <a:extLst>
            <a:ext uri="{FF2B5EF4-FFF2-40B4-BE49-F238E27FC236}">
              <a16:creationId xmlns:a16="http://schemas.microsoft.com/office/drawing/2014/main" id="{C4188888-1853-4018-B08F-83CCFC0A062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5" name="Text Box 7">
          <a:extLst>
            <a:ext uri="{FF2B5EF4-FFF2-40B4-BE49-F238E27FC236}">
              <a16:creationId xmlns:a16="http://schemas.microsoft.com/office/drawing/2014/main" id="{07C05C84-A81F-40D6-9FAD-836A4F5E521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6" name="Text Box 7">
          <a:extLst>
            <a:ext uri="{FF2B5EF4-FFF2-40B4-BE49-F238E27FC236}">
              <a16:creationId xmlns:a16="http://schemas.microsoft.com/office/drawing/2014/main" id="{B8BBE518-0A23-4B62-A1B6-C83C5370848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7" name="Text Box 7">
          <a:extLst>
            <a:ext uri="{FF2B5EF4-FFF2-40B4-BE49-F238E27FC236}">
              <a16:creationId xmlns:a16="http://schemas.microsoft.com/office/drawing/2014/main" id="{ABA2773C-4C8F-42ED-AEB6-AAB0F7D74C1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8" name="Text Box 7">
          <a:extLst>
            <a:ext uri="{FF2B5EF4-FFF2-40B4-BE49-F238E27FC236}">
              <a16:creationId xmlns:a16="http://schemas.microsoft.com/office/drawing/2014/main" id="{008F3270-B0E9-492C-B76A-1037A4C1F73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9" name="Text Box 7">
          <a:extLst>
            <a:ext uri="{FF2B5EF4-FFF2-40B4-BE49-F238E27FC236}">
              <a16:creationId xmlns:a16="http://schemas.microsoft.com/office/drawing/2014/main" id="{29846648-EFA0-49B7-8F4E-AA1ED0C276D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0" name="Text Box 7">
          <a:extLst>
            <a:ext uri="{FF2B5EF4-FFF2-40B4-BE49-F238E27FC236}">
              <a16:creationId xmlns:a16="http://schemas.microsoft.com/office/drawing/2014/main" id="{BE0F7E6B-DBE0-4D53-8680-F1DB6536EFE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1" name="Text Box 7">
          <a:extLst>
            <a:ext uri="{FF2B5EF4-FFF2-40B4-BE49-F238E27FC236}">
              <a16:creationId xmlns:a16="http://schemas.microsoft.com/office/drawing/2014/main" id="{592DE5C9-E9A3-417E-B591-4984938CF3E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2" name="Text Box 7">
          <a:extLst>
            <a:ext uri="{FF2B5EF4-FFF2-40B4-BE49-F238E27FC236}">
              <a16:creationId xmlns:a16="http://schemas.microsoft.com/office/drawing/2014/main" id="{0980C44A-5281-43E1-9AFD-D22A9753138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3" name="Text Box 7">
          <a:extLst>
            <a:ext uri="{FF2B5EF4-FFF2-40B4-BE49-F238E27FC236}">
              <a16:creationId xmlns:a16="http://schemas.microsoft.com/office/drawing/2014/main" id="{2ED7FC52-16F4-4C36-A946-E21D098B363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4" name="Text Box 7">
          <a:extLst>
            <a:ext uri="{FF2B5EF4-FFF2-40B4-BE49-F238E27FC236}">
              <a16:creationId xmlns:a16="http://schemas.microsoft.com/office/drawing/2014/main" id="{CD3A4C50-65FB-4D10-A860-415F9491620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5" name="Text Box 7">
          <a:extLst>
            <a:ext uri="{FF2B5EF4-FFF2-40B4-BE49-F238E27FC236}">
              <a16:creationId xmlns:a16="http://schemas.microsoft.com/office/drawing/2014/main" id="{CF04D575-C76B-413D-A0AE-46D6001E5AA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6" name="Text Box 7">
          <a:extLst>
            <a:ext uri="{FF2B5EF4-FFF2-40B4-BE49-F238E27FC236}">
              <a16:creationId xmlns:a16="http://schemas.microsoft.com/office/drawing/2014/main" id="{AB674BF0-2CBB-4C61-A183-D88E0565044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7" name="Text Box 7">
          <a:extLst>
            <a:ext uri="{FF2B5EF4-FFF2-40B4-BE49-F238E27FC236}">
              <a16:creationId xmlns:a16="http://schemas.microsoft.com/office/drawing/2014/main" id="{9739AB91-5650-4861-9105-9E00FC90026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8" name="Text Box 7">
          <a:extLst>
            <a:ext uri="{FF2B5EF4-FFF2-40B4-BE49-F238E27FC236}">
              <a16:creationId xmlns:a16="http://schemas.microsoft.com/office/drawing/2014/main" id="{C647933A-2E78-405C-B857-BA2B1626C6D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9" name="Text Box 7">
          <a:extLst>
            <a:ext uri="{FF2B5EF4-FFF2-40B4-BE49-F238E27FC236}">
              <a16:creationId xmlns:a16="http://schemas.microsoft.com/office/drawing/2014/main" id="{BDDDB0FD-F3AD-46E7-BF52-E827813EBEA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0" name="Text Box 7">
          <a:extLst>
            <a:ext uri="{FF2B5EF4-FFF2-40B4-BE49-F238E27FC236}">
              <a16:creationId xmlns:a16="http://schemas.microsoft.com/office/drawing/2014/main" id="{FDD63D1A-3FE6-40CF-A0AF-B0219645613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1" name="Text Box 7">
          <a:extLst>
            <a:ext uri="{FF2B5EF4-FFF2-40B4-BE49-F238E27FC236}">
              <a16:creationId xmlns:a16="http://schemas.microsoft.com/office/drawing/2014/main" id="{FA786B64-133A-457E-8640-704966381FE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2" name="Text Box 7">
          <a:extLst>
            <a:ext uri="{FF2B5EF4-FFF2-40B4-BE49-F238E27FC236}">
              <a16:creationId xmlns:a16="http://schemas.microsoft.com/office/drawing/2014/main" id="{49AE5744-B610-4223-B7F1-5A48B2D6755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3" name="Text Box 7">
          <a:extLst>
            <a:ext uri="{FF2B5EF4-FFF2-40B4-BE49-F238E27FC236}">
              <a16:creationId xmlns:a16="http://schemas.microsoft.com/office/drawing/2014/main" id="{DE1DC080-192F-4941-8179-AABED975445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4" name="Text Box 7">
          <a:extLst>
            <a:ext uri="{FF2B5EF4-FFF2-40B4-BE49-F238E27FC236}">
              <a16:creationId xmlns:a16="http://schemas.microsoft.com/office/drawing/2014/main" id="{F858CFC8-4ED1-43F6-9FB8-ACCE9F4F867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5" name="Text Box 7">
          <a:extLst>
            <a:ext uri="{FF2B5EF4-FFF2-40B4-BE49-F238E27FC236}">
              <a16:creationId xmlns:a16="http://schemas.microsoft.com/office/drawing/2014/main" id="{46CC7787-67CD-4B1E-8EFC-705E67B19DF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6" name="Text Box 7">
          <a:extLst>
            <a:ext uri="{FF2B5EF4-FFF2-40B4-BE49-F238E27FC236}">
              <a16:creationId xmlns:a16="http://schemas.microsoft.com/office/drawing/2014/main" id="{7F9F030D-4DED-4BF3-999D-FB4248D42AC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7" name="Text Box 7">
          <a:extLst>
            <a:ext uri="{FF2B5EF4-FFF2-40B4-BE49-F238E27FC236}">
              <a16:creationId xmlns:a16="http://schemas.microsoft.com/office/drawing/2014/main" id="{D8D3822A-EBB7-4365-BE08-341EACAE0BC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8" name="Text Box 7">
          <a:extLst>
            <a:ext uri="{FF2B5EF4-FFF2-40B4-BE49-F238E27FC236}">
              <a16:creationId xmlns:a16="http://schemas.microsoft.com/office/drawing/2014/main" id="{0A6A9CFB-4103-4093-A7D5-676E6F8C39F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9" name="Text Box 7">
          <a:extLst>
            <a:ext uri="{FF2B5EF4-FFF2-40B4-BE49-F238E27FC236}">
              <a16:creationId xmlns:a16="http://schemas.microsoft.com/office/drawing/2014/main" id="{C315FD47-67D8-4C77-929D-F559EF9570A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0" name="Text Box 7">
          <a:extLst>
            <a:ext uri="{FF2B5EF4-FFF2-40B4-BE49-F238E27FC236}">
              <a16:creationId xmlns:a16="http://schemas.microsoft.com/office/drawing/2014/main" id="{34F89F92-E5FB-4ED3-96B2-68EAB22FCB4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1" name="Text Box 7">
          <a:extLst>
            <a:ext uri="{FF2B5EF4-FFF2-40B4-BE49-F238E27FC236}">
              <a16:creationId xmlns:a16="http://schemas.microsoft.com/office/drawing/2014/main" id="{1CD8D43E-D899-409C-B740-8269A283AB1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2" name="Text Box 7">
          <a:extLst>
            <a:ext uri="{FF2B5EF4-FFF2-40B4-BE49-F238E27FC236}">
              <a16:creationId xmlns:a16="http://schemas.microsoft.com/office/drawing/2014/main" id="{A30C7E17-A2B3-4514-B37A-2B8889BBD57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3" name="Text Box 7">
          <a:extLst>
            <a:ext uri="{FF2B5EF4-FFF2-40B4-BE49-F238E27FC236}">
              <a16:creationId xmlns:a16="http://schemas.microsoft.com/office/drawing/2014/main" id="{5BC72125-F856-466C-AFCC-31CBD3E64DC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4" name="Text Box 7">
          <a:extLst>
            <a:ext uri="{FF2B5EF4-FFF2-40B4-BE49-F238E27FC236}">
              <a16:creationId xmlns:a16="http://schemas.microsoft.com/office/drawing/2014/main" id="{6A6D68C6-D3C5-428E-8645-941B0DD4E2C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5" name="Text Box 7">
          <a:extLst>
            <a:ext uri="{FF2B5EF4-FFF2-40B4-BE49-F238E27FC236}">
              <a16:creationId xmlns:a16="http://schemas.microsoft.com/office/drawing/2014/main" id="{663248D1-0582-4C14-AE51-2261AC69538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6" name="Text Box 7">
          <a:extLst>
            <a:ext uri="{FF2B5EF4-FFF2-40B4-BE49-F238E27FC236}">
              <a16:creationId xmlns:a16="http://schemas.microsoft.com/office/drawing/2014/main" id="{D2E3D61B-7100-46DF-A684-F480B37693F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7" name="Text Box 7">
          <a:extLst>
            <a:ext uri="{FF2B5EF4-FFF2-40B4-BE49-F238E27FC236}">
              <a16:creationId xmlns:a16="http://schemas.microsoft.com/office/drawing/2014/main" id="{CB0B72B9-1035-44A8-8714-EF03DD4CD2C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8" name="Text Box 7">
          <a:extLst>
            <a:ext uri="{FF2B5EF4-FFF2-40B4-BE49-F238E27FC236}">
              <a16:creationId xmlns:a16="http://schemas.microsoft.com/office/drawing/2014/main" id="{C4D556DC-9CE6-4388-9F35-0E417FB550C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9" name="Text Box 7">
          <a:extLst>
            <a:ext uri="{FF2B5EF4-FFF2-40B4-BE49-F238E27FC236}">
              <a16:creationId xmlns:a16="http://schemas.microsoft.com/office/drawing/2014/main" id="{0A7F9247-CBF4-4907-8731-86026F6A944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0" name="Text Box 7">
          <a:extLst>
            <a:ext uri="{FF2B5EF4-FFF2-40B4-BE49-F238E27FC236}">
              <a16:creationId xmlns:a16="http://schemas.microsoft.com/office/drawing/2014/main" id="{D0FDE9A4-2E45-4C55-AB36-86FAF285275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1" name="Text Box 7">
          <a:extLst>
            <a:ext uri="{FF2B5EF4-FFF2-40B4-BE49-F238E27FC236}">
              <a16:creationId xmlns:a16="http://schemas.microsoft.com/office/drawing/2014/main" id="{D344F688-AD9C-4BF1-ABA4-A4E44CA4D6B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2" name="Text Box 7">
          <a:extLst>
            <a:ext uri="{FF2B5EF4-FFF2-40B4-BE49-F238E27FC236}">
              <a16:creationId xmlns:a16="http://schemas.microsoft.com/office/drawing/2014/main" id="{B9D9979D-DE00-4905-BE50-FD65C1913F5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3" name="Text Box 7">
          <a:extLst>
            <a:ext uri="{FF2B5EF4-FFF2-40B4-BE49-F238E27FC236}">
              <a16:creationId xmlns:a16="http://schemas.microsoft.com/office/drawing/2014/main" id="{D2E1167B-F855-42A9-82E3-A0C87BDD4D4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4" name="Text Box 7">
          <a:extLst>
            <a:ext uri="{FF2B5EF4-FFF2-40B4-BE49-F238E27FC236}">
              <a16:creationId xmlns:a16="http://schemas.microsoft.com/office/drawing/2014/main" id="{28DE6637-D22F-49C5-BCE5-013CD2D34AE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5" name="Text Box 7">
          <a:extLst>
            <a:ext uri="{FF2B5EF4-FFF2-40B4-BE49-F238E27FC236}">
              <a16:creationId xmlns:a16="http://schemas.microsoft.com/office/drawing/2014/main" id="{160AC905-221C-4ED2-847F-EB3668F6FB3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6" name="Text Box 7">
          <a:extLst>
            <a:ext uri="{FF2B5EF4-FFF2-40B4-BE49-F238E27FC236}">
              <a16:creationId xmlns:a16="http://schemas.microsoft.com/office/drawing/2014/main" id="{DA62081C-51D2-4CC6-9E09-56796CF3661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7" name="Text Box 7">
          <a:extLst>
            <a:ext uri="{FF2B5EF4-FFF2-40B4-BE49-F238E27FC236}">
              <a16:creationId xmlns:a16="http://schemas.microsoft.com/office/drawing/2014/main" id="{64C2B5C4-C3F1-428B-89F4-3F23DA5D79E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8" name="Text Box 7">
          <a:extLst>
            <a:ext uri="{FF2B5EF4-FFF2-40B4-BE49-F238E27FC236}">
              <a16:creationId xmlns:a16="http://schemas.microsoft.com/office/drawing/2014/main" id="{211EB42E-3173-4921-8B0E-6B8C1F71BC4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9" name="Text Box 7">
          <a:extLst>
            <a:ext uri="{FF2B5EF4-FFF2-40B4-BE49-F238E27FC236}">
              <a16:creationId xmlns:a16="http://schemas.microsoft.com/office/drawing/2014/main" id="{83316928-145C-4F90-B01B-B39AA5D4E4F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0" name="Text Box 7">
          <a:extLst>
            <a:ext uri="{FF2B5EF4-FFF2-40B4-BE49-F238E27FC236}">
              <a16:creationId xmlns:a16="http://schemas.microsoft.com/office/drawing/2014/main" id="{B2626E1F-67E7-4A07-B6BA-8EC9210FEB1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1" name="Text Box 7">
          <a:extLst>
            <a:ext uri="{FF2B5EF4-FFF2-40B4-BE49-F238E27FC236}">
              <a16:creationId xmlns:a16="http://schemas.microsoft.com/office/drawing/2014/main" id="{C03C17C8-760E-4009-9ED2-50BCA841790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2" name="Text Box 7">
          <a:extLst>
            <a:ext uri="{FF2B5EF4-FFF2-40B4-BE49-F238E27FC236}">
              <a16:creationId xmlns:a16="http://schemas.microsoft.com/office/drawing/2014/main" id="{85903E1C-30B1-463B-8DA5-5D15E965FDF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3" name="Text Box 7">
          <a:extLst>
            <a:ext uri="{FF2B5EF4-FFF2-40B4-BE49-F238E27FC236}">
              <a16:creationId xmlns:a16="http://schemas.microsoft.com/office/drawing/2014/main" id="{DF39119F-F288-4119-94A6-F37950EC53C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4" name="Text Box 7">
          <a:extLst>
            <a:ext uri="{FF2B5EF4-FFF2-40B4-BE49-F238E27FC236}">
              <a16:creationId xmlns:a16="http://schemas.microsoft.com/office/drawing/2014/main" id="{C8EE1C42-4CD9-4CA0-89AE-F583F935C7A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5" name="Text Box 7">
          <a:extLst>
            <a:ext uri="{FF2B5EF4-FFF2-40B4-BE49-F238E27FC236}">
              <a16:creationId xmlns:a16="http://schemas.microsoft.com/office/drawing/2014/main" id="{3EF59705-78B8-4B95-A2E6-1AC4DF56C74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6" name="Text Box 7">
          <a:extLst>
            <a:ext uri="{FF2B5EF4-FFF2-40B4-BE49-F238E27FC236}">
              <a16:creationId xmlns:a16="http://schemas.microsoft.com/office/drawing/2014/main" id="{EF4E8F5F-9D0C-4CB2-A0E4-CBABEDF0AC5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7" name="Text Box 7">
          <a:extLst>
            <a:ext uri="{FF2B5EF4-FFF2-40B4-BE49-F238E27FC236}">
              <a16:creationId xmlns:a16="http://schemas.microsoft.com/office/drawing/2014/main" id="{8F6D4285-E104-478F-9EF7-F4E8F15C5CD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8" name="Text Box 7">
          <a:extLst>
            <a:ext uri="{FF2B5EF4-FFF2-40B4-BE49-F238E27FC236}">
              <a16:creationId xmlns:a16="http://schemas.microsoft.com/office/drawing/2014/main" id="{C7C9C93F-4DFA-497A-B77B-0EEB8BF7844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9" name="Text Box 7">
          <a:extLst>
            <a:ext uri="{FF2B5EF4-FFF2-40B4-BE49-F238E27FC236}">
              <a16:creationId xmlns:a16="http://schemas.microsoft.com/office/drawing/2014/main" id="{358598C0-2629-4BEF-BCD0-E48F8B28C32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80" name="Text Box 7">
          <a:extLst>
            <a:ext uri="{FF2B5EF4-FFF2-40B4-BE49-F238E27FC236}">
              <a16:creationId xmlns:a16="http://schemas.microsoft.com/office/drawing/2014/main" id="{E6DED95F-700D-4828-8BC7-2D3A9D445F6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1" name="Text Box 7">
          <a:extLst>
            <a:ext uri="{FF2B5EF4-FFF2-40B4-BE49-F238E27FC236}">
              <a16:creationId xmlns:a16="http://schemas.microsoft.com/office/drawing/2014/main" id="{024679FA-45B0-4B9A-9C87-BDE872EA5046}"/>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2" name="Text Box 7">
          <a:extLst>
            <a:ext uri="{FF2B5EF4-FFF2-40B4-BE49-F238E27FC236}">
              <a16:creationId xmlns:a16="http://schemas.microsoft.com/office/drawing/2014/main" id="{BC94EF4F-9DA6-45B7-899D-3AD22EE8A565}"/>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3" name="Text Box 7">
          <a:extLst>
            <a:ext uri="{FF2B5EF4-FFF2-40B4-BE49-F238E27FC236}">
              <a16:creationId xmlns:a16="http://schemas.microsoft.com/office/drawing/2014/main" id="{E3F38122-08A6-4B9E-9950-D4B8576A9127}"/>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4" name="Text Box 7">
          <a:extLst>
            <a:ext uri="{FF2B5EF4-FFF2-40B4-BE49-F238E27FC236}">
              <a16:creationId xmlns:a16="http://schemas.microsoft.com/office/drawing/2014/main" id="{FBDE0D24-34AB-43BB-9C4D-D5373DA88B90}"/>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5" name="Text Box 7">
          <a:extLst>
            <a:ext uri="{FF2B5EF4-FFF2-40B4-BE49-F238E27FC236}">
              <a16:creationId xmlns:a16="http://schemas.microsoft.com/office/drawing/2014/main" id="{B97E2A86-87DE-4775-AF4A-501F333D4CD2}"/>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86" name="Text Box 7">
          <a:extLst>
            <a:ext uri="{FF2B5EF4-FFF2-40B4-BE49-F238E27FC236}">
              <a16:creationId xmlns:a16="http://schemas.microsoft.com/office/drawing/2014/main" id="{BEC86CD8-3373-4005-A5C2-9823EB7F9A4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87" name="Text Box 7">
          <a:extLst>
            <a:ext uri="{FF2B5EF4-FFF2-40B4-BE49-F238E27FC236}">
              <a16:creationId xmlns:a16="http://schemas.microsoft.com/office/drawing/2014/main" id="{35EA29B4-A7A3-4E76-9B9F-D8015D17FBA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88" name="Text Box 7">
          <a:extLst>
            <a:ext uri="{FF2B5EF4-FFF2-40B4-BE49-F238E27FC236}">
              <a16:creationId xmlns:a16="http://schemas.microsoft.com/office/drawing/2014/main" id="{0EBF97E5-7301-4A90-BAD4-744848BB0D3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89" name="Text Box 7">
          <a:extLst>
            <a:ext uri="{FF2B5EF4-FFF2-40B4-BE49-F238E27FC236}">
              <a16:creationId xmlns:a16="http://schemas.microsoft.com/office/drawing/2014/main" id="{71139CBD-1891-4E40-9B86-E9D6B5722A4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0" name="Text Box 7">
          <a:extLst>
            <a:ext uri="{FF2B5EF4-FFF2-40B4-BE49-F238E27FC236}">
              <a16:creationId xmlns:a16="http://schemas.microsoft.com/office/drawing/2014/main" id="{2DC9A856-C37B-4BF9-8B2D-AD0FE46222E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1" name="Text Box 7">
          <a:extLst>
            <a:ext uri="{FF2B5EF4-FFF2-40B4-BE49-F238E27FC236}">
              <a16:creationId xmlns:a16="http://schemas.microsoft.com/office/drawing/2014/main" id="{CB786302-9B46-4E43-AA89-F9AF0E15A82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2" name="Text Box 7">
          <a:extLst>
            <a:ext uri="{FF2B5EF4-FFF2-40B4-BE49-F238E27FC236}">
              <a16:creationId xmlns:a16="http://schemas.microsoft.com/office/drawing/2014/main" id="{9D176AB6-3C8A-4BE7-8291-74F5B444D23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3" name="Text Box 7">
          <a:extLst>
            <a:ext uri="{FF2B5EF4-FFF2-40B4-BE49-F238E27FC236}">
              <a16:creationId xmlns:a16="http://schemas.microsoft.com/office/drawing/2014/main" id="{5BA5A1D6-AB39-4DAB-AB17-5CC726299F9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4" name="Text Box 7">
          <a:extLst>
            <a:ext uri="{FF2B5EF4-FFF2-40B4-BE49-F238E27FC236}">
              <a16:creationId xmlns:a16="http://schemas.microsoft.com/office/drawing/2014/main" id="{FF8E3F44-7C5E-44E7-98C4-2EF594BE716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5" name="Text Box 7">
          <a:extLst>
            <a:ext uri="{FF2B5EF4-FFF2-40B4-BE49-F238E27FC236}">
              <a16:creationId xmlns:a16="http://schemas.microsoft.com/office/drawing/2014/main" id="{A03B0D0E-FF7D-4262-B22A-EEBB2CC12D9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6" name="Text Box 7">
          <a:extLst>
            <a:ext uri="{FF2B5EF4-FFF2-40B4-BE49-F238E27FC236}">
              <a16:creationId xmlns:a16="http://schemas.microsoft.com/office/drawing/2014/main" id="{857E7C16-151F-4CBB-B4DF-B488552C705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7" name="Text Box 7">
          <a:extLst>
            <a:ext uri="{FF2B5EF4-FFF2-40B4-BE49-F238E27FC236}">
              <a16:creationId xmlns:a16="http://schemas.microsoft.com/office/drawing/2014/main" id="{F62100A2-F564-428D-AFCE-289A84A553D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8" name="Text Box 7">
          <a:extLst>
            <a:ext uri="{FF2B5EF4-FFF2-40B4-BE49-F238E27FC236}">
              <a16:creationId xmlns:a16="http://schemas.microsoft.com/office/drawing/2014/main" id="{7F0D2E05-1508-4BB5-BEBA-F1872F0B32F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9" name="Text Box 7">
          <a:extLst>
            <a:ext uri="{FF2B5EF4-FFF2-40B4-BE49-F238E27FC236}">
              <a16:creationId xmlns:a16="http://schemas.microsoft.com/office/drawing/2014/main" id="{05F25E3F-36F0-4FE3-BC29-5F92ECAC614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0" name="Text Box 7">
          <a:extLst>
            <a:ext uri="{FF2B5EF4-FFF2-40B4-BE49-F238E27FC236}">
              <a16:creationId xmlns:a16="http://schemas.microsoft.com/office/drawing/2014/main" id="{02734866-3814-47A9-A863-9ECA85E5349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1" name="Text Box 7">
          <a:extLst>
            <a:ext uri="{FF2B5EF4-FFF2-40B4-BE49-F238E27FC236}">
              <a16:creationId xmlns:a16="http://schemas.microsoft.com/office/drawing/2014/main" id="{CD4FA713-8183-4723-ACF3-98F44C7F8F6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2" name="Text Box 7">
          <a:extLst>
            <a:ext uri="{FF2B5EF4-FFF2-40B4-BE49-F238E27FC236}">
              <a16:creationId xmlns:a16="http://schemas.microsoft.com/office/drawing/2014/main" id="{9AAABC6D-CD66-4EAB-80DA-0E9E5EBBEC0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3" name="Text Box 7">
          <a:extLst>
            <a:ext uri="{FF2B5EF4-FFF2-40B4-BE49-F238E27FC236}">
              <a16:creationId xmlns:a16="http://schemas.microsoft.com/office/drawing/2014/main" id="{7A4FDB07-ECF4-4ED8-ADFD-3589FC0AE4F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4" name="Text Box 7">
          <a:extLst>
            <a:ext uri="{FF2B5EF4-FFF2-40B4-BE49-F238E27FC236}">
              <a16:creationId xmlns:a16="http://schemas.microsoft.com/office/drawing/2014/main" id="{F430ADE5-BA9C-4A7B-B8CA-3BB404F9B9D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5" name="Text Box 7">
          <a:extLst>
            <a:ext uri="{FF2B5EF4-FFF2-40B4-BE49-F238E27FC236}">
              <a16:creationId xmlns:a16="http://schemas.microsoft.com/office/drawing/2014/main" id="{0BB41BD3-3DB2-4580-83F4-3D47965FC28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6" name="Text Box 7">
          <a:extLst>
            <a:ext uri="{FF2B5EF4-FFF2-40B4-BE49-F238E27FC236}">
              <a16:creationId xmlns:a16="http://schemas.microsoft.com/office/drawing/2014/main" id="{153F9B1F-9AC7-4553-8868-12AA2497605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7" name="Text Box 7">
          <a:extLst>
            <a:ext uri="{FF2B5EF4-FFF2-40B4-BE49-F238E27FC236}">
              <a16:creationId xmlns:a16="http://schemas.microsoft.com/office/drawing/2014/main" id="{FF2A27AD-5579-44E9-9BCF-A93A7779502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8" name="Text Box 7">
          <a:extLst>
            <a:ext uri="{FF2B5EF4-FFF2-40B4-BE49-F238E27FC236}">
              <a16:creationId xmlns:a16="http://schemas.microsoft.com/office/drawing/2014/main" id="{ACBF76C6-36F4-4AF1-AEE1-97B44EECECD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9" name="Text Box 7">
          <a:extLst>
            <a:ext uri="{FF2B5EF4-FFF2-40B4-BE49-F238E27FC236}">
              <a16:creationId xmlns:a16="http://schemas.microsoft.com/office/drawing/2014/main" id="{A76F8326-A79A-4365-89F4-D1F86E6B01C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0" name="Text Box 7">
          <a:extLst>
            <a:ext uri="{FF2B5EF4-FFF2-40B4-BE49-F238E27FC236}">
              <a16:creationId xmlns:a16="http://schemas.microsoft.com/office/drawing/2014/main" id="{D836BC7F-B862-4BA8-8C99-1AB0201E0DB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1" name="Text Box 7">
          <a:extLst>
            <a:ext uri="{FF2B5EF4-FFF2-40B4-BE49-F238E27FC236}">
              <a16:creationId xmlns:a16="http://schemas.microsoft.com/office/drawing/2014/main" id="{9AA42796-F34A-4B11-8191-4DA7F9142AF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2" name="Text Box 7">
          <a:extLst>
            <a:ext uri="{FF2B5EF4-FFF2-40B4-BE49-F238E27FC236}">
              <a16:creationId xmlns:a16="http://schemas.microsoft.com/office/drawing/2014/main" id="{CA935E17-4924-4FB8-8C49-2851BA11C30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3" name="Text Box 7">
          <a:extLst>
            <a:ext uri="{FF2B5EF4-FFF2-40B4-BE49-F238E27FC236}">
              <a16:creationId xmlns:a16="http://schemas.microsoft.com/office/drawing/2014/main" id="{266000A2-0A56-42B6-AAE3-040EFCBC3A5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4" name="Text Box 7">
          <a:extLst>
            <a:ext uri="{FF2B5EF4-FFF2-40B4-BE49-F238E27FC236}">
              <a16:creationId xmlns:a16="http://schemas.microsoft.com/office/drawing/2014/main" id="{C6BDF4D0-97EB-406B-8959-A60DC6DA2E7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5" name="Text Box 7">
          <a:extLst>
            <a:ext uri="{FF2B5EF4-FFF2-40B4-BE49-F238E27FC236}">
              <a16:creationId xmlns:a16="http://schemas.microsoft.com/office/drawing/2014/main" id="{36EEB38E-1106-419F-89FB-F03C62A4AED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6" name="Text Box 7">
          <a:extLst>
            <a:ext uri="{FF2B5EF4-FFF2-40B4-BE49-F238E27FC236}">
              <a16:creationId xmlns:a16="http://schemas.microsoft.com/office/drawing/2014/main" id="{E83538CB-0DD8-4826-B8BF-8F8E127C149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7" name="Text Box 7">
          <a:extLst>
            <a:ext uri="{FF2B5EF4-FFF2-40B4-BE49-F238E27FC236}">
              <a16:creationId xmlns:a16="http://schemas.microsoft.com/office/drawing/2014/main" id="{9CE2C799-DD75-4D9B-A07D-24345338CBB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8" name="Text Box 7">
          <a:extLst>
            <a:ext uri="{FF2B5EF4-FFF2-40B4-BE49-F238E27FC236}">
              <a16:creationId xmlns:a16="http://schemas.microsoft.com/office/drawing/2014/main" id="{986BD139-D924-4794-9DF8-76F06DD835C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9" name="Text Box 7">
          <a:extLst>
            <a:ext uri="{FF2B5EF4-FFF2-40B4-BE49-F238E27FC236}">
              <a16:creationId xmlns:a16="http://schemas.microsoft.com/office/drawing/2014/main" id="{1E1DBE4F-5FE0-4F90-95CD-74050C43917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0" name="Text Box 7">
          <a:extLst>
            <a:ext uri="{FF2B5EF4-FFF2-40B4-BE49-F238E27FC236}">
              <a16:creationId xmlns:a16="http://schemas.microsoft.com/office/drawing/2014/main" id="{C9C6FF37-955B-475A-8AFE-58E4E816025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1" name="Text Box 7">
          <a:extLst>
            <a:ext uri="{FF2B5EF4-FFF2-40B4-BE49-F238E27FC236}">
              <a16:creationId xmlns:a16="http://schemas.microsoft.com/office/drawing/2014/main" id="{BF15B08B-3934-4DC2-B8FA-9B60C173016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2" name="Text Box 7">
          <a:extLst>
            <a:ext uri="{FF2B5EF4-FFF2-40B4-BE49-F238E27FC236}">
              <a16:creationId xmlns:a16="http://schemas.microsoft.com/office/drawing/2014/main" id="{151EA41F-CE60-41BC-BD4A-9E59169591D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3" name="Text Box 7">
          <a:extLst>
            <a:ext uri="{FF2B5EF4-FFF2-40B4-BE49-F238E27FC236}">
              <a16:creationId xmlns:a16="http://schemas.microsoft.com/office/drawing/2014/main" id="{4AFE4368-8377-44DF-86CD-653EF4BD2B7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4" name="Text Box 7">
          <a:extLst>
            <a:ext uri="{FF2B5EF4-FFF2-40B4-BE49-F238E27FC236}">
              <a16:creationId xmlns:a16="http://schemas.microsoft.com/office/drawing/2014/main" id="{488C0826-8F66-4C78-8AD2-15AC3160691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5" name="Text Box 7">
          <a:extLst>
            <a:ext uri="{FF2B5EF4-FFF2-40B4-BE49-F238E27FC236}">
              <a16:creationId xmlns:a16="http://schemas.microsoft.com/office/drawing/2014/main" id="{0975CF30-064E-4C25-ADD3-14523CB69D1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6" name="Text Box 7">
          <a:extLst>
            <a:ext uri="{FF2B5EF4-FFF2-40B4-BE49-F238E27FC236}">
              <a16:creationId xmlns:a16="http://schemas.microsoft.com/office/drawing/2014/main" id="{7736B4F0-68BF-4391-94FD-227BF2E50B8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7" name="Text Box 7">
          <a:extLst>
            <a:ext uri="{FF2B5EF4-FFF2-40B4-BE49-F238E27FC236}">
              <a16:creationId xmlns:a16="http://schemas.microsoft.com/office/drawing/2014/main" id="{E456C871-298E-4268-8188-074D5856835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8" name="Text Box 7">
          <a:extLst>
            <a:ext uri="{FF2B5EF4-FFF2-40B4-BE49-F238E27FC236}">
              <a16:creationId xmlns:a16="http://schemas.microsoft.com/office/drawing/2014/main" id="{BFAB8B9A-04D0-4FF4-8FE9-85ECA5B5ECE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9" name="Text Box 7">
          <a:extLst>
            <a:ext uri="{FF2B5EF4-FFF2-40B4-BE49-F238E27FC236}">
              <a16:creationId xmlns:a16="http://schemas.microsoft.com/office/drawing/2014/main" id="{56D5C04D-0DA0-4847-BF3A-D29CA8B34D3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0" name="Text Box 7">
          <a:extLst>
            <a:ext uri="{FF2B5EF4-FFF2-40B4-BE49-F238E27FC236}">
              <a16:creationId xmlns:a16="http://schemas.microsoft.com/office/drawing/2014/main" id="{C17D0BCA-73A9-480F-9F5A-ACAEDA3A80A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1" name="Text Box 7">
          <a:extLst>
            <a:ext uri="{FF2B5EF4-FFF2-40B4-BE49-F238E27FC236}">
              <a16:creationId xmlns:a16="http://schemas.microsoft.com/office/drawing/2014/main" id="{0443DEF3-5BD1-407B-84A0-3A8542571DB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2" name="Text Box 7">
          <a:extLst>
            <a:ext uri="{FF2B5EF4-FFF2-40B4-BE49-F238E27FC236}">
              <a16:creationId xmlns:a16="http://schemas.microsoft.com/office/drawing/2014/main" id="{B0294415-BF9F-4D3F-BC23-FE1D15D54E5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3" name="Text Box 7">
          <a:extLst>
            <a:ext uri="{FF2B5EF4-FFF2-40B4-BE49-F238E27FC236}">
              <a16:creationId xmlns:a16="http://schemas.microsoft.com/office/drawing/2014/main" id="{F328A121-0D7F-4A2C-A454-B68395FFD51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4" name="Text Box 7">
          <a:extLst>
            <a:ext uri="{FF2B5EF4-FFF2-40B4-BE49-F238E27FC236}">
              <a16:creationId xmlns:a16="http://schemas.microsoft.com/office/drawing/2014/main" id="{6142B341-4674-4629-9092-A576F993E62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5" name="Text Box 7">
          <a:extLst>
            <a:ext uri="{FF2B5EF4-FFF2-40B4-BE49-F238E27FC236}">
              <a16:creationId xmlns:a16="http://schemas.microsoft.com/office/drawing/2014/main" id="{21D21658-9EA9-4550-8BA4-042DE0804B3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6" name="Text Box 7">
          <a:extLst>
            <a:ext uri="{FF2B5EF4-FFF2-40B4-BE49-F238E27FC236}">
              <a16:creationId xmlns:a16="http://schemas.microsoft.com/office/drawing/2014/main" id="{4BF39B99-9593-4BFB-9789-9CE5A29BDD3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7" name="Text Box 7">
          <a:extLst>
            <a:ext uri="{FF2B5EF4-FFF2-40B4-BE49-F238E27FC236}">
              <a16:creationId xmlns:a16="http://schemas.microsoft.com/office/drawing/2014/main" id="{557DE73B-5C05-477C-9DB2-D3DA454AC3EE}"/>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8" name="Text Box 7">
          <a:extLst>
            <a:ext uri="{FF2B5EF4-FFF2-40B4-BE49-F238E27FC236}">
              <a16:creationId xmlns:a16="http://schemas.microsoft.com/office/drawing/2014/main" id="{E140876D-C5F3-4073-9C42-DC5B42B2357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9" name="Text Box 7">
          <a:extLst>
            <a:ext uri="{FF2B5EF4-FFF2-40B4-BE49-F238E27FC236}">
              <a16:creationId xmlns:a16="http://schemas.microsoft.com/office/drawing/2014/main" id="{59B6D65C-F124-4783-A46A-09913D72473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0" name="Text Box 7">
          <a:extLst>
            <a:ext uri="{FF2B5EF4-FFF2-40B4-BE49-F238E27FC236}">
              <a16:creationId xmlns:a16="http://schemas.microsoft.com/office/drawing/2014/main" id="{65974A76-E164-4A44-9801-F7E4F35F966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1" name="Text Box 7">
          <a:extLst>
            <a:ext uri="{FF2B5EF4-FFF2-40B4-BE49-F238E27FC236}">
              <a16:creationId xmlns:a16="http://schemas.microsoft.com/office/drawing/2014/main" id="{11CDAE6D-96B3-4D1E-B8D3-4784E7AA989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2" name="Text Box 7">
          <a:extLst>
            <a:ext uri="{FF2B5EF4-FFF2-40B4-BE49-F238E27FC236}">
              <a16:creationId xmlns:a16="http://schemas.microsoft.com/office/drawing/2014/main" id="{9A6BDDEB-A2B4-4E33-83CB-618566DCF46E}"/>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3" name="Text Box 7">
          <a:extLst>
            <a:ext uri="{FF2B5EF4-FFF2-40B4-BE49-F238E27FC236}">
              <a16:creationId xmlns:a16="http://schemas.microsoft.com/office/drawing/2014/main" id="{CC2572D9-C9ED-448C-9981-DA9BC9BE228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4" name="Text Box 7">
          <a:extLst>
            <a:ext uri="{FF2B5EF4-FFF2-40B4-BE49-F238E27FC236}">
              <a16:creationId xmlns:a16="http://schemas.microsoft.com/office/drawing/2014/main" id="{B2B54AB8-DD53-4E71-AB09-EFFA2807B6C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5" name="Text Box 7">
          <a:extLst>
            <a:ext uri="{FF2B5EF4-FFF2-40B4-BE49-F238E27FC236}">
              <a16:creationId xmlns:a16="http://schemas.microsoft.com/office/drawing/2014/main" id="{1FDFB1D7-E046-4B5F-B4C7-49F802ABCFE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6" name="Text Box 7">
          <a:extLst>
            <a:ext uri="{FF2B5EF4-FFF2-40B4-BE49-F238E27FC236}">
              <a16:creationId xmlns:a16="http://schemas.microsoft.com/office/drawing/2014/main" id="{0EABB540-77AA-4412-A689-97B9B1733F7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7" name="Text Box 7">
          <a:extLst>
            <a:ext uri="{FF2B5EF4-FFF2-40B4-BE49-F238E27FC236}">
              <a16:creationId xmlns:a16="http://schemas.microsoft.com/office/drawing/2014/main" id="{2082D699-79AB-4C87-8936-224EA52F69B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8" name="Text Box 7">
          <a:extLst>
            <a:ext uri="{FF2B5EF4-FFF2-40B4-BE49-F238E27FC236}">
              <a16:creationId xmlns:a16="http://schemas.microsoft.com/office/drawing/2014/main" id="{477EC257-A8D3-4093-B701-2536782E05B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9" name="Text Box 7">
          <a:extLst>
            <a:ext uri="{FF2B5EF4-FFF2-40B4-BE49-F238E27FC236}">
              <a16:creationId xmlns:a16="http://schemas.microsoft.com/office/drawing/2014/main" id="{35DA7F0D-A920-481F-8A84-722BB2FF864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0" name="Text Box 7">
          <a:extLst>
            <a:ext uri="{FF2B5EF4-FFF2-40B4-BE49-F238E27FC236}">
              <a16:creationId xmlns:a16="http://schemas.microsoft.com/office/drawing/2014/main" id="{DE42E1A5-45F8-4894-ADD6-69BE523475D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1" name="Text Box 7">
          <a:extLst>
            <a:ext uri="{FF2B5EF4-FFF2-40B4-BE49-F238E27FC236}">
              <a16:creationId xmlns:a16="http://schemas.microsoft.com/office/drawing/2014/main" id="{32CE42E4-4CC4-4588-AA24-CA3C3A99AD7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2" name="Text Box 7">
          <a:extLst>
            <a:ext uri="{FF2B5EF4-FFF2-40B4-BE49-F238E27FC236}">
              <a16:creationId xmlns:a16="http://schemas.microsoft.com/office/drawing/2014/main" id="{67D04CD6-411D-47A3-B35B-CE6046C00D4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3" name="Text Box 7">
          <a:extLst>
            <a:ext uri="{FF2B5EF4-FFF2-40B4-BE49-F238E27FC236}">
              <a16:creationId xmlns:a16="http://schemas.microsoft.com/office/drawing/2014/main" id="{CF02D731-E4BF-41EC-8524-06D00A2AB61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4" name="Text Box 7">
          <a:extLst>
            <a:ext uri="{FF2B5EF4-FFF2-40B4-BE49-F238E27FC236}">
              <a16:creationId xmlns:a16="http://schemas.microsoft.com/office/drawing/2014/main" id="{6D2BFFC5-ACFD-4F3C-AB35-A97FB54206C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5" name="Text Box 7">
          <a:extLst>
            <a:ext uri="{FF2B5EF4-FFF2-40B4-BE49-F238E27FC236}">
              <a16:creationId xmlns:a16="http://schemas.microsoft.com/office/drawing/2014/main" id="{986DB5FD-FA30-41B1-9CF6-0D403818904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6" name="Text Box 7">
          <a:extLst>
            <a:ext uri="{FF2B5EF4-FFF2-40B4-BE49-F238E27FC236}">
              <a16:creationId xmlns:a16="http://schemas.microsoft.com/office/drawing/2014/main" id="{9F6FA487-32CB-4E11-9C02-3773E8F8510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7" name="Text Box 7">
          <a:extLst>
            <a:ext uri="{FF2B5EF4-FFF2-40B4-BE49-F238E27FC236}">
              <a16:creationId xmlns:a16="http://schemas.microsoft.com/office/drawing/2014/main" id="{38ABB66D-7408-46BA-8608-7F08583EA25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8" name="Text Box 7">
          <a:extLst>
            <a:ext uri="{FF2B5EF4-FFF2-40B4-BE49-F238E27FC236}">
              <a16:creationId xmlns:a16="http://schemas.microsoft.com/office/drawing/2014/main" id="{6F102834-81F6-4FDE-AF93-E2D5F7A06CEE}"/>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9" name="Text Box 7">
          <a:extLst>
            <a:ext uri="{FF2B5EF4-FFF2-40B4-BE49-F238E27FC236}">
              <a16:creationId xmlns:a16="http://schemas.microsoft.com/office/drawing/2014/main" id="{EFD05DBD-2482-4974-8AEF-C30E2B874CF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0" name="Text Box 7">
          <a:extLst>
            <a:ext uri="{FF2B5EF4-FFF2-40B4-BE49-F238E27FC236}">
              <a16:creationId xmlns:a16="http://schemas.microsoft.com/office/drawing/2014/main" id="{80176E64-EC72-43BF-B20B-2811D44D96F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1" name="Text Box 7">
          <a:extLst>
            <a:ext uri="{FF2B5EF4-FFF2-40B4-BE49-F238E27FC236}">
              <a16:creationId xmlns:a16="http://schemas.microsoft.com/office/drawing/2014/main" id="{89D0C4D6-0FF4-48D0-A222-1EF12B17F50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2" name="Text Box 7">
          <a:extLst>
            <a:ext uri="{FF2B5EF4-FFF2-40B4-BE49-F238E27FC236}">
              <a16:creationId xmlns:a16="http://schemas.microsoft.com/office/drawing/2014/main" id="{5DE7E6AC-662A-4390-9A54-8A4F4E8E201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3" name="Text Box 7">
          <a:extLst>
            <a:ext uri="{FF2B5EF4-FFF2-40B4-BE49-F238E27FC236}">
              <a16:creationId xmlns:a16="http://schemas.microsoft.com/office/drawing/2014/main" id="{C1F4A65A-C06A-457E-B279-22DBF05F7DD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4" name="Text Box 7">
          <a:extLst>
            <a:ext uri="{FF2B5EF4-FFF2-40B4-BE49-F238E27FC236}">
              <a16:creationId xmlns:a16="http://schemas.microsoft.com/office/drawing/2014/main" id="{9F2FDFEE-9D7D-4FD5-A09C-7A717F6A5F0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5" name="Text Box 7">
          <a:extLst>
            <a:ext uri="{FF2B5EF4-FFF2-40B4-BE49-F238E27FC236}">
              <a16:creationId xmlns:a16="http://schemas.microsoft.com/office/drawing/2014/main" id="{84E12779-6FB0-452C-9D07-534DE3315FB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6" name="Text Box 7">
          <a:extLst>
            <a:ext uri="{FF2B5EF4-FFF2-40B4-BE49-F238E27FC236}">
              <a16:creationId xmlns:a16="http://schemas.microsoft.com/office/drawing/2014/main" id="{17813874-4D1C-4B6C-8FF9-AFB3725825A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7" name="Text Box 7">
          <a:extLst>
            <a:ext uri="{FF2B5EF4-FFF2-40B4-BE49-F238E27FC236}">
              <a16:creationId xmlns:a16="http://schemas.microsoft.com/office/drawing/2014/main" id="{71DF0F12-0C35-4C14-AB82-718FD14BEF7E}"/>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8" name="Text Box 7">
          <a:extLst>
            <a:ext uri="{FF2B5EF4-FFF2-40B4-BE49-F238E27FC236}">
              <a16:creationId xmlns:a16="http://schemas.microsoft.com/office/drawing/2014/main" id="{8C9BE7FA-C989-4E68-B2E2-B06091F7D71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9" name="Text Box 7">
          <a:extLst>
            <a:ext uri="{FF2B5EF4-FFF2-40B4-BE49-F238E27FC236}">
              <a16:creationId xmlns:a16="http://schemas.microsoft.com/office/drawing/2014/main" id="{CCF07C9C-3292-4C3B-AB4B-ED37101107C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0" name="Text Box 7">
          <a:extLst>
            <a:ext uri="{FF2B5EF4-FFF2-40B4-BE49-F238E27FC236}">
              <a16:creationId xmlns:a16="http://schemas.microsoft.com/office/drawing/2014/main" id="{4A04570A-C9B6-4FF8-9B13-DB1CCD1953C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1" name="Text Box 7">
          <a:extLst>
            <a:ext uri="{FF2B5EF4-FFF2-40B4-BE49-F238E27FC236}">
              <a16:creationId xmlns:a16="http://schemas.microsoft.com/office/drawing/2014/main" id="{741554ED-4E89-453E-A638-FED02DBF669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2" name="Text Box 7">
          <a:extLst>
            <a:ext uri="{FF2B5EF4-FFF2-40B4-BE49-F238E27FC236}">
              <a16:creationId xmlns:a16="http://schemas.microsoft.com/office/drawing/2014/main" id="{AD8465A8-1C8D-41BE-A59F-BF910A8D796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3" name="Text Box 7">
          <a:extLst>
            <a:ext uri="{FF2B5EF4-FFF2-40B4-BE49-F238E27FC236}">
              <a16:creationId xmlns:a16="http://schemas.microsoft.com/office/drawing/2014/main" id="{19784B7D-9DB9-4F5F-A351-D229C1F7B9F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4" name="Text Box 7">
          <a:extLst>
            <a:ext uri="{FF2B5EF4-FFF2-40B4-BE49-F238E27FC236}">
              <a16:creationId xmlns:a16="http://schemas.microsoft.com/office/drawing/2014/main" id="{D0E8F8EA-12CE-49CC-9897-D3437C84951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5" name="Text Box 7">
          <a:extLst>
            <a:ext uri="{FF2B5EF4-FFF2-40B4-BE49-F238E27FC236}">
              <a16:creationId xmlns:a16="http://schemas.microsoft.com/office/drawing/2014/main" id="{06FC3C00-FE87-4F9B-AD25-FFEAF056E85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6" name="Text Box 7">
          <a:extLst>
            <a:ext uri="{FF2B5EF4-FFF2-40B4-BE49-F238E27FC236}">
              <a16:creationId xmlns:a16="http://schemas.microsoft.com/office/drawing/2014/main" id="{752223A0-C42A-4283-96FE-727660C4A21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77" name="Text Box 7">
          <a:extLst>
            <a:ext uri="{FF2B5EF4-FFF2-40B4-BE49-F238E27FC236}">
              <a16:creationId xmlns:a16="http://schemas.microsoft.com/office/drawing/2014/main" id="{883235B1-BED0-4F4E-8DA9-6EB6C7E33611}"/>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78" name="Text Box 7">
          <a:extLst>
            <a:ext uri="{FF2B5EF4-FFF2-40B4-BE49-F238E27FC236}">
              <a16:creationId xmlns:a16="http://schemas.microsoft.com/office/drawing/2014/main" id="{76BC9B5E-1F05-4722-9383-4F06348AAFD0}"/>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79" name="Text Box 7">
          <a:extLst>
            <a:ext uri="{FF2B5EF4-FFF2-40B4-BE49-F238E27FC236}">
              <a16:creationId xmlns:a16="http://schemas.microsoft.com/office/drawing/2014/main" id="{2BE35B1C-32E6-4230-90E0-151D98B1E08D}"/>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80" name="Text Box 7">
          <a:extLst>
            <a:ext uri="{FF2B5EF4-FFF2-40B4-BE49-F238E27FC236}">
              <a16:creationId xmlns:a16="http://schemas.microsoft.com/office/drawing/2014/main" id="{751CF698-E249-428D-94EE-C365728F74B9}"/>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81" name="Text Box 7">
          <a:extLst>
            <a:ext uri="{FF2B5EF4-FFF2-40B4-BE49-F238E27FC236}">
              <a16:creationId xmlns:a16="http://schemas.microsoft.com/office/drawing/2014/main" id="{91410F1D-3E53-4B4B-B53E-DD9680BE79C8}"/>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2" name="Text Box 7">
          <a:extLst>
            <a:ext uri="{FF2B5EF4-FFF2-40B4-BE49-F238E27FC236}">
              <a16:creationId xmlns:a16="http://schemas.microsoft.com/office/drawing/2014/main" id="{61EC8545-BFF7-4F2E-8386-5CEF40427B6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3" name="Text Box 7">
          <a:extLst>
            <a:ext uri="{FF2B5EF4-FFF2-40B4-BE49-F238E27FC236}">
              <a16:creationId xmlns:a16="http://schemas.microsoft.com/office/drawing/2014/main" id="{684AF61F-4A1A-4D72-B081-D9D8E680AB4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4" name="Text Box 7">
          <a:extLst>
            <a:ext uri="{FF2B5EF4-FFF2-40B4-BE49-F238E27FC236}">
              <a16:creationId xmlns:a16="http://schemas.microsoft.com/office/drawing/2014/main" id="{F81BE566-4D87-4CC7-9090-0363372A4C7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5" name="Text Box 7">
          <a:extLst>
            <a:ext uri="{FF2B5EF4-FFF2-40B4-BE49-F238E27FC236}">
              <a16:creationId xmlns:a16="http://schemas.microsoft.com/office/drawing/2014/main" id="{10661D29-7102-44A2-A387-A14A14CEAACE}"/>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6" name="Text Box 7">
          <a:extLst>
            <a:ext uri="{FF2B5EF4-FFF2-40B4-BE49-F238E27FC236}">
              <a16:creationId xmlns:a16="http://schemas.microsoft.com/office/drawing/2014/main" id="{95BA49CE-9152-43B8-A9E9-DBD4E13CB59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7" name="Text Box 7">
          <a:extLst>
            <a:ext uri="{FF2B5EF4-FFF2-40B4-BE49-F238E27FC236}">
              <a16:creationId xmlns:a16="http://schemas.microsoft.com/office/drawing/2014/main" id="{B11E7320-5B23-4830-8233-F76365BCEDB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8" name="Text Box 7">
          <a:extLst>
            <a:ext uri="{FF2B5EF4-FFF2-40B4-BE49-F238E27FC236}">
              <a16:creationId xmlns:a16="http://schemas.microsoft.com/office/drawing/2014/main" id="{78E1A46D-C400-46AB-8B44-1F66FFD45A2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9" name="Text Box 7">
          <a:extLst>
            <a:ext uri="{FF2B5EF4-FFF2-40B4-BE49-F238E27FC236}">
              <a16:creationId xmlns:a16="http://schemas.microsoft.com/office/drawing/2014/main" id="{97920239-F1A0-4763-84F3-7F2948DE632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0" name="Text Box 7">
          <a:extLst>
            <a:ext uri="{FF2B5EF4-FFF2-40B4-BE49-F238E27FC236}">
              <a16:creationId xmlns:a16="http://schemas.microsoft.com/office/drawing/2014/main" id="{8C88F26F-1C2A-49E9-9523-50265B396C4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1" name="Text Box 7">
          <a:extLst>
            <a:ext uri="{FF2B5EF4-FFF2-40B4-BE49-F238E27FC236}">
              <a16:creationId xmlns:a16="http://schemas.microsoft.com/office/drawing/2014/main" id="{140792D1-DCC2-4EB6-8745-B3968EE5693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2" name="Text Box 7">
          <a:extLst>
            <a:ext uri="{FF2B5EF4-FFF2-40B4-BE49-F238E27FC236}">
              <a16:creationId xmlns:a16="http://schemas.microsoft.com/office/drawing/2014/main" id="{0723FF52-2EC3-45B5-B921-BCC8263E64B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3" name="Text Box 7">
          <a:extLst>
            <a:ext uri="{FF2B5EF4-FFF2-40B4-BE49-F238E27FC236}">
              <a16:creationId xmlns:a16="http://schemas.microsoft.com/office/drawing/2014/main" id="{80C08BC2-6247-419A-A206-683266B6E95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4" name="Text Box 7">
          <a:extLst>
            <a:ext uri="{FF2B5EF4-FFF2-40B4-BE49-F238E27FC236}">
              <a16:creationId xmlns:a16="http://schemas.microsoft.com/office/drawing/2014/main" id="{148D0CC9-2094-49D2-A25E-4E897FCEAB5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5" name="Text Box 7">
          <a:extLst>
            <a:ext uri="{FF2B5EF4-FFF2-40B4-BE49-F238E27FC236}">
              <a16:creationId xmlns:a16="http://schemas.microsoft.com/office/drawing/2014/main" id="{5BA058C3-9A88-472F-9C15-C9AA82B93BC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6" name="Text Box 7">
          <a:extLst>
            <a:ext uri="{FF2B5EF4-FFF2-40B4-BE49-F238E27FC236}">
              <a16:creationId xmlns:a16="http://schemas.microsoft.com/office/drawing/2014/main" id="{9E6E2505-EEEA-494C-B603-0DDF8835171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7" name="Text Box 7">
          <a:extLst>
            <a:ext uri="{FF2B5EF4-FFF2-40B4-BE49-F238E27FC236}">
              <a16:creationId xmlns:a16="http://schemas.microsoft.com/office/drawing/2014/main" id="{994D436A-4460-4259-9057-EF0083073EE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8" name="Text Box 7">
          <a:extLst>
            <a:ext uri="{FF2B5EF4-FFF2-40B4-BE49-F238E27FC236}">
              <a16:creationId xmlns:a16="http://schemas.microsoft.com/office/drawing/2014/main" id="{1CB778B0-4723-49A4-A435-412886E048D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9" name="Text Box 7">
          <a:extLst>
            <a:ext uri="{FF2B5EF4-FFF2-40B4-BE49-F238E27FC236}">
              <a16:creationId xmlns:a16="http://schemas.microsoft.com/office/drawing/2014/main" id="{00EAED94-391A-412C-8430-CDDD5EF6079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0" name="Text Box 7">
          <a:extLst>
            <a:ext uri="{FF2B5EF4-FFF2-40B4-BE49-F238E27FC236}">
              <a16:creationId xmlns:a16="http://schemas.microsoft.com/office/drawing/2014/main" id="{DBF7C936-B393-48E6-A02F-10BA6D34261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1" name="Text Box 7">
          <a:extLst>
            <a:ext uri="{FF2B5EF4-FFF2-40B4-BE49-F238E27FC236}">
              <a16:creationId xmlns:a16="http://schemas.microsoft.com/office/drawing/2014/main" id="{96103E17-76B7-4AD8-91F6-E5F2DDFE060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2" name="Text Box 7">
          <a:extLst>
            <a:ext uri="{FF2B5EF4-FFF2-40B4-BE49-F238E27FC236}">
              <a16:creationId xmlns:a16="http://schemas.microsoft.com/office/drawing/2014/main" id="{973010F9-5239-4784-B8FB-9F32AF71EB7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3" name="Text Box 7">
          <a:extLst>
            <a:ext uri="{FF2B5EF4-FFF2-40B4-BE49-F238E27FC236}">
              <a16:creationId xmlns:a16="http://schemas.microsoft.com/office/drawing/2014/main" id="{7F01D357-DA78-412F-AE78-D11AA34C112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4" name="Text Box 7">
          <a:extLst>
            <a:ext uri="{FF2B5EF4-FFF2-40B4-BE49-F238E27FC236}">
              <a16:creationId xmlns:a16="http://schemas.microsoft.com/office/drawing/2014/main" id="{4F4120BE-FD0F-4B96-91C5-B663CFE30F2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5" name="Text Box 7">
          <a:extLst>
            <a:ext uri="{FF2B5EF4-FFF2-40B4-BE49-F238E27FC236}">
              <a16:creationId xmlns:a16="http://schemas.microsoft.com/office/drawing/2014/main" id="{D6F37269-A0FB-4162-99FE-0CBFB90DEA2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6" name="Text Box 7">
          <a:extLst>
            <a:ext uri="{FF2B5EF4-FFF2-40B4-BE49-F238E27FC236}">
              <a16:creationId xmlns:a16="http://schemas.microsoft.com/office/drawing/2014/main" id="{73BB2A42-FB2C-4C53-A409-191881F76BD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7" name="Text Box 7">
          <a:extLst>
            <a:ext uri="{FF2B5EF4-FFF2-40B4-BE49-F238E27FC236}">
              <a16:creationId xmlns:a16="http://schemas.microsoft.com/office/drawing/2014/main" id="{1B6BBFB5-EC17-4FB8-9697-BC191B0E23B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8" name="Text Box 7">
          <a:extLst>
            <a:ext uri="{FF2B5EF4-FFF2-40B4-BE49-F238E27FC236}">
              <a16:creationId xmlns:a16="http://schemas.microsoft.com/office/drawing/2014/main" id="{FE0FBED0-0731-4C28-A003-F201AE1548C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9" name="Text Box 7">
          <a:extLst>
            <a:ext uri="{FF2B5EF4-FFF2-40B4-BE49-F238E27FC236}">
              <a16:creationId xmlns:a16="http://schemas.microsoft.com/office/drawing/2014/main" id="{3CB8C24F-FF7A-4517-8C69-758B2C1D599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0" name="Text Box 7">
          <a:extLst>
            <a:ext uri="{FF2B5EF4-FFF2-40B4-BE49-F238E27FC236}">
              <a16:creationId xmlns:a16="http://schemas.microsoft.com/office/drawing/2014/main" id="{49AD4470-861D-4387-B54B-685E29766E7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1" name="Text Box 7">
          <a:extLst>
            <a:ext uri="{FF2B5EF4-FFF2-40B4-BE49-F238E27FC236}">
              <a16:creationId xmlns:a16="http://schemas.microsoft.com/office/drawing/2014/main" id="{3055ACB6-10C8-4349-B7DE-FBD88D30900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2" name="Text Box 7">
          <a:extLst>
            <a:ext uri="{FF2B5EF4-FFF2-40B4-BE49-F238E27FC236}">
              <a16:creationId xmlns:a16="http://schemas.microsoft.com/office/drawing/2014/main" id="{86214A41-A5FC-4C9D-9C81-6195E75062F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3" name="Text Box 7">
          <a:extLst>
            <a:ext uri="{FF2B5EF4-FFF2-40B4-BE49-F238E27FC236}">
              <a16:creationId xmlns:a16="http://schemas.microsoft.com/office/drawing/2014/main" id="{27C814DD-7B27-4CA9-B73C-478A2934578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4" name="Text Box 7">
          <a:extLst>
            <a:ext uri="{FF2B5EF4-FFF2-40B4-BE49-F238E27FC236}">
              <a16:creationId xmlns:a16="http://schemas.microsoft.com/office/drawing/2014/main" id="{250CFFE5-CFAA-4FA0-8F70-286CBA1917F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5" name="Text Box 7">
          <a:extLst>
            <a:ext uri="{FF2B5EF4-FFF2-40B4-BE49-F238E27FC236}">
              <a16:creationId xmlns:a16="http://schemas.microsoft.com/office/drawing/2014/main" id="{9126EECB-D58F-461C-8B87-525E5D3E8CC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6" name="Text Box 7">
          <a:extLst>
            <a:ext uri="{FF2B5EF4-FFF2-40B4-BE49-F238E27FC236}">
              <a16:creationId xmlns:a16="http://schemas.microsoft.com/office/drawing/2014/main" id="{891E1D51-5B95-4BE9-9B8A-D610414EB23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7" name="Text Box 7">
          <a:extLst>
            <a:ext uri="{FF2B5EF4-FFF2-40B4-BE49-F238E27FC236}">
              <a16:creationId xmlns:a16="http://schemas.microsoft.com/office/drawing/2014/main" id="{43F6F73F-C086-45E7-B032-8F9A6EB2584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8" name="Text Box 7">
          <a:extLst>
            <a:ext uri="{FF2B5EF4-FFF2-40B4-BE49-F238E27FC236}">
              <a16:creationId xmlns:a16="http://schemas.microsoft.com/office/drawing/2014/main" id="{D6FE7165-DFE6-4C2D-AEA8-D3F974A270F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9" name="Text Box 7">
          <a:extLst>
            <a:ext uri="{FF2B5EF4-FFF2-40B4-BE49-F238E27FC236}">
              <a16:creationId xmlns:a16="http://schemas.microsoft.com/office/drawing/2014/main" id="{3B94A42A-65D6-4623-B436-D2FBE485662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0" name="Text Box 7">
          <a:extLst>
            <a:ext uri="{FF2B5EF4-FFF2-40B4-BE49-F238E27FC236}">
              <a16:creationId xmlns:a16="http://schemas.microsoft.com/office/drawing/2014/main" id="{C1B7C883-3FC9-4EC0-8757-063198BE58F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1" name="Text Box 7">
          <a:extLst>
            <a:ext uri="{FF2B5EF4-FFF2-40B4-BE49-F238E27FC236}">
              <a16:creationId xmlns:a16="http://schemas.microsoft.com/office/drawing/2014/main" id="{9B040E8C-7511-4627-999F-133937FB012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2" name="Text Box 7">
          <a:extLst>
            <a:ext uri="{FF2B5EF4-FFF2-40B4-BE49-F238E27FC236}">
              <a16:creationId xmlns:a16="http://schemas.microsoft.com/office/drawing/2014/main" id="{74029BC5-B109-4417-9B9E-2630434DA37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3" name="Text Box 7">
          <a:extLst>
            <a:ext uri="{FF2B5EF4-FFF2-40B4-BE49-F238E27FC236}">
              <a16:creationId xmlns:a16="http://schemas.microsoft.com/office/drawing/2014/main" id="{B1F99AB8-9B8C-44A8-8BA0-0BCF907D3FD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4" name="Text Box 7">
          <a:extLst>
            <a:ext uri="{FF2B5EF4-FFF2-40B4-BE49-F238E27FC236}">
              <a16:creationId xmlns:a16="http://schemas.microsoft.com/office/drawing/2014/main" id="{AB21840B-CDDE-4E6E-84C4-E1615E7D06E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5" name="Text Box 7">
          <a:extLst>
            <a:ext uri="{FF2B5EF4-FFF2-40B4-BE49-F238E27FC236}">
              <a16:creationId xmlns:a16="http://schemas.microsoft.com/office/drawing/2014/main" id="{68029680-2AF5-41BA-AF08-B7D8CBCE81B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6" name="Text Box 7">
          <a:extLst>
            <a:ext uri="{FF2B5EF4-FFF2-40B4-BE49-F238E27FC236}">
              <a16:creationId xmlns:a16="http://schemas.microsoft.com/office/drawing/2014/main" id="{39A45F53-303B-4B6B-938C-3A8B956B9A5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7" name="Text Box 7">
          <a:extLst>
            <a:ext uri="{FF2B5EF4-FFF2-40B4-BE49-F238E27FC236}">
              <a16:creationId xmlns:a16="http://schemas.microsoft.com/office/drawing/2014/main" id="{51BF3398-D6ED-4343-A561-53FFF02B204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8" name="Text Box 7">
          <a:extLst>
            <a:ext uri="{FF2B5EF4-FFF2-40B4-BE49-F238E27FC236}">
              <a16:creationId xmlns:a16="http://schemas.microsoft.com/office/drawing/2014/main" id="{341352E8-03F2-4405-84ED-7BBE733FF69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9" name="Text Box 7">
          <a:extLst>
            <a:ext uri="{FF2B5EF4-FFF2-40B4-BE49-F238E27FC236}">
              <a16:creationId xmlns:a16="http://schemas.microsoft.com/office/drawing/2014/main" id="{CBB5EAF9-F060-4C49-A319-227D2CC0FBA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0" name="Text Box 7">
          <a:extLst>
            <a:ext uri="{FF2B5EF4-FFF2-40B4-BE49-F238E27FC236}">
              <a16:creationId xmlns:a16="http://schemas.microsoft.com/office/drawing/2014/main" id="{A87BE599-972C-4F03-B091-FC7BBFA8743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1" name="Text Box 7">
          <a:extLst>
            <a:ext uri="{FF2B5EF4-FFF2-40B4-BE49-F238E27FC236}">
              <a16:creationId xmlns:a16="http://schemas.microsoft.com/office/drawing/2014/main" id="{BA78DD47-1591-4E46-A67B-12E776E5ECB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2" name="Text Box 7">
          <a:extLst>
            <a:ext uri="{FF2B5EF4-FFF2-40B4-BE49-F238E27FC236}">
              <a16:creationId xmlns:a16="http://schemas.microsoft.com/office/drawing/2014/main" id="{CE1351D9-F81F-4633-9514-5FAA91E65D2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3" name="Text Box 7">
          <a:extLst>
            <a:ext uri="{FF2B5EF4-FFF2-40B4-BE49-F238E27FC236}">
              <a16:creationId xmlns:a16="http://schemas.microsoft.com/office/drawing/2014/main" id="{82502F71-8958-4EBC-8BFA-94D49EFF995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4" name="Text Box 7">
          <a:extLst>
            <a:ext uri="{FF2B5EF4-FFF2-40B4-BE49-F238E27FC236}">
              <a16:creationId xmlns:a16="http://schemas.microsoft.com/office/drawing/2014/main" id="{CD32168A-A0CD-4696-9909-75571B43381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5" name="Text Box 7">
          <a:extLst>
            <a:ext uri="{FF2B5EF4-FFF2-40B4-BE49-F238E27FC236}">
              <a16:creationId xmlns:a16="http://schemas.microsoft.com/office/drawing/2014/main" id="{77B9C69C-680C-4775-BB87-4ECD13AA71C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6" name="Text Box 7">
          <a:extLst>
            <a:ext uri="{FF2B5EF4-FFF2-40B4-BE49-F238E27FC236}">
              <a16:creationId xmlns:a16="http://schemas.microsoft.com/office/drawing/2014/main" id="{DC191969-0786-491B-844B-AF424EF76ED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7" name="Text Box 7">
          <a:extLst>
            <a:ext uri="{FF2B5EF4-FFF2-40B4-BE49-F238E27FC236}">
              <a16:creationId xmlns:a16="http://schemas.microsoft.com/office/drawing/2014/main" id="{C93CA5F3-6986-4CB1-BD04-56406CED263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8" name="Text Box 7">
          <a:extLst>
            <a:ext uri="{FF2B5EF4-FFF2-40B4-BE49-F238E27FC236}">
              <a16:creationId xmlns:a16="http://schemas.microsoft.com/office/drawing/2014/main" id="{761FF8C7-6ADF-4EB6-8C3E-0AE54AF5A8E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9" name="Text Box 7">
          <a:extLst>
            <a:ext uri="{FF2B5EF4-FFF2-40B4-BE49-F238E27FC236}">
              <a16:creationId xmlns:a16="http://schemas.microsoft.com/office/drawing/2014/main" id="{BECC649A-CD05-4BCA-91AA-9D0E55632A7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0" name="Text Box 7">
          <a:extLst>
            <a:ext uri="{FF2B5EF4-FFF2-40B4-BE49-F238E27FC236}">
              <a16:creationId xmlns:a16="http://schemas.microsoft.com/office/drawing/2014/main" id="{5F4D0538-7EF5-4F5B-A01E-6D6484EB882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1" name="Text Box 7">
          <a:extLst>
            <a:ext uri="{FF2B5EF4-FFF2-40B4-BE49-F238E27FC236}">
              <a16:creationId xmlns:a16="http://schemas.microsoft.com/office/drawing/2014/main" id="{63323663-49CE-4397-AA19-5DC3D2D904D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2" name="Text Box 7">
          <a:extLst>
            <a:ext uri="{FF2B5EF4-FFF2-40B4-BE49-F238E27FC236}">
              <a16:creationId xmlns:a16="http://schemas.microsoft.com/office/drawing/2014/main" id="{37169A52-F20C-4B5D-8F99-8EAA76CA249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3" name="Text Box 7">
          <a:extLst>
            <a:ext uri="{FF2B5EF4-FFF2-40B4-BE49-F238E27FC236}">
              <a16:creationId xmlns:a16="http://schemas.microsoft.com/office/drawing/2014/main" id="{71A04911-FAE1-4285-9717-00971284BB1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4" name="Text Box 7">
          <a:extLst>
            <a:ext uri="{FF2B5EF4-FFF2-40B4-BE49-F238E27FC236}">
              <a16:creationId xmlns:a16="http://schemas.microsoft.com/office/drawing/2014/main" id="{8802A9E4-DC0D-4385-852F-F972E548FFE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5" name="Text Box 7">
          <a:extLst>
            <a:ext uri="{FF2B5EF4-FFF2-40B4-BE49-F238E27FC236}">
              <a16:creationId xmlns:a16="http://schemas.microsoft.com/office/drawing/2014/main" id="{A13E9140-26FC-4B3E-B7B3-9A88C2BFF47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6" name="Text Box 7">
          <a:extLst>
            <a:ext uri="{FF2B5EF4-FFF2-40B4-BE49-F238E27FC236}">
              <a16:creationId xmlns:a16="http://schemas.microsoft.com/office/drawing/2014/main" id="{BE27B163-C39C-49F1-9DF0-FD0433EC009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7" name="Text Box 7">
          <a:extLst>
            <a:ext uri="{FF2B5EF4-FFF2-40B4-BE49-F238E27FC236}">
              <a16:creationId xmlns:a16="http://schemas.microsoft.com/office/drawing/2014/main" id="{E2A1DE56-B03B-4C95-B9EB-DA8A4220BFD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8" name="Text Box 7">
          <a:extLst>
            <a:ext uri="{FF2B5EF4-FFF2-40B4-BE49-F238E27FC236}">
              <a16:creationId xmlns:a16="http://schemas.microsoft.com/office/drawing/2014/main" id="{1A9BF0F5-A8A8-4F61-A93C-67357DE17B7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9" name="Text Box 7">
          <a:extLst>
            <a:ext uri="{FF2B5EF4-FFF2-40B4-BE49-F238E27FC236}">
              <a16:creationId xmlns:a16="http://schemas.microsoft.com/office/drawing/2014/main" id="{97CF1FA7-7F50-43EF-BB03-F6E46D58EC0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0" name="Text Box 7">
          <a:extLst>
            <a:ext uri="{FF2B5EF4-FFF2-40B4-BE49-F238E27FC236}">
              <a16:creationId xmlns:a16="http://schemas.microsoft.com/office/drawing/2014/main" id="{FE71B867-D1C2-41D8-96B1-45AAC8BE90E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1" name="Text Box 7">
          <a:extLst>
            <a:ext uri="{FF2B5EF4-FFF2-40B4-BE49-F238E27FC236}">
              <a16:creationId xmlns:a16="http://schemas.microsoft.com/office/drawing/2014/main" id="{9EF16FC7-478C-44F8-A374-5A5C3D883C2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2" name="Text Box 7">
          <a:extLst>
            <a:ext uri="{FF2B5EF4-FFF2-40B4-BE49-F238E27FC236}">
              <a16:creationId xmlns:a16="http://schemas.microsoft.com/office/drawing/2014/main" id="{F97FD096-8F36-4D3B-8E01-9BA79A94E90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3" name="Text Box 7">
          <a:extLst>
            <a:ext uri="{FF2B5EF4-FFF2-40B4-BE49-F238E27FC236}">
              <a16:creationId xmlns:a16="http://schemas.microsoft.com/office/drawing/2014/main" id="{DE859145-AD63-4E73-A9B6-0A5557160B8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4" name="Text Box 7">
          <a:extLst>
            <a:ext uri="{FF2B5EF4-FFF2-40B4-BE49-F238E27FC236}">
              <a16:creationId xmlns:a16="http://schemas.microsoft.com/office/drawing/2014/main" id="{7870D4E9-313B-4B02-B8F4-C25986F5FCF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5" name="Text Box 7">
          <a:extLst>
            <a:ext uri="{FF2B5EF4-FFF2-40B4-BE49-F238E27FC236}">
              <a16:creationId xmlns:a16="http://schemas.microsoft.com/office/drawing/2014/main" id="{CF983079-79F8-4F52-81FA-85D8383BDFF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6" name="Text Box 7">
          <a:extLst>
            <a:ext uri="{FF2B5EF4-FFF2-40B4-BE49-F238E27FC236}">
              <a16:creationId xmlns:a16="http://schemas.microsoft.com/office/drawing/2014/main" id="{BE60EC42-F5EE-4AD6-83D0-F8EEA7F6694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7" name="Text Box 7">
          <a:extLst>
            <a:ext uri="{FF2B5EF4-FFF2-40B4-BE49-F238E27FC236}">
              <a16:creationId xmlns:a16="http://schemas.microsoft.com/office/drawing/2014/main" id="{3DCBB778-8E7D-4A04-BB12-6DC0E60667E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8" name="Text Box 7">
          <a:extLst>
            <a:ext uri="{FF2B5EF4-FFF2-40B4-BE49-F238E27FC236}">
              <a16:creationId xmlns:a16="http://schemas.microsoft.com/office/drawing/2014/main" id="{178B0A96-6B0B-4D51-90A1-17949B9985B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9" name="Text Box 7">
          <a:extLst>
            <a:ext uri="{FF2B5EF4-FFF2-40B4-BE49-F238E27FC236}">
              <a16:creationId xmlns:a16="http://schemas.microsoft.com/office/drawing/2014/main" id="{58CF2C65-23D5-40CB-BB16-B25155F55F5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0" name="Text Box 7">
          <a:extLst>
            <a:ext uri="{FF2B5EF4-FFF2-40B4-BE49-F238E27FC236}">
              <a16:creationId xmlns:a16="http://schemas.microsoft.com/office/drawing/2014/main" id="{39741E77-ABF1-4835-9323-2EFC300C8F3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1" name="Text Box 7">
          <a:extLst>
            <a:ext uri="{FF2B5EF4-FFF2-40B4-BE49-F238E27FC236}">
              <a16:creationId xmlns:a16="http://schemas.microsoft.com/office/drawing/2014/main" id="{948BE800-6C17-45FA-9F99-AA5D65A7378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2" name="Text Box 7">
          <a:extLst>
            <a:ext uri="{FF2B5EF4-FFF2-40B4-BE49-F238E27FC236}">
              <a16:creationId xmlns:a16="http://schemas.microsoft.com/office/drawing/2014/main" id="{0EDA33D3-BA11-414A-9799-C756FEE1408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3" name="Text Box 7">
          <a:extLst>
            <a:ext uri="{FF2B5EF4-FFF2-40B4-BE49-F238E27FC236}">
              <a16:creationId xmlns:a16="http://schemas.microsoft.com/office/drawing/2014/main" id="{8B9ED2EE-F680-4D62-B105-5349552F1E0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4" name="Text Box 7">
          <a:extLst>
            <a:ext uri="{FF2B5EF4-FFF2-40B4-BE49-F238E27FC236}">
              <a16:creationId xmlns:a16="http://schemas.microsoft.com/office/drawing/2014/main" id="{6DC81138-2B05-485A-9794-DB2D2A3DE06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5" name="Text Box 7">
          <a:extLst>
            <a:ext uri="{FF2B5EF4-FFF2-40B4-BE49-F238E27FC236}">
              <a16:creationId xmlns:a16="http://schemas.microsoft.com/office/drawing/2014/main" id="{CFD8592C-AA66-4DC9-83D5-805A3B27054E}"/>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6" name="Text Box 7">
          <a:extLst>
            <a:ext uri="{FF2B5EF4-FFF2-40B4-BE49-F238E27FC236}">
              <a16:creationId xmlns:a16="http://schemas.microsoft.com/office/drawing/2014/main" id="{585A9243-EB88-4A14-A5F8-87B3454FDD9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7" name="Text Box 7">
          <a:extLst>
            <a:ext uri="{FF2B5EF4-FFF2-40B4-BE49-F238E27FC236}">
              <a16:creationId xmlns:a16="http://schemas.microsoft.com/office/drawing/2014/main" id="{20183589-0FC0-4728-A8D6-FF51A19B352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8" name="Text Box 7">
          <a:extLst>
            <a:ext uri="{FF2B5EF4-FFF2-40B4-BE49-F238E27FC236}">
              <a16:creationId xmlns:a16="http://schemas.microsoft.com/office/drawing/2014/main" id="{B40F1905-23AB-4DF0-8B93-E88A2348312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9" name="Text Box 7">
          <a:extLst>
            <a:ext uri="{FF2B5EF4-FFF2-40B4-BE49-F238E27FC236}">
              <a16:creationId xmlns:a16="http://schemas.microsoft.com/office/drawing/2014/main" id="{34715D8E-FDC5-48C4-883F-CF8854E7DE2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70" name="Text Box 7">
          <a:extLst>
            <a:ext uri="{FF2B5EF4-FFF2-40B4-BE49-F238E27FC236}">
              <a16:creationId xmlns:a16="http://schemas.microsoft.com/office/drawing/2014/main" id="{471E6482-0D7F-4091-AB29-E43CD15AFB1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71" name="Text Box 7">
          <a:extLst>
            <a:ext uri="{FF2B5EF4-FFF2-40B4-BE49-F238E27FC236}">
              <a16:creationId xmlns:a16="http://schemas.microsoft.com/office/drawing/2014/main" id="{808F0D99-6E3C-4605-8D9E-ECB9931A49C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72" name="Text Box 7">
          <a:extLst>
            <a:ext uri="{FF2B5EF4-FFF2-40B4-BE49-F238E27FC236}">
              <a16:creationId xmlns:a16="http://schemas.microsoft.com/office/drawing/2014/main" id="{B2648465-733D-4A20-9E3A-683E37AE045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3" name="Text Box 7">
          <a:extLst>
            <a:ext uri="{FF2B5EF4-FFF2-40B4-BE49-F238E27FC236}">
              <a16:creationId xmlns:a16="http://schemas.microsoft.com/office/drawing/2014/main" id="{5F07446C-8397-4056-96D7-43DE738BC31D}"/>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4" name="Text Box 7">
          <a:extLst>
            <a:ext uri="{FF2B5EF4-FFF2-40B4-BE49-F238E27FC236}">
              <a16:creationId xmlns:a16="http://schemas.microsoft.com/office/drawing/2014/main" id="{178E2A44-2E45-4997-8528-3486762B7624}"/>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5" name="Text Box 7">
          <a:extLst>
            <a:ext uri="{FF2B5EF4-FFF2-40B4-BE49-F238E27FC236}">
              <a16:creationId xmlns:a16="http://schemas.microsoft.com/office/drawing/2014/main" id="{C708BB5D-B41A-4732-8918-EA598D7953BF}"/>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6" name="Text Box 7">
          <a:extLst>
            <a:ext uri="{FF2B5EF4-FFF2-40B4-BE49-F238E27FC236}">
              <a16:creationId xmlns:a16="http://schemas.microsoft.com/office/drawing/2014/main" id="{8D7A7F94-8F13-4C40-8EF4-F4F99E4AF861}"/>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7" name="Text Box 7">
          <a:extLst>
            <a:ext uri="{FF2B5EF4-FFF2-40B4-BE49-F238E27FC236}">
              <a16:creationId xmlns:a16="http://schemas.microsoft.com/office/drawing/2014/main" id="{FB127140-C1A8-44AF-BA68-94DE2F82A70E}"/>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3237" name="Text Box 7">
          <a:extLst>
            <a:ext uri="{FF2B5EF4-FFF2-40B4-BE49-F238E27FC236}">
              <a16:creationId xmlns:a16="http://schemas.microsoft.com/office/drawing/2014/main" id="{DDD912EA-451F-4684-9968-3591821ABE48}"/>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3238" name="Text Box 7">
          <a:extLst>
            <a:ext uri="{FF2B5EF4-FFF2-40B4-BE49-F238E27FC236}">
              <a16:creationId xmlns:a16="http://schemas.microsoft.com/office/drawing/2014/main" id="{440D523C-9399-495D-9548-6A5A8248489A}"/>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3239" name="Text Box 7">
          <a:extLst>
            <a:ext uri="{FF2B5EF4-FFF2-40B4-BE49-F238E27FC236}">
              <a16:creationId xmlns:a16="http://schemas.microsoft.com/office/drawing/2014/main" id="{C21DEEA1-4557-4D11-AF0A-CDDF0F891E0A}"/>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21" name="Text Box 7">
          <a:extLst>
            <a:ext uri="{FF2B5EF4-FFF2-40B4-BE49-F238E27FC236}">
              <a16:creationId xmlns:a16="http://schemas.microsoft.com/office/drawing/2014/main" id="{F1853B45-0A95-4928-B4C9-9D4907B0F22E}"/>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22" name="Text Box 7">
          <a:extLst>
            <a:ext uri="{FF2B5EF4-FFF2-40B4-BE49-F238E27FC236}">
              <a16:creationId xmlns:a16="http://schemas.microsoft.com/office/drawing/2014/main" id="{8E7F2100-7D52-40F9-B15C-506A136B14E8}"/>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24" name="Text Box 7">
          <a:extLst>
            <a:ext uri="{FF2B5EF4-FFF2-40B4-BE49-F238E27FC236}">
              <a16:creationId xmlns:a16="http://schemas.microsoft.com/office/drawing/2014/main" id="{1433C194-4C39-4DAC-ACEF-3A043EE971DC}"/>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27" name="Text Box 7">
          <a:extLst>
            <a:ext uri="{FF2B5EF4-FFF2-40B4-BE49-F238E27FC236}">
              <a16:creationId xmlns:a16="http://schemas.microsoft.com/office/drawing/2014/main" id="{321171C5-838D-4AD4-ACAA-4191D955058D}"/>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30" name="Text Box 7">
          <a:extLst>
            <a:ext uri="{FF2B5EF4-FFF2-40B4-BE49-F238E27FC236}">
              <a16:creationId xmlns:a16="http://schemas.microsoft.com/office/drawing/2014/main" id="{EA3BDF6E-1117-4392-B78A-371A30C7F522}"/>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78" name="Text Box 7">
          <a:extLst>
            <a:ext uri="{FF2B5EF4-FFF2-40B4-BE49-F238E27FC236}">
              <a16:creationId xmlns:a16="http://schemas.microsoft.com/office/drawing/2014/main" id="{53B1702B-8D9F-4F02-9287-7C7ED548982E}"/>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79" name="Text Box 7">
          <a:extLst>
            <a:ext uri="{FF2B5EF4-FFF2-40B4-BE49-F238E27FC236}">
              <a16:creationId xmlns:a16="http://schemas.microsoft.com/office/drawing/2014/main" id="{32AAA885-8648-471B-B4B3-1A0F0D9188F9}"/>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0" name="Text Box 7">
          <a:extLst>
            <a:ext uri="{FF2B5EF4-FFF2-40B4-BE49-F238E27FC236}">
              <a16:creationId xmlns:a16="http://schemas.microsoft.com/office/drawing/2014/main" id="{F1AB3581-D173-44EA-8B7C-2A5A02D534F3}"/>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1" name="Text Box 7">
          <a:extLst>
            <a:ext uri="{FF2B5EF4-FFF2-40B4-BE49-F238E27FC236}">
              <a16:creationId xmlns:a16="http://schemas.microsoft.com/office/drawing/2014/main" id="{B72FC576-0CFF-4A2E-848C-8B7961CAB8D0}"/>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2" name="Text Box 7">
          <a:extLst>
            <a:ext uri="{FF2B5EF4-FFF2-40B4-BE49-F238E27FC236}">
              <a16:creationId xmlns:a16="http://schemas.microsoft.com/office/drawing/2014/main" id="{11A5B486-3790-4C05-9A0F-2BC3152437F2}"/>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3" name="Text Box 7">
          <a:extLst>
            <a:ext uri="{FF2B5EF4-FFF2-40B4-BE49-F238E27FC236}">
              <a16:creationId xmlns:a16="http://schemas.microsoft.com/office/drawing/2014/main" id="{86231D06-C867-48E9-8FFB-677BF460F953}"/>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4" name="Text Box 7">
          <a:extLst>
            <a:ext uri="{FF2B5EF4-FFF2-40B4-BE49-F238E27FC236}">
              <a16:creationId xmlns:a16="http://schemas.microsoft.com/office/drawing/2014/main" id="{171C2225-7AEF-49E9-AFD6-2E28ADEB9425}"/>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5" name="Text Box 7">
          <a:extLst>
            <a:ext uri="{FF2B5EF4-FFF2-40B4-BE49-F238E27FC236}">
              <a16:creationId xmlns:a16="http://schemas.microsoft.com/office/drawing/2014/main" id="{7305DCFE-9A8F-4BE1-9272-23E756779460}"/>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6" name="Text Box 7">
          <a:extLst>
            <a:ext uri="{FF2B5EF4-FFF2-40B4-BE49-F238E27FC236}">
              <a16:creationId xmlns:a16="http://schemas.microsoft.com/office/drawing/2014/main" id="{F787F3D4-93D8-4A31-954D-3C6103AF92B6}"/>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7" name="Text Box 7">
          <a:extLst>
            <a:ext uri="{FF2B5EF4-FFF2-40B4-BE49-F238E27FC236}">
              <a16:creationId xmlns:a16="http://schemas.microsoft.com/office/drawing/2014/main" id="{8F13342B-0555-41F6-A21E-9F462BCCA13A}"/>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197549</xdr:rowOff>
    </xdr:from>
    <xdr:to>
      <xdr:col>44</xdr:col>
      <xdr:colOff>1155990</xdr:colOff>
      <xdr:row>25</xdr:row>
      <xdr:rowOff>201385</xdr:rowOff>
    </xdr:to>
    <xdr:sp macro="[1]!mostrarControlesExistentes" textlink="">
      <xdr:nvSpPr>
        <xdr:cNvPr id="8960" name="Text Box 7">
          <a:extLst>
            <a:ext uri="{FF2B5EF4-FFF2-40B4-BE49-F238E27FC236}">
              <a16:creationId xmlns:a16="http://schemas.microsoft.com/office/drawing/2014/main" id="{C0521284-7B72-498C-835D-FCC249CE0B39}"/>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1" name="Text Box 7">
          <a:extLst>
            <a:ext uri="{FF2B5EF4-FFF2-40B4-BE49-F238E27FC236}">
              <a16:creationId xmlns:a16="http://schemas.microsoft.com/office/drawing/2014/main" id="{5D9844A0-B97B-4B2E-BA98-66C6ADCEFABA}"/>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2" name="Text Box 7">
          <a:extLst>
            <a:ext uri="{FF2B5EF4-FFF2-40B4-BE49-F238E27FC236}">
              <a16:creationId xmlns:a16="http://schemas.microsoft.com/office/drawing/2014/main" id="{CC7DFB6B-8CF6-40B4-BFB0-9A475E25D3C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3" name="Text Box 7">
          <a:extLst>
            <a:ext uri="{FF2B5EF4-FFF2-40B4-BE49-F238E27FC236}">
              <a16:creationId xmlns:a16="http://schemas.microsoft.com/office/drawing/2014/main" id="{0142D984-235D-4A44-B06D-1FE51256D5D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4" name="Text Box 7">
          <a:extLst>
            <a:ext uri="{FF2B5EF4-FFF2-40B4-BE49-F238E27FC236}">
              <a16:creationId xmlns:a16="http://schemas.microsoft.com/office/drawing/2014/main" id="{57C40986-16CB-4F14-88EC-44C825B5C2F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5" name="Text Box 7">
          <a:extLst>
            <a:ext uri="{FF2B5EF4-FFF2-40B4-BE49-F238E27FC236}">
              <a16:creationId xmlns:a16="http://schemas.microsoft.com/office/drawing/2014/main" id="{C98B69A7-A457-440D-A61D-8043AB6831A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25</xdr:row>
      <xdr:rowOff>200271</xdr:rowOff>
    </xdr:from>
    <xdr:to>
      <xdr:col>45</xdr:col>
      <xdr:colOff>0</xdr:colOff>
      <xdr:row>25</xdr:row>
      <xdr:rowOff>200271</xdr:rowOff>
    </xdr:to>
    <xdr:sp macro="[1]!mostrarControlesExistentes" textlink="">
      <xdr:nvSpPr>
        <xdr:cNvPr id="8966" name="Text Box 7">
          <a:extLst>
            <a:ext uri="{FF2B5EF4-FFF2-40B4-BE49-F238E27FC236}">
              <a16:creationId xmlns:a16="http://schemas.microsoft.com/office/drawing/2014/main" id="{F9BBC64A-FF57-4C3E-B891-B7EFD02D0E8F}"/>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67" name="Text Box 7">
          <a:extLst>
            <a:ext uri="{FF2B5EF4-FFF2-40B4-BE49-F238E27FC236}">
              <a16:creationId xmlns:a16="http://schemas.microsoft.com/office/drawing/2014/main" id="{66F21A84-78E4-471C-BB1C-D7808E98ED8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68" name="Text Box 7">
          <a:extLst>
            <a:ext uri="{FF2B5EF4-FFF2-40B4-BE49-F238E27FC236}">
              <a16:creationId xmlns:a16="http://schemas.microsoft.com/office/drawing/2014/main" id="{3095937A-BF49-4B71-9D9B-DAD6AAB00D0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69" name="Text Box 7">
          <a:extLst>
            <a:ext uri="{FF2B5EF4-FFF2-40B4-BE49-F238E27FC236}">
              <a16:creationId xmlns:a16="http://schemas.microsoft.com/office/drawing/2014/main" id="{F5B23E01-4482-4147-967C-C3C40082361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0" name="Text Box 7">
          <a:extLst>
            <a:ext uri="{FF2B5EF4-FFF2-40B4-BE49-F238E27FC236}">
              <a16:creationId xmlns:a16="http://schemas.microsoft.com/office/drawing/2014/main" id="{0755EC05-6276-446F-850C-68B0E376323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1" name="Text Box 7">
          <a:extLst>
            <a:ext uri="{FF2B5EF4-FFF2-40B4-BE49-F238E27FC236}">
              <a16:creationId xmlns:a16="http://schemas.microsoft.com/office/drawing/2014/main" id="{DC0A3881-C89D-467D-8EE9-D9E1AFD31C8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2" name="Text Box 7">
          <a:extLst>
            <a:ext uri="{FF2B5EF4-FFF2-40B4-BE49-F238E27FC236}">
              <a16:creationId xmlns:a16="http://schemas.microsoft.com/office/drawing/2014/main" id="{D686E8E5-A3F5-41E6-B7A1-12DEA129D79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3" name="Text Box 7">
          <a:extLst>
            <a:ext uri="{FF2B5EF4-FFF2-40B4-BE49-F238E27FC236}">
              <a16:creationId xmlns:a16="http://schemas.microsoft.com/office/drawing/2014/main" id="{12489DD9-04CD-4E12-8AB4-B48E8AFFD68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4" name="Text Box 7">
          <a:extLst>
            <a:ext uri="{FF2B5EF4-FFF2-40B4-BE49-F238E27FC236}">
              <a16:creationId xmlns:a16="http://schemas.microsoft.com/office/drawing/2014/main" id="{9B643E5C-482C-48AF-9CD7-659C913CB94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5" name="Text Box 7">
          <a:extLst>
            <a:ext uri="{FF2B5EF4-FFF2-40B4-BE49-F238E27FC236}">
              <a16:creationId xmlns:a16="http://schemas.microsoft.com/office/drawing/2014/main" id="{2A5B5E34-55A5-4DB9-9C06-E5353F9C736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6" name="Text Box 7">
          <a:extLst>
            <a:ext uri="{FF2B5EF4-FFF2-40B4-BE49-F238E27FC236}">
              <a16:creationId xmlns:a16="http://schemas.microsoft.com/office/drawing/2014/main" id="{5D74BE66-7928-4DCC-A0B0-C454A21E7E7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7" name="Text Box 7">
          <a:extLst>
            <a:ext uri="{FF2B5EF4-FFF2-40B4-BE49-F238E27FC236}">
              <a16:creationId xmlns:a16="http://schemas.microsoft.com/office/drawing/2014/main" id="{7C0F7295-2446-42CD-91D5-4AEDF4DB0E4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8" name="Text Box 7">
          <a:extLst>
            <a:ext uri="{FF2B5EF4-FFF2-40B4-BE49-F238E27FC236}">
              <a16:creationId xmlns:a16="http://schemas.microsoft.com/office/drawing/2014/main" id="{7712BD4E-B38A-4285-BC92-38342AA501F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9" name="Text Box 7">
          <a:extLst>
            <a:ext uri="{FF2B5EF4-FFF2-40B4-BE49-F238E27FC236}">
              <a16:creationId xmlns:a16="http://schemas.microsoft.com/office/drawing/2014/main" id="{62352F84-7690-4652-9A09-6C08A8796BD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0" name="Text Box 7">
          <a:extLst>
            <a:ext uri="{FF2B5EF4-FFF2-40B4-BE49-F238E27FC236}">
              <a16:creationId xmlns:a16="http://schemas.microsoft.com/office/drawing/2014/main" id="{C30139E9-8AB0-469C-A228-3729B453E4E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1" name="Text Box 7">
          <a:extLst>
            <a:ext uri="{FF2B5EF4-FFF2-40B4-BE49-F238E27FC236}">
              <a16:creationId xmlns:a16="http://schemas.microsoft.com/office/drawing/2014/main" id="{145F6943-E407-4CF6-92A6-4EFEBE03045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2" name="Text Box 7">
          <a:extLst>
            <a:ext uri="{FF2B5EF4-FFF2-40B4-BE49-F238E27FC236}">
              <a16:creationId xmlns:a16="http://schemas.microsoft.com/office/drawing/2014/main" id="{120A81AF-525A-44E1-B718-37E572894A8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3" name="Text Box 7">
          <a:extLst>
            <a:ext uri="{FF2B5EF4-FFF2-40B4-BE49-F238E27FC236}">
              <a16:creationId xmlns:a16="http://schemas.microsoft.com/office/drawing/2014/main" id="{3026DE09-DCAB-486F-9E2D-272063AB128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4" name="Text Box 7">
          <a:extLst>
            <a:ext uri="{FF2B5EF4-FFF2-40B4-BE49-F238E27FC236}">
              <a16:creationId xmlns:a16="http://schemas.microsoft.com/office/drawing/2014/main" id="{C2612810-6762-4D8C-A19A-196D2595A49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5" name="Text Box 7">
          <a:extLst>
            <a:ext uri="{FF2B5EF4-FFF2-40B4-BE49-F238E27FC236}">
              <a16:creationId xmlns:a16="http://schemas.microsoft.com/office/drawing/2014/main" id="{48AB0824-3991-4EEE-809C-65C66EFD08E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6" name="Text Box 7">
          <a:extLst>
            <a:ext uri="{FF2B5EF4-FFF2-40B4-BE49-F238E27FC236}">
              <a16:creationId xmlns:a16="http://schemas.microsoft.com/office/drawing/2014/main" id="{45802FB8-09E4-4888-AE41-D5E8AC6F864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7" name="Text Box 7">
          <a:extLst>
            <a:ext uri="{FF2B5EF4-FFF2-40B4-BE49-F238E27FC236}">
              <a16:creationId xmlns:a16="http://schemas.microsoft.com/office/drawing/2014/main" id="{A8992300-E526-4418-85E1-0964446FD90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8" name="Text Box 7">
          <a:extLst>
            <a:ext uri="{FF2B5EF4-FFF2-40B4-BE49-F238E27FC236}">
              <a16:creationId xmlns:a16="http://schemas.microsoft.com/office/drawing/2014/main" id="{586789B1-4E8E-4BA4-9074-AB501AC1EE6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9" name="Text Box 7">
          <a:extLst>
            <a:ext uri="{FF2B5EF4-FFF2-40B4-BE49-F238E27FC236}">
              <a16:creationId xmlns:a16="http://schemas.microsoft.com/office/drawing/2014/main" id="{0F49C979-F676-4A50-96CC-1E72F5606BE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25</xdr:row>
      <xdr:rowOff>197549</xdr:rowOff>
    </xdr:from>
    <xdr:to>
      <xdr:col>46</xdr:col>
      <xdr:colOff>1155990</xdr:colOff>
      <xdr:row>25</xdr:row>
      <xdr:rowOff>201385</xdr:rowOff>
    </xdr:to>
    <xdr:sp macro="[1]!mostrarControlesExistentes" textlink="">
      <xdr:nvSpPr>
        <xdr:cNvPr id="8990" name="Text Box 7">
          <a:extLst>
            <a:ext uri="{FF2B5EF4-FFF2-40B4-BE49-F238E27FC236}">
              <a16:creationId xmlns:a16="http://schemas.microsoft.com/office/drawing/2014/main" id="{843D87AD-8770-422C-A83F-974229404E47}"/>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1" name="Text Box 7">
          <a:extLst>
            <a:ext uri="{FF2B5EF4-FFF2-40B4-BE49-F238E27FC236}">
              <a16:creationId xmlns:a16="http://schemas.microsoft.com/office/drawing/2014/main" id="{062DE232-2A42-44B1-A343-19C97AA200F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2" name="Text Box 7">
          <a:extLst>
            <a:ext uri="{FF2B5EF4-FFF2-40B4-BE49-F238E27FC236}">
              <a16:creationId xmlns:a16="http://schemas.microsoft.com/office/drawing/2014/main" id="{DBAF43E3-2B24-4E0A-8620-FCD6A030C62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3" name="Text Box 7">
          <a:extLst>
            <a:ext uri="{FF2B5EF4-FFF2-40B4-BE49-F238E27FC236}">
              <a16:creationId xmlns:a16="http://schemas.microsoft.com/office/drawing/2014/main" id="{41B97611-8E65-481F-B0B0-BBDB2B8358E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4" name="Text Box 7">
          <a:extLst>
            <a:ext uri="{FF2B5EF4-FFF2-40B4-BE49-F238E27FC236}">
              <a16:creationId xmlns:a16="http://schemas.microsoft.com/office/drawing/2014/main" id="{3E47ED8B-A94C-473C-8EC3-66B1240A826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5" name="Text Box 7">
          <a:extLst>
            <a:ext uri="{FF2B5EF4-FFF2-40B4-BE49-F238E27FC236}">
              <a16:creationId xmlns:a16="http://schemas.microsoft.com/office/drawing/2014/main" id="{275C53DC-614A-4EAF-9E89-6BE8A50168E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6" name="Text Box 7">
          <a:extLst>
            <a:ext uri="{FF2B5EF4-FFF2-40B4-BE49-F238E27FC236}">
              <a16:creationId xmlns:a16="http://schemas.microsoft.com/office/drawing/2014/main" id="{F824CA6C-44D0-41C9-86D4-CFEDD79C498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7" name="Text Box 7">
          <a:extLst>
            <a:ext uri="{FF2B5EF4-FFF2-40B4-BE49-F238E27FC236}">
              <a16:creationId xmlns:a16="http://schemas.microsoft.com/office/drawing/2014/main" id="{FC79CE04-8005-48C8-865F-8A90D4B2E30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8" name="Text Box 7">
          <a:extLst>
            <a:ext uri="{FF2B5EF4-FFF2-40B4-BE49-F238E27FC236}">
              <a16:creationId xmlns:a16="http://schemas.microsoft.com/office/drawing/2014/main" id="{E1A9C914-EBCD-445A-90D6-31B77A5187A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9" name="Text Box 7">
          <a:extLst>
            <a:ext uri="{FF2B5EF4-FFF2-40B4-BE49-F238E27FC236}">
              <a16:creationId xmlns:a16="http://schemas.microsoft.com/office/drawing/2014/main" id="{36BCEACA-482E-47BC-A4F9-8A63E61F1B2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9000" name="Text Box 7">
          <a:extLst>
            <a:ext uri="{FF2B5EF4-FFF2-40B4-BE49-F238E27FC236}">
              <a16:creationId xmlns:a16="http://schemas.microsoft.com/office/drawing/2014/main" id="{83DC61AA-5031-42B1-8E7C-584337D5EC3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9001" name="Text Box 7">
          <a:extLst>
            <a:ext uri="{FF2B5EF4-FFF2-40B4-BE49-F238E27FC236}">
              <a16:creationId xmlns:a16="http://schemas.microsoft.com/office/drawing/2014/main" id="{BD533A4F-828F-4A8F-943A-DA7581CABB5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9002" name="Text Box 7">
          <a:extLst>
            <a:ext uri="{FF2B5EF4-FFF2-40B4-BE49-F238E27FC236}">
              <a16:creationId xmlns:a16="http://schemas.microsoft.com/office/drawing/2014/main" id="{06C79E44-5E3B-4F3C-BE68-51329F124FB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9003" name="Text Box 7">
          <a:extLst>
            <a:ext uri="{FF2B5EF4-FFF2-40B4-BE49-F238E27FC236}">
              <a16:creationId xmlns:a16="http://schemas.microsoft.com/office/drawing/2014/main" id="{32B298FA-91A4-4529-BC05-81FF446DADB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4" name="Text Box 7">
          <a:extLst>
            <a:ext uri="{FF2B5EF4-FFF2-40B4-BE49-F238E27FC236}">
              <a16:creationId xmlns:a16="http://schemas.microsoft.com/office/drawing/2014/main" id="{5F24DFBE-0D7D-4DA3-8D18-ACAD0A22DD1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5" name="Text Box 7">
          <a:extLst>
            <a:ext uri="{FF2B5EF4-FFF2-40B4-BE49-F238E27FC236}">
              <a16:creationId xmlns:a16="http://schemas.microsoft.com/office/drawing/2014/main" id="{81209F87-692C-4721-BB84-D43DAF13D8F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6" name="Text Box 7">
          <a:extLst>
            <a:ext uri="{FF2B5EF4-FFF2-40B4-BE49-F238E27FC236}">
              <a16:creationId xmlns:a16="http://schemas.microsoft.com/office/drawing/2014/main" id="{6B12323F-6051-47FF-94F7-0BE40D9D02B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7" name="Text Box 7">
          <a:extLst>
            <a:ext uri="{FF2B5EF4-FFF2-40B4-BE49-F238E27FC236}">
              <a16:creationId xmlns:a16="http://schemas.microsoft.com/office/drawing/2014/main" id="{88A31F39-084B-4266-965F-DA67E62BBEF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8" name="Text Box 7">
          <a:extLst>
            <a:ext uri="{FF2B5EF4-FFF2-40B4-BE49-F238E27FC236}">
              <a16:creationId xmlns:a16="http://schemas.microsoft.com/office/drawing/2014/main" id="{53A4CF66-9D65-49BD-BDB9-126B97312DA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9" name="Text Box 7">
          <a:extLst>
            <a:ext uri="{FF2B5EF4-FFF2-40B4-BE49-F238E27FC236}">
              <a16:creationId xmlns:a16="http://schemas.microsoft.com/office/drawing/2014/main" id="{38D9EB7B-C2EB-46D4-BB47-25EA28C1320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10" name="Text Box 7">
          <a:extLst>
            <a:ext uri="{FF2B5EF4-FFF2-40B4-BE49-F238E27FC236}">
              <a16:creationId xmlns:a16="http://schemas.microsoft.com/office/drawing/2014/main" id="{14597F21-A98D-4889-B077-09371BD9EB7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11" name="Text Box 7">
          <a:extLst>
            <a:ext uri="{FF2B5EF4-FFF2-40B4-BE49-F238E27FC236}">
              <a16:creationId xmlns:a16="http://schemas.microsoft.com/office/drawing/2014/main" id="{C1DFD9AD-14E5-4A44-B0D8-09AA5BCBEA1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12" name="Text Box 7">
          <a:extLst>
            <a:ext uri="{FF2B5EF4-FFF2-40B4-BE49-F238E27FC236}">
              <a16:creationId xmlns:a16="http://schemas.microsoft.com/office/drawing/2014/main" id="{03952721-ECC0-425A-8FF0-A5D3E3AB2A6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13" name="Text Box 7">
          <a:extLst>
            <a:ext uri="{FF2B5EF4-FFF2-40B4-BE49-F238E27FC236}">
              <a16:creationId xmlns:a16="http://schemas.microsoft.com/office/drawing/2014/main" id="{881A7390-2FEC-476D-9C8B-CDFDB9779E6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4" name="Text Box 7">
          <a:extLst>
            <a:ext uri="{FF2B5EF4-FFF2-40B4-BE49-F238E27FC236}">
              <a16:creationId xmlns:a16="http://schemas.microsoft.com/office/drawing/2014/main" id="{354F630D-CAAD-479A-82BB-27EA5860F59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5" name="Text Box 7">
          <a:extLst>
            <a:ext uri="{FF2B5EF4-FFF2-40B4-BE49-F238E27FC236}">
              <a16:creationId xmlns:a16="http://schemas.microsoft.com/office/drawing/2014/main" id="{3DDEF89F-483D-402A-BF15-CB24FAA10F0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6" name="Text Box 7">
          <a:extLst>
            <a:ext uri="{FF2B5EF4-FFF2-40B4-BE49-F238E27FC236}">
              <a16:creationId xmlns:a16="http://schemas.microsoft.com/office/drawing/2014/main" id="{197C3DCF-61BD-471E-B3CC-E066CF74714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7" name="Text Box 7">
          <a:extLst>
            <a:ext uri="{FF2B5EF4-FFF2-40B4-BE49-F238E27FC236}">
              <a16:creationId xmlns:a16="http://schemas.microsoft.com/office/drawing/2014/main" id="{9127063A-460E-455F-8324-6599E9B8A44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8" name="Text Box 7">
          <a:extLst>
            <a:ext uri="{FF2B5EF4-FFF2-40B4-BE49-F238E27FC236}">
              <a16:creationId xmlns:a16="http://schemas.microsoft.com/office/drawing/2014/main" id="{8DD8A2F2-7ECD-4C6B-8B9B-C08E497DFEC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9" name="Text Box 7">
          <a:extLst>
            <a:ext uri="{FF2B5EF4-FFF2-40B4-BE49-F238E27FC236}">
              <a16:creationId xmlns:a16="http://schemas.microsoft.com/office/drawing/2014/main" id="{57244D9E-5099-4713-8533-97F3FF69A36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20" name="Text Box 7">
          <a:extLst>
            <a:ext uri="{FF2B5EF4-FFF2-40B4-BE49-F238E27FC236}">
              <a16:creationId xmlns:a16="http://schemas.microsoft.com/office/drawing/2014/main" id="{0ECC0A05-EF30-4534-96C9-AFF4D9099C4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21" name="Text Box 7">
          <a:extLst>
            <a:ext uri="{FF2B5EF4-FFF2-40B4-BE49-F238E27FC236}">
              <a16:creationId xmlns:a16="http://schemas.microsoft.com/office/drawing/2014/main" id="{F59875B3-5437-4CFD-A531-D1273F95AFF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22" name="Text Box 7">
          <a:extLst>
            <a:ext uri="{FF2B5EF4-FFF2-40B4-BE49-F238E27FC236}">
              <a16:creationId xmlns:a16="http://schemas.microsoft.com/office/drawing/2014/main" id="{8AE817C8-7386-4567-8FE7-4E78FBE90C6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23" name="Text Box 7">
          <a:extLst>
            <a:ext uri="{FF2B5EF4-FFF2-40B4-BE49-F238E27FC236}">
              <a16:creationId xmlns:a16="http://schemas.microsoft.com/office/drawing/2014/main" id="{0BE5C1D4-8867-401D-B4E4-383D5A09C29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26</xdr:row>
      <xdr:rowOff>197549</xdr:rowOff>
    </xdr:from>
    <xdr:to>
      <xdr:col>44</xdr:col>
      <xdr:colOff>1155990</xdr:colOff>
      <xdr:row>26</xdr:row>
      <xdr:rowOff>201385</xdr:rowOff>
    </xdr:to>
    <xdr:sp macro="[1]!mostrarControlesExistentes" textlink="">
      <xdr:nvSpPr>
        <xdr:cNvPr id="9024" name="Text Box 7">
          <a:extLst>
            <a:ext uri="{FF2B5EF4-FFF2-40B4-BE49-F238E27FC236}">
              <a16:creationId xmlns:a16="http://schemas.microsoft.com/office/drawing/2014/main" id="{97D96EB4-090A-48B0-B8C3-323A0FDE21F9}"/>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5" name="Text Box 7">
          <a:extLst>
            <a:ext uri="{FF2B5EF4-FFF2-40B4-BE49-F238E27FC236}">
              <a16:creationId xmlns:a16="http://schemas.microsoft.com/office/drawing/2014/main" id="{B2671305-730A-4CFD-92C2-4B84BB6B2455}"/>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6" name="Text Box 7">
          <a:extLst>
            <a:ext uri="{FF2B5EF4-FFF2-40B4-BE49-F238E27FC236}">
              <a16:creationId xmlns:a16="http://schemas.microsoft.com/office/drawing/2014/main" id="{3668E8F9-4AF2-4898-87F9-B8C6D835584F}"/>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7" name="Text Box 7">
          <a:extLst>
            <a:ext uri="{FF2B5EF4-FFF2-40B4-BE49-F238E27FC236}">
              <a16:creationId xmlns:a16="http://schemas.microsoft.com/office/drawing/2014/main" id="{3A35220E-B151-42B9-845E-551F2DFAEFAA}"/>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8" name="Text Box 7">
          <a:extLst>
            <a:ext uri="{FF2B5EF4-FFF2-40B4-BE49-F238E27FC236}">
              <a16:creationId xmlns:a16="http://schemas.microsoft.com/office/drawing/2014/main" id="{90E61E5E-5F36-4699-88BA-A24F271180F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9" name="Text Box 7">
          <a:extLst>
            <a:ext uri="{FF2B5EF4-FFF2-40B4-BE49-F238E27FC236}">
              <a16:creationId xmlns:a16="http://schemas.microsoft.com/office/drawing/2014/main" id="{E97F8EB7-7363-4B0D-BF09-88EC45FE240A}"/>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26</xdr:row>
      <xdr:rowOff>200271</xdr:rowOff>
    </xdr:from>
    <xdr:to>
      <xdr:col>45</xdr:col>
      <xdr:colOff>0</xdr:colOff>
      <xdr:row>26</xdr:row>
      <xdr:rowOff>200271</xdr:rowOff>
    </xdr:to>
    <xdr:sp macro="[1]!mostrarControlesExistentes" textlink="">
      <xdr:nvSpPr>
        <xdr:cNvPr id="9030" name="Text Box 7">
          <a:extLst>
            <a:ext uri="{FF2B5EF4-FFF2-40B4-BE49-F238E27FC236}">
              <a16:creationId xmlns:a16="http://schemas.microsoft.com/office/drawing/2014/main" id="{D85A7492-57C2-4EFF-A45D-8AEBEFDE323C}"/>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1" name="Text Box 7">
          <a:extLst>
            <a:ext uri="{FF2B5EF4-FFF2-40B4-BE49-F238E27FC236}">
              <a16:creationId xmlns:a16="http://schemas.microsoft.com/office/drawing/2014/main" id="{6181E230-DC58-4195-B2E9-2B7CF6629FB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2" name="Text Box 7">
          <a:extLst>
            <a:ext uri="{FF2B5EF4-FFF2-40B4-BE49-F238E27FC236}">
              <a16:creationId xmlns:a16="http://schemas.microsoft.com/office/drawing/2014/main" id="{13BCE4F4-0C31-425F-B0BC-079343A5BD8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3" name="Text Box 7">
          <a:extLst>
            <a:ext uri="{FF2B5EF4-FFF2-40B4-BE49-F238E27FC236}">
              <a16:creationId xmlns:a16="http://schemas.microsoft.com/office/drawing/2014/main" id="{AEE5C0EE-0155-46D6-989F-8E103B79CAB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4" name="Text Box 7">
          <a:extLst>
            <a:ext uri="{FF2B5EF4-FFF2-40B4-BE49-F238E27FC236}">
              <a16:creationId xmlns:a16="http://schemas.microsoft.com/office/drawing/2014/main" id="{89F9FD70-5127-4B13-8811-709343A064C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5" name="Text Box 7">
          <a:extLst>
            <a:ext uri="{FF2B5EF4-FFF2-40B4-BE49-F238E27FC236}">
              <a16:creationId xmlns:a16="http://schemas.microsoft.com/office/drawing/2014/main" id="{E5926027-052F-4C08-A8C8-4C94F33973F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6" name="Text Box 7">
          <a:extLst>
            <a:ext uri="{FF2B5EF4-FFF2-40B4-BE49-F238E27FC236}">
              <a16:creationId xmlns:a16="http://schemas.microsoft.com/office/drawing/2014/main" id="{754C9EA4-27D8-4CF6-9F53-11EB4E72F75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7" name="Text Box 7">
          <a:extLst>
            <a:ext uri="{FF2B5EF4-FFF2-40B4-BE49-F238E27FC236}">
              <a16:creationId xmlns:a16="http://schemas.microsoft.com/office/drawing/2014/main" id="{5BEF2434-75E1-4488-9E22-8CA5B320AC0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8" name="Text Box 7">
          <a:extLst>
            <a:ext uri="{FF2B5EF4-FFF2-40B4-BE49-F238E27FC236}">
              <a16:creationId xmlns:a16="http://schemas.microsoft.com/office/drawing/2014/main" id="{A75ADE3D-8785-4900-9BEB-FC78DEC85B9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9" name="Text Box 7">
          <a:extLst>
            <a:ext uri="{FF2B5EF4-FFF2-40B4-BE49-F238E27FC236}">
              <a16:creationId xmlns:a16="http://schemas.microsoft.com/office/drawing/2014/main" id="{5D16A6D7-6C87-426E-B65E-51CF85655FA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40" name="Text Box 7">
          <a:extLst>
            <a:ext uri="{FF2B5EF4-FFF2-40B4-BE49-F238E27FC236}">
              <a16:creationId xmlns:a16="http://schemas.microsoft.com/office/drawing/2014/main" id="{7C621268-3902-4A32-8305-3CC8C620568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41" name="Text Box 7">
          <a:extLst>
            <a:ext uri="{FF2B5EF4-FFF2-40B4-BE49-F238E27FC236}">
              <a16:creationId xmlns:a16="http://schemas.microsoft.com/office/drawing/2014/main" id="{C60CFB65-70D2-4F66-BC7A-4D00A40C86C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42" name="Text Box 7">
          <a:extLst>
            <a:ext uri="{FF2B5EF4-FFF2-40B4-BE49-F238E27FC236}">
              <a16:creationId xmlns:a16="http://schemas.microsoft.com/office/drawing/2014/main" id="{A14B099A-27F2-479F-9C61-918C224850C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43" name="Text Box 7">
          <a:extLst>
            <a:ext uri="{FF2B5EF4-FFF2-40B4-BE49-F238E27FC236}">
              <a16:creationId xmlns:a16="http://schemas.microsoft.com/office/drawing/2014/main" id="{FADC9F9C-B498-4439-BDB7-2F10AD3135E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4" name="Text Box 7">
          <a:extLst>
            <a:ext uri="{FF2B5EF4-FFF2-40B4-BE49-F238E27FC236}">
              <a16:creationId xmlns:a16="http://schemas.microsoft.com/office/drawing/2014/main" id="{18980918-3E02-457F-A3D0-0F38918249C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5" name="Text Box 7">
          <a:extLst>
            <a:ext uri="{FF2B5EF4-FFF2-40B4-BE49-F238E27FC236}">
              <a16:creationId xmlns:a16="http://schemas.microsoft.com/office/drawing/2014/main" id="{35777D6F-8093-4A60-AAC4-27D8E733303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6" name="Text Box 7">
          <a:extLst>
            <a:ext uri="{FF2B5EF4-FFF2-40B4-BE49-F238E27FC236}">
              <a16:creationId xmlns:a16="http://schemas.microsoft.com/office/drawing/2014/main" id="{6F3532BE-643F-40A0-9B29-CDE9CD71A85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7" name="Text Box 7">
          <a:extLst>
            <a:ext uri="{FF2B5EF4-FFF2-40B4-BE49-F238E27FC236}">
              <a16:creationId xmlns:a16="http://schemas.microsoft.com/office/drawing/2014/main" id="{B8B0CA7E-0928-4718-A294-CF659DF61BF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8" name="Text Box 7">
          <a:extLst>
            <a:ext uri="{FF2B5EF4-FFF2-40B4-BE49-F238E27FC236}">
              <a16:creationId xmlns:a16="http://schemas.microsoft.com/office/drawing/2014/main" id="{CFBF2A01-EE1A-4249-8D61-9831D45908F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9" name="Text Box 7">
          <a:extLst>
            <a:ext uri="{FF2B5EF4-FFF2-40B4-BE49-F238E27FC236}">
              <a16:creationId xmlns:a16="http://schemas.microsoft.com/office/drawing/2014/main" id="{FD93BA5B-273F-487F-8F52-7B2A0DA33BF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50" name="Text Box 7">
          <a:extLst>
            <a:ext uri="{FF2B5EF4-FFF2-40B4-BE49-F238E27FC236}">
              <a16:creationId xmlns:a16="http://schemas.microsoft.com/office/drawing/2014/main" id="{6C74E696-3738-40B3-A351-E3520EEBB8C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51" name="Text Box 7">
          <a:extLst>
            <a:ext uri="{FF2B5EF4-FFF2-40B4-BE49-F238E27FC236}">
              <a16:creationId xmlns:a16="http://schemas.microsoft.com/office/drawing/2014/main" id="{A8905A25-06D1-45F0-85A3-64A578A9071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52" name="Text Box 7">
          <a:extLst>
            <a:ext uri="{FF2B5EF4-FFF2-40B4-BE49-F238E27FC236}">
              <a16:creationId xmlns:a16="http://schemas.microsoft.com/office/drawing/2014/main" id="{D5E26265-5B6C-43C1-ACBB-67791BDDFA4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53" name="Text Box 7">
          <a:extLst>
            <a:ext uri="{FF2B5EF4-FFF2-40B4-BE49-F238E27FC236}">
              <a16:creationId xmlns:a16="http://schemas.microsoft.com/office/drawing/2014/main" id="{84E97E23-F32F-4EC6-A45A-0B73EC0285C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26</xdr:row>
      <xdr:rowOff>197549</xdr:rowOff>
    </xdr:from>
    <xdr:to>
      <xdr:col>46</xdr:col>
      <xdr:colOff>1155990</xdr:colOff>
      <xdr:row>26</xdr:row>
      <xdr:rowOff>201385</xdr:rowOff>
    </xdr:to>
    <xdr:sp macro="[1]!mostrarControlesExistentes" textlink="">
      <xdr:nvSpPr>
        <xdr:cNvPr id="9054" name="Text Box 7">
          <a:extLst>
            <a:ext uri="{FF2B5EF4-FFF2-40B4-BE49-F238E27FC236}">
              <a16:creationId xmlns:a16="http://schemas.microsoft.com/office/drawing/2014/main" id="{1531277B-D6B9-4B18-BC9D-6FFE3D394CB3}"/>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5" name="Text Box 7">
          <a:extLst>
            <a:ext uri="{FF2B5EF4-FFF2-40B4-BE49-F238E27FC236}">
              <a16:creationId xmlns:a16="http://schemas.microsoft.com/office/drawing/2014/main" id="{E810D34A-EE5D-459A-9906-B91286E49E7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6" name="Text Box 7">
          <a:extLst>
            <a:ext uri="{FF2B5EF4-FFF2-40B4-BE49-F238E27FC236}">
              <a16:creationId xmlns:a16="http://schemas.microsoft.com/office/drawing/2014/main" id="{99A1240D-1820-44ED-BB52-CE8B9601085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7" name="Text Box 7">
          <a:extLst>
            <a:ext uri="{FF2B5EF4-FFF2-40B4-BE49-F238E27FC236}">
              <a16:creationId xmlns:a16="http://schemas.microsoft.com/office/drawing/2014/main" id="{304DCA84-7510-468B-942B-D47BCA06566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8" name="Text Box 7">
          <a:extLst>
            <a:ext uri="{FF2B5EF4-FFF2-40B4-BE49-F238E27FC236}">
              <a16:creationId xmlns:a16="http://schemas.microsoft.com/office/drawing/2014/main" id="{E923E6EF-8B72-48BD-870F-EE211B56FC7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9" name="Text Box 7">
          <a:extLst>
            <a:ext uri="{FF2B5EF4-FFF2-40B4-BE49-F238E27FC236}">
              <a16:creationId xmlns:a16="http://schemas.microsoft.com/office/drawing/2014/main" id="{0DE28C4D-DD3A-471E-ABDC-0DCD5A7868D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0" name="Text Box 7">
          <a:extLst>
            <a:ext uri="{FF2B5EF4-FFF2-40B4-BE49-F238E27FC236}">
              <a16:creationId xmlns:a16="http://schemas.microsoft.com/office/drawing/2014/main" id="{C25440F4-C5CD-421C-A8E7-79E5B4098C9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1" name="Text Box 7">
          <a:extLst>
            <a:ext uri="{FF2B5EF4-FFF2-40B4-BE49-F238E27FC236}">
              <a16:creationId xmlns:a16="http://schemas.microsoft.com/office/drawing/2014/main" id="{0672B183-FE63-4BAC-8A92-2D58F8E06D0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2" name="Text Box 7">
          <a:extLst>
            <a:ext uri="{FF2B5EF4-FFF2-40B4-BE49-F238E27FC236}">
              <a16:creationId xmlns:a16="http://schemas.microsoft.com/office/drawing/2014/main" id="{784F9127-358C-4F10-8461-849C8509647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3" name="Text Box 7">
          <a:extLst>
            <a:ext uri="{FF2B5EF4-FFF2-40B4-BE49-F238E27FC236}">
              <a16:creationId xmlns:a16="http://schemas.microsoft.com/office/drawing/2014/main" id="{06E29647-1885-4C1C-8C4F-69F4A320A1F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4" name="Text Box 7">
          <a:extLst>
            <a:ext uri="{FF2B5EF4-FFF2-40B4-BE49-F238E27FC236}">
              <a16:creationId xmlns:a16="http://schemas.microsoft.com/office/drawing/2014/main" id="{9714A637-AB28-4FE2-B75F-112EC5CA8E2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5" name="Text Box 7">
          <a:extLst>
            <a:ext uri="{FF2B5EF4-FFF2-40B4-BE49-F238E27FC236}">
              <a16:creationId xmlns:a16="http://schemas.microsoft.com/office/drawing/2014/main" id="{AAE01005-F0E0-43BF-B89E-336B15CCEBD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6" name="Text Box 7">
          <a:extLst>
            <a:ext uri="{FF2B5EF4-FFF2-40B4-BE49-F238E27FC236}">
              <a16:creationId xmlns:a16="http://schemas.microsoft.com/office/drawing/2014/main" id="{5511583D-242C-4F05-8538-D86722FD0C9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7" name="Text Box 7">
          <a:extLst>
            <a:ext uri="{FF2B5EF4-FFF2-40B4-BE49-F238E27FC236}">
              <a16:creationId xmlns:a16="http://schemas.microsoft.com/office/drawing/2014/main" id="{AD40E33B-082D-47E5-9E24-157092B83B0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68" name="Text Box 7">
          <a:extLst>
            <a:ext uri="{FF2B5EF4-FFF2-40B4-BE49-F238E27FC236}">
              <a16:creationId xmlns:a16="http://schemas.microsoft.com/office/drawing/2014/main" id="{7C564AE2-08AA-4E56-AF8E-4E8159BDCB8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69" name="Text Box 7">
          <a:extLst>
            <a:ext uri="{FF2B5EF4-FFF2-40B4-BE49-F238E27FC236}">
              <a16:creationId xmlns:a16="http://schemas.microsoft.com/office/drawing/2014/main" id="{8DD1C6B4-04B0-476F-98F4-17D190146FA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0" name="Text Box 7">
          <a:extLst>
            <a:ext uri="{FF2B5EF4-FFF2-40B4-BE49-F238E27FC236}">
              <a16:creationId xmlns:a16="http://schemas.microsoft.com/office/drawing/2014/main" id="{D11928D5-8054-4AF4-A65F-727BEB758CA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1" name="Text Box 7">
          <a:extLst>
            <a:ext uri="{FF2B5EF4-FFF2-40B4-BE49-F238E27FC236}">
              <a16:creationId xmlns:a16="http://schemas.microsoft.com/office/drawing/2014/main" id="{1AFA8AC4-871E-41C7-ADD4-5C880ECDAC8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2" name="Text Box 7">
          <a:extLst>
            <a:ext uri="{FF2B5EF4-FFF2-40B4-BE49-F238E27FC236}">
              <a16:creationId xmlns:a16="http://schemas.microsoft.com/office/drawing/2014/main" id="{400C0813-25B1-4EE3-98D3-4AEC3353D4D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3" name="Text Box 7">
          <a:extLst>
            <a:ext uri="{FF2B5EF4-FFF2-40B4-BE49-F238E27FC236}">
              <a16:creationId xmlns:a16="http://schemas.microsoft.com/office/drawing/2014/main" id="{4251C322-7C73-45ED-B487-0A4653D7136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4" name="Text Box 7">
          <a:extLst>
            <a:ext uri="{FF2B5EF4-FFF2-40B4-BE49-F238E27FC236}">
              <a16:creationId xmlns:a16="http://schemas.microsoft.com/office/drawing/2014/main" id="{B49F1535-8D00-4528-BD92-B24BF2B621F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5" name="Text Box 7">
          <a:extLst>
            <a:ext uri="{FF2B5EF4-FFF2-40B4-BE49-F238E27FC236}">
              <a16:creationId xmlns:a16="http://schemas.microsoft.com/office/drawing/2014/main" id="{6627D835-670B-4DE0-97A2-64727B363B4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6" name="Text Box 7">
          <a:extLst>
            <a:ext uri="{FF2B5EF4-FFF2-40B4-BE49-F238E27FC236}">
              <a16:creationId xmlns:a16="http://schemas.microsoft.com/office/drawing/2014/main" id="{DC805EF6-4D1A-4E48-BBBE-0F715A12957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7" name="Text Box 7">
          <a:extLst>
            <a:ext uri="{FF2B5EF4-FFF2-40B4-BE49-F238E27FC236}">
              <a16:creationId xmlns:a16="http://schemas.microsoft.com/office/drawing/2014/main" id="{8C3C4AA7-F5D8-41BE-8D75-109F55195D9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78" name="Text Box 7">
          <a:extLst>
            <a:ext uri="{FF2B5EF4-FFF2-40B4-BE49-F238E27FC236}">
              <a16:creationId xmlns:a16="http://schemas.microsoft.com/office/drawing/2014/main" id="{76BD7EE6-E321-4FEC-9979-A10E53C0633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79" name="Text Box 7">
          <a:extLst>
            <a:ext uri="{FF2B5EF4-FFF2-40B4-BE49-F238E27FC236}">
              <a16:creationId xmlns:a16="http://schemas.microsoft.com/office/drawing/2014/main" id="{37D97F1E-A4CD-48DB-8100-2C9AD689203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0" name="Text Box 7">
          <a:extLst>
            <a:ext uri="{FF2B5EF4-FFF2-40B4-BE49-F238E27FC236}">
              <a16:creationId xmlns:a16="http://schemas.microsoft.com/office/drawing/2014/main" id="{77F30DAE-CC49-41DB-9251-D335FEAD1CE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1" name="Text Box 7">
          <a:extLst>
            <a:ext uri="{FF2B5EF4-FFF2-40B4-BE49-F238E27FC236}">
              <a16:creationId xmlns:a16="http://schemas.microsoft.com/office/drawing/2014/main" id="{4E1F55BD-9ECA-48A7-9780-AB7B047ADC4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2" name="Text Box 7">
          <a:extLst>
            <a:ext uri="{FF2B5EF4-FFF2-40B4-BE49-F238E27FC236}">
              <a16:creationId xmlns:a16="http://schemas.microsoft.com/office/drawing/2014/main" id="{4BA8336E-AE20-4CB1-8A7A-417656C5106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3" name="Text Box 7">
          <a:extLst>
            <a:ext uri="{FF2B5EF4-FFF2-40B4-BE49-F238E27FC236}">
              <a16:creationId xmlns:a16="http://schemas.microsoft.com/office/drawing/2014/main" id="{418B0E2E-D649-4C22-A7B1-B28019927BC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4" name="Text Box 7">
          <a:extLst>
            <a:ext uri="{FF2B5EF4-FFF2-40B4-BE49-F238E27FC236}">
              <a16:creationId xmlns:a16="http://schemas.microsoft.com/office/drawing/2014/main" id="{AA558042-408A-49C3-8B12-488662B4320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5" name="Text Box 7">
          <a:extLst>
            <a:ext uri="{FF2B5EF4-FFF2-40B4-BE49-F238E27FC236}">
              <a16:creationId xmlns:a16="http://schemas.microsoft.com/office/drawing/2014/main" id="{4B08E2E4-8132-460D-9BE2-34FF76CCC4C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6" name="Text Box 7">
          <a:extLst>
            <a:ext uri="{FF2B5EF4-FFF2-40B4-BE49-F238E27FC236}">
              <a16:creationId xmlns:a16="http://schemas.microsoft.com/office/drawing/2014/main" id="{BCF2FDCC-CE15-4BAB-B72D-2CAA49DF955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7" name="Text Box 7">
          <a:extLst>
            <a:ext uri="{FF2B5EF4-FFF2-40B4-BE49-F238E27FC236}">
              <a16:creationId xmlns:a16="http://schemas.microsoft.com/office/drawing/2014/main" id="{8A4209E7-03ED-4D20-8AEC-FF9ECFC2F59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27</xdr:row>
      <xdr:rowOff>197549</xdr:rowOff>
    </xdr:from>
    <xdr:to>
      <xdr:col>44</xdr:col>
      <xdr:colOff>1155990</xdr:colOff>
      <xdr:row>27</xdr:row>
      <xdr:rowOff>201385</xdr:rowOff>
    </xdr:to>
    <xdr:sp macro="[1]!mostrarControlesExistentes" textlink="">
      <xdr:nvSpPr>
        <xdr:cNvPr id="9088" name="Text Box 7">
          <a:extLst>
            <a:ext uri="{FF2B5EF4-FFF2-40B4-BE49-F238E27FC236}">
              <a16:creationId xmlns:a16="http://schemas.microsoft.com/office/drawing/2014/main" id="{41F16FD2-FAC3-4426-9653-8F843A85144B}"/>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89" name="Text Box 7">
          <a:extLst>
            <a:ext uri="{FF2B5EF4-FFF2-40B4-BE49-F238E27FC236}">
              <a16:creationId xmlns:a16="http://schemas.microsoft.com/office/drawing/2014/main" id="{0A7E919B-0DE1-4202-8A3D-FAFB43CAAD89}"/>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90" name="Text Box 7">
          <a:extLst>
            <a:ext uri="{FF2B5EF4-FFF2-40B4-BE49-F238E27FC236}">
              <a16:creationId xmlns:a16="http://schemas.microsoft.com/office/drawing/2014/main" id="{C861CD3E-AB52-4082-BC83-F3126F1F46C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91" name="Text Box 7">
          <a:extLst>
            <a:ext uri="{FF2B5EF4-FFF2-40B4-BE49-F238E27FC236}">
              <a16:creationId xmlns:a16="http://schemas.microsoft.com/office/drawing/2014/main" id="{E4DD68D5-0736-443E-A737-E75447D1719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92" name="Text Box 7">
          <a:extLst>
            <a:ext uri="{FF2B5EF4-FFF2-40B4-BE49-F238E27FC236}">
              <a16:creationId xmlns:a16="http://schemas.microsoft.com/office/drawing/2014/main" id="{7C2E54F6-8CA1-46B8-A214-07D83B3DFB7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93" name="Text Box 7">
          <a:extLst>
            <a:ext uri="{FF2B5EF4-FFF2-40B4-BE49-F238E27FC236}">
              <a16:creationId xmlns:a16="http://schemas.microsoft.com/office/drawing/2014/main" id="{BCB4B76A-1A98-4D4C-BD47-E9723A79E810}"/>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27</xdr:row>
      <xdr:rowOff>200271</xdr:rowOff>
    </xdr:from>
    <xdr:to>
      <xdr:col>45</xdr:col>
      <xdr:colOff>0</xdr:colOff>
      <xdr:row>27</xdr:row>
      <xdr:rowOff>200271</xdr:rowOff>
    </xdr:to>
    <xdr:sp macro="[1]!mostrarControlesExistentes" textlink="">
      <xdr:nvSpPr>
        <xdr:cNvPr id="9094" name="Text Box 7">
          <a:extLst>
            <a:ext uri="{FF2B5EF4-FFF2-40B4-BE49-F238E27FC236}">
              <a16:creationId xmlns:a16="http://schemas.microsoft.com/office/drawing/2014/main" id="{DCA2CB6C-8FA5-4605-AE68-19831C14D681}"/>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5" name="Text Box 7">
          <a:extLst>
            <a:ext uri="{FF2B5EF4-FFF2-40B4-BE49-F238E27FC236}">
              <a16:creationId xmlns:a16="http://schemas.microsoft.com/office/drawing/2014/main" id="{67E2E6A2-E135-4841-A838-A7CA349CDE4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6" name="Text Box 7">
          <a:extLst>
            <a:ext uri="{FF2B5EF4-FFF2-40B4-BE49-F238E27FC236}">
              <a16:creationId xmlns:a16="http://schemas.microsoft.com/office/drawing/2014/main" id="{45A12A2F-3B46-4630-B0B7-1D070959994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7" name="Text Box 7">
          <a:extLst>
            <a:ext uri="{FF2B5EF4-FFF2-40B4-BE49-F238E27FC236}">
              <a16:creationId xmlns:a16="http://schemas.microsoft.com/office/drawing/2014/main" id="{5558440D-177D-4B69-B8DD-6DA7CCFDB28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8" name="Text Box 7">
          <a:extLst>
            <a:ext uri="{FF2B5EF4-FFF2-40B4-BE49-F238E27FC236}">
              <a16:creationId xmlns:a16="http://schemas.microsoft.com/office/drawing/2014/main" id="{5D303805-AE7C-46F0-8BED-68D0BAFF85C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9" name="Text Box 7">
          <a:extLst>
            <a:ext uri="{FF2B5EF4-FFF2-40B4-BE49-F238E27FC236}">
              <a16:creationId xmlns:a16="http://schemas.microsoft.com/office/drawing/2014/main" id="{98955968-03DD-4D0B-AC8C-1C747CD7718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0" name="Text Box 7">
          <a:extLst>
            <a:ext uri="{FF2B5EF4-FFF2-40B4-BE49-F238E27FC236}">
              <a16:creationId xmlns:a16="http://schemas.microsoft.com/office/drawing/2014/main" id="{420912C2-9239-4A68-9152-7745E5E68F8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1" name="Text Box 7">
          <a:extLst>
            <a:ext uri="{FF2B5EF4-FFF2-40B4-BE49-F238E27FC236}">
              <a16:creationId xmlns:a16="http://schemas.microsoft.com/office/drawing/2014/main" id="{57D8C4E5-73CC-45AC-8850-E07BA9FBDD0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2" name="Text Box 7">
          <a:extLst>
            <a:ext uri="{FF2B5EF4-FFF2-40B4-BE49-F238E27FC236}">
              <a16:creationId xmlns:a16="http://schemas.microsoft.com/office/drawing/2014/main" id="{A79F5997-0A4D-49DF-9984-02A197DA319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3" name="Text Box 7">
          <a:extLst>
            <a:ext uri="{FF2B5EF4-FFF2-40B4-BE49-F238E27FC236}">
              <a16:creationId xmlns:a16="http://schemas.microsoft.com/office/drawing/2014/main" id="{F7ECD34C-FDA2-49CF-91AD-46152CFCCA7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4" name="Text Box 7">
          <a:extLst>
            <a:ext uri="{FF2B5EF4-FFF2-40B4-BE49-F238E27FC236}">
              <a16:creationId xmlns:a16="http://schemas.microsoft.com/office/drawing/2014/main" id="{A2ACEE1B-50E3-4A33-8151-A950C940ECC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5" name="Text Box 7">
          <a:extLst>
            <a:ext uri="{FF2B5EF4-FFF2-40B4-BE49-F238E27FC236}">
              <a16:creationId xmlns:a16="http://schemas.microsoft.com/office/drawing/2014/main" id="{B089E11E-331E-4198-8CE9-C363E995133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6" name="Text Box 7">
          <a:extLst>
            <a:ext uri="{FF2B5EF4-FFF2-40B4-BE49-F238E27FC236}">
              <a16:creationId xmlns:a16="http://schemas.microsoft.com/office/drawing/2014/main" id="{51DFC3B8-7F0F-42BE-8908-7F511484D74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7" name="Text Box 7">
          <a:extLst>
            <a:ext uri="{FF2B5EF4-FFF2-40B4-BE49-F238E27FC236}">
              <a16:creationId xmlns:a16="http://schemas.microsoft.com/office/drawing/2014/main" id="{E172321C-A469-4B0C-ADE1-6ADFD490609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08" name="Text Box 7">
          <a:extLst>
            <a:ext uri="{FF2B5EF4-FFF2-40B4-BE49-F238E27FC236}">
              <a16:creationId xmlns:a16="http://schemas.microsoft.com/office/drawing/2014/main" id="{A1B6B95C-D915-48E3-BD1A-2387C130495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09" name="Text Box 7">
          <a:extLst>
            <a:ext uri="{FF2B5EF4-FFF2-40B4-BE49-F238E27FC236}">
              <a16:creationId xmlns:a16="http://schemas.microsoft.com/office/drawing/2014/main" id="{8843161B-7808-4B26-A5B4-626FC45C619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0" name="Text Box 7">
          <a:extLst>
            <a:ext uri="{FF2B5EF4-FFF2-40B4-BE49-F238E27FC236}">
              <a16:creationId xmlns:a16="http://schemas.microsoft.com/office/drawing/2014/main" id="{1861B452-3C35-4430-B425-CD4D9AD6A92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1" name="Text Box 7">
          <a:extLst>
            <a:ext uri="{FF2B5EF4-FFF2-40B4-BE49-F238E27FC236}">
              <a16:creationId xmlns:a16="http://schemas.microsoft.com/office/drawing/2014/main" id="{34FE90BA-FA9C-479E-B8A4-F025A109FAB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2" name="Text Box 7">
          <a:extLst>
            <a:ext uri="{FF2B5EF4-FFF2-40B4-BE49-F238E27FC236}">
              <a16:creationId xmlns:a16="http://schemas.microsoft.com/office/drawing/2014/main" id="{5B9FA391-56C4-4F43-8632-7C06080CA8D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3" name="Text Box 7">
          <a:extLst>
            <a:ext uri="{FF2B5EF4-FFF2-40B4-BE49-F238E27FC236}">
              <a16:creationId xmlns:a16="http://schemas.microsoft.com/office/drawing/2014/main" id="{989E53B2-6588-4C8A-BD78-ADB1175243E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4" name="Text Box 7">
          <a:extLst>
            <a:ext uri="{FF2B5EF4-FFF2-40B4-BE49-F238E27FC236}">
              <a16:creationId xmlns:a16="http://schemas.microsoft.com/office/drawing/2014/main" id="{D6015490-34E0-4787-94F7-7A40294C70F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5" name="Text Box 7">
          <a:extLst>
            <a:ext uri="{FF2B5EF4-FFF2-40B4-BE49-F238E27FC236}">
              <a16:creationId xmlns:a16="http://schemas.microsoft.com/office/drawing/2014/main" id="{6E3069EA-4E93-48E2-B2FA-75116557CBD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6" name="Text Box 7">
          <a:extLst>
            <a:ext uri="{FF2B5EF4-FFF2-40B4-BE49-F238E27FC236}">
              <a16:creationId xmlns:a16="http://schemas.microsoft.com/office/drawing/2014/main" id="{1C371096-47F1-4C2B-84E7-44CFE721337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7" name="Text Box 7">
          <a:extLst>
            <a:ext uri="{FF2B5EF4-FFF2-40B4-BE49-F238E27FC236}">
              <a16:creationId xmlns:a16="http://schemas.microsoft.com/office/drawing/2014/main" id="{922CBA77-6801-4742-90EF-884CF8412AD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27</xdr:row>
      <xdr:rowOff>197549</xdr:rowOff>
    </xdr:from>
    <xdr:to>
      <xdr:col>46</xdr:col>
      <xdr:colOff>1155990</xdr:colOff>
      <xdr:row>27</xdr:row>
      <xdr:rowOff>201385</xdr:rowOff>
    </xdr:to>
    <xdr:sp macro="[1]!mostrarControlesExistentes" textlink="">
      <xdr:nvSpPr>
        <xdr:cNvPr id="9118" name="Text Box 7">
          <a:extLst>
            <a:ext uri="{FF2B5EF4-FFF2-40B4-BE49-F238E27FC236}">
              <a16:creationId xmlns:a16="http://schemas.microsoft.com/office/drawing/2014/main" id="{0D6B92AD-59A4-4E47-B236-20D025B36F7C}"/>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19" name="Text Box 7">
          <a:extLst>
            <a:ext uri="{FF2B5EF4-FFF2-40B4-BE49-F238E27FC236}">
              <a16:creationId xmlns:a16="http://schemas.microsoft.com/office/drawing/2014/main" id="{1704F671-1A10-43FF-AB04-AADF59A786C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0" name="Text Box 7">
          <a:extLst>
            <a:ext uri="{FF2B5EF4-FFF2-40B4-BE49-F238E27FC236}">
              <a16:creationId xmlns:a16="http://schemas.microsoft.com/office/drawing/2014/main" id="{EB19F55D-1D3A-4D07-878D-132EC831DBE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1" name="Text Box 7">
          <a:extLst>
            <a:ext uri="{FF2B5EF4-FFF2-40B4-BE49-F238E27FC236}">
              <a16:creationId xmlns:a16="http://schemas.microsoft.com/office/drawing/2014/main" id="{004254BA-E18F-45F4-BAFA-2AD9ED14087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2" name="Text Box 7">
          <a:extLst>
            <a:ext uri="{FF2B5EF4-FFF2-40B4-BE49-F238E27FC236}">
              <a16:creationId xmlns:a16="http://schemas.microsoft.com/office/drawing/2014/main" id="{83F1FB1E-89AE-495E-AF69-D79F38F2E30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3" name="Text Box 7">
          <a:extLst>
            <a:ext uri="{FF2B5EF4-FFF2-40B4-BE49-F238E27FC236}">
              <a16:creationId xmlns:a16="http://schemas.microsoft.com/office/drawing/2014/main" id="{A8C88A0E-BC8B-4DB2-B1E5-8C3CF5C6E17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4" name="Text Box 7">
          <a:extLst>
            <a:ext uri="{FF2B5EF4-FFF2-40B4-BE49-F238E27FC236}">
              <a16:creationId xmlns:a16="http://schemas.microsoft.com/office/drawing/2014/main" id="{CDD3E11E-2161-45AF-835C-B0045A68579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5" name="Text Box 7">
          <a:extLst>
            <a:ext uri="{FF2B5EF4-FFF2-40B4-BE49-F238E27FC236}">
              <a16:creationId xmlns:a16="http://schemas.microsoft.com/office/drawing/2014/main" id="{1E0D91E9-C0D8-4EBB-80BB-2F65995DFAD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6" name="Text Box 7">
          <a:extLst>
            <a:ext uri="{FF2B5EF4-FFF2-40B4-BE49-F238E27FC236}">
              <a16:creationId xmlns:a16="http://schemas.microsoft.com/office/drawing/2014/main" id="{6954C574-CEB7-484C-919D-010E10087E9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7" name="Text Box 7">
          <a:extLst>
            <a:ext uri="{FF2B5EF4-FFF2-40B4-BE49-F238E27FC236}">
              <a16:creationId xmlns:a16="http://schemas.microsoft.com/office/drawing/2014/main" id="{E3E699E3-77CA-4FF9-B9B5-8EB5F189432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8" name="Text Box 7">
          <a:extLst>
            <a:ext uri="{FF2B5EF4-FFF2-40B4-BE49-F238E27FC236}">
              <a16:creationId xmlns:a16="http://schemas.microsoft.com/office/drawing/2014/main" id="{ADAB0019-71D7-419E-924A-36FC00AD87F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9" name="Text Box 7">
          <a:extLst>
            <a:ext uri="{FF2B5EF4-FFF2-40B4-BE49-F238E27FC236}">
              <a16:creationId xmlns:a16="http://schemas.microsoft.com/office/drawing/2014/main" id="{11196442-9794-4861-99D2-ED10F134AF9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30" name="Text Box 7">
          <a:extLst>
            <a:ext uri="{FF2B5EF4-FFF2-40B4-BE49-F238E27FC236}">
              <a16:creationId xmlns:a16="http://schemas.microsoft.com/office/drawing/2014/main" id="{234AD986-9671-4957-AED8-9D1229364D8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31" name="Text Box 7">
          <a:extLst>
            <a:ext uri="{FF2B5EF4-FFF2-40B4-BE49-F238E27FC236}">
              <a16:creationId xmlns:a16="http://schemas.microsoft.com/office/drawing/2014/main" id="{86AD386A-2292-4A35-978F-9C1684EB8D1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2" name="Text Box 7">
          <a:extLst>
            <a:ext uri="{FF2B5EF4-FFF2-40B4-BE49-F238E27FC236}">
              <a16:creationId xmlns:a16="http://schemas.microsoft.com/office/drawing/2014/main" id="{B99765FF-33FE-496E-BDD5-91D2524DA06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3" name="Text Box 7">
          <a:extLst>
            <a:ext uri="{FF2B5EF4-FFF2-40B4-BE49-F238E27FC236}">
              <a16:creationId xmlns:a16="http://schemas.microsoft.com/office/drawing/2014/main" id="{BBD325C1-2D02-45FD-BA9E-178F21973EC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4" name="Text Box 7">
          <a:extLst>
            <a:ext uri="{FF2B5EF4-FFF2-40B4-BE49-F238E27FC236}">
              <a16:creationId xmlns:a16="http://schemas.microsoft.com/office/drawing/2014/main" id="{F5818526-92CC-4983-8529-FC86708DF2A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5" name="Text Box 7">
          <a:extLst>
            <a:ext uri="{FF2B5EF4-FFF2-40B4-BE49-F238E27FC236}">
              <a16:creationId xmlns:a16="http://schemas.microsoft.com/office/drawing/2014/main" id="{0AEE2A25-D81B-444B-814B-C6C76955B84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6" name="Text Box 7">
          <a:extLst>
            <a:ext uri="{FF2B5EF4-FFF2-40B4-BE49-F238E27FC236}">
              <a16:creationId xmlns:a16="http://schemas.microsoft.com/office/drawing/2014/main" id="{D0D52BD4-D19B-4EB4-AF1F-1AB65351C56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7" name="Text Box 7">
          <a:extLst>
            <a:ext uri="{FF2B5EF4-FFF2-40B4-BE49-F238E27FC236}">
              <a16:creationId xmlns:a16="http://schemas.microsoft.com/office/drawing/2014/main" id="{C01899AB-77AF-4532-AFD3-E2EAB488FAD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8" name="Text Box 7">
          <a:extLst>
            <a:ext uri="{FF2B5EF4-FFF2-40B4-BE49-F238E27FC236}">
              <a16:creationId xmlns:a16="http://schemas.microsoft.com/office/drawing/2014/main" id="{4A83156F-FD5F-46B1-9C94-062017130C3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9" name="Text Box 7">
          <a:extLst>
            <a:ext uri="{FF2B5EF4-FFF2-40B4-BE49-F238E27FC236}">
              <a16:creationId xmlns:a16="http://schemas.microsoft.com/office/drawing/2014/main" id="{203AC0A9-DE87-4D2F-9928-87C45FE7FFD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40" name="Text Box 7">
          <a:extLst>
            <a:ext uri="{FF2B5EF4-FFF2-40B4-BE49-F238E27FC236}">
              <a16:creationId xmlns:a16="http://schemas.microsoft.com/office/drawing/2014/main" id="{AEB6AE9A-9A45-4E25-883A-05590B299AB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41" name="Text Box 7">
          <a:extLst>
            <a:ext uri="{FF2B5EF4-FFF2-40B4-BE49-F238E27FC236}">
              <a16:creationId xmlns:a16="http://schemas.microsoft.com/office/drawing/2014/main" id="{C516B627-2A94-4B01-AB92-63526A8BA29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2" name="Text Box 7">
          <a:extLst>
            <a:ext uri="{FF2B5EF4-FFF2-40B4-BE49-F238E27FC236}">
              <a16:creationId xmlns:a16="http://schemas.microsoft.com/office/drawing/2014/main" id="{9BA82B44-CB21-46BD-AB64-4995A3A723B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3" name="Text Box 7">
          <a:extLst>
            <a:ext uri="{FF2B5EF4-FFF2-40B4-BE49-F238E27FC236}">
              <a16:creationId xmlns:a16="http://schemas.microsoft.com/office/drawing/2014/main" id="{39A7F119-0E93-4267-9D8D-C1F705C2CD3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4" name="Text Box 7">
          <a:extLst>
            <a:ext uri="{FF2B5EF4-FFF2-40B4-BE49-F238E27FC236}">
              <a16:creationId xmlns:a16="http://schemas.microsoft.com/office/drawing/2014/main" id="{3A19B3D2-29C9-439F-BAE0-FD2ECCA6DB1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5" name="Text Box 7">
          <a:extLst>
            <a:ext uri="{FF2B5EF4-FFF2-40B4-BE49-F238E27FC236}">
              <a16:creationId xmlns:a16="http://schemas.microsoft.com/office/drawing/2014/main" id="{99C8B340-E481-4F79-BF2B-A5FD8FAD14B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6" name="Text Box 7">
          <a:extLst>
            <a:ext uri="{FF2B5EF4-FFF2-40B4-BE49-F238E27FC236}">
              <a16:creationId xmlns:a16="http://schemas.microsoft.com/office/drawing/2014/main" id="{DC4A2FA6-CFA0-4DB9-9835-09ED60D8295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7" name="Text Box 7">
          <a:extLst>
            <a:ext uri="{FF2B5EF4-FFF2-40B4-BE49-F238E27FC236}">
              <a16:creationId xmlns:a16="http://schemas.microsoft.com/office/drawing/2014/main" id="{6AFE0B10-A5B2-43E1-BB5D-E3CF9AEBFA2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8" name="Text Box 7">
          <a:extLst>
            <a:ext uri="{FF2B5EF4-FFF2-40B4-BE49-F238E27FC236}">
              <a16:creationId xmlns:a16="http://schemas.microsoft.com/office/drawing/2014/main" id="{62707677-3FFF-458F-BBDB-A77F7D8296E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9" name="Text Box 7">
          <a:extLst>
            <a:ext uri="{FF2B5EF4-FFF2-40B4-BE49-F238E27FC236}">
              <a16:creationId xmlns:a16="http://schemas.microsoft.com/office/drawing/2014/main" id="{E7FBF4E3-44E4-4091-9FAB-DE729D98B3F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50" name="Text Box 7">
          <a:extLst>
            <a:ext uri="{FF2B5EF4-FFF2-40B4-BE49-F238E27FC236}">
              <a16:creationId xmlns:a16="http://schemas.microsoft.com/office/drawing/2014/main" id="{E38B2B05-68B4-4F32-8AF7-321595883B7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51" name="Text Box 7">
          <a:extLst>
            <a:ext uri="{FF2B5EF4-FFF2-40B4-BE49-F238E27FC236}">
              <a16:creationId xmlns:a16="http://schemas.microsoft.com/office/drawing/2014/main" id="{E06BF061-DAF5-4C06-91DE-E61511B1AC4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28</xdr:row>
      <xdr:rowOff>197549</xdr:rowOff>
    </xdr:from>
    <xdr:to>
      <xdr:col>44</xdr:col>
      <xdr:colOff>1155990</xdr:colOff>
      <xdr:row>28</xdr:row>
      <xdr:rowOff>201385</xdr:rowOff>
    </xdr:to>
    <xdr:sp macro="[1]!mostrarControlesExistentes" textlink="">
      <xdr:nvSpPr>
        <xdr:cNvPr id="9152" name="Text Box 7">
          <a:extLst>
            <a:ext uri="{FF2B5EF4-FFF2-40B4-BE49-F238E27FC236}">
              <a16:creationId xmlns:a16="http://schemas.microsoft.com/office/drawing/2014/main" id="{0AAD705D-9279-41F3-A0F6-F127BC8B2AA5}"/>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3" name="Text Box 7">
          <a:extLst>
            <a:ext uri="{FF2B5EF4-FFF2-40B4-BE49-F238E27FC236}">
              <a16:creationId xmlns:a16="http://schemas.microsoft.com/office/drawing/2014/main" id="{F99273D2-4A9C-469E-9FCB-A9731DC5F0A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4" name="Text Box 7">
          <a:extLst>
            <a:ext uri="{FF2B5EF4-FFF2-40B4-BE49-F238E27FC236}">
              <a16:creationId xmlns:a16="http://schemas.microsoft.com/office/drawing/2014/main" id="{76C1A5A0-718A-4A98-9289-03E3825D4DB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5" name="Text Box 7">
          <a:extLst>
            <a:ext uri="{FF2B5EF4-FFF2-40B4-BE49-F238E27FC236}">
              <a16:creationId xmlns:a16="http://schemas.microsoft.com/office/drawing/2014/main" id="{5312DE36-994E-4CE5-BE56-D724EFA206D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6" name="Text Box 7">
          <a:extLst>
            <a:ext uri="{FF2B5EF4-FFF2-40B4-BE49-F238E27FC236}">
              <a16:creationId xmlns:a16="http://schemas.microsoft.com/office/drawing/2014/main" id="{A76A4BFB-4A9E-4016-A394-3C643EAA0289}"/>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7" name="Text Box 7">
          <a:extLst>
            <a:ext uri="{FF2B5EF4-FFF2-40B4-BE49-F238E27FC236}">
              <a16:creationId xmlns:a16="http://schemas.microsoft.com/office/drawing/2014/main" id="{EFDD3F9C-8163-4AB8-9E87-8843ED5319D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28</xdr:row>
      <xdr:rowOff>200271</xdr:rowOff>
    </xdr:from>
    <xdr:to>
      <xdr:col>45</xdr:col>
      <xdr:colOff>0</xdr:colOff>
      <xdr:row>28</xdr:row>
      <xdr:rowOff>200271</xdr:rowOff>
    </xdr:to>
    <xdr:sp macro="[1]!mostrarControlesExistentes" textlink="">
      <xdr:nvSpPr>
        <xdr:cNvPr id="9158" name="Text Box 7">
          <a:extLst>
            <a:ext uri="{FF2B5EF4-FFF2-40B4-BE49-F238E27FC236}">
              <a16:creationId xmlns:a16="http://schemas.microsoft.com/office/drawing/2014/main" id="{11CEE2D0-1E3D-420E-869F-6466280FEF43}"/>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59" name="Text Box 7">
          <a:extLst>
            <a:ext uri="{FF2B5EF4-FFF2-40B4-BE49-F238E27FC236}">
              <a16:creationId xmlns:a16="http://schemas.microsoft.com/office/drawing/2014/main" id="{596A19E0-4048-4CED-9537-6B59BF20941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0" name="Text Box 7">
          <a:extLst>
            <a:ext uri="{FF2B5EF4-FFF2-40B4-BE49-F238E27FC236}">
              <a16:creationId xmlns:a16="http://schemas.microsoft.com/office/drawing/2014/main" id="{DFAB06B3-A035-40ED-A66E-9C35834E194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1" name="Text Box 7">
          <a:extLst>
            <a:ext uri="{FF2B5EF4-FFF2-40B4-BE49-F238E27FC236}">
              <a16:creationId xmlns:a16="http://schemas.microsoft.com/office/drawing/2014/main" id="{6EF318C1-3B53-4EF1-B769-398E117D876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2" name="Text Box 7">
          <a:extLst>
            <a:ext uri="{FF2B5EF4-FFF2-40B4-BE49-F238E27FC236}">
              <a16:creationId xmlns:a16="http://schemas.microsoft.com/office/drawing/2014/main" id="{FC41BBF6-5ACC-4D26-A3C3-4BB46738F3F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3" name="Text Box 7">
          <a:extLst>
            <a:ext uri="{FF2B5EF4-FFF2-40B4-BE49-F238E27FC236}">
              <a16:creationId xmlns:a16="http://schemas.microsoft.com/office/drawing/2014/main" id="{F45AB9B4-A74A-426D-A8B6-131BAD0C74B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4" name="Text Box 7">
          <a:extLst>
            <a:ext uri="{FF2B5EF4-FFF2-40B4-BE49-F238E27FC236}">
              <a16:creationId xmlns:a16="http://schemas.microsoft.com/office/drawing/2014/main" id="{6BB99A10-A58E-4ED4-8E92-B18558F3D5E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5" name="Text Box 7">
          <a:extLst>
            <a:ext uri="{FF2B5EF4-FFF2-40B4-BE49-F238E27FC236}">
              <a16:creationId xmlns:a16="http://schemas.microsoft.com/office/drawing/2014/main" id="{548B36C8-338B-4C43-BF2D-7D760F70734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6" name="Text Box 7">
          <a:extLst>
            <a:ext uri="{FF2B5EF4-FFF2-40B4-BE49-F238E27FC236}">
              <a16:creationId xmlns:a16="http://schemas.microsoft.com/office/drawing/2014/main" id="{463193EB-436E-4C43-B9F6-347BB9CFF1D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7" name="Text Box 7">
          <a:extLst>
            <a:ext uri="{FF2B5EF4-FFF2-40B4-BE49-F238E27FC236}">
              <a16:creationId xmlns:a16="http://schemas.microsoft.com/office/drawing/2014/main" id="{64FE421F-844C-42E1-B068-EAF49BA633C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8" name="Text Box 7">
          <a:extLst>
            <a:ext uri="{FF2B5EF4-FFF2-40B4-BE49-F238E27FC236}">
              <a16:creationId xmlns:a16="http://schemas.microsoft.com/office/drawing/2014/main" id="{D95F5508-096C-4671-930A-710F463B688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9" name="Text Box 7">
          <a:extLst>
            <a:ext uri="{FF2B5EF4-FFF2-40B4-BE49-F238E27FC236}">
              <a16:creationId xmlns:a16="http://schemas.microsoft.com/office/drawing/2014/main" id="{856DB928-E016-4A98-A783-8A89C298622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70" name="Text Box 7">
          <a:extLst>
            <a:ext uri="{FF2B5EF4-FFF2-40B4-BE49-F238E27FC236}">
              <a16:creationId xmlns:a16="http://schemas.microsoft.com/office/drawing/2014/main" id="{D50B6A27-C8A1-4A29-8C7B-6AE322BB1DC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71" name="Text Box 7">
          <a:extLst>
            <a:ext uri="{FF2B5EF4-FFF2-40B4-BE49-F238E27FC236}">
              <a16:creationId xmlns:a16="http://schemas.microsoft.com/office/drawing/2014/main" id="{89A768EA-583B-4B37-A46F-78C41EFBE23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2" name="Text Box 7">
          <a:extLst>
            <a:ext uri="{FF2B5EF4-FFF2-40B4-BE49-F238E27FC236}">
              <a16:creationId xmlns:a16="http://schemas.microsoft.com/office/drawing/2014/main" id="{AE6A9AF1-64F4-4321-A4FD-F7B30B8CA74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3" name="Text Box 7">
          <a:extLst>
            <a:ext uri="{FF2B5EF4-FFF2-40B4-BE49-F238E27FC236}">
              <a16:creationId xmlns:a16="http://schemas.microsoft.com/office/drawing/2014/main" id="{B8C780BD-EA19-412A-AD62-CB909F4FCBF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4" name="Text Box 7">
          <a:extLst>
            <a:ext uri="{FF2B5EF4-FFF2-40B4-BE49-F238E27FC236}">
              <a16:creationId xmlns:a16="http://schemas.microsoft.com/office/drawing/2014/main" id="{942AF4D8-B36C-483E-AF90-436D88BBB1A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5" name="Text Box 7">
          <a:extLst>
            <a:ext uri="{FF2B5EF4-FFF2-40B4-BE49-F238E27FC236}">
              <a16:creationId xmlns:a16="http://schemas.microsoft.com/office/drawing/2014/main" id="{9EB8C0BC-80A5-413E-A062-DFEC7B80E01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6" name="Text Box 7">
          <a:extLst>
            <a:ext uri="{FF2B5EF4-FFF2-40B4-BE49-F238E27FC236}">
              <a16:creationId xmlns:a16="http://schemas.microsoft.com/office/drawing/2014/main" id="{4B59A846-C293-427F-A022-5802008E9A4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7" name="Text Box 7">
          <a:extLst>
            <a:ext uri="{FF2B5EF4-FFF2-40B4-BE49-F238E27FC236}">
              <a16:creationId xmlns:a16="http://schemas.microsoft.com/office/drawing/2014/main" id="{CFD98E9E-1950-4F64-882F-545CD11AA30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8" name="Text Box 7">
          <a:extLst>
            <a:ext uri="{FF2B5EF4-FFF2-40B4-BE49-F238E27FC236}">
              <a16:creationId xmlns:a16="http://schemas.microsoft.com/office/drawing/2014/main" id="{E224BB03-0B8F-4F34-B967-A94E5F20F94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9" name="Text Box 7">
          <a:extLst>
            <a:ext uri="{FF2B5EF4-FFF2-40B4-BE49-F238E27FC236}">
              <a16:creationId xmlns:a16="http://schemas.microsoft.com/office/drawing/2014/main" id="{C3A38005-B7FA-4918-A0A4-2C53D74BF8B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80" name="Text Box 7">
          <a:extLst>
            <a:ext uri="{FF2B5EF4-FFF2-40B4-BE49-F238E27FC236}">
              <a16:creationId xmlns:a16="http://schemas.microsoft.com/office/drawing/2014/main" id="{1331ED25-E0B2-4E14-AEF7-B872C2B13DF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81" name="Text Box 7">
          <a:extLst>
            <a:ext uri="{FF2B5EF4-FFF2-40B4-BE49-F238E27FC236}">
              <a16:creationId xmlns:a16="http://schemas.microsoft.com/office/drawing/2014/main" id="{7E589CE2-CAB6-4FE1-B946-39A85CCDEA2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28</xdr:row>
      <xdr:rowOff>197549</xdr:rowOff>
    </xdr:from>
    <xdr:to>
      <xdr:col>46</xdr:col>
      <xdr:colOff>1155990</xdr:colOff>
      <xdr:row>28</xdr:row>
      <xdr:rowOff>201385</xdr:rowOff>
    </xdr:to>
    <xdr:sp macro="[1]!mostrarControlesExistentes" textlink="">
      <xdr:nvSpPr>
        <xdr:cNvPr id="9182" name="Text Box 7">
          <a:extLst>
            <a:ext uri="{FF2B5EF4-FFF2-40B4-BE49-F238E27FC236}">
              <a16:creationId xmlns:a16="http://schemas.microsoft.com/office/drawing/2014/main" id="{D60E360B-F013-4A66-972A-BBC29EA8677F}"/>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3" name="Text Box 7">
          <a:extLst>
            <a:ext uri="{FF2B5EF4-FFF2-40B4-BE49-F238E27FC236}">
              <a16:creationId xmlns:a16="http://schemas.microsoft.com/office/drawing/2014/main" id="{2E5D8B58-243B-4003-9A16-17C57715EA9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4" name="Text Box 7">
          <a:extLst>
            <a:ext uri="{FF2B5EF4-FFF2-40B4-BE49-F238E27FC236}">
              <a16:creationId xmlns:a16="http://schemas.microsoft.com/office/drawing/2014/main" id="{29B441DF-D580-4D89-81D9-ACA7A081E47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5" name="Text Box 7">
          <a:extLst>
            <a:ext uri="{FF2B5EF4-FFF2-40B4-BE49-F238E27FC236}">
              <a16:creationId xmlns:a16="http://schemas.microsoft.com/office/drawing/2014/main" id="{A2FEC0E1-AA7A-4B4E-8485-DFAE431D3F5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6" name="Text Box 7">
          <a:extLst>
            <a:ext uri="{FF2B5EF4-FFF2-40B4-BE49-F238E27FC236}">
              <a16:creationId xmlns:a16="http://schemas.microsoft.com/office/drawing/2014/main" id="{E870900F-3CD4-4ABF-8F7F-E482581EEAC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7" name="Text Box 7">
          <a:extLst>
            <a:ext uri="{FF2B5EF4-FFF2-40B4-BE49-F238E27FC236}">
              <a16:creationId xmlns:a16="http://schemas.microsoft.com/office/drawing/2014/main" id="{FB5CC0E5-8FCE-4357-A6CF-CAF09880512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8" name="Text Box 7">
          <a:extLst>
            <a:ext uri="{FF2B5EF4-FFF2-40B4-BE49-F238E27FC236}">
              <a16:creationId xmlns:a16="http://schemas.microsoft.com/office/drawing/2014/main" id="{BA01BB6C-7EE2-4F78-8AE2-78B5B9C5B88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9" name="Text Box 7">
          <a:extLst>
            <a:ext uri="{FF2B5EF4-FFF2-40B4-BE49-F238E27FC236}">
              <a16:creationId xmlns:a16="http://schemas.microsoft.com/office/drawing/2014/main" id="{2694B404-7967-4D16-AA29-2C2B0C956C2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0" name="Text Box 7">
          <a:extLst>
            <a:ext uri="{FF2B5EF4-FFF2-40B4-BE49-F238E27FC236}">
              <a16:creationId xmlns:a16="http://schemas.microsoft.com/office/drawing/2014/main" id="{D71DA563-9F61-4ABE-B407-8C54DC13AC9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1" name="Text Box 7">
          <a:extLst>
            <a:ext uri="{FF2B5EF4-FFF2-40B4-BE49-F238E27FC236}">
              <a16:creationId xmlns:a16="http://schemas.microsoft.com/office/drawing/2014/main" id="{D53AB9F1-DEC7-440F-9131-BF30DCD14F0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2" name="Text Box 7">
          <a:extLst>
            <a:ext uri="{FF2B5EF4-FFF2-40B4-BE49-F238E27FC236}">
              <a16:creationId xmlns:a16="http://schemas.microsoft.com/office/drawing/2014/main" id="{A7D5F4D7-C03E-4E18-B257-F369CCF1385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3" name="Text Box 7">
          <a:extLst>
            <a:ext uri="{FF2B5EF4-FFF2-40B4-BE49-F238E27FC236}">
              <a16:creationId xmlns:a16="http://schemas.microsoft.com/office/drawing/2014/main" id="{AD3E408B-A654-4DAB-B483-FB6AE45948F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4" name="Text Box 7">
          <a:extLst>
            <a:ext uri="{FF2B5EF4-FFF2-40B4-BE49-F238E27FC236}">
              <a16:creationId xmlns:a16="http://schemas.microsoft.com/office/drawing/2014/main" id="{18823349-C21D-4B0E-85BE-DB262766FBD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5" name="Text Box 7">
          <a:extLst>
            <a:ext uri="{FF2B5EF4-FFF2-40B4-BE49-F238E27FC236}">
              <a16:creationId xmlns:a16="http://schemas.microsoft.com/office/drawing/2014/main" id="{6C1875C7-912B-4389-914D-ADBBD9B7F06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196" name="Text Box 7">
          <a:extLst>
            <a:ext uri="{FF2B5EF4-FFF2-40B4-BE49-F238E27FC236}">
              <a16:creationId xmlns:a16="http://schemas.microsoft.com/office/drawing/2014/main" id="{3FFABDE2-D670-4891-A642-30640F6457D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197" name="Text Box 7">
          <a:extLst>
            <a:ext uri="{FF2B5EF4-FFF2-40B4-BE49-F238E27FC236}">
              <a16:creationId xmlns:a16="http://schemas.microsoft.com/office/drawing/2014/main" id="{B3324F8E-ACE2-46E1-A309-6521C4F38BF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198" name="Text Box 7">
          <a:extLst>
            <a:ext uri="{FF2B5EF4-FFF2-40B4-BE49-F238E27FC236}">
              <a16:creationId xmlns:a16="http://schemas.microsoft.com/office/drawing/2014/main" id="{28FB9BDA-A7A2-4326-8197-BA602165631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199" name="Text Box 7">
          <a:extLst>
            <a:ext uri="{FF2B5EF4-FFF2-40B4-BE49-F238E27FC236}">
              <a16:creationId xmlns:a16="http://schemas.microsoft.com/office/drawing/2014/main" id="{D5E9EE59-9D2E-49AB-AAC7-9A8E66C31A6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0" name="Text Box 7">
          <a:extLst>
            <a:ext uri="{FF2B5EF4-FFF2-40B4-BE49-F238E27FC236}">
              <a16:creationId xmlns:a16="http://schemas.microsoft.com/office/drawing/2014/main" id="{CCA31F49-498B-4A15-9369-A7CF2AEFDBD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1" name="Text Box 7">
          <a:extLst>
            <a:ext uri="{FF2B5EF4-FFF2-40B4-BE49-F238E27FC236}">
              <a16:creationId xmlns:a16="http://schemas.microsoft.com/office/drawing/2014/main" id="{D2C41503-73A4-4CD6-91AD-E2A32608325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2" name="Text Box 7">
          <a:extLst>
            <a:ext uri="{FF2B5EF4-FFF2-40B4-BE49-F238E27FC236}">
              <a16:creationId xmlns:a16="http://schemas.microsoft.com/office/drawing/2014/main" id="{020DD213-5B18-4B70-8572-E1DD5E22B03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3" name="Text Box 7">
          <a:extLst>
            <a:ext uri="{FF2B5EF4-FFF2-40B4-BE49-F238E27FC236}">
              <a16:creationId xmlns:a16="http://schemas.microsoft.com/office/drawing/2014/main" id="{B14E3A33-1F92-48BD-B19A-8388858A106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4" name="Text Box 7">
          <a:extLst>
            <a:ext uri="{FF2B5EF4-FFF2-40B4-BE49-F238E27FC236}">
              <a16:creationId xmlns:a16="http://schemas.microsoft.com/office/drawing/2014/main" id="{C2A419F2-0C62-4687-80C6-2C824BBF138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5" name="Text Box 7">
          <a:extLst>
            <a:ext uri="{FF2B5EF4-FFF2-40B4-BE49-F238E27FC236}">
              <a16:creationId xmlns:a16="http://schemas.microsoft.com/office/drawing/2014/main" id="{256BF0C0-FFC0-4B01-B7A8-567FB41C391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06" name="Text Box 7">
          <a:extLst>
            <a:ext uri="{FF2B5EF4-FFF2-40B4-BE49-F238E27FC236}">
              <a16:creationId xmlns:a16="http://schemas.microsoft.com/office/drawing/2014/main" id="{701A09D5-946A-4D95-881C-3CD3F501C11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07" name="Text Box 7">
          <a:extLst>
            <a:ext uri="{FF2B5EF4-FFF2-40B4-BE49-F238E27FC236}">
              <a16:creationId xmlns:a16="http://schemas.microsoft.com/office/drawing/2014/main" id="{0D7E0867-0D48-4B69-971D-0C914493AE1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08" name="Text Box 7">
          <a:extLst>
            <a:ext uri="{FF2B5EF4-FFF2-40B4-BE49-F238E27FC236}">
              <a16:creationId xmlns:a16="http://schemas.microsoft.com/office/drawing/2014/main" id="{F131153A-EA6E-445A-8558-4968A515307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09" name="Text Box 7">
          <a:extLst>
            <a:ext uri="{FF2B5EF4-FFF2-40B4-BE49-F238E27FC236}">
              <a16:creationId xmlns:a16="http://schemas.microsoft.com/office/drawing/2014/main" id="{B15E0CD9-BC6A-4326-884D-EF3116327C2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0" name="Text Box 7">
          <a:extLst>
            <a:ext uri="{FF2B5EF4-FFF2-40B4-BE49-F238E27FC236}">
              <a16:creationId xmlns:a16="http://schemas.microsoft.com/office/drawing/2014/main" id="{683A6AE9-3CE2-4C9C-A1DA-DED6BD047C3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1" name="Text Box 7">
          <a:extLst>
            <a:ext uri="{FF2B5EF4-FFF2-40B4-BE49-F238E27FC236}">
              <a16:creationId xmlns:a16="http://schemas.microsoft.com/office/drawing/2014/main" id="{3DD2A14D-FD87-4FC7-A644-CA6783120AE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2" name="Text Box 7">
          <a:extLst>
            <a:ext uri="{FF2B5EF4-FFF2-40B4-BE49-F238E27FC236}">
              <a16:creationId xmlns:a16="http://schemas.microsoft.com/office/drawing/2014/main" id="{6C59903C-25F9-4C6E-BA53-52F7CD38A53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3" name="Text Box 7">
          <a:extLst>
            <a:ext uri="{FF2B5EF4-FFF2-40B4-BE49-F238E27FC236}">
              <a16:creationId xmlns:a16="http://schemas.microsoft.com/office/drawing/2014/main" id="{709569E8-A8A0-4604-813A-87AE83C6C14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4" name="Text Box 7">
          <a:extLst>
            <a:ext uri="{FF2B5EF4-FFF2-40B4-BE49-F238E27FC236}">
              <a16:creationId xmlns:a16="http://schemas.microsoft.com/office/drawing/2014/main" id="{79B8E55D-F939-4818-9645-9A65FCC6313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5" name="Text Box 7">
          <a:extLst>
            <a:ext uri="{FF2B5EF4-FFF2-40B4-BE49-F238E27FC236}">
              <a16:creationId xmlns:a16="http://schemas.microsoft.com/office/drawing/2014/main" id="{01F769DF-E610-4A79-AA8E-A8EC33BD9C1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29</xdr:row>
      <xdr:rowOff>197549</xdr:rowOff>
    </xdr:from>
    <xdr:to>
      <xdr:col>44</xdr:col>
      <xdr:colOff>1155990</xdr:colOff>
      <xdr:row>29</xdr:row>
      <xdr:rowOff>201385</xdr:rowOff>
    </xdr:to>
    <xdr:sp macro="[1]!mostrarControlesExistentes" textlink="">
      <xdr:nvSpPr>
        <xdr:cNvPr id="9216" name="Text Box 7">
          <a:extLst>
            <a:ext uri="{FF2B5EF4-FFF2-40B4-BE49-F238E27FC236}">
              <a16:creationId xmlns:a16="http://schemas.microsoft.com/office/drawing/2014/main" id="{9FF898AE-0B69-4AEC-8A12-2902360F9B2C}"/>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17" name="Text Box 7">
          <a:extLst>
            <a:ext uri="{FF2B5EF4-FFF2-40B4-BE49-F238E27FC236}">
              <a16:creationId xmlns:a16="http://schemas.microsoft.com/office/drawing/2014/main" id="{443E4E36-701F-4665-9478-C6A431F10F4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18" name="Text Box 7">
          <a:extLst>
            <a:ext uri="{FF2B5EF4-FFF2-40B4-BE49-F238E27FC236}">
              <a16:creationId xmlns:a16="http://schemas.microsoft.com/office/drawing/2014/main" id="{A20E730B-5CE0-4C29-BF74-BCC0E22C477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19" name="Text Box 7">
          <a:extLst>
            <a:ext uri="{FF2B5EF4-FFF2-40B4-BE49-F238E27FC236}">
              <a16:creationId xmlns:a16="http://schemas.microsoft.com/office/drawing/2014/main" id="{EFE61C67-35EE-4BA6-A128-EE719AAF8B9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20" name="Text Box 7">
          <a:extLst>
            <a:ext uri="{FF2B5EF4-FFF2-40B4-BE49-F238E27FC236}">
              <a16:creationId xmlns:a16="http://schemas.microsoft.com/office/drawing/2014/main" id="{2696E969-042F-439F-829E-DFEA9AE3571A}"/>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21" name="Text Box 7">
          <a:extLst>
            <a:ext uri="{FF2B5EF4-FFF2-40B4-BE49-F238E27FC236}">
              <a16:creationId xmlns:a16="http://schemas.microsoft.com/office/drawing/2014/main" id="{10890AE0-788A-4CB7-8B04-960503982E9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29</xdr:row>
      <xdr:rowOff>200271</xdr:rowOff>
    </xdr:from>
    <xdr:to>
      <xdr:col>45</xdr:col>
      <xdr:colOff>0</xdr:colOff>
      <xdr:row>29</xdr:row>
      <xdr:rowOff>200271</xdr:rowOff>
    </xdr:to>
    <xdr:sp macro="[1]!mostrarControlesExistentes" textlink="">
      <xdr:nvSpPr>
        <xdr:cNvPr id="9222" name="Text Box 7">
          <a:extLst>
            <a:ext uri="{FF2B5EF4-FFF2-40B4-BE49-F238E27FC236}">
              <a16:creationId xmlns:a16="http://schemas.microsoft.com/office/drawing/2014/main" id="{D5781DB2-E56B-4165-8BDF-ABA99306F8C6}"/>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3" name="Text Box 7">
          <a:extLst>
            <a:ext uri="{FF2B5EF4-FFF2-40B4-BE49-F238E27FC236}">
              <a16:creationId xmlns:a16="http://schemas.microsoft.com/office/drawing/2014/main" id="{0AD4B0E0-ADBA-40BB-AD62-6D4E2BEA48E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4" name="Text Box 7">
          <a:extLst>
            <a:ext uri="{FF2B5EF4-FFF2-40B4-BE49-F238E27FC236}">
              <a16:creationId xmlns:a16="http://schemas.microsoft.com/office/drawing/2014/main" id="{89154169-AE46-4F1E-BBD3-7A547EA2D37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5" name="Text Box 7">
          <a:extLst>
            <a:ext uri="{FF2B5EF4-FFF2-40B4-BE49-F238E27FC236}">
              <a16:creationId xmlns:a16="http://schemas.microsoft.com/office/drawing/2014/main" id="{D9AEDA69-C4C5-4F0D-BE73-83E3ED8613B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6" name="Text Box 7">
          <a:extLst>
            <a:ext uri="{FF2B5EF4-FFF2-40B4-BE49-F238E27FC236}">
              <a16:creationId xmlns:a16="http://schemas.microsoft.com/office/drawing/2014/main" id="{5353688E-2113-4A47-9A71-1B66B8376C7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7" name="Text Box 7">
          <a:extLst>
            <a:ext uri="{FF2B5EF4-FFF2-40B4-BE49-F238E27FC236}">
              <a16:creationId xmlns:a16="http://schemas.microsoft.com/office/drawing/2014/main" id="{255B8FB4-210C-467A-B583-109309C1211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8" name="Text Box 7">
          <a:extLst>
            <a:ext uri="{FF2B5EF4-FFF2-40B4-BE49-F238E27FC236}">
              <a16:creationId xmlns:a16="http://schemas.microsoft.com/office/drawing/2014/main" id="{8524B45B-E8B0-4D15-B0C4-91399C80078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9" name="Text Box 7">
          <a:extLst>
            <a:ext uri="{FF2B5EF4-FFF2-40B4-BE49-F238E27FC236}">
              <a16:creationId xmlns:a16="http://schemas.microsoft.com/office/drawing/2014/main" id="{F1CA6610-F74D-40FC-913B-61FDD7D54B7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0" name="Text Box 7">
          <a:extLst>
            <a:ext uri="{FF2B5EF4-FFF2-40B4-BE49-F238E27FC236}">
              <a16:creationId xmlns:a16="http://schemas.microsoft.com/office/drawing/2014/main" id="{F3695F65-68E4-4475-B4D3-CEEF047615B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1" name="Text Box 7">
          <a:extLst>
            <a:ext uri="{FF2B5EF4-FFF2-40B4-BE49-F238E27FC236}">
              <a16:creationId xmlns:a16="http://schemas.microsoft.com/office/drawing/2014/main" id="{4A66B112-36B6-4AFE-AE46-5D27AD14717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2" name="Text Box 7">
          <a:extLst>
            <a:ext uri="{FF2B5EF4-FFF2-40B4-BE49-F238E27FC236}">
              <a16:creationId xmlns:a16="http://schemas.microsoft.com/office/drawing/2014/main" id="{81614EF2-466B-4C8F-9D80-04138DCD9F9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3" name="Text Box 7">
          <a:extLst>
            <a:ext uri="{FF2B5EF4-FFF2-40B4-BE49-F238E27FC236}">
              <a16:creationId xmlns:a16="http://schemas.microsoft.com/office/drawing/2014/main" id="{CCDA43AC-2001-48F1-8159-BC9F8142BC2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4" name="Text Box 7">
          <a:extLst>
            <a:ext uri="{FF2B5EF4-FFF2-40B4-BE49-F238E27FC236}">
              <a16:creationId xmlns:a16="http://schemas.microsoft.com/office/drawing/2014/main" id="{A86CFA02-0EBA-4457-9E55-F577A1CB65A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5" name="Text Box 7">
          <a:extLst>
            <a:ext uri="{FF2B5EF4-FFF2-40B4-BE49-F238E27FC236}">
              <a16:creationId xmlns:a16="http://schemas.microsoft.com/office/drawing/2014/main" id="{061544F4-FF66-4CEA-95F0-A790F9995C9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36" name="Text Box 7">
          <a:extLst>
            <a:ext uri="{FF2B5EF4-FFF2-40B4-BE49-F238E27FC236}">
              <a16:creationId xmlns:a16="http://schemas.microsoft.com/office/drawing/2014/main" id="{F33FCFEA-7B76-4B30-A991-5F8353B0902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37" name="Text Box 7">
          <a:extLst>
            <a:ext uri="{FF2B5EF4-FFF2-40B4-BE49-F238E27FC236}">
              <a16:creationId xmlns:a16="http://schemas.microsoft.com/office/drawing/2014/main" id="{D8ED3EFB-B12E-4776-8AFE-FCEF7621C53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38" name="Text Box 7">
          <a:extLst>
            <a:ext uri="{FF2B5EF4-FFF2-40B4-BE49-F238E27FC236}">
              <a16:creationId xmlns:a16="http://schemas.microsoft.com/office/drawing/2014/main" id="{F35B747F-0653-469E-B383-026C5C02691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39" name="Text Box 7">
          <a:extLst>
            <a:ext uri="{FF2B5EF4-FFF2-40B4-BE49-F238E27FC236}">
              <a16:creationId xmlns:a16="http://schemas.microsoft.com/office/drawing/2014/main" id="{74A5E4BB-6169-467A-9920-8890BF378BF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0" name="Text Box 7">
          <a:extLst>
            <a:ext uri="{FF2B5EF4-FFF2-40B4-BE49-F238E27FC236}">
              <a16:creationId xmlns:a16="http://schemas.microsoft.com/office/drawing/2014/main" id="{570B5FC8-2D3B-4F09-A97E-5A8EA74BD78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1" name="Text Box 7">
          <a:extLst>
            <a:ext uri="{FF2B5EF4-FFF2-40B4-BE49-F238E27FC236}">
              <a16:creationId xmlns:a16="http://schemas.microsoft.com/office/drawing/2014/main" id="{BAE059DD-2EB7-4F66-A852-BA2FD9CA259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2" name="Text Box 7">
          <a:extLst>
            <a:ext uri="{FF2B5EF4-FFF2-40B4-BE49-F238E27FC236}">
              <a16:creationId xmlns:a16="http://schemas.microsoft.com/office/drawing/2014/main" id="{0D318FA2-7B5B-497B-BE37-30AAFC9925D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3" name="Text Box 7">
          <a:extLst>
            <a:ext uri="{FF2B5EF4-FFF2-40B4-BE49-F238E27FC236}">
              <a16:creationId xmlns:a16="http://schemas.microsoft.com/office/drawing/2014/main" id="{F7BD9173-E209-4837-AC98-B70A2C0405E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4" name="Text Box 7">
          <a:extLst>
            <a:ext uri="{FF2B5EF4-FFF2-40B4-BE49-F238E27FC236}">
              <a16:creationId xmlns:a16="http://schemas.microsoft.com/office/drawing/2014/main" id="{00698637-E811-4BBD-A694-2DED17F46CC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5" name="Text Box 7">
          <a:extLst>
            <a:ext uri="{FF2B5EF4-FFF2-40B4-BE49-F238E27FC236}">
              <a16:creationId xmlns:a16="http://schemas.microsoft.com/office/drawing/2014/main" id="{6A224B35-F3DA-4228-A013-2BE4462F6A9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29</xdr:row>
      <xdr:rowOff>197549</xdr:rowOff>
    </xdr:from>
    <xdr:to>
      <xdr:col>46</xdr:col>
      <xdr:colOff>1155990</xdr:colOff>
      <xdr:row>29</xdr:row>
      <xdr:rowOff>201385</xdr:rowOff>
    </xdr:to>
    <xdr:sp macro="[1]!mostrarControlesExistentes" textlink="">
      <xdr:nvSpPr>
        <xdr:cNvPr id="9246" name="Text Box 7">
          <a:extLst>
            <a:ext uri="{FF2B5EF4-FFF2-40B4-BE49-F238E27FC236}">
              <a16:creationId xmlns:a16="http://schemas.microsoft.com/office/drawing/2014/main" id="{C32EF889-6F65-434B-9D31-180C3815442C}"/>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47" name="Text Box 7">
          <a:extLst>
            <a:ext uri="{FF2B5EF4-FFF2-40B4-BE49-F238E27FC236}">
              <a16:creationId xmlns:a16="http://schemas.microsoft.com/office/drawing/2014/main" id="{3BFAECF3-F06C-4198-8B1F-B8A3BE8F40F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48" name="Text Box 7">
          <a:extLst>
            <a:ext uri="{FF2B5EF4-FFF2-40B4-BE49-F238E27FC236}">
              <a16:creationId xmlns:a16="http://schemas.microsoft.com/office/drawing/2014/main" id="{33C0CCC2-C124-4004-89D6-70404E8251D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49" name="Text Box 7">
          <a:extLst>
            <a:ext uri="{FF2B5EF4-FFF2-40B4-BE49-F238E27FC236}">
              <a16:creationId xmlns:a16="http://schemas.microsoft.com/office/drawing/2014/main" id="{5CF6589F-9C6C-448A-BAFC-ED74E8DCD30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0" name="Text Box 7">
          <a:extLst>
            <a:ext uri="{FF2B5EF4-FFF2-40B4-BE49-F238E27FC236}">
              <a16:creationId xmlns:a16="http://schemas.microsoft.com/office/drawing/2014/main" id="{2C72BC38-7A9C-4850-AD9F-D972159F23B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1" name="Text Box 7">
          <a:extLst>
            <a:ext uri="{FF2B5EF4-FFF2-40B4-BE49-F238E27FC236}">
              <a16:creationId xmlns:a16="http://schemas.microsoft.com/office/drawing/2014/main" id="{F614C27D-1528-433F-9B3B-1440ADB645E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2" name="Text Box 7">
          <a:extLst>
            <a:ext uri="{FF2B5EF4-FFF2-40B4-BE49-F238E27FC236}">
              <a16:creationId xmlns:a16="http://schemas.microsoft.com/office/drawing/2014/main" id="{0D88F80A-D404-4247-AC99-D2B2B21C828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3" name="Text Box 7">
          <a:extLst>
            <a:ext uri="{FF2B5EF4-FFF2-40B4-BE49-F238E27FC236}">
              <a16:creationId xmlns:a16="http://schemas.microsoft.com/office/drawing/2014/main" id="{E008298D-4BF8-468D-9AA2-8EB7AAACFE0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4" name="Text Box 7">
          <a:extLst>
            <a:ext uri="{FF2B5EF4-FFF2-40B4-BE49-F238E27FC236}">
              <a16:creationId xmlns:a16="http://schemas.microsoft.com/office/drawing/2014/main" id="{DFDCBB2A-AB42-4B48-984A-63C8F66C277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5" name="Text Box 7">
          <a:extLst>
            <a:ext uri="{FF2B5EF4-FFF2-40B4-BE49-F238E27FC236}">
              <a16:creationId xmlns:a16="http://schemas.microsoft.com/office/drawing/2014/main" id="{B2DB3B77-F41F-47D1-B16A-8AF6827E826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6" name="Text Box 7">
          <a:extLst>
            <a:ext uri="{FF2B5EF4-FFF2-40B4-BE49-F238E27FC236}">
              <a16:creationId xmlns:a16="http://schemas.microsoft.com/office/drawing/2014/main" id="{269226EA-575B-4563-AB5F-09247601921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7" name="Text Box 7">
          <a:extLst>
            <a:ext uri="{FF2B5EF4-FFF2-40B4-BE49-F238E27FC236}">
              <a16:creationId xmlns:a16="http://schemas.microsoft.com/office/drawing/2014/main" id="{ADE876CC-A354-4DFB-96A7-12E3614E46D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8" name="Text Box 7">
          <a:extLst>
            <a:ext uri="{FF2B5EF4-FFF2-40B4-BE49-F238E27FC236}">
              <a16:creationId xmlns:a16="http://schemas.microsoft.com/office/drawing/2014/main" id="{01A9314F-C076-4BCB-B7B6-52C8B75BB33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9" name="Text Box 7">
          <a:extLst>
            <a:ext uri="{FF2B5EF4-FFF2-40B4-BE49-F238E27FC236}">
              <a16:creationId xmlns:a16="http://schemas.microsoft.com/office/drawing/2014/main" id="{225B0885-3A03-48FE-A5AD-6D04AA21A89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0" name="Text Box 7">
          <a:extLst>
            <a:ext uri="{FF2B5EF4-FFF2-40B4-BE49-F238E27FC236}">
              <a16:creationId xmlns:a16="http://schemas.microsoft.com/office/drawing/2014/main" id="{571DFC65-68CB-4B7E-BB53-CD58596560D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1" name="Text Box 7">
          <a:extLst>
            <a:ext uri="{FF2B5EF4-FFF2-40B4-BE49-F238E27FC236}">
              <a16:creationId xmlns:a16="http://schemas.microsoft.com/office/drawing/2014/main" id="{711608F1-8523-4B3E-B900-3EE100143BD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2" name="Text Box 7">
          <a:extLst>
            <a:ext uri="{FF2B5EF4-FFF2-40B4-BE49-F238E27FC236}">
              <a16:creationId xmlns:a16="http://schemas.microsoft.com/office/drawing/2014/main" id="{D023B6EB-7079-410E-BD89-9A7C51703EA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3" name="Text Box 7">
          <a:extLst>
            <a:ext uri="{FF2B5EF4-FFF2-40B4-BE49-F238E27FC236}">
              <a16:creationId xmlns:a16="http://schemas.microsoft.com/office/drawing/2014/main" id="{7BD8DD67-C269-43DD-AF18-C1D4004FCEC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4" name="Text Box 7">
          <a:extLst>
            <a:ext uri="{FF2B5EF4-FFF2-40B4-BE49-F238E27FC236}">
              <a16:creationId xmlns:a16="http://schemas.microsoft.com/office/drawing/2014/main" id="{7DD77B3B-C3F4-42CB-97EC-C543AADC345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5" name="Text Box 7">
          <a:extLst>
            <a:ext uri="{FF2B5EF4-FFF2-40B4-BE49-F238E27FC236}">
              <a16:creationId xmlns:a16="http://schemas.microsoft.com/office/drawing/2014/main" id="{1B76BF74-E5D8-462E-AAE3-06D0EC8FF55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6" name="Text Box 7">
          <a:extLst>
            <a:ext uri="{FF2B5EF4-FFF2-40B4-BE49-F238E27FC236}">
              <a16:creationId xmlns:a16="http://schemas.microsoft.com/office/drawing/2014/main" id="{D973E4A3-6116-4B31-99A0-EA58D9EB386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7" name="Text Box 7">
          <a:extLst>
            <a:ext uri="{FF2B5EF4-FFF2-40B4-BE49-F238E27FC236}">
              <a16:creationId xmlns:a16="http://schemas.microsoft.com/office/drawing/2014/main" id="{73862473-6F21-4812-9ED5-3CB80A52B4D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8" name="Text Box 7">
          <a:extLst>
            <a:ext uri="{FF2B5EF4-FFF2-40B4-BE49-F238E27FC236}">
              <a16:creationId xmlns:a16="http://schemas.microsoft.com/office/drawing/2014/main" id="{EEB9F029-380C-40BB-BA98-5887F209165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9" name="Text Box 7">
          <a:extLst>
            <a:ext uri="{FF2B5EF4-FFF2-40B4-BE49-F238E27FC236}">
              <a16:creationId xmlns:a16="http://schemas.microsoft.com/office/drawing/2014/main" id="{8EB9D349-E289-4719-AFE7-2B0B1392939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0" name="Text Box 7">
          <a:extLst>
            <a:ext uri="{FF2B5EF4-FFF2-40B4-BE49-F238E27FC236}">
              <a16:creationId xmlns:a16="http://schemas.microsoft.com/office/drawing/2014/main" id="{E02FB060-A90C-4D00-A9ED-36FC67F8563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1" name="Text Box 7">
          <a:extLst>
            <a:ext uri="{FF2B5EF4-FFF2-40B4-BE49-F238E27FC236}">
              <a16:creationId xmlns:a16="http://schemas.microsoft.com/office/drawing/2014/main" id="{E3844D8C-4DDE-4A65-AA61-7DEBD66BDB4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2" name="Text Box 7">
          <a:extLst>
            <a:ext uri="{FF2B5EF4-FFF2-40B4-BE49-F238E27FC236}">
              <a16:creationId xmlns:a16="http://schemas.microsoft.com/office/drawing/2014/main" id="{A1E40B48-BF5E-4198-9634-2DACF101A7D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3" name="Text Box 7">
          <a:extLst>
            <a:ext uri="{FF2B5EF4-FFF2-40B4-BE49-F238E27FC236}">
              <a16:creationId xmlns:a16="http://schemas.microsoft.com/office/drawing/2014/main" id="{F68F0007-1B75-4F86-A85D-739D0766A2E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4" name="Text Box 7">
          <a:extLst>
            <a:ext uri="{FF2B5EF4-FFF2-40B4-BE49-F238E27FC236}">
              <a16:creationId xmlns:a16="http://schemas.microsoft.com/office/drawing/2014/main" id="{EC1B6038-E7F2-49F9-81DC-DE6F94FF77B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5" name="Text Box 7">
          <a:extLst>
            <a:ext uri="{FF2B5EF4-FFF2-40B4-BE49-F238E27FC236}">
              <a16:creationId xmlns:a16="http://schemas.microsoft.com/office/drawing/2014/main" id="{2CBAE483-87D6-45F2-8682-C214E54E745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6" name="Text Box 7">
          <a:extLst>
            <a:ext uri="{FF2B5EF4-FFF2-40B4-BE49-F238E27FC236}">
              <a16:creationId xmlns:a16="http://schemas.microsoft.com/office/drawing/2014/main" id="{A28D9EDA-08A4-48DD-B048-D23BB37AFF7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7" name="Text Box 7">
          <a:extLst>
            <a:ext uri="{FF2B5EF4-FFF2-40B4-BE49-F238E27FC236}">
              <a16:creationId xmlns:a16="http://schemas.microsoft.com/office/drawing/2014/main" id="{765831D2-7BBB-4CF4-A8A1-7D87A6D8F4B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8" name="Text Box 7">
          <a:extLst>
            <a:ext uri="{FF2B5EF4-FFF2-40B4-BE49-F238E27FC236}">
              <a16:creationId xmlns:a16="http://schemas.microsoft.com/office/drawing/2014/main" id="{67D6E5C1-5CCD-4197-A18B-3EE3D9FC1A6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9" name="Text Box 7">
          <a:extLst>
            <a:ext uri="{FF2B5EF4-FFF2-40B4-BE49-F238E27FC236}">
              <a16:creationId xmlns:a16="http://schemas.microsoft.com/office/drawing/2014/main" id="{B9D0B66F-5DC2-4E50-8315-E1910D8DEE4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30</xdr:row>
      <xdr:rowOff>197549</xdr:rowOff>
    </xdr:from>
    <xdr:to>
      <xdr:col>44</xdr:col>
      <xdr:colOff>1155990</xdr:colOff>
      <xdr:row>30</xdr:row>
      <xdr:rowOff>201385</xdr:rowOff>
    </xdr:to>
    <xdr:sp macro="[1]!mostrarControlesExistentes" textlink="">
      <xdr:nvSpPr>
        <xdr:cNvPr id="9280" name="Text Box 7">
          <a:extLst>
            <a:ext uri="{FF2B5EF4-FFF2-40B4-BE49-F238E27FC236}">
              <a16:creationId xmlns:a16="http://schemas.microsoft.com/office/drawing/2014/main" id="{74FFE461-CACD-482C-99D1-044627A82BAB}"/>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1" name="Text Box 7">
          <a:extLst>
            <a:ext uri="{FF2B5EF4-FFF2-40B4-BE49-F238E27FC236}">
              <a16:creationId xmlns:a16="http://schemas.microsoft.com/office/drawing/2014/main" id="{E8E9A594-A6D6-40BC-BD31-FA63BE15F39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2" name="Text Box 7">
          <a:extLst>
            <a:ext uri="{FF2B5EF4-FFF2-40B4-BE49-F238E27FC236}">
              <a16:creationId xmlns:a16="http://schemas.microsoft.com/office/drawing/2014/main" id="{0C9AA3C2-C77D-45F8-896A-2180A56F65A2}"/>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3" name="Text Box 7">
          <a:extLst>
            <a:ext uri="{FF2B5EF4-FFF2-40B4-BE49-F238E27FC236}">
              <a16:creationId xmlns:a16="http://schemas.microsoft.com/office/drawing/2014/main" id="{347339CD-05BA-45AF-814D-765A591A42A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4" name="Text Box 7">
          <a:extLst>
            <a:ext uri="{FF2B5EF4-FFF2-40B4-BE49-F238E27FC236}">
              <a16:creationId xmlns:a16="http://schemas.microsoft.com/office/drawing/2014/main" id="{551FFE51-3376-40C8-9F36-9CAB6C4766A9}"/>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5" name="Text Box 7">
          <a:extLst>
            <a:ext uri="{FF2B5EF4-FFF2-40B4-BE49-F238E27FC236}">
              <a16:creationId xmlns:a16="http://schemas.microsoft.com/office/drawing/2014/main" id="{7784030B-149E-467C-AF64-EAF4C529EE9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30</xdr:row>
      <xdr:rowOff>200271</xdr:rowOff>
    </xdr:from>
    <xdr:to>
      <xdr:col>45</xdr:col>
      <xdr:colOff>0</xdr:colOff>
      <xdr:row>30</xdr:row>
      <xdr:rowOff>200271</xdr:rowOff>
    </xdr:to>
    <xdr:sp macro="[1]!mostrarControlesExistentes" textlink="">
      <xdr:nvSpPr>
        <xdr:cNvPr id="9286" name="Text Box 7">
          <a:extLst>
            <a:ext uri="{FF2B5EF4-FFF2-40B4-BE49-F238E27FC236}">
              <a16:creationId xmlns:a16="http://schemas.microsoft.com/office/drawing/2014/main" id="{1F87E73D-3AC8-405A-8B48-2ED88D335105}"/>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87" name="Text Box 7">
          <a:extLst>
            <a:ext uri="{FF2B5EF4-FFF2-40B4-BE49-F238E27FC236}">
              <a16:creationId xmlns:a16="http://schemas.microsoft.com/office/drawing/2014/main" id="{FDCCEF0C-A50F-43DB-A759-38F6AFB22B9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88" name="Text Box 7">
          <a:extLst>
            <a:ext uri="{FF2B5EF4-FFF2-40B4-BE49-F238E27FC236}">
              <a16:creationId xmlns:a16="http://schemas.microsoft.com/office/drawing/2014/main" id="{2221E2BF-D20F-4A3C-AC5D-DA31A00CB03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89" name="Text Box 7">
          <a:extLst>
            <a:ext uri="{FF2B5EF4-FFF2-40B4-BE49-F238E27FC236}">
              <a16:creationId xmlns:a16="http://schemas.microsoft.com/office/drawing/2014/main" id="{6870BD4B-B062-40B4-9C84-7C67C7581C2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0" name="Text Box 7">
          <a:extLst>
            <a:ext uri="{FF2B5EF4-FFF2-40B4-BE49-F238E27FC236}">
              <a16:creationId xmlns:a16="http://schemas.microsoft.com/office/drawing/2014/main" id="{8AF93A2E-840D-4098-9527-81BE534CADB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1" name="Text Box 7">
          <a:extLst>
            <a:ext uri="{FF2B5EF4-FFF2-40B4-BE49-F238E27FC236}">
              <a16:creationId xmlns:a16="http://schemas.microsoft.com/office/drawing/2014/main" id="{237AD4DE-9655-4820-9FA1-25259589557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2" name="Text Box 7">
          <a:extLst>
            <a:ext uri="{FF2B5EF4-FFF2-40B4-BE49-F238E27FC236}">
              <a16:creationId xmlns:a16="http://schemas.microsoft.com/office/drawing/2014/main" id="{33C1342B-D305-4E1C-8DB4-073B15F7C66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3" name="Text Box 7">
          <a:extLst>
            <a:ext uri="{FF2B5EF4-FFF2-40B4-BE49-F238E27FC236}">
              <a16:creationId xmlns:a16="http://schemas.microsoft.com/office/drawing/2014/main" id="{977B8DC7-F9C8-410B-B966-D3DFB7CB48D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4" name="Text Box 7">
          <a:extLst>
            <a:ext uri="{FF2B5EF4-FFF2-40B4-BE49-F238E27FC236}">
              <a16:creationId xmlns:a16="http://schemas.microsoft.com/office/drawing/2014/main" id="{AADA588D-5DD8-48E6-8E8B-350A8209DE6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5" name="Text Box 7">
          <a:extLst>
            <a:ext uri="{FF2B5EF4-FFF2-40B4-BE49-F238E27FC236}">
              <a16:creationId xmlns:a16="http://schemas.microsoft.com/office/drawing/2014/main" id="{E4D094AF-1686-46F2-95D5-8C95761DA8F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6" name="Text Box 7">
          <a:extLst>
            <a:ext uri="{FF2B5EF4-FFF2-40B4-BE49-F238E27FC236}">
              <a16:creationId xmlns:a16="http://schemas.microsoft.com/office/drawing/2014/main" id="{5DF034A5-73EC-4B0E-875A-35CB35B155F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7" name="Text Box 7">
          <a:extLst>
            <a:ext uri="{FF2B5EF4-FFF2-40B4-BE49-F238E27FC236}">
              <a16:creationId xmlns:a16="http://schemas.microsoft.com/office/drawing/2014/main" id="{83A91353-B5F5-4265-BF78-E9C5916A1D8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8" name="Text Box 7">
          <a:extLst>
            <a:ext uri="{FF2B5EF4-FFF2-40B4-BE49-F238E27FC236}">
              <a16:creationId xmlns:a16="http://schemas.microsoft.com/office/drawing/2014/main" id="{D3842CD4-FE8C-4043-8970-0AE7965AF90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9" name="Text Box 7">
          <a:extLst>
            <a:ext uri="{FF2B5EF4-FFF2-40B4-BE49-F238E27FC236}">
              <a16:creationId xmlns:a16="http://schemas.microsoft.com/office/drawing/2014/main" id="{600CC329-20BB-4272-A103-10830F47332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0" name="Text Box 7">
          <a:extLst>
            <a:ext uri="{FF2B5EF4-FFF2-40B4-BE49-F238E27FC236}">
              <a16:creationId xmlns:a16="http://schemas.microsoft.com/office/drawing/2014/main" id="{76AAF282-B557-41C0-8ACC-7BE698D15E4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1" name="Text Box 7">
          <a:extLst>
            <a:ext uri="{FF2B5EF4-FFF2-40B4-BE49-F238E27FC236}">
              <a16:creationId xmlns:a16="http://schemas.microsoft.com/office/drawing/2014/main" id="{976FCE9D-E360-473C-B7E7-92763A65EDC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2" name="Text Box 7">
          <a:extLst>
            <a:ext uri="{FF2B5EF4-FFF2-40B4-BE49-F238E27FC236}">
              <a16:creationId xmlns:a16="http://schemas.microsoft.com/office/drawing/2014/main" id="{6CCDA99D-AF5F-483D-8D3C-760E56A1413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3" name="Text Box 7">
          <a:extLst>
            <a:ext uri="{FF2B5EF4-FFF2-40B4-BE49-F238E27FC236}">
              <a16:creationId xmlns:a16="http://schemas.microsoft.com/office/drawing/2014/main" id="{4523FACB-8B49-42BD-8008-4DA787DAAE1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4" name="Text Box 7">
          <a:extLst>
            <a:ext uri="{FF2B5EF4-FFF2-40B4-BE49-F238E27FC236}">
              <a16:creationId xmlns:a16="http://schemas.microsoft.com/office/drawing/2014/main" id="{94DB518A-6A65-401A-9617-929E08E98E3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5" name="Text Box 7">
          <a:extLst>
            <a:ext uri="{FF2B5EF4-FFF2-40B4-BE49-F238E27FC236}">
              <a16:creationId xmlns:a16="http://schemas.microsoft.com/office/drawing/2014/main" id="{E41C3D02-CBA6-4E55-AE27-60D565D807C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6" name="Text Box 7">
          <a:extLst>
            <a:ext uri="{FF2B5EF4-FFF2-40B4-BE49-F238E27FC236}">
              <a16:creationId xmlns:a16="http://schemas.microsoft.com/office/drawing/2014/main" id="{197E8181-02CB-4520-A03D-C577D630EF5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7" name="Text Box 7">
          <a:extLst>
            <a:ext uri="{FF2B5EF4-FFF2-40B4-BE49-F238E27FC236}">
              <a16:creationId xmlns:a16="http://schemas.microsoft.com/office/drawing/2014/main" id="{045039BF-467B-4817-AD3F-BB65ED9397E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8" name="Text Box 7">
          <a:extLst>
            <a:ext uri="{FF2B5EF4-FFF2-40B4-BE49-F238E27FC236}">
              <a16:creationId xmlns:a16="http://schemas.microsoft.com/office/drawing/2014/main" id="{303E29EE-561F-496A-8E9D-C6828C89AA0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9" name="Text Box 7">
          <a:extLst>
            <a:ext uri="{FF2B5EF4-FFF2-40B4-BE49-F238E27FC236}">
              <a16:creationId xmlns:a16="http://schemas.microsoft.com/office/drawing/2014/main" id="{BE6FCBB9-0AF1-4A6A-A60B-8841A1F73F4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30</xdr:row>
      <xdr:rowOff>197549</xdr:rowOff>
    </xdr:from>
    <xdr:to>
      <xdr:col>46</xdr:col>
      <xdr:colOff>1155990</xdr:colOff>
      <xdr:row>30</xdr:row>
      <xdr:rowOff>201385</xdr:rowOff>
    </xdr:to>
    <xdr:sp macro="[1]!mostrarControlesExistentes" textlink="">
      <xdr:nvSpPr>
        <xdr:cNvPr id="9310" name="Text Box 7">
          <a:extLst>
            <a:ext uri="{FF2B5EF4-FFF2-40B4-BE49-F238E27FC236}">
              <a16:creationId xmlns:a16="http://schemas.microsoft.com/office/drawing/2014/main" id="{7B18F51F-E616-4045-8E07-361A727B7F3F}"/>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1" name="Text Box 7">
          <a:extLst>
            <a:ext uri="{FF2B5EF4-FFF2-40B4-BE49-F238E27FC236}">
              <a16:creationId xmlns:a16="http://schemas.microsoft.com/office/drawing/2014/main" id="{6762584A-966D-461D-B330-76E0989029A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2" name="Text Box 7">
          <a:extLst>
            <a:ext uri="{FF2B5EF4-FFF2-40B4-BE49-F238E27FC236}">
              <a16:creationId xmlns:a16="http://schemas.microsoft.com/office/drawing/2014/main" id="{6F3E3C4E-808D-4159-B71B-5F3B95A5FA8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3" name="Text Box 7">
          <a:extLst>
            <a:ext uri="{FF2B5EF4-FFF2-40B4-BE49-F238E27FC236}">
              <a16:creationId xmlns:a16="http://schemas.microsoft.com/office/drawing/2014/main" id="{02BCEFBC-449A-4223-BEA9-3C929CC94A0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4" name="Text Box 7">
          <a:extLst>
            <a:ext uri="{FF2B5EF4-FFF2-40B4-BE49-F238E27FC236}">
              <a16:creationId xmlns:a16="http://schemas.microsoft.com/office/drawing/2014/main" id="{38347B72-CD11-4A2F-88D5-13292883A7A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5" name="Text Box 7">
          <a:extLst>
            <a:ext uri="{FF2B5EF4-FFF2-40B4-BE49-F238E27FC236}">
              <a16:creationId xmlns:a16="http://schemas.microsoft.com/office/drawing/2014/main" id="{20D5FB03-2F77-47CD-AC82-C8F12992117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6" name="Text Box 7">
          <a:extLst>
            <a:ext uri="{FF2B5EF4-FFF2-40B4-BE49-F238E27FC236}">
              <a16:creationId xmlns:a16="http://schemas.microsoft.com/office/drawing/2014/main" id="{B36839D0-BA18-4DFD-ACEA-6813AB3FCBF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7" name="Text Box 7">
          <a:extLst>
            <a:ext uri="{FF2B5EF4-FFF2-40B4-BE49-F238E27FC236}">
              <a16:creationId xmlns:a16="http://schemas.microsoft.com/office/drawing/2014/main" id="{44883BA3-91B7-467C-9DA6-172DCAB754B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8" name="Text Box 7">
          <a:extLst>
            <a:ext uri="{FF2B5EF4-FFF2-40B4-BE49-F238E27FC236}">
              <a16:creationId xmlns:a16="http://schemas.microsoft.com/office/drawing/2014/main" id="{EA2E3C04-3E6F-4ECA-B9B8-475F30EA06F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9" name="Text Box 7">
          <a:extLst>
            <a:ext uri="{FF2B5EF4-FFF2-40B4-BE49-F238E27FC236}">
              <a16:creationId xmlns:a16="http://schemas.microsoft.com/office/drawing/2014/main" id="{EA7D2816-3BB8-4D2B-A885-1C493CA7D35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20" name="Text Box 7">
          <a:extLst>
            <a:ext uri="{FF2B5EF4-FFF2-40B4-BE49-F238E27FC236}">
              <a16:creationId xmlns:a16="http://schemas.microsoft.com/office/drawing/2014/main" id="{FE20983E-C912-4C02-9CFB-F8C9E4E165E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21" name="Text Box 7">
          <a:extLst>
            <a:ext uri="{FF2B5EF4-FFF2-40B4-BE49-F238E27FC236}">
              <a16:creationId xmlns:a16="http://schemas.microsoft.com/office/drawing/2014/main" id="{4A5089DE-9011-4EE0-9A14-B904F4B13A7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22" name="Text Box 7">
          <a:extLst>
            <a:ext uri="{FF2B5EF4-FFF2-40B4-BE49-F238E27FC236}">
              <a16:creationId xmlns:a16="http://schemas.microsoft.com/office/drawing/2014/main" id="{FAFCF423-2A8D-45CD-BD6A-ECEC6F98839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23" name="Text Box 7">
          <a:extLst>
            <a:ext uri="{FF2B5EF4-FFF2-40B4-BE49-F238E27FC236}">
              <a16:creationId xmlns:a16="http://schemas.microsoft.com/office/drawing/2014/main" id="{1CC8B98C-5C5C-429E-A720-97C84F48B23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4" name="Text Box 7">
          <a:extLst>
            <a:ext uri="{FF2B5EF4-FFF2-40B4-BE49-F238E27FC236}">
              <a16:creationId xmlns:a16="http://schemas.microsoft.com/office/drawing/2014/main" id="{A8CF8ED5-CB08-4E83-89FB-C38A7CFCBD5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5" name="Text Box 7">
          <a:extLst>
            <a:ext uri="{FF2B5EF4-FFF2-40B4-BE49-F238E27FC236}">
              <a16:creationId xmlns:a16="http://schemas.microsoft.com/office/drawing/2014/main" id="{41B4DD13-7107-43A1-9BAE-2830B5A7492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6" name="Text Box 7">
          <a:extLst>
            <a:ext uri="{FF2B5EF4-FFF2-40B4-BE49-F238E27FC236}">
              <a16:creationId xmlns:a16="http://schemas.microsoft.com/office/drawing/2014/main" id="{9C0ACAC6-BD39-435D-A48D-4DC0615E664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7" name="Text Box 7">
          <a:extLst>
            <a:ext uri="{FF2B5EF4-FFF2-40B4-BE49-F238E27FC236}">
              <a16:creationId xmlns:a16="http://schemas.microsoft.com/office/drawing/2014/main" id="{9C068838-2386-4F2D-930B-556F98209CB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8" name="Text Box 7">
          <a:extLst>
            <a:ext uri="{FF2B5EF4-FFF2-40B4-BE49-F238E27FC236}">
              <a16:creationId xmlns:a16="http://schemas.microsoft.com/office/drawing/2014/main" id="{EF6D9EF4-FF24-47D9-85AD-61C20EA91C2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9" name="Text Box 7">
          <a:extLst>
            <a:ext uri="{FF2B5EF4-FFF2-40B4-BE49-F238E27FC236}">
              <a16:creationId xmlns:a16="http://schemas.microsoft.com/office/drawing/2014/main" id="{72660BDA-EF66-411E-9420-107394865DD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30" name="Text Box 7">
          <a:extLst>
            <a:ext uri="{FF2B5EF4-FFF2-40B4-BE49-F238E27FC236}">
              <a16:creationId xmlns:a16="http://schemas.microsoft.com/office/drawing/2014/main" id="{B8D62140-C3C9-4886-BF6E-30C16FF67DF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31" name="Text Box 7">
          <a:extLst>
            <a:ext uri="{FF2B5EF4-FFF2-40B4-BE49-F238E27FC236}">
              <a16:creationId xmlns:a16="http://schemas.microsoft.com/office/drawing/2014/main" id="{D528A2FD-FB65-404E-878A-0C68976B0E4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32" name="Text Box 7">
          <a:extLst>
            <a:ext uri="{FF2B5EF4-FFF2-40B4-BE49-F238E27FC236}">
              <a16:creationId xmlns:a16="http://schemas.microsoft.com/office/drawing/2014/main" id="{428FE11F-B6BF-42A5-8E90-E65CD389008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33" name="Text Box 7">
          <a:extLst>
            <a:ext uri="{FF2B5EF4-FFF2-40B4-BE49-F238E27FC236}">
              <a16:creationId xmlns:a16="http://schemas.microsoft.com/office/drawing/2014/main" id="{6032D98B-4EAB-4035-979D-2B2F1A46A62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4" name="Text Box 7">
          <a:extLst>
            <a:ext uri="{FF2B5EF4-FFF2-40B4-BE49-F238E27FC236}">
              <a16:creationId xmlns:a16="http://schemas.microsoft.com/office/drawing/2014/main" id="{562F534C-DCA3-4BE5-9245-953D1288585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5" name="Text Box 7">
          <a:extLst>
            <a:ext uri="{FF2B5EF4-FFF2-40B4-BE49-F238E27FC236}">
              <a16:creationId xmlns:a16="http://schemas.microsoft.com/office/drawing/2014/main" id="{49982D34-D765-4FAE-B9EE-C956D31F8CD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6" name="Text Box 7">
          <a:extLst>
            <a:ext uri="{FF2B5EF4-FFF2-40B4-BE49-F238E27FC236}">
              <a16:creationId xmlns:a16="http://schemas.microsoft.com/office/drawing/2014/main" id="{66D8BD7C-23CC-4FF6-A420-103D3C83BAB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7" name="Text Box 7">
          <a:extLst>
            <a:ext uri="{FF2B5EF4-FFF2-40B4-BE49-F238E27FC236}">
              <a16:creationId xmlns:a16="http://schemas.microsoft.com/office/drawing/2014/main" id="{8E585459-F55C-4A14-B1A2-A2F9F999555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8" name="Text Box 7">
          <a:extLst>
            <a:ext uri="{FF2B5EF4-FFF2-40B4-BE49-F238E27FC236}">
              <a16:creationId xmlns:a16="http://schemas.microsoft.com/office/drawing/2014/main" id="{E79DEAD6-D38F-4970-8271-0ED7D6334B4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9" name="Text Box 7">
          <a:extLst>
            <a:ext uri="{FF2B5EF4-FFF2-40B4-BE49-F238E27FC236}">
              <a16:creationId xmlns:a16="http://schemas.microsoft.com/office/drawing/2014/main" id="{4F49A5BB-25B5-4026-9A63-731ADB44CE3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40" name="Text Box 7">
          <a:extLst>
            <a:ext uri="{FF2B5EF4-FFF2-40B4-BE49-F238E27FC236}">
              <a16:creationId xmlns:a16="http://schemas.microsoft.com/office/drawing/2014/main" id="{DD78E2F6-B053-4521-8432-4863211B5E0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41" name="Text Box 7">
          <a:extLst>
            <a:ext uri="{FF2B5EF4-FFF2-40B4-BE49-F238E27FC236}">
              <a16:creationId xmlns:a16="http://schemas.microsoft.com/office/drawing/2014/main" id="{624734D9-DE1A-49B3-8404-3651EA12B9E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42" name="Text Box 7">
          <a:extLst>
            <a:ext uri="{FF2B5EF4-FFF2-40B4-BE49-F238E27FC236}">
              <a16:creationId xmlns:a16="http://schemas.microsoft.com/office/drawing/2014/main" id="{92836BF6-0E8E-4B6F-9D62-FC3346056B5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43" name="Text Box 7">
          <a:extLst>
            <a:ext uri="{FF2B5EF4-FFF2-40B4-BE49-F238E27FC236}">
              <a16:creationId xmlns:a16="http://schemas.microsoft.com/office/drawing/2014/main" id="{615B506A-C7E2-4BCC-B546-3C802432F0F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31</xdr:row>
      <xdr:rowOff>197549</xdr:rowOff>
    </xdr:from>
    <xdr:to>
      <xdr:col>44</xdr:col>
      <xdr:colOff>1155990</xdr:colOff>
      <xdr:row>31</xdr:row>
      <xdr:rowOff>201385</xdr:rowOff>
    </xdr:to>
    <xdr:sp macro="[1]!mostrarControlesExistentes" textlink="">
      <xdr:nvSpPr>
        <xdr:cNvPr id="9344" name="Text Box 7">
          <a:extLst>
            <a:ext uri="{FF2B5EF4-FFF2-40B4-BE49-F238E27FC236}">
              <a16:creationId xmlns:a16="http://schemas.microsoft.com/office/drawing/2014/main" id="{54D26C15-0180-449B-9B14-593F22C553C4}"/>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5" name="Text Box 7">
          <a:extLst>
            <a:ext uri="{FF2B5EF4-FFF2-40B4-BE49-F238E27FC236}">
              <a16:creationId xmlns:a16="http://schemas.microsoft.com/office/drawing/2014/main" id="{77710223-1F70-42F0-B1DD-64ADC1E8E60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6" name="Text Box 7">
          <a:extLst>
            <a:ext uri="{FF2B5EF4-FFF2-40B4-BE49-F238E27FC236}">
              <a16:creationId xmlns:a16="http://schemas.microsoft.com/office/drawing/2014/main" id="{8B4135FC-B1EC-491F-AE6D-A7D0434BC3E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7" name="Text Box 7">
          <a:extLst>
            <a:ext uri="{FF2B5EF4-FFF2-40B4-BE49-F238E27FC236}">
              <a16:creationId xmlns:a16="http://schemas.microsoft.com/office/drawing/2014/main" id="{1511C48C-BE35-4AD0-9662-D095794F891C}"/>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8" name="Text Box 7">
          <a:extLst>
            <a:ext uri="{FF2B5EF4-FFF2-40B4-BE49-F238E27FC236}">
              <a16:creationId xmlns:a16="http://schemas.microsoft.com/office/drawing/2014/main" id="{0A0EA860-43FD-42FC-9A27-2B039382AA90}"/>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9" name="Text Box 7">
          <a:extLst>
            <a:ext uri="{FF2B5EF4-FFF2-40B4-BE49-F238E27FC236}">
              <a16:creationId xmlns:a16="http://schemas.microsoft.com/office/drawing/2014/main" id="{3307C6D1-E55A-47D3-BFB0-B93CAF34495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31</xdr:row>
      <xdr:rowOff>200271</xdr:rowOff>
    </xdr:from>
    <xdr:to>
      <xdr:col>45</xdr:col>
      <xdr:colOff>0</xdr:colOff>
      <xdr:row>31</xdr:row>
      <xdr:rowOff>200271</xdr:rowOff>
    </xdr:to>
    <xdr:sp macro="[1]!mostrarControlesExistentes" textlink="">
      <xdr:nvSpPr>
        <xdr:cNvPr id="9350" name="Text Box 7">
          <a:extLst>
            <a:ext uri="{FF2B5EF4-FFF2-40B4-BE49-F238E27FC236}">
              <a16:creationId xmlns:a16="http://schemas.microsoft.com/office/drawing/2014/main" id="{00879B6F-77C6-4602-A6F5-BB69B78DCDC4}"/>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1" name="Text Box 7">
          <a:extLst>
            <a:ext uri="{FF2B5EF4-FFF2-40B4-BE49-F238E27FC236}">
              <a16:creationId xmlns:a16="http://schemas.microsoft.com/office/drawing/2014/main" id="{384CCCB1-95FB-4ED4-A927-48748931E57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2" name="Text Box 7">
          <a:extLst>
            <a:ext uri="{FF2B5EF4-FFF2-40B4-BE49-F238E27FC236}">
              <a16:creationId xmlns:a16="http://schemas.microsoft.com/office/drawing/2014/main" id="{F4DFACF6-8141-44AC-A98B-4AB9DB12D06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3" name="Text Box 7">
          <a:extLst>
            <a:ext uri="{FF2B5EF4-FFF2-40B4-BE49-F238E27FC236}">
              <a16:creationId xmlns:a16="http://schemas.microsoft.com/office/drawing/2014/main" id="{A9169F55-E193-4EDF-9713-B01C8E7F891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4" name="Text Box 7">
          <a:extLst>
            <a:ext uri="{FF2B5EF4-FFF2-40B4-BE49-F238E27FC236}">
              <a16:creationId xmlns:a16="http://schemas.microsoft.com/office/drawing/2014/main" id="{FC389824-D606-4AB6-99D7-648B8264932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5" name="Text Box 7">
          <a:extLst>
            <a:ext uri="{FF2B5EF4-FFF2-40B4-BE49-F238E27FC236}">
              <a16:creationId xmlns:a16="http://schemas.microsoft.com/office/drawing/2014/main" id="{FF346870-B3A4-48D8-BA6C-F67993E5A7B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6" name="Text Box 7">
          <a:extLst>
            <a:ext uri="{FF2B5EF4-FFF2-40B4-BE49-F238E27FC236}">
              <a16:creationId xmlns:a16="http://schemas.microsoft.com/office/drawing/2014/main" id="{B38B1EA8-469F-40EC-A491-FAC8A2DB75C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7" name="Text Box 7">
          <a:extLst>
            <a:ext uri="{FF2B5EF4-FFF2-40B4-BE49-F238E27FC236}">
              <a16:creationId xmlns:a16="http://schemas.microsoft.com/office/drawing/2014/main" id="{A973B22D-F26C-4A2A-AE58-A9CEDA1DCE7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8" name="Text Box 7">
          <a:extLst>
            <a:ext uri="{FF2B5EF4-FFF2-40B4-BE49-F238E27FC236}">
              <a16:creationId xmlns:a16="http://schemas.microsoft.com/office/drawing/2014/main" id="{66CE251E-7668-49B3-A7C9-55F6D8AAF98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9" name="Text Box 7">
          <a:extLst>
            <a:ext uri="{FF2B5EF4-FFF2-40B4-BE49-F238E27FC236}">
              <a16:creationId xmlns:a16="http://schemas.microsoft.com/office/drawing/2014/main" id="{7ECABDD0-6922-4460-9774-4AD224384E5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60" name="Text Box 7">
          <a:extLst>
            <a:ext uri="{FF2B5EF4-FFF2-40B4-BE49-F238E27FC236}">
              <a16:creationId xmlns:a16="http://schemas.microsoft.com/office/drawing/2014/main" id="{976651E8-9F9D-4A72-A4C4-D8327722C01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61" name="Text Box 7">
          <a:extLst>
            <a:ext uri="{FF2B5EF4-FFF2-40B4-BE49-F238E27FC236}">
              <a16:creationId xmlns:a16="http://schemas.microsoft.com/office/drawing/2014/main" id="{362347FA-22C3-49F4-9C2F-AA23B3512DD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62" name="Text Box 7">
          <a:extLst>
            <a:ext uri="{FF2B5EF4-FFF2-40B4-BE49-F238E27FC236}">
              <a16:creationId xmlns:a16="http://schemas.microsoft.com/office/drawing/2014/main" id="{64342C94-D30B-4DE2-86BD-B1DD2284513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63" name="Text Box 7">
          <a:extLst>
            <a:ext uri="{FF2B5EF4-FFF2-40B4-BE49-F238E27FC236}">
              <a16:creationId xmlns:a16="http://schemas.microsoft.com/office/drawing/2014/main" id="{25C147F8-0755-4F9C-B6B7-417161CAE47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4" name="Text Box 7">
          <a:extLst>
            <a:ext uri="{FF2B5EF4-FFF2-40B4-BE49-F238E27FC236}">
              <a16:creationId xmlns:a16="http://schemas.microsoft.com/office/drawing/2014/main" id="{10C761F3-CCF8-4A0F-98CA-57C857D554D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5" name="Text Box 7">
          <a:extLst>
            <a:ext uri="{FF2B5EF4-FFF2-40B4-BE49-F238E27FC236}">
              <a16:creationId xmlns:a16="http://schemas.microsoft.com/office/drawing/2014/main" id="{F2F16D40-086C-4271-9051-970324095F7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6" name="Text Box 7">
          <a:extLst>
            <a:ext uri="{FF2B5EF4-FFF2-40B4-BE49-F238E27FC236}">
              <a16:creationId xmlns:a16="http://schemas.microsoft.com/office/drawing/2014/main" id="{607773A2-8FAE-4ABD-AD2A-8F2AA66E89A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7" name="Text Box 7">
          <a:extLst>
            <a:ext uri="{FF2B5EF4-FFF2-40B4-BE49-F238E27FC236}">
              <a16:creationId xmlns:a16="http://schemas.microsoft.com/office/drawing/2014/main" id="{EFAC08D9-7F49-41FB-9CB4-0AF4513AA2C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8" name="Text Box 7">
          <a:extLst>
            <a:ext uri="{FF2B5EF4-FFF2-40B4-BE49-F238E27FC236}">
              <a16:creationId xmlns:a16="http://schemas.microsoft.com/office/drawing/2014/main" id="{78C9DDE4-F675-4E79-8C65-93E82FB1869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9" name="Text Box 7">
          <a:extLst>
            <a:ext uri="{FF2B5EF4-FFF2-40B4-BE49-F238E27FC236}">
              <a16:creationId xmlns:a16="http://schemas.microsoft.com/office/drawing/2014/main" id="{2BF6E07D-49A8-4033-A5CA-BD9122D1735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70" name="Text Box 7">
          <a:extLst>
            <a:ext uri="{FF2B5EF4-FFF2-40B4-BE49-F238E27FC236}">
              <a16:creationId xmlns:a16="http://schemas.microsoft.com/office/drawing/2014/main" id="{A9279492-8F61-4DD9-9C2B-6567739B387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71" name="Text Box 7">
          <a:extLst>
            <a:ext uri="{FF2B5EF4-FFF2-40B4-BE49-F238E27FC236}">
              <a16:creationId xmlns:a16="http://schemas.microsoft.com/office/drawing/2014/main" id="{DBE201C0-2B4A-4257-8C89-105C3C1BE11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72" name="Text Box 7">
          <a:extLst>
            <a:ext uri="{FF2B5EF4-FFF2-40B4-BE49-F238E27FC236}">
              <a16:creationId xmlns:a16="http://schemas.microsoft.com/office/drawing/2014/main" id="{FD080F55-9DAA-4DC6-9AAE-02C7079C748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73" name="Text Box 7">
          <a:extLst>
            <a:ext uri="{FF2B5EF4-FFF2-40B4-BE49-F238E27FC236}">
              <a16:creationId xmlns:a16="http://schemas.microsoft.com/office/drawing/2014/main" id="{A14FA43F-88BC-4ADD-948F-92B77997648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31</xdr:row>
      <xdr:rowOff>197549</xdr:rowOff>
    </xdr:from>
    <xdr:to>
      <xdr:col>46</xdr:col>
      <xdr:colOff>1155990</xdr:colOff>
      <xdr:row>31</xdr:row>
      <xdr:rowOff>201385</xdr:rowOff>
    </xdr:to>
    <xdr:sp macro="[1]!mostrarControlesExistentes" textlink="">
      <xdr:nvSpPr>
        <xdr:cNvPr id="9374" name="Text Box 7">
          <a:extLst>
            <a:ext uri="{FF2B5EF4-FFF2-40B4-BE49-F238E27FC236}">
              <a16:creationId xmlns:a16="http://schemas.microsoft.com/office/drawing/2014/main" id="{4549D5A1-9D0F-4F43-BDA3-1565529DDAB6}"/>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5" name="Text Box 7">
          <a:extLst>
            <a:ext uri="{FF2B5EF4-FFF2-40B4-BE49-F238E27FC236}">
              <a16:creationId xmlns:a16="http://schemas.microsoft.com/office/drawing/2014/main" id="{9D7E7461-5232-4543-8ABB-540ECBBFE20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6" name="Text Box 7">
          <a:extLst>
            <a:ext uri="{FF2B5EF4-FFF2-40B4-BE49-F238E27FC236}">
              <a16:creationId xmlns:a16="http://schemas.microsoft.com/office/drawing/2014/main" id="{ED5F49B0-5C94-48F8-BEDA-E4CC4BF0CCD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7" name="Text Box 7">
          <a:extLst>
            <a:ext uri="{FF2B5EF4-FFF2-40B4-BE49-F238E27FC236}">
              <a16:creationId xmlns:a16="http://schemas.microsoft.com/office/drawing/2014/main" id="{B06C8778-6476-4D03-953B-B8CDF3B6366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8" name="Text Box 7">
          <a:extLst>
            <a:ext uri="{FF2B5EF4-FFF2-40B4-BE49-F238E27FC236}">
              <a16:creationId xmlns:a16="http://schemas.microsoft.com/office/drawing/2014/main" id="{B285B027-18BD-4B9E-AD80-A1D26DF5574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9" name="Text Box 7">
          <a:extLst>
            <a:ext uri="{FF2B5EF4-FFF2-40B4-BE49-F238E27FC236}">
              <a16:creationId xmlns:a16="http://schemas.microsoft.com/office/drawing/2014/main" id="{DF368C88-38D7-421C-9CC4-6977B4E15C2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0" name="Text Box 7">
          <a:extLst>
            <a:ext uri="{FF2B5EF4-FFF2-40B4-BE49-F238E27FC236}">
              <a16:creationId xmlns:a16="http://schemas.microsoft.com/office/drawing/2014/main" id="{25E272F0-E80A-4F9F-80D4-84A1E770E2C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1" name="Text Box 7">
          <a:extLst>
            <a:ext uri="{FF2B5EF4-FFF2-40B4-BE49-F238E27FC236}">
              <a16:creationId xmlns:a16="http://schemas.microsoft.com/office/drawing/2014/main" id="{3EFD16DC-3646-4386-B279-FDD05273275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2" name="Text Box 7">
          <a:extLst>
            <a:ext uri="{FF2B5EF4-FFF2-40B4-BE49-F238E27FC236}">
              <a16:creationId xmlns:a16="http://schemas.microsoft.com/office/drawing/2014/main" id="{79E10349-0A5C-4A0F-8D2D-7D7FCB3E885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3" name="Text Box 7">
          <a:extLst>
            <a:ext uri="{FF2B5EF4-FFF2-40B4-BE49-F238E27FC236}">
              <a16:creationId xmlns:a16="http://schemas.microsoft.com/office/drawing/2014/main" id="{519CD73A-BF61-4494-83C6-62901B51E7F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4" name="Text Box 7">
          <a:extLst>
            <a:ext uri="{FF2B5EF4-FFF2-40B4-BE49-F238E27FC236}">
              <a16:creationId xmlns:a16="http://schemas.microsoft.com/office/drawing/2014/main" id="{FBD70F8B-D5EC-4766-BA4E-D823DFF2C01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5" name="Text Box 7">
          <a:extLst>
            <a:ext uri="{FF2B5EF4-FFF2-40B4-BE49-F238E27FC236}">
              <a16:creationId xmlns:a16="http://schemas.microsoft.com/office/drawing/2014/main" id="{A018F58A-48FE-47FA-91B8-4EF6182E850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6" name="Text Box 7">
          <a:extLst>
            <a:ext uri="{FF2B5EF4-FFF2-40B4-BE49-F238E27FC236}">
              <a16:creationId xmlns:a16="http://schemas.microsoft.com/office/drawing/2014/main" id="{912CC233-8C76-4FCB-A716-4AF50AD5075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7" name="Text Box 7">
          <a:extLst>
            <a:ext uri="{FF2B5EF4-FFF2-40B4-BE49-F238E27FC236}">
              <a16:creationId xmlns:a16="http://schemas.microsoft.com/office/drawing/2014/main" id="{65BC2EF6-0498-4B8D-A4D2-00CFB53429E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88" name="Text Box 7">
          <a:extLst>
            <a:ext uri="{FF2B5EF4-FFF2-40B4-BE49-F238E27FC236}">
              <a16:creationId xmlns:a16="http://schemas.microsoft.com/office/drawing/2014/main" id="{DE67D9E9-69AF-4230-AA83-47CAC7670A5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89" name="Text Box 7">
          <a:extLst>
            <a:ext uri="{FF2B5EF4-FFF2-40B4-BE49-F238E27FC236}">
              <a16:creationId xmlns:a16="http://schemas.microsoft.com/office/drawing/2014/main" id="{DFF773B4-4AA7-41B6-BCA4-7D480FDF9FE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0" name="Text Box 7">
          <a:extLst>
            <a:ext uri="{FF2B5EF4-FFF2-40B4-BE49-F238E27FC236}">
              <a16:creationId xmlns:a16="http://schemas.microsoft.com/office/drawing/2014/main" id="{470311B4-5397-4DD6-AC81-BA0854BFF27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1" name="Text Box 7">
          <a:extLst>
            <a:ext uri="{FF2B5EF4-FFF2-40B4-BE49-F238E27FC236}">
              <a16:creationId xmlns:a16="http://schemas.microsoft.com/office/drawing/2014/main" id="{B58C947D-85C7-4F9E-9F0E-42C85CD137E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2" name="Text Box 7">
          <a:extLst>
            <a:ext uri="{FF2B5EF4-FFF2-40B4-BE49-F238E27FC236}">
              <a16:creationId xmlns:a16="http://schemas.microsoft.com/office/drawing/2014/main" id="{D3D5A24A-F06F-4805-9F23-E489AC2B6F62}"/>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3" name="Text Box 7">
          <a:extLst>
            <a:ext uri="{FF2B5EF4-FFF2-40B4-BE49-F238E27FC236}">
              <a16:creationId xmlns:a16="http://schemas.microsoft.com/office/drawing/2014/main" id="{4ECF3191-FCDA-4571-8B68-6FD8F74A3CA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4" name="Text Box 7">
          <a:extLst>
            <a:ext uri="{FF2B5EF4-FFF2-40B4-BE49-F238E27FC236}">
              <a16:creationId xmlns:a16="http://schemas.microsoft.com/office/drawing/2014/main" id="{1B20C3D0-0394-4848-ABDC-B927ACEE5BB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5" name="Text Box 7">
          <a:extLst>
            <a:ext uri="{FF2B5EF4-FFF2-40B4-BE49-F238E27FC236}">
              <a16:creationId xmlns:a16="http://schemas.microsoft.com/office/drawing/2014/main" id="{557C8E18-CDA3-47BC-81C4-8E5CCF21D63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6" name="Text Box 7">
          <a:extLst>
            <a:ext uri="{FF2B5EF4-FFF2-40B4-BE49-F238E27FC236}">
              <a16:creationId xmlns:a16="http://schemas.microsoft.com/office/drawing/2014/main" id="{E18FBDCC-0314-43DA-AE19-F79FD731734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7" name="Text Box 7">
          <a:extLst>
            <a:ext uri="{FF2B5EF4-FFF2-40B4-BE49-F238E27FC236}">
              <a16:creationId xmlns:a16="http://schemas.microsoft.com/office/drawing/2014/main" id="{9EDC7171-46E6-4B3E-80CD-36914A4F2FC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398" name="Text Box 7">
          <a:extLst>
            <a:ext uri="{FF2B5EF4-FFF2-40B4-BE49-F238E27FC236}">
              <a16:creationId xmlns:a16="http://schemas.microsoft.com/office/drawing/2014/main" id="{621281D0-FEEC-4436-9E69-A57522427AB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399" name="Text Box 7">
          <a:extLst>
            <a:ext uri="{FF2B5EF4-FFF2-40B4-BE49-F238E27FC236}">
              <a16:creationId xmlns:a16="http://schemas.microsoft.com/office/drawing/2014/main" id="{7A516250-5018-444D-A478-F5A65E513D5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0" name="Text Box 7">
          <a:extLst>
            <a:ext uri="{FF2B5EF4-FFF2-40B4-BE49-F238E27FC236}">
              <a16:creationId xmlns:a16="http://schemas.microsoft.com/office/drawing/2014/main" id="{3CAEB951-189F-4849-9D88-EAE97F1E5CF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1" name="Text Box 7">
          <a:extLst>
            <a:ext uri="{FF2B5EF4-FFF2-40B4-BE49-F238E27FC236}">
              <a16:creationId xmlns:a16="http://schemas.microsoft.com/office/drawing/2014/main" id="{EF31C7C1-4654-4DD8-A12C-0F755CF0F4C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2" name="Text Box 7">
          <a:extLst>
            <a:ext uri="{FF2B5EF4-FFF2-40B4-BE49-F238E27FC236}">
              <a16:creationId xmlns:a16="http://schemas.microsoft.com/office/drawing/2014/main" id="{6DD8AB55-B61C-4FCF-9AF4-E357CF0862A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3" name="Text Box 7">
          <a:extLst>
            <a:ext uri="{FF2B5EF4-FFF2-40B4-BE49-F238E27FC236}">
              <a16:creationId xmlns:a16="http://schemas.microsoft.com/office/drawing/2014/main" id="{399AA976-5828-4611-8D2B-2ADAEC2E6CD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4" name="Text Box 7">
          <a:extLst>
            <a:ext uri="{FF2B5EF4-FFF2-40B4-BE49-F238E27FC236}">
              <a16:creationId xmlns:a16="http://schemas.microsoft.com/office/drawing/2014/main" id="{67445B0D-3A3C-42F3-BCEE-2F1EE6C83D2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5" name="Text Box 7">
          <a:extLst>
            <a:ext uri="{FF2B5EF4-FFF2-40B4-BE49-F238E27FC236}">
              <a16:creationId xmlns:a16="http://schemas.microsoft.com/office/drawing/2014/main" id="{16280A6C-64F3-4519-A2E5-82270767EBD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6" name="Text Box 7">
          <a:extLst>
            <a:ext uri="{FF2B5EF4-FFF2-40B4-BE49-F238E27FC236}">
              <a16:creationId xmlns:a16="http://schemas.microsoft.com/office/drawing/2014/main" id="{FE8E3228-D135-4D5D-8E9F-63FE6401288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7" name="Text Box 7">
          <a:extLst>
            <a:ext uri="{FF2B5EF4-FFF2-40B4-BE49-F238E27FC236}">
              <a16:creationId xmlns:a16="http://schemas.microsoft.com/office/drawing/2014/main" id="{3D9DA6E3-4028-4398-8E2E-0A4B29B56E7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32</xdr:row>
      <xdr:rowOff>197549</xdr:rowOff>
    </xdr:from>
    <xdr:to>
      <xdr:col>44</xdr:col>
      <xdr:colOff>1155990</xdr:colOff>
      <xdr:row>32</xdr:row>
      <xdr:rowOff>201385</xdr:rowOff>
    </xdr:to>
    <xdr:sp macro="[1]!mostrarControlesExistentes" textlink="">
      <xdr:nvSpPr>
        <xdr:cNvPr id="9408" name="Text Box 7">
          <a:extLst>
            <a:ext uri="{FF2B5EF4-FFF2-40B4-BE49-F238E27FC236}">
              <a16:creationId xmlns:a16="http://schemas.microsoft.com/office/drawing/2014/main" id="{A51CB62F-DA09-426E-9574-33938744652A}"/>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09" name="Text Box 7">
          <a:extLst>
            <a:ext uri="{FF2B5EF4-FFF2-40B4-BE49-F238E27FC236}">
              <a16:creationId xmlns:a16="http://schemas.microsoft.com/office/drawing/2014/main" id="{330146A8-4113-483E-B1EC-E2C430A32CC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10" name="Text Box 7">
          <a:extLst>
            <a:ext uri="{FF2B5EF4-FFF2-40B4-BE49-F238E27FC236}">
              <a16:creationId xmlns:a16="http://schemas.microsoft.com/office/drawing/2014/main" id="{4FDE99F3-2270-4378-BB60-2DF5B9423DB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11" name="Text Box 7">
          <a:extLst>
            <a:ext uri="{FF2B5EF4-FFF2-40B4-BE49-F238E27FC236}">
              <a16:creationId xmlns:a16="http://schemas.microsoft.com/office/drawing/2014/main" id="{82DF9BD6-3EDA-4644-973B-2F028B3D652A}"/>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12" name="Text Box 7">
          <a:extLst>
            <a:ext uri="{FF2B5EF4-FFF2-40B4-BE49-F238E27FC236}">
              <a16:creationId xmlns:a16="http://schemas.microsoft.com/office/drawing/2014/main" id="{F783A91C-4213-43B6-8A9F-E8239FCCBC9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13" name="Text Box 7">
          <a:extLst>
            <a:ext uri="{FF2B5EF4-FFF2-40B4-BE49-F238E27FC236}">
              <a16:creationId xmlns:a16="http://schemas.microsoft.com/office/drawing/2014/main" id="{986DB8A9-023C-4555-837C-098C8DCBE91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32</xdr:row>
      <xdr:rowOff>200271</xdr:rowOff>
    </xdr:from>
    <xdr:to>
      <xdr:col>45</xdr:col>
      <xdr:colOff>0</xdr:colOff>
      <xdr:row>32</xdr:row>
      <xdr:rowOff>200271</xdr:rowOff>
    </xdr:to>
    <xdr:sp macro="[1]!mostrarControlesExistentes" textlink="">
      <xdr:nvSpPr>
        <xdr:cNvPr id="9414" name="Text Box 7">
          <a:extLst>
            <a:ext uri="{FF2B5EF4-FFF2-40B4-BE49-F238E27FC236}">
              <a16:creationId xmlns:a16="http://schemas.microsoft.com/office/drawing/2014/main" id="{D1549EBF-74E5-4A3F-AFE8-B866AE7E59E4}"/>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5" name="Text Box 7">
          <a:extLst>
            <a:ext uri="{FF2B5EF4-FFF2-40B4-BE49-F238E27FC236}">
              <a16:creationId xmlns:a16="http://schemas.microsoft.com/office/drawing/2014/main" id="{1E5F6637-69A9-4212-AB0A-6CEADED5910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6" name="Text Box 7">
          <a:extLst>
            <a:ext uri="{FF2B5EF4-FFF2-40B4-BE49-F238E27FC236}">
              <a16:creationId xmlns:a16="http://schemas.microsoft.com/office/drawing/2014/main" id="{21309CBD-3182-4AC5-8866-203C0288922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7" name="Text Box 7">
          <a:extLst>
            <a:ext uri="{FF2B5EF4-FFF2-40B4-BE49-F238E27FC236}">
              <a16:creationId xmlns:a16="http://schemas.microsoft.com/office/drawing/2014/main" id="{5C131750-C2F0-4D2E-AA43-1F42D9F94F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8" name="Text Box 7">
          <a:extLst>
            <a:ext uri="{FF2B5EF4-FFF2-40B4-BE49-F238E27FC236}">
              <a16:creationId xmlns:a16="http://schemas.microsoft.com/office/drawing/2014/main" id="{A1746904-B3FB-4067-8FED-015A06469D0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9" name="Text Box 7">
          <a:extLst>
            <a:ext uri="{FF2B5EF4-FFF2-40B4-BE49-F238E27FC236}">
              <a16:creationId xmlns:a16="http://schemas.microsoft.com/office/drawing/2014/main" id="{0ED3F375-1244-4D46-B062-7C0925825EA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0" name="Text Box 7">
          <a:extLst>
            <a:ext uri="{FF2B5EF4-FFF2-40B4-BE49-F238E27FC236}">
              <a16:creationId xmlns:a16="http://schemas.microsoft.com/office/drawing/2014/main" id="{8B789162-5FC1-42DD-9764-4F54052019F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1" name="Text Box 7">
          <a:extLst>
            <a:ext uri="{FF2B5EF4-FFF2-40B4-BE49-F238E27FC236}">
              <a16:creationId xmlns:a16="http://schemas.microsoft.com/office/drawing/2014/main" id="{0FBC9F90-8C08-419A-A4D9-E9DC259141E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2" name="Text Box 7">
          <a:extLst>
            <a:ext uri="{FF2B5EF4-FFF2-40B4-BE49-F238E27FC236}">
              <a16:creationId xmlns:a16="http://schemas.microsoft.com/office/drawing/2014/main" id="{3390CD10-F20B-4C95-830F-D7D2DC2C6CC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3" name="Text Box 7">
          <a:extLst>
            <a:ext uri="{FF2B5EF4-FFF2-40B4-BE49-F238E27FC236}">
              <a16:creationId xmlns:a16="http://schemas.microsoft.com/office/drawing/2014/main" id="{474C3D74-AC7E-4B6F-88D5-123D6B0DF10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4" name="Text Box 7">
          <a:extLst>
            <a:ext uri="{FF2B5EF4-FFF2-40B4-BE49-F238E27FC236}">
              <a16:creationId xmlns:a16="http://schemas.microsoft.com/office/drawing/2014/main" id="{7A410214-68D9-4A14-BB45-0DD31584675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5" name="Text Box 7">
          <a:extLst>
            <a:ext uri="{FF2B5EF4-FFF2-40B4-BE49-F238E27FC236}">
              <a16:creationId xmlns:a16="http://schemas.microsoft.com/office/drawing/2014/main" id="{6F15B8EB-0DF4-43E7-B9B9-65D0F32F9EA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6" name="Text Box 7">
          <a:extLst>
            <a:ext uri="{FF2B5EF4-FFF2-40B4-BE49-F238E27FC236}">
              <a16:creationId xmlns:a16="http://schemas.microsoft.com/office/drawing/2014/main" id="{CEAAC8AA-E9FB-4047-AAB1-18D19FCC45C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7" name="Text Box 7">
          <a:extLst>
            <a:ext uri="{FF2B5EF4-FFF2-40B4-BE49-F238E27FC236}">
              <a16:creationId xmlns:a16="http://schemas.microsoft.com/office/drawing/2014/main" id="{5E356239-EBA0-45C0-B1C7-D0B9C5ECBCC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28" name="Text Box 7">
          <a:extLst>
            <a:ext uri="{FF2B5EF4-FFF2-40B4-BE49-F238E27FC236}">
              <a16:creationId xmlns:a16="http://schemas.microsoft.com/office/drawing/2014/main" id="{AEA55B78-20B4-4697-8931-A905FD89C7E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29" name="Text Box 7">
          <a:extLst>
            <a:ext uri="{FF2B5EF4-FFF2-40B4-BE49-F238E27FC236}">
              <a16:creationId xmlns:a16="http://schemas.microsoft.com/office/drawing/2014/main" id="{689466E5-2B76-4735-AE0B-6B9A1133928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0" name="Text Box 7">
          <a:extLst>
            <a:ext uri="{FF2B5EF4-FFF2-40B4-BE49-F238E27FC236}">
              <a16:creationId xmlns:a16="http://schemas.microsoft.com/office/drawing/2014/main" id="{7129111F-F2A2-4AA9-B894-4F6BC704ED0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1" name="Text Box 7">
          <a:extLst>
            <a:ext uri="{FF2B5EF4-FFF2-40B4-BE49-F238E27FC236}">
              <a16:creationId xmlns:a16="http://schemas.microsoft.com/office/drawing/2014/main" id="{97E2A576-DF37-4CF1-BA3F-441BD8D3DAE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2" name="Text Box 7">
          <a:extLst>
            <a:ext uri="{FF2B5EF4-FFF2-40B4-BE49-F238E27FC236}">
              <a16:creationId xmlns:a16="http://schemas.microsoft.com/office/drawing/2014/main" id="{02C5BFBE-578A-4F04-82A4-04CDF324A1C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3" name="Text Box 7">
          <a:extLst>
            <a:ext uri="{FF2B5EF4-FFF2-40B4-BE49-F238E27FC236}">
              <a16:creationId xmlns:a16="http://schemas.microsoft.com/office/drawing/2014/main" id="{5FB41AC9-E965-4957-A00B-2CABA17E658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4" name="Text Box 7">
          <a:extLst>
            <a:ext uri="{FF2B5EF4-FFF2-40B4-BE49-F238E27FC236}">
              <a16:creationId xmlns:a16="http://schemas.microsoft.com/office/drawing/2014/main" id="{12986A7A-9C5C-4728-9850-E5BD4459BDD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5" name="Text Box 7">
          <a:extLst>
            <a:ext uri="{FF2B5EF4-FFF2-40B4-BE49-F238E27FC236}">
              <a16:creationId xmlns:a16="http://schemas.microsoft.com/office/drawing/2014/main" id="{FAAD4FC0-1BB9-4B00-B15E-866F3336F10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6" name="Text Box 7">
          <a:extLst>
            <a:ext uri="{FF2B5EF4-FFF2-40B4-BE49-F238E27FC236}">
              <a16:creationId xmlns:a16="http://schemas.microsoft.com/office/drawing/2014/main" id="{9E27A89B-EA16-45B0-B40F-470B19FF3EE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7" name="Text Box 7">
          <a:extLst>
            <a:ext uri="{FF2B5EF4-FFF2-40B4-BE49-F238E27FC236}">
              <a16:creationId xmlns:a16="http://schemas.microsoft.com/office/drawing/2014/main" id="{B87DBD1B-514D-4C80-8600-EE957E6013B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32</xdr:row>
      <xdr:rowOff>197549</xdr:rowOff>
    </xdr:from>
    <xdr:to>
      <xdr:col>46</xdr:col>
      <xdr:colOff>1155990</xdr:colOff>
      <xdr:row>32</xdr:row>
      <xdr:rowOff>201385</xdr:rowOff>
    </xdr:to>
    <xdr:sp macro="[1]!mostrarControlesExistentes" textlink="">
      <xdr:nvSpPr>
        <xdr:cNvPr id="9438" name="Text Box 7">
          <a:extLst>
            <a:ext uri="{FF2B5EF4-FFF2-40B4-BE49-F238E27FC236}">
              <a16:creationId xmlns:a16="http://schemas.microsoft.com/office/drawing/2014/main" id="{3FF3CCE0-0D6A-4BFC-A835-658F33298721}"/>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39" name="Text Box 7">
          <a:extLst>
            <a:ext uri="{FF2B5EF4-FFF2-40B4-BE49-F238E27FC236}">
              <a16:creationId xmlns:a16="http://schemas.microsoft.com/office/drawing/2014/main" id="{69294720-91B2-434C-B81F-92F2A476ECA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0" name="Text Box 7">
          <a:extLst>
            <a:ext uri="{FF2B5EF4-FFF2-40B4-BE49-F238E27FC236}">
              <a16:creationId xmlns:a16="http://schemas.microsoft.com/office/drawing/2014/main" id="{105619FC-57AF-42F6-815A-41E22B29D25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1" name="Text Box 7">
          <a:extLst>
            <a:ext uri="{FF2B5EF4-FFF2-40B4-BE49-F238E27FC236}">
              <a16:creationId xmlns:a16="http://schemas.microsoft.com/office/drawing/2014/main" id="{DD9B2AC6-D559-4D0A-85F6-684D9266722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2" name="Text Box 7">
          <a:extLst>
            <a:ext uri="{FF2B5EF4-FFF2-40B4-BE49-F238E27FC236}">
              <a16:creationId xmlns:a16="http://schemas.microsoft.com/office/drawing/2014/main" id="{3309DB49-3EAD-4E0B-A609-F91E2BC7641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3" name="Text Box 7">
          <a:extLst>
            <a:ext uri="{FF2B5EF4-FFF2-40B4-BE49-F238E27FC236}">
              <a16:creationId xmlns:a16="http://schemas.microsoft.com/office/drawing/2014/main" id="{8AD4AD24-E801-4327-953B-7B3FF329BAB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4" name="Text Box 7">
          <a:extLst>
            <a:ext uri="{FF2B5EF4-FFF2-40B4-BE49-F238E27FC236}">
              <a16:creationId xmlns:a16="http://schemas.microsoft.com/office/drawing/2014/main" id="{2BFFCF97-2373-4CAD-B43E-5DD0882979A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5" name="Text Box 7">
          <a:extLst>
            <a:ext uri="{FF2B5EF4-FFF2-40B4-BE49-F238E27FC236}">
              <a16:creationId xmlns:a16="http://schemas.microsoft.com/office/drawing/2014/main" id="{C0FD4075-EE8D-4F5B-BCE3-5063DA69DED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6" name="Text Box 7">
          <a:extLst>
            <a:ext uri="{FF2B5EF4-FFF2-40B4-BE49-F238E27FC236}">
              <a16:creationId xmlns:a16="http://schemas.microsoft.com/office/drawing/2014/main" id="{4C17664D-80D7-4D9F-B17C-0F1F8C89E8D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7" name="Text Box 7">
          <a:extLst>
            <a:ext uri="{FF2B5EF4-FFF2-40B4-BE49-F238E27FC236}">
              <a16:creationId xmlns:a16="http://schemas.microsoft.com/office/drawing/2014/main" id="{B20059B7-4251-43F8-AB9B-C0F357FB798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8" name="Text Box 7">
          <a:extLst>
            <a:ext uri="{FF2B5EF4-FFF2-40B4-BE49-F238E27FC236}">
              <a16:creationId xmlns:a16="http://schemas.microsoft.com/office/drawing/2014/main" id="{BEDADB6F-4219-4690-B890-59ADC6EE09C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9" name="Text Box 7">
          <a:extLst>
            <a:ext uri="{FF2B5EF4-FFF2-40B4-BE49-F238E27FC236}">
              <a16:creationId xmlns:a16="http://schemas.microsoft.com/office/drawing/2014/main" id="{C6E215BF-679A-4D04-AAD8-A54C89DF30F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50" name="Text Box 7">
          <a:extLst>
            <a:ext uri="{FF2B5EF4-FFF2-40B4-BE49-F238E27FC236}">
              <a16:creationId xmlns:a16="http://schemas.microsoft.com/office/drawing/2014/main" id="{D132AB9C-3A1D-45B4-82DA-577A18CFE3C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51" name="Text Box 7">
          <a:extLst>
            <a:ext uri="{FF2B5EF4-FFF2-40B4-BE49-F238E27FC236}">
              <a16:creationId xmlns:a16="http://schemas.microsoft.com/office/drawing/2014/main" id="{9E677C32-8624-4780-B809-AFC87C67273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2" name="Text Box 7">
          <a:extLst>
            <a:ext uri="{FF2B5EF4-FFF2-40B4-BE49-F238E27FC236}">
              <a16:creationId xmlns:a16="http://schemas.microsoft.com/office/drawing/2014/main" id="{FAF9E1CE-E686-401C-8DEE-D69307814F7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3" name="Text Box 7">
          <a:extLst>
            <a:ext uri="{FF2B5EF4-FFF2-40B4-BE49-F238E27FC236}">
              <a16:creationId xmlns:a16="http://schemas.microsoft.com/office/drawing/2014/main" id="{B881E0BA-BBA4-4C82-AC29-1F3F94B1ABF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4" name="Text Box 7">
          <a:extLst>
            <a:ext uri="{FF2B5EF4-FFF2-40B4-BE49-F238E27FC236}">
              <a16:creationId xmlns:a16="http://schemas.microsoft.com/office/drawing/2014/main" id="{E5862D7F-27C3-4774-AD56-328D57E22C2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5" name="Text Box 7">
          <a:extLst>
            <a:ext uri="{FF2B5EF4-FFF2-40B4-BE49-F238E27FC236}">
              <a16:creationId xmlns:a16="http://schemas.microsoft.com/office/drawing/2014/main" id="{9A4196FD-551B-4983-8AA3-ADB824DD180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6" name="Text Box 7">
          <a:extLst>
            <a:ext uri="{FF2B5EF4-FFF2-40B4-BE49-F238E27FC236}">
              <a16:creationId xmlns:a16="http://schemas.microsoft.com/office/drawing/2014/main" id="{429AB10B-EEE0-425D-9AD6-AAB765A42D5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7" name="Text Box 7">
          <a:extLst>
            <a:ext uri="{FF2B5EF4-FFF2-40B4-BE49-F238E27FC236}">
              <a16:creationId xmlns:a16="http://schemas.microsoft.com/office/drawing/2014/main" id="{372EDE15-5ACB-4B18-8C2F-FBF3E57B99C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8" name="Text Box 7">
          <a:extLst>
            <a:ext uri="{FF2B5EF4-FFF2-40B4-BE49-F238E27FC236}">
              <a16:creationId xmlns:a16="http://schemas.microsoft.com/office/drawing/2014/main" id="{98650F67-3B4B-4462-A42C-5DFB213A13C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9" name="Text Box 7">
          <a:extLst>
            <a:ext uri="{FF2B5EF4-FFF2-40B4-BE49-F238E27FC236}">
              <a16:creationId xmlns:a16="http://schemas.microsoft.com/office/drawing/2014/main" id="{402FEDE2-FBD3-460D-A19C-ACD8D0D1972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60" name="Text Box 7">
          <a:extLst>
            <a:ext uri="{FF2B5EF4-FFF2-40B4-BE49-F238E27FC236}">
              <a16:creationId xmlns:a16="http://schemas.microsoft.com/office/drawing/2014/main" id="{7CD95C8C-9346-4E04-A450-EEE1599A884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61" name="Text Box 7">
          <a:extLst>
            <a:ext uri="{FF2B5EF4-FFF2-40B4-BE49-F238E27FC236}">
              <a16:creationId xmlns:a16="http://schemas.microsoft.com/office/drawing/2014/main" id="{1B283D79-26A7-49E6-9C8E-3687494AF34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2" name="Text Box 7">
          <a:extLst>
            <a:ext uri="{FF2B5EF4-FFF2-40B4-BE49-F238E27FC236}">
              <a16:creationId xmlns:a16="http://schemas.microsoft.com/office/drawing/2014/main" id="{B049721B-4F8F-4720-983C-4DC2B237753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3" name="Text Box 7">
          <a:extLst>
            <a:ext uri="{FF2B5EF4-FFF2-40B4-BE49-F238E27FC236}">
              <a16:creationId xmlns:a16="http://schemas.microsoft.com/office/drawing/2014/main" id="{14992450-B4E1-4450-9095-75E8772D71C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4" name="Text Box 7">
          <a:extLst>
            <a:ext uri="{FF2B5EF4-FFF2-40B4-BE49-F238E27FC236}">
              <a16:creationId xmlns:a16="http://schemas.microsoft.com/office/drawing/2014/main" id="{91514238-6FF1-4479-8485-8DE33607B9B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5" name="Text Box 7">
          <a:extLst>
            <a:ext uri="{FF2B5EF4-FFF2-40B4-BE49-F238E27FC236}">
              <a16:creationId xmlns:a16="http://schemas.microsoft.com/office/drawing/2014/main" id="{627D7DAA-04CD-4FB1-9330-13EAFBB0CC7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6" name="Text Box 7">
          <a:extLst>
            <a:ext uri="{FF2B5EF4-FFF2-40B4-BE49-F238E27FC236}">
              <a16:creationId xmlns:a16="http://schemas.microsoft.com/office/drawing/2014/main" id="{ACD59499-2922-48E0-8827-CF8222BEFCD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7" name="Text Box 7">
          <a:extLst>
            <a:ext uri="{FF2B5EF4-FFF2-40B4-BE49-F238E27FC236}">
              <a16:creationId xmlns:a16="http://schemas.microsoft.com/office/drawing/2014/main" id="{8D375790-47DC-4AD1-8B9D-F236D4F7589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8" name="Text Box 7">
          <a:extLst>
            <a:ext uri="{FF2B5EF4-FFF2-40B4-BE49-F238E27FC236}">
              <a16:creationId xmlns:a16="http://schemas.microsoft.com/office/drawing/2014/main" id="{AC160F10-5780-4310-9FF3-8D1D0810D4C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9" name="Text Box 7">
          <a:extLst>
            <a:ext uri="{FF2B5EF4-FFF2-40B4-BE49-F238E27FC236}">
              <a16:creationId xmlns:a16="http://schemas.microsoft.com/office/drawing/2014/main" id="{E7943572-DCEE-46AB-BBB5-4047088BADF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70" name="Text Box 7">
          <a:extLst>
            <a:ext uri="{FF2B5EF4-FFF2-40B4-BE49-F238E27FC236}">
              <a16:creationId xmlns:a16="http://schemas.microsoft.com/office/drawing/2014/main" id="{0972B3EA-1539-409F-8988-4C5839BAB64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71" name="Text Box 7">
          <a:extLst>
            <a:ext uri="{FF2B5EF4-FFF2-40B4-BE49-F238E27FC236}">
              <a16:creationId xmlns:a16="http://schemas.microsoft.com/office/drawing/2014/main" id="{F972CEBB-E096-49A3-ACA4-00D2B7C40AB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33</xdr:row>
      <xdr:rowOff>197549</xdr:rowOff>
    </xdr:from>
    <xdr:to>
      <xdr:col>44</xdr:col>
      <xdr:colOff>1155990</xdr:colOff>
      <xdr:row>33</xdr:row>
      <xdr:rowOff>201385</xdr:rowOff>
    </xdr:to>
    <xdr:sp macro="[1]!mostrarControlesExistentes" textlink="">
      <xdr:nvSpPr>
        <xdr:cNvPr id="9472" name="Text Box 7">
          <a:extLst>
            <a:ext uri="{FF2B5EF4-FFF2-40B4-BE49-F238E27FC236}">
              <a16:creationId xmlns:a16="http://schemas.microsoft.com/office/drawing/2014/main" id="{BF2D6BB9-5149-482B-A026-E040EA34242F}"/>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3" name="Text Box 7">
          <a:extLst>
            <a:ext uri="{FF2B5EF4-FFF2-40B4-BE49-F238E27FC236}">
              <a16:creationId xmlns:a16="http://schemas.microsoft.com/office/drawing/2014/main" id="{358437DA-E96C-492C-A37E-1FC1002F202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4" name="Text Box 7">
          <a:extLst>
            <a:ext uri="{FF2B5EF4-FFF2-40B4-BE49-F238E27FC236}">
              <a16:creationId xmlns:a16="http://schemas.microsoft.com/office/drawing/2014/main" id="{F87813C2-85BD-4EC2-AD11-65DE0900FDC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5" name="Text Box 7">
          <a:extLst>
            <a:ext uri="{FF2B5EF4-FFF2-40B4-BE49-F238E27FC236}">
              <a16:creationId xmlns:a16="http://schemas.microsoft.com/office/drawing/2014/main" id="{3BC465C3-867F-4626-8BED-E9A12586A3A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6" name="Text Box 7">
          <a:extLst>
            <a:ext uri="{FF2B5EF4-FFF2-40B4-BE49-F238E27FC236}">
              <a16:creationId xmlns:a16="http://schemas.microsoft.com/office/drawing/2014/main" id="{70867399-6C1E-4908-B4EE-988405EDF194}"/>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7" name="Text Box 7">
          <a:extLst>
            <a:ext uri="{FF2B5EF4-FFF2-40B4-BE49-F238E27FC236}">
              <a16:creationId xmlns:a16="http://schemas.microsoft.com/office/drawing/2014/main" id="{FC5E2273-1CED-4134-8CAE-6665AC89017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33</xdr:row>
      <xdr:rowOff>200271</xdr:rowOff>
    </xdr:from>
    <xdr:to>
      <xdr:col>45</xdr:col>
      <xdr:colOff>0</xdr:colOff>
      <xdr:row>33</xdr:row>
      <xdr:rowOff>200271</xdr:rowOff>
    </xdr:to>
    <xdr:sp macro="[1]!mostrarControlesExistentes" textlink="">
      <xdr:nvSpPr>
        <xdr:cNvPr id="9478" name="Text Box 7">
          <a:extLst>
            <a:ext uri="{FF2B5EF4-FFF2-40B4-BE49-F238E27FC236}">
              <a16:creationId xmlns:a16="http://schemas.microsoft.com/office/drawing/2014/main" id="{7063E994-7B01-4CC6-8988-B99174159F8A}"/>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79" name="Text Box 7">
          <a:extLst>
            <a:ext uri="{FF2B5EF4-FFF2-40B4-BE49-F238E27FC236}">
              <a16:creationId xmlns:a16="http://schemas.microsoft.com/office/drawing/2014/main" id="{86DE4D12-A3F3-4CB1-842D-EABDE2A6C98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0" name="Text Box 7">
          <a:extLst>
            <a:ext uri="{FF2B5EF4-FFF2-40B4-BE49-F238E27FC236}">
              <a16:creationId xmlns:a16="http://schemas.microsoft.com/office/drawing/2014/main" id="{F5169EA0-502A-4F30-B9A2-B9335A2EA7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1" name="Text Box 7">
          <a:extLst>
            <a:ext uri="{FF2B5EF4-FFF2-40B4-BE49-F238E27FC236}">
              <a16:creationId xmlns:a16="http://schemas.microsoft.com/office/drawing/2014/main" id="{0DA6D327-6A4F-4EE5-BCC3-41E7D45ED79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2" name="Text Box 7">
          <a:extLst>
            <a:ext uri="{FF2B5EF4-FFF2-40B4-BE49-F238E27FC236}">
              <a16:creationId xmlns:a16="http://schemas.microsoft.com/office/drawing/2014/main" id="{3FE3B67A-7768-4E24-8F7A-CD924531EFB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3" name="Text Box 7">
          <a:extLst>
            <a:ext uri="{FF2B5EF4-FFF2-40B4-BE49-F238E27FC236}">
              <a16:creationId xmlns:a16="http://schemas.microsoft.com/office/drawing/2014/main" id="{9BEADA09-2D2D-4DBF-8B39-E2517743EE7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4" name="Text Box 7">
          <a:extLst>
            <a:ext uri="{FF2B5EF4-FFF2-40B4-BE49-F238E27FC236}">
              <a16:creationId xmlns:a16="http://schemas.microsoft.com/office/drawing/2014/main" id="{957C6EFC-AD23-4E6E-8AB5-81FDB8CB6A3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5" name="Text Box 7">
          <a:extLst>
            <a:ext uri="{FF2B5EF4-FFF2-40B4-BE49-F238E27FC236}">
              <a16:creationId xmlns:a16="http://schemas.microsoft.com/office/drawing/2014/main" id="{02CC5C09-18B7-413B-AA21-E0862754C76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6" name="Text Box 7">
          <a:extLst>
            <a:ext uri="{FF2B5EF4-FFF2-40B4-BE49-F238E27FC236}">
              <a16:creationId xmlns:a16="http://schemas.microsoft.com/office/drawing/2014/main" id="{C3516041-4D75-4253-BF1F-7E70EF2034E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7" name="Text Box 7">
          <a:extLst>
            <a:ext uri="{FF2B5EF4-FFF2-40B4-BE49-F238E27FC236}">
              <a16:creationId xmlns:a16="http://schemas.microsoft.com/office/drawing/2014/main" id="{7C187F78-F1CD-411A-BC12-6FEA43F3862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8" name="Text Box 7">
          <a:extLst>
            <a:ext uri="{FF2B5EF4-FFF2-40B4-BE49-F238E27FC236}">
              <a16:creationId xmlns:a16="http://schemas.microsoft.com/office/drawing/2014/main" id="{5CA629FF-3319-447F-A992-D03A8FE429B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9" name="Text Box 7">
          <a:extLst>
            <a:ext uri="{FF2B5EF4-FFF2-40B4-BE49-F238E27FC236}">
              <a16:creationId xmlns:a16="http://schemas.microsoft.com/office/drawing/2014/main" id="{D9C059A9-3C19-405F-BE67-DD10315E6EF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90" name="Text Box 7">
          <a:extLst>
            <a:ext uri="{FF2B5EF4-FFF2-40B4-BE49-F238E27FC236}">
              <a16:creationId xmlns:a16="http://schemas.microsoft.com/office/drawing/2014/main" id="{3DC6332C-5E33-41F1-97E9-510CEB00773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91" name="Text Box 7">
          <a:extLst>
            <a:ext uri="{FF2B5EF4-FFF2-40B4-BE49-F238E27FC236}">
              <a16:creationId xmlns:a16="http://schemas.microsoft.com/office/drawing/2014/main" id="{6927851E-1A96-4A7F-894F-B04B5D32544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2" name="Text Box 7">
          <a:extLst>
            <a:ext uri="{FF2B5EF4-FFF2-40B4-BE49-F238E27FC236}">
              <a16:creationId xmlns:a16="http://schemas.microsoft.com/office/drawing/2014/main" id="{6D24C4F1-E1FB-4DEA-8C46-83836163F99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3" name="Text Box 7">
          <a:extLst>
            <a:ext uri="{FF2B5EF4-FFF2-40B4-BE49-F238E27FC236}">
              <a16:creationId xmlns:a16="http://schemas.microsoft.com/office/drawing/2014/main" id="{8DD133F0-B7C4-449D-8890-64FD53945AD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4" name="Text Box 7">
          <a:extLst>
            <a:ext uri="{FF2B5EF4-FFF2-40B4-BE49-F238E27FC236}">
              <a16:creationId xmlns:a16="http://schemas.microsoft.com/office/drawing/2014/main" id="{47A3F706-E142-4DAA-A795-DCC92955C59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5" name="Text Box 7">
          <a:extLst>
            <a:ext uri="{FF2B5EF4-FFF2-40B4-BE49-F238E27FC236}">
              <a16:creationId xmlns:a16="http://schemas.microsoft.com/office/drawing/2014/main" id="{4A4B9F7A-F958-494A-B0E8-A12C39EC3E9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6" name="Text Box 7">
          <a:extLst>
            <a:ext uri="{FF2B5EF4-FFF2-40B4-BE49-F238E27FC236}">
              <a16:creationId xmlns:a16="http://schemas.microsoft.com/office/drawing/2014/main" id="{0B7B736F-C9BC-4E77-A5EF-4B81EB58DA1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7" name="Text Box 7">
          <a:extLst>
            <a:ext uri="{FF2B5EF4-FFF2-40B4-BE49-F238E27FC236}">
              <a16:creationId xmlns:a16="http://schemas.microsoft.com/office/drawing/2014/main" id="{D025D97C-DE36-4233-B701-B7A9DEE05B9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8" name="Text Box 7">
          <a:extLst>
            <a:ext uri="{FF2B5EF4-FFF2-40B4-BE49-F238E27FC236}">
              <a16:creationId xmlns:a16="http://schemas.microsoft.com/office/drawing/2014/main" id="{3FAA9044-D433-41FB-834F-40ACB720686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9" name="Text Box 7">
          <a:extLst>
            <a:ext uri="{FF2B5EF4-FFF2-40B4-BE49-F238E27FC236}">
              <a16:creationId xmlns:a16="http://schemas.microsoft.com/office/drawing/2014/main" id="{0367EB0F-3DD5-4053-8F08-2BE5FF466C5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500" name="Text Box 7">
          <a:extLst>
            <a:ext uri="{FF2B5EF4-FFF2-40B4-BE49-F238E27FC236}">
              <a16:creationId xmlns:a16="http://schemas.microsoft.com/office/drawing/2014/main" id="{24B31275-72C9-480E-BD0D-78E19173E87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501" name="Text Box 7">
          <a:extLst>
            <a:ext uri="{FF2B5EF4-FFF2-40B4-BE49-F238E27FC236}">
              <a16:creationId xmlns:a16="http://schemas.microsoft.com/office/drawing/2014/main" id="{80944BB3-3943-491C-9D85-7BCB7DA6609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33</xdr:row>
      <xdr:rowOff>197549</xdr:rowOff>
    </xdr:from>
    <xdr:to>
      <xdr:col>46</xdr:col>
      <xdr:colOff>1155990</xdr:colOff>
      <xdr:row>33</xdr:row>
      <xdr:rowOff>201385</xdr:rowOff>
    </xdr:to>
    <xdr:sp macro="[1]!mostrarControlesExistentes" textlink="">
      <xdr:nvSpPr>
        <xdr:cNvPr id="9502" name="Text Box 7">
          <a:extLst>
            <a:ext uri="{FF2B5EF4-FFF2-40B4-BE49-F238E27FC236}">
              <a16:creationId xmlns:a16="http://schemas.microsoft.com/office/drawing/2014/main" id="{311AB44F-DC28-49BA-AF6F-1E5E023E1F67}"/>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3" name="Text Box 7">
          <a:extLst>
            <a:ext uri="{FF2B5EF4-FFF2-40B4-BE49-F238E27FC236}">
              <a16:creationId xmlns:a16="http://schemas.microsoft.com/office/drawing/2014/main" id="{93353089-E773-4F1F-8EE3-64B252D754B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4" name="Text Box 7">
          <a:extLst>
            <a:ext uri="{FF2B5EF4-FFF2-40B4-BE49-F238E27FC236}">
              <a16:creationId xmlns:a16="http://schemas.microsoft.com/office/drawing/2014/main" id="{57B957C6-525C-4F85-AD81-BECB33FE3E0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5" name="Text Box 7">
          <a:extLst>
            <a:ext uri="{FF2B5EF4-FFF2-40B4-BE49-F238E27FC236}">
              <a16:creationId xmlns:a16="http://schemas.microsoft.com/office/drawing/2014/main" id="{0D93B27C-E6D2-44FE-B252-90CC370C32C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6" name="Text Box 7">
          <a:extLst>
            <a:ext uri="{FF2B5EF4-FFF2-40B4-BE49-F238E27FC236}">
              <a16:creationId xmlns:a16="http://schemas.microsoft.com/office/drawing/2014/main" id="{650588A0-B555-41D4-8192-7D2169986AB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7" name="Text Box 7">
          <a:extLst>
            <a:ext uri="{FF2B5EF4-FFF2-40B4-BE49-F238E27FC236}">
              <a16:creationId xmlns:a16="http://schemas.microsoft.com/office/drawing/2014/main" id="{BA629399-C7F5-424C-973F-8AFEBC04925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8" name="Text Box 7">
          <a:extLst>
            <a:ext uri="{FF2B5EF4-FFF2-40B4-BE49-F238E27FC236}">
              <a16:creationId xmlns:a16="http://schemas.microsoft.com/office/drawing/2014/main" id="{319A27B6-6031-4963-A898-4B8324724AB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9" name="Text Box 7">
          <a:extLst>
            <a:ext uri="{FF2B5EF4-FFF2-40B4-BE49-F238E27FC236}">
              <a16:creationId xmlns:a16="http://schemas.microsoft.com/office/drawing/2014/main" id="{7980E17C-C843-498E-8BA2-6D5E260B005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0" name="Text Box 7">
          <a:extLst>
            <a:ext uri="{FF2B5EF4-FFF2-40B4-BE49-F238E27FC236}">
              <a16:creationId xmlns:a16="http://schemas.microsoft.com/office/drawing/2014/main" id="{967B0C91-4940-46DF-979C-AC482FBDDA6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1" name="Text Box 7">
          <a:extLst>
            <a:ext uri="{FF2B5EF4-FFF2-40B4-BE49-F238E27FC236}">
              <a16:creationId xmlns:a16="http://schemas.microsoft.com/office/drawing/2014/main" id="{1AD36C39-6216-45CB-B3F8-CBBD087D4F5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2" name="Text Box 7">
          <a:extLst>
            <a:ext uri="{FF2B5EF4-FFF2-40B4-BE49-F238E27FC236}">
              <a16:creationId xmlns:a16="http://schemas.microsoft.com/office/drawing/2014/main" id="{4D4B1BD1-AE32-4C3A-BE14-CA7224AB721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3" name="Text Box 7">
          <a:extLst>
            <a:ext uri="{FF2B5EF4-FFF2-40B4-BE49-F238E27FC236}">
              <a16:creationId xmlns:a16="http://schemas.microsoft.com/office/drawing/2014/main" id="{4104D405-764C-47CE-8842-1379132ED46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4" name="Text Box 7">
          <a:extLst>
            <a:ext uri="{FF2B5EF4-FFF2-40B4-BE49-F238E27FC236}">
              <a16:creationId xmlns:a16="http://schemas.microsoft.com/office/drawing/2014/main" id="{4DF3CCE6-035F-4619-BBB6-1F9DACF53A7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5" name="Text Box 7">
          <a:extLst>
            <a:ext uri="{FF2B5EF4-FFF2-40B4-BE49-F238E27FC236}">
              <a16:creationId xmlns:a16="http://schemas.microsoft.com/office/drawing/2014/main" id="{E44E2764-94A2-44AD-A4D9-7C9D8975196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16" name="Text Box 7">
          <a:extLst>
            <a:ext uri="{FF2B5EF4-FFF2-40B4-BE49-F238E27FC236}">
              <a16:creationId xmlns:a16="http://schemas.microsoft.com/office/drawing/2014/main" id="{A703E4C8-E0F5-4D68-87C2-DBCFF672274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17" name="Text Box 7">
          <a:extLst>
            <a:ext uri="{FF2B5EF4-FFF2-40B4-BE49-F238E27FC236}">
              <a16:creationId xmlns:a16="http://schemas.microsoft.com/office/drawing/2014/main" id="{8D132868-A3C5-48D3-B5C2-811215DD8B6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18" name="Text Box 7">
          <a:extLst>
            <a:ext uri="{FF2B5EF4-FFF2-40B4-BE49-F238E27FC236}">
              <a16:creationId xmlns:a16="http://schemas.microsoft.com/office/drawing/2014/main" id="{733EED8B-B090-46C3-9A59-74868D29A8C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19" name="Text Box 7">
          <a:extLst>
            <a:ext uri="{FF2B5EF4-FFF2-40B4-BE49-F238E27FC236}">
              <a16:creationId xmlns:a16="http://schemas.microsoft.com/office/drawing/2014/main" id="{595391AE-95C2-403A-8AE4-69216B966DE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0" name="Text Box 7">
          <a:extLst>
            <a:ext uri="{FF2B5EF4-FFF2-40B4-BE49-F238E27FC236}">
              <a16:creationId xmlns:a16="http://schemas.microsoft.com/office/drawing/2014/main" id="{C3FE6C72-11A7-4B14-829E-EABC7CA0DF4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1" name="Text Box 7">
          <a:extLst>
            <a:ext uri="{FF2B5EF4-FFF2-40B4-BE49-F238E27FC236}">
              <a16:creationId xmlns:a16="http://schemas.microsoft.com/office/drawing/2014/main" id="{F9BCB1DC-34FD-4FF4-9C90-769EC3B57BD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2" name="Text Box 7">
          <a:extLst>
            <a:ext uri="{FF2B5EF4-FFF2-40B4-BE49-F238E27FC236}">
              <a16:creationId xmlns:a16="http://schemas.microsoft.com/office/drawing/2014/main" id="{982E3F87-114E-4A78-B3DA-8042706E310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3" name="Text Box 7">
          <a:extLst>
            <a:ext uri="{FF2B5EF4-FFF2-40B4-BE49-F238E27FC236}">
              <a16:creationId xmlns:a16="http://schemas.microsoft.com/office/drawing/2014/main" id="{1C094D85-6C35-4D47-83CC-71AE162CF58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4" name="Text Box 7">
          <a:extLst>
            <a:ext uri="{FF2B5EF4-FFF2-40B4-BE49-F238E27FC236}">
              <a16:creationId xmlns:a16="http://schemas.microsoft.com/office/drawing/2014/main" id="{5AB38569-A075-4A69-B400-22CEF8E9534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5" name="Text Box 7">
          <a:extLst>
            <a:ext uri="{FF2B5EF4-FFF2-40B4-BE49-F238E27FC236}">
              <a16:creationId xmlns:a16="http://schemas.microsoft.com/office/drawing/2014/main" id="{708741A3-A826-411A-92B7-3F67CDEA819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26" name="Text Box 7">
          <a:extLst>
            <a:ext uri="{FF2B5EF4-FFF2-40B4-BE49-F238E27FC236}">
              <a16:creationId xmlns:a16="http://schemas.microsoft.com/office/drawing/2014/main" id="{8626F6D8-9041-4710-8D53-1E0CFAE82B4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27" name="Text Box 7">
          <a:extLst>
            <a:ext uri="{FF2B5EF4-FFF2-40B4-BE49-F238E27FC236}">
              <a16:creationId xmlns:a16="http://schemas.microsoft.com/office/drawing/2014/main" id="{476DA3B9-8A4C-4D02-99F3-90BBDFBDE19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28" name="Text Box 7">
          <a:extLst>
            <a:ext uri="{FF2B5EF4-FFF2-40B4-BE49-F238E27FC236}">
              <a16:creationId xmlns:a16="http://schemas.microsoft.com/office/drawing/2014/main" id="{5C769B82-C072-44CD-9D4D-099655D4C46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29" name="Text Box 7">
          <a:extLst>
            <a:ext uri="{FF2B5EF4-FFF2-40B4-BE49-F238E27FC236}">
              <a16:creationId xmlns:a16="http://schemas.microsoft.com/office/drawing/2014/main" id="{02192502-B9F7-47F1-B8A4-B616E787EBF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0" name="Text Box 7">
          <a:extLst>
            <a:ext uri="{FF2B5EF4-FFF2-40B4-BE49-F238E27FC236}">
              <a16:creationId xmlns:a16="http://schemas.microsoft.com/office/drawing/2014/main" id="{5C5D948B-5A69-4CFE-9CD4-C8D1333265E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1" name="Text Box 7">
          <a:extLst>
            <a:ext uri="{FF2B5EF4-FFF2-40B4-BE49-F238E27FC236}">
              <a16:creationId xmlns:a16="http://schemas.microsoft.com/office/drawing/2014/main" id="{77F22378-323A-4E6C-95D2-DEC94205E6D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2" name="Text Box 7">
          <a:extLst>
            <a:ext uri="{FF2B5EF4-FFF2-40B4-BE49-F238E27FC236}">
              <a16:creationId xmlns:a16="http://schemas.microsoft.com/office/drawing/2014/main" id="{80353591-3D8C-4E0E-B0AF-22DB5A27A15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3" name="Text Box 7">
          <a:extLst>
            <a:ext uri="{FF2B5EF4-FFF2-40B4-BE49-F238E27FC236}">
              <a16:creationId xmlns:a16="http://schemas.microsoft.com/office/drawing/2014/main" id="{6B400D0B-C90B-4610-BE1A-DD28A2F4419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4" name="Text Box 7">
          <a:extLst>
            <a:ext uri="{FF2B5EF4-FFF2-40B4-BE49-F238E27FC236}">
              <a16:creationId xmlns:a16="http://schemas.microsoft.com/office/drawing/2014/main" id="{D0897277-8991-426C-A4CA-3CEC5AA41AF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5" name="Text Box 7">
          <a:extLst>
            <a:ext uri="{FF2B5EF4-FFF2-40B4-BE49-F238E27FC236}">
              <a16:creationId xmlns:a16="http://schemas.microsoft.com/office/drawing/2014/main" id="{EA744C29-331A-4B6E-8C59-567AAE1E9D5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34</xdr:row>
      <xdr:rowOff>197549</xdr:rowOff>
    </xdr:from>
    <xdr:to>
      <xdr:col>44</xdr:col>
      <xdr:colOff>1155990</xdr:colOff>
      <xdr:row>34</xdr:row>
      <xdr:rowOff>201385</xdr:rowOff>
    </xdr:to>
    <xdr:sp macro="[1]!mostrarControlesExistentes" textlink="">
      <xdr:nvSpPr>
        <xdr:cNvPr id="9536" name="Text Box 7">
          <a:extLst>
            <a:ext uri="{FF2B5EF4-FFF2-40B4-BE49-F238E27FC236}">
              <a16:creationId xmlns:a16="http://schemas.microsoft.com/office/drawing/2014/main" id="{FC281C55-AE4C-4C1B-8810-0557EE21A84E}"/>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37" name="Text Box 7">
          <a:extLst>
            <a:ext uri="{FF2B5EF4-FFF2-40B4-BE49-F238E27FC236}">
              <a16:creationId xmlns:a16="http://schemas.microsoft.com/office/drawing/2014/main" id="{57C51949-A005-468C-829E-F826B3BDA06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38" name="Text Box 7">
          <a:extLst>
            <a:ext uri="{FF2B5EF4-FFF2-40B4-BE49-F238E27FC236}">
              <a16:creationId xmlns:a16="http://schemas.microsoft.com/office/drawing/2014/main" id="{995B9403-5360-40BB-A804-5F1EEA2549D4}"/>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39" name="Text Box 7">
          <a:extLst>
            <a:ext uri="{FF2B5EF4-FFF2-40B4-BE49-F238E27FC236}">
              <a16:creationId xmlns:a16="http://schemas.microsoft.com/office/drawing/2014/main" id="{D91DC59F-3F66-40BB-B199-CC2CA0A4B3F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40" name="Text Box 7">
          <a:extLst>
            <a:ext uri="{FF2B5EF4-FFF2-40B4-BE49-F238E27FC236}">
              <a16:creationId xmlns:a16="http://schemas.microsoft.com/office/drawing/2014/main" id="{0DC81F33-D565-443F-8546-7DFEE102A579}"/>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41" name="Text Box 7">
          <a:extLst>
            <a:ext uri="{FF2B5EF4-FFF2-40B4-BE49-F238E27FC236}">
              <a16:creationId xmlns:a16="http://schemas.microsoft.com/office/drawing/2014/main" id="{7EB6B60E-D282-4515-966C-842582D3AFB9}"/>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34</xdr:row>
      <xdr:rowOff>200271</xdr:rowOff>
    </xdr:from>
    <xdr:to>
      <xdr:col>45</xdr:col>
      <xdr:colOff>0</xdr:colOff>
      <xdr:row>34</xdr:row>
      <xdr:rowOff>200271</xdr:rowOff>
    </xdr:to>
    <xdr:sp macro="[1]!mostrarControlesExistentes" textlink="">
      <xdr:nvSpPr>
        <xdr:cNvPr id="9542" name="Text Box 7">
          <a:extLst>
            <a:ext uri="{FF2B5EF4-FFF2-40B4-BE49-F238E27FC236}">
              <a16:creationId xmlns:a16="http://schemas.microsoft.com/office/drawing/2014/main" id="{8A3A6C73-BFB1-44E6-9AB3-8ECC0E9F8932}"/>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3" name="Text Box 7">
          <a:extLst>
            <a:ext uri="{FF2B5EF4-FFF2-40B4-BE49-F238E27FC236}">
              <a16:creationId xmlns:a16="http://schemas.microsoft.com/office/drawing/2014/main" id="{A4FA7BC9-3DA7-4E35-A4C5-A609A6F05AA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4" name="Text Box 7">
          <a:extLst>
            <a:ext uri="{FF2B5EF4-FFF2-40B4-BE49-F238E27FC236}">
              <a16:creationId xmlns:a16="http://schemas.microsoft.com/office/drawing/2014/main" id="{0AE6DE7F-3620-4ACE-9E1D-628AF5F9EF2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5" name="Text Box 7">
          <a:extLst>
            <a:ext uri="{FF2B5EF4-FFF2-40B4-BE49-F238E27FC236}">
              <a16:creationId xmlns:a16="http://schemas.microsoft.com/office/drawing/2014/main" id="{76A63689-4ED5-4301-BFD5-93B38D4EF86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6" name="Text Box 7">
          <a:extLst>
            <a:ext uri="{FF2B5EF4-FFF2-40B4-BE49-F238E27FC236}">
              <a16:creationId xmlns:a16="http://schemas.microsoft.com/office/drawing/2014/main" id="{5846155B-8400-4873-A9B9-C6EAB41AF51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7" name="Text Box 7">
          <a:extLst>
            <a:ext uri="{FF2B5EF4-FFF2-40B4-BE49-F238E27FC236}">
              <a16:creationId xmlns:a16="http://schemas.microsoft.com/office/drawing/2014/main" id="{C2D8B420-EDBC-4E71-B825-A65EA4D792A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8" name="Text Box 7">
          <a:extLst>
            <a:ext uri="{FF2B5EF4-FFF2-40B4-BE49-F238E27FC236}">
              <a16:creationId xmlns:a16="http://schemas.microsoft.com/office/drawing/2014/main" id="{72C95A73-30F6-48C8-8A21-0BA2EFA1B93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9" name="Text Box 7">
          <a:extLst>
            <a:ext uri="{FF2B5EF4-FFF2-40B4-BE49-F238E27FC236}">
              <a16:creationId xmlns:a16="http://schemas.microsoft.com/office/drawing/2014/main" id="{51148EE5-893C-49C2-B720-43C470A5AEC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0" name="Text Box 7">
          <a:extLst>
            <a:ext uri="{FF2B5EF4-FFF2-40B4-BE49-F238E27FC236}">
              <a16:creationId xmlns:a16="http://schemas.microsoft.com/office/drawing/2014/main" id="{81CEE6BC-0B5B-4775-BBC2-DE1633BC5B5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1" name="Text Box 7">
          <a:extLst>
            <a:ext uri="{FF2B5EF4-FFF2-40B4-BE49-F238E27FC236}">
              <a16:creationId xmlns:a16="http://schemas.microsoft.com/office/drawing/2014/main" id="{BF420472-EFF6-4D3B-B361-F564640E84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2" name="Text Box 7">
          <a:extLst>
            <a:ext uri="{FF2B5EF4-FFF2-40B4-BE49-F238E27FC236}">
              <a16:creationId xmlns:a16="http://schemas.microsoft.com/office/drawing/2014/main" id="{F4D00AC0-4A8C-43CC-889E-E4186EAB83B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3" name="Text Box 7">
          <a:extLst>
            <a:ext uri="{FF2B5EF4-FFF2-40B4-BE49-F238E27FC236}">
              <a16:creationId xmlns:a16="http://schemas.microsoft.com/office/drawing/2014/main" id="{B8BF89A5-9F97-415B-AF72-B23DD634ABF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4" name="Text Box 7">
          <a:extLst>
            <a:ext uri="{FF2B5EF4-FFF2-40B4-BE49-F238E27FC236}">
              <a16:creationId xmlns:a16="http://schemas.microsoft.com/office/drawing/2014/main" id="{F2F69C3C-2165-4473-8123-D75D92B0F0D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5" name="Text Box 7">
          <a:extLst>
            <a:ext uri="{FF2B5EF4-FFF2-40B4-BE49-F238E27FC236}">
              <a16:creationId xmlns:a16="http://schemas.microsoft.com/office/drawing/2014/main" id="{D8E487A3-078F-47BE-94D0-E88CC485030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56" name="Text Box 7">
          <a:extLst>
            <a:ext uri="{FF2B5EF4-FFF2-40B4-BE49-F238E27FC236}">
              <a16:creationId xmlns:a16="http://schemas.microsoft.com/office/drawing/2014/main" id="{EACAD139-BAB8-4949-9F98-29FF592B66D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57" name="Text Box 7">
          <a:extLst>
            <a:ext uri="{FF2B5EF4-FFF2-40B4-BE49-F238E27FC236}">
              <a16:creationId xmlns:a16="http://schemas.microsoft.com/office/drawing/2014/main" id="{C51865E7-ACED-440A-BB61-2054413C6A8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58" name="Text Box 7">
          <a:extLst>
            <a:ext uri="{FF2B5EF4-FFF2-40B4-BE49-F238E27FC236}">
              <a16:creationId xmlns:a16="http://schemas.microsoft.com/office/drawing/2014/main" id="{C9BB502C-71AD-4334-88C7-FB13433FF19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59" name="Text Box 7">
          <a:extLst>
            <a:ext uri="{FF2B5EF4-FFF2-40B4-BE49-F238E27FC236}">
              <a16:creationId xmlns:a16="http://schemas.microsoft.com/office/drawing/2014/main" id="{AC45A029-00E3-40C2-99E8-61C8A4F4EAA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0" name="Text Box 7">
          <a:extLst>
            <a:ext uri="{FF2B5EF4-FFF2-40B4-BE49-F238E27FC236}">
              <a16:creationId xmlns:a16="http://schemas.microsoft.com/office/drawing/2014/main" id="{7C55A6EC-642B-4B35-ADEC-75EC082357E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1" name="Text Box 7">
          <a:extLst>
            <a:ext uri="{FF2B5EF4-FFF2-40B4-BE49-F238E27FC236}">
              <a16:creationId xmlns:a16="http://schemas.microsoft.com/office/drawing/2014/main" id="{8FAAE417-F0DE-4264-A288-2E7EA90CC7E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2" name="Text Box 7">
          <a:extLst>
            <a:ext uri="{FF2B5EF4-FFF2-40B4-BE49-F238E27FC236}">
              <a16:creationId xmlns:a16="http://schemas.microsoft.com/office/drawing/2014/main" id="{DA36B659-357D-4E71-A67F-279CBB20D12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3" name="Text Box 7">
          <a:extLst>
            <a:ext uri="{FF2B5EF4-FFF2-40B4-BE49-F238E27FC236}">
              <a16:creationId xmlns:a16="http://schemas.microsoft.com/office/drawing/2014/main" id="{1803ABE9-A21E-4A75-96FC-DEB6CF9A4A6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4" name="Text Box 7">
          <a:extLst>
            <a:ext uri="{FF2B5EF4-FFF2-40B4-BE49-F238E27FC236}">
              <a16:creationId xmlns:a16="http://schemas.microsoft.com/office/drawing/2014/main" id="{1FB28F0C-F903-45B8-B052-773FEFA50EE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5" name="Text Box 7">
          <a:extLst>
            <a:ext uri="{FF2B5EF4-FFF2-40B4-BE49-F238E27FC236}">
              <a16:creationId xmlns:a16="http://schemas.microsoft.com/office/drawing/2014/main" id="{85D2A4BC-2EBC-42C5-94E4-45061D3E607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34</xdr:row>
      <xdr:rowOff>197549</xdr:rowOff>
    </xdr:from>
    <xdr:to>
      <xdr:col>46</xdr:col>
      <xdr:colOff>1155990</xdr:colOff>
      <xdr:row>34</xdr:row>
      <xdr:rowOff>201385</xdr:rowOff>
    </xdr:to>
    <xdr:sp macro="[1]!mostrarControlesExistentes" textlink="">
      <xdr:nvSpPr>
        <xdr:cNvPr id="9566" name="Text Box 7">
          <a:extLst>
            <a:ext uri="{FF2B5EF4-FFF2-40B4-BE49-F238E27FC236}">
              <a16:creationId xmlns:a16="http://schemas.microsoft.com/office/drawing/2014/main" id="{CCE49628-DDBD-4236-B73C-1C91B9BCEAD0}"/>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67" name="Text Box 7">
          <a:extLst>
            <a:ext uri="{FF2B5EF4-FFF2-40B4-BE49-F238E27FC236}">
              <a16:creationId xmlns:a16="http://schemas.microsoft.com/office/drawing/2014/main" id="{7EAF747D-1754-45F9-AA5E-A4BA1F7F7E5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68" name="Text Box 7">
          <a:extLst>
            <a:ext uri="{FF2B5EF4-FFF2-40B4-BE49-F238E27FC236}">
              <a16:creationId xmlns:a16="http://schemas.microsoft.com/office/drawing/2014/main" id="{A63D346E-38FF-4982-9CE3-58A3DDA7E25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69" name="Text Box 7">
          <a:extLst>
            <a:ext uri="{FF2B5EF4-FFF2-40B4-BE49-F238E27FC236}">
              <a16:creationId xmlns:a16="http://schemas.microsoft.com/office/drawing/2014/main" id="{5559C043-FBF0-4C7C-AD20-7FBB6FD499F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0" name="Text Box 7">
          <a:extLst>
            <a:ext uri="{FF2B5EF4-FFF2-40B4-BE49-F238E27FC236}">
              <a16:creationId xmlns:a16="http://schemas.microsoft.com/office/drawing/2014/main" id="{E51BC06A-A802-4FDC-A7AC-E6102BD1039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1" name="Text Box 7">
          <a:extLst>
            <a:ext uri="{FF2B5EF4-FFF2-40B4-BE49-F238E27FC236}">
              <a16:creationId xmlns:a16="http://schemas.microsoft.com/office/drawing/2014/main" id="{DAE84D0E-600C-45EB-9931-AA8EFD06D58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2" name="Text Box 7">
          <a:extLst>
            <a:ext uri="{FF2B5EF4-FFF2-40B4-BE49-F238E27FC236}">
              <a16:creationId xmlns:a16="http://schemas.microsoft.com/office/drawing/2014/main" id="{711864A5-08B1-46C1-A556-345B3DC4F10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3" name="Text Box 7">
          <a:extLst>
            <a:ext uri="{FF2B5EF4-FFF2-40B4-BE49-F238E27FC236}">
              <a16:creationId xmlns:a16="http://schemas.microsoft.com/office/drawing/2014/main" id="{A2BFEC0A-4061-4F82-B33E-73D53B110AE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4" name="Text Box 7">
          <a:extLst>
            <a:ext uri="{FF2B5EF4-FFF2-40B4-BE49-F238E27FC236}">
              <a16:creationId xmlns:a16="http://schemas.microsoft.com/office/drawing/2014/main" id="{706B1FE8-A1C0-4493-8B37-2A32EBA37E8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5" name="Text Box 7">
          <a:extLst>
            <a:ext uri="{FF2B5EF4-FFF2-40B4-BE49-F238E27FC236}">
              <a16:creationId xmlns:a16="http://schemas.microsoft.com/office/drawing/2014/main" id="{D0FBE2C7-9545-4D46-95B9-D59892267D5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6" name="Text Box 7">
          <a:extLst>
            <a:ext uri="{FF2B5EF4-FFF2-40B4-BE49-F238E27FC236}">
              <a16:creationId xmlns:a16="http://schemas.microsoft.com/office/drawing/2014/main" id="{FDF18093-C7A3-4D01-B512-11AE7257530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7" name="Text Box 7">
          <a:extLst>
            <a:ext uri="{FF2B5EF4-FFF2-40B4-BE49-F238E27FC236}">
              <a16:creationId xmlns:a16="http://schemas.microsoft.com/office/drawing/2014/main" id="{3BEF390A-6E5E-4684-8D9B-FAB5FFE0584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8" name="Text Box 7">
          <a:extLst>
            <a:ext uri="{FF2B5EF4-FFF2-40B4-BE49-F238E27FC236}">
              <a16:creationId xmlns:a16="http://schemas.microsoft.com/office/drawing/2014/main" id="{94A2BDF5-AE33-4F54-B63D-318FD0765C0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9" name="Text Box 7">
          <a:extLst>
            <a:ext uri="{FF2B5EF4-FFF2-40B4-BE49-F238E27FC236}">
              <a16:creationId xmlns:a16="http://schemas.microsoft.com/office/drawing/2014/main" id="{9AE84BE8-06AA-4793-9485-17A45B44039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0" name="Text Box 7">
          <a:extLst>
            <a:ext uri="{FF2B5EF4-FFF2-40B4-BE49-F238E27FC236}">
              <a16:creationId xmlns:a16="http://schemas.microsoft.com/office/drawing/2014/main" id="{63D65058-8F81-4F23-B504-186804BB271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1" name="Text Box 7">
          <a:extLst>
            <a:ext uri="{FF2B5EF4-FFF2-40B4-BE49-F238E27FC236}">
              <a16:creationId xmlns:a16="http://schemas.microsoft.com/office/drawing/2014/main" id="{B3B16B8F-0EBF-4F45-85CA-798463764B9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2" name="Text Box 7">
          <a:extLst>
            <a:ext uri="{FF2B5EF4-FFF2-40B4-BE49-F238E27FC236}">
              <a16:creationId xmlns:a16="http://schemas.microsoft.com/office/drawing/2014/main" id="{CAE8FD05-CAAA-4DA7-A3FE-23809EE8AC0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3" name="Text Box 7">
          <a:extLst>
            <a:ext uri="{FF2B5EF4-FFF2-40B4-BE49-F238E27FC236}">
              <a16:creationId xmlns:a16="http://schemas.microsoft.com/office/drawing/2014/main" id="{E4AC0AB0-9C97-474C-A929-919BB825BBD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4" name="Text Box 7">
          <a:extLst>
            <a:ext uri="{FF2B5EF4-FFF2-40B4-BE49-F238E27FC236}">
              <a16:creationId xmlns:a16="http://schemas.microsoft.com/office/drawing/2014/main" id="{FB408EFC-6475-4816-9EC4-FF32BB51FA6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5" name="Text Box 7">
          <a:extLst>
            <a:ext uri="{FF2B5EF4-FFF2-40B4-BE49-F238E27FC236}">
              <a16:creationId xmlns:a16="http://schemas.microsoft.com/office/drawing/2014/main" id="{669A7D8D-6115-4C85-AC97-6EF218396DF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6" name="Text Box 7">
          <a:extLst>
            <a:ext uri="{FF2B5EF4-FFF2-40B4-BE49-F238E27FC236}">
              <a16:creationId xmlns:a16="http://schemas.microsoft.com/office/drawing/2014/main" id="{4D935CD8-0F25-47FC-B328-90D49B0EAFA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7" name="Text Box 7">
          <a:extLst>
            <a:ext uri="{FF2B5EF4-FFF2-40B4-BE49-F238E27FC236}">
              <a16:creationId xmlns:a16="http://schemas.microsoft.com/office/drawing/2014/main" id="{A5B487B5-B17F-4773-81A4-0A9AD6B4C97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8" name="Text Box 7">
          <a:extLst>
            <a:ext uri="{FF2B5EF4-FFF2-40B4-BE49-F238E27FC236}">
              <a16:creationId xmlns:a16="http://schemas.microsoft.com/office/drawing/2014/main" id="{94CC5D4F-D330-41CD-8F4B-06387A4417A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9" name="Text Box 7">
          <a:extLst>
            <a:ext uri="{FF2B5EF4-FFF2-40B4-BE49-F238E27FC236}">
              <a16:creationId xmlns:a16="http://schemas.microsoft.com/office/drawing/2014/main" id="{F3A2067A-AFD8-4F09-8714-B7ECC9EA4BA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0" name="Text Box 7">
          <a:extLst>
            <a:ext uri="{FF2B5EF4-FFF2-40B4-BE49-F238E27FC236}">
              <a16:creationId xmlns:a16="http://schemas.microsoft.com/office/drawing/2014/main" id="{0BA7C6F7-C17B-4F4B-9A7D-4C5E81DDE20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1" name="Text Box 7">
          <a:extLst>
            <a:ext uri="{FF2B5EF4-FFF2-40B4-BE49-F238E27FC236}">
              <a16:creationId xmlns:a16="http://schemas.microsoft.com/office/drawing/2014/main" id="{2E198C65-96C0-41CD-AC66-42F2F60269C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2" name="Text Box 7">
          <a:extLst>
            <a:ext uri="{FF2B5EF4-FFF2-40B4-BE49-F238E27FC236}">
              <a16:creationId xmlns:a16="http://schemas.microsoft.com/office/drawing/2014/main" id="{EEF7C2A1-28AD-4ECA-B5DB-ADB41ABC95F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3" name="Text Box 7">
          <a:extLst>
            <a:ext uri="{FF2B5EF4-FFF2-40B4-BE49-F238E27FC236}">
              <a16:creationId xmlns:a16="http://schemas.microsoft.com/office/drawing/2014/main" id="{740F4A0D-E487-42AC-9510-3A9CD57A04D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4" name="Text Box 7">
          <a:extLst>
            <a:ext uri="{FF2B5EF4-FFF2-40B4-BE49-F238E27FC236}">
              <a16:creationId xmlns:a16="http://schemas.microsoft.com/office/drawing/2014/main" id="{121E1A7B-3B16-431C-B26F-26BDB4231B9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5" name="Text Box 7">
          <a:extLst>
            <a:ext uri="{FF2B5EF4-FFF2-40B4-BE49-F238E27FC236}">
              <a16:creationId xmlns:a16="http://schemas.microsoft.com/office/drawing/2014/main" id="{2C70A1B4-11AA-4108-BDB1-620302FD8DD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6" name="Text Box 7">
          <a:extLst>
            <a:ext uri="{FF2B5EF4-FFF2-40B4-BE49-F238E27FC236}">
              <a16:creationId xmlns:a16="http://schemas.microsoft.com/office/drawing/2014/main" id="{CC2D8DD8-11C2-486D-9549-AE36F5B10A5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7" name="Text Box 7">
          <a:extLst>
            <a:ext uri="{FF2B5EF4-FFF2-40B4-BE49-F238E27FC236}">
              <a16:creationId xmlns:a16="http://schemas.microsoft.com/office/drawing/2014/main" id="{7A1FB925-9957-4D3D-A0C7-11F4C6C412C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8" name="Text Box 7">
          <a:extLst>
            <a:ext uri="{FF2B5EF4-FFF2-40B4-BE49-F238E27FC236}">
              <a16:creationId xmlns:a16="http://schemas.microsoft.com/office/drawing/2014/main" id="{3C4D4B56-ACB0-41EA-9C72-BBEB581088A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9" name="Text Box 7">
          <a:extLst>
            <a:ext uri="{FF2B5EF4-FFF2-40B4-BE49-F238E27FC236}">
              <a16:creationId xmlns:a16="http://schemas.microsoft.com/office/drawing/2014/main" id="{462C13DE-D131-487E-AACC-172B0893939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35</xdr:row>
      <xdr:rowOff>197549</xdr:rowOff>
    </xdr:from>
    <xdr:to>
      <xdr:col>44</xdr:col>
      <xdr:colOff>1155990</xdr:colOff>
      <xdr:row>35</xdr:row>
      <xdr:rowOff>201385</xdr:rowOff>
    </xdr:to>
    <xdr:sp macro="[1]!mostrarControlesExistentes" textlink="">
      <xdr:nvSpPr>
        <xdr:cNvPr id="9600" name="Text Box 7">
          <a:extLst>
            <a:ext uri="{FF2B5EF4-FFF2-40B4-BE49-F238E27FC236}">
              <a16:creationId xmlns:a16="http://schemas.microsoft.com/office/drawing/2014/main" id="{E753A3DF-6194-48BA-B66A-DD35F381C6CF}"/>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1" name="Text Box 7">
          <a:extLst>
            <a:ext uri="{FF2B5EF4-FFF2-40B4-BE49-F238E27FC236}">
              <a16:creationId xmlns:a16="http://schemas.microsoft.com/office/drawing/2014/main" id="{03B5E188-C3E5-4E62-987F-BAA774271AF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2" name="Text Box 7">
          <a:extLst>
            <a:ext uri="{FF2B5EF4-FFF2-40B4-BE49-F238E27FC236}">
              <a16:creationId xmlns:a16="http://schemas.microsoft.com/office/drawing/2014/main" id="{7E200CFB-6871-45F7-BDC8-B3BF459E1445}"/>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3" name="Text Box 7">
          <a:extLst>
            <a:ext uri="{FF2B5EF4-FFF2-40B4-BE49-F238E27FC236}">
              <a16:creationId xmlns:a16="http://schemas.microsoft.com/office/drawing/2014/main" id="{5863E79A-6357-419B-B2FD-CD00B67DF7D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4" name="Text Box 7">
          <a:extLst>
            <a:ext uri="{FF2B5EF4-FFF2-40B4-BE49-F238E27FC236}">
              <a16:creationId xmlns:a16="http://schemas.microsoft.com/office/drawing/2014/main" id="{E263473F-4A70-46F0-9703-0A5545AF242C}"/>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5" name="Text Box 7">
          <a:extLst>
            <a:ext uri="{FF2B5EF4-FFF2-40B4-BE49-F238E27FC236}">
              <a16:creationId xmlns:a16="http://schemas.microsoft.com/office/drawing/2014/main" id="{B4D7D734-1B32-47C2-BB47-A8D243635F85}"/>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35</xdr:row>
      <xdr:rowOff>200271</xdr:rowOff>
    </xdr:from>
    <xdr:to>
      <xdr:col>45</xdr:col>
      <xdr:colOff>0</xdr:colOff>
      <xdr:row>35</xdr:row>
      <xdr:rowOff>200271</xdr:rowOff>
    </xdr:to>
    <xdr:sp macro="[1]!mostrarControlesExistentes" textlink="">
      <xdr:nvSpPr>
        <xdr:cNvPr id="9606" name="Text Box 7">
          <a:extLst>
            <a:ext uri="{FF2B5EF4-FFF2-40B4-BE49-F238E27FC236}">
              <a16:creationId xmlns:a16="http://schemas.microsoft.com/office/drawing/2014/main" id="{00FFDFE3-9929-4144-B66E-F6C02D2D2C02}"/>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07" name="Text Box 7">
          <a:extLst>
            <a:ext uri="{FF2B5EF4-FFF2-40B4-BE49-F238E27FC236}">
              <a16:creationId xmlns:a16="http://schemas.microsoft.com/office/drawing/2014/main" id="{DB27D1ED-9A4C-44B5-BC77-F7AD0A94176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08" name="Text Box 7">
          <a:extLst>
            <a:ext uri="{FF2B5EF4-FFF2-40B4-BE49-F238E27FC236}">
              <a16:creationId xmlns:a16="http://schemas.microsoft.com/office/drawing/2014/main" id="{8B4561F0-6A10-491B-95BF-1B67D69AF5A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09" name="Text Box 7">
          <a:extLst>
            <a:ext uri="{FF2B5EF4-FFF2-40B4-BE49-F238E27FC236}">
              <a16:creationId xmlns:a16="http://schemas.microsoft.com/office/drawing/2014/main" id="{193B3328-7D09-4551-AD30-1E53C979FF4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0" name="Text Box 7">
          <a:extLst>
            <a:ext uri="{FF2B5EF4-FFF2-40B4-BE49-F238E27FC236}">
              <a16:creationId xmlns:a16="http://schemas.microsoft.com/office/drawing/2014/main" id="{196AC3EF-C24A-4725-B0FE-E87D354AF7C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1" name="Text Box 7">
          <a:extLst>
            <a:ext uri="{FF2B5EF4-FFF2-40B4-BE49-F238E27FC236}">
              <a16:creationId xmlns:a16="http://schemas.microsoft.com/office/drawing/2014/main" id="{466F6B0C-03E0-4C96-B59E-1BF91E7DB44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2" name="Text Box 7">
          <a:extLst>
            <a:ext uri="{FF2B5EF4-FFF2-40B4-BE49-F238E27FC236}">
              <a16:creationId xmlns:a16="http://schemas.microsoft.com/office/drawing/2014/main" id="{5A87D36F-0755-48DD-BA7B-9CDDAB479E8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3" name="Text Box 7">
          <a:extLst>
            <a:ext uri="{FF2B5EF4-FFF2-40B4-BE49-F238E27FC236}">
              <a16:creationId xmlns:a16="http://schemas.microsoft.com/office/drawing/2014/main" id="{A964ED1B-EAE9-4BFF-A7C5-B5DBD046764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4" name="Text Box 7">
          <a:extLst>
            <a:ext uri="{FF2B5EF4-FFF2-40B4-BE49-F238E27FC236}">
              <a16:creationId xmlns:a16="http://schemas.microsoft.com/office/drawing/2014/main" id="{CDDAE19B-5083-4BAE-9402-F67747ED07D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5" name="Text Box 7">
          <a:extLst>
            <a:ext uri="{FF2B5EF4-FFF2-40B4-BE49-F238E27FC236}">
              <a16:creationId xmlns:a16="http://schemas.microsoft.com/office/drawing/2014/main" id="{59025F96-AF28-4713-82C5-9B2723BDF4C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6" name="Text Box 7">
          <a:extLst>
            <a:ext uri="{FF2B5EF4-FFF2-40B4-BE49-F238E27FC236}">
              <a16:creationId xmlns:a16="http://schemas.microsoft.com/office/drawing/2014/main" id="{80F979D0-BC39-4863-A6AB-C7C3AE1257A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7" name="Text Box 7">
          <a:extLst>
            <a:ext uri="{FF2B5EF4-FFF2-40B4-BE49-F238E27FC236}">
              <a16:creationId xmlns:a16="http://schemas.microsoft.com/office/drawing/2014/main" id="{32C67DBA-B297-4982-B90C-F7AE34009EA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8" name="Text Box 7">
          <a:extLst>
            <a:ext uri="{FF2B5EF4-FFF2-40B4-BE49-F238E27FC236}">
              <a16:creationId xmlns:a16="http://schemas.microsoft.com/office/drawing/2014/main" id="{AE1E2034-1A99-4645-9432-E9A49155E5C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9" name="Text Box 7">
          <a:extLst>
            <a:ext uri="{FF2B5EF4-FFF2-40B4-BE49-F238E27FC236}">
              <a16:creationId xmlns:a16="http://schemas.microsoft.com/office/drawing/2014/main" id="{D498F8D0-B9CB-49B4-8A09-83CE5D2F0D9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0" name="Text Box 7">
          <a:extLst>
            <a:ext uri="{FF2B5EF4-FFF2-40B4-BE49-F238E27FC236}">
              <a16:creationId xmlns:a16="http://schemas.microsoft.com/office/drawing/2014/main" id="{9985D145-E6E5-4A82-BAAA-934781BF4AD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1" name="Text Box 7">
          <a:extLst>
            <a:ext uri="{FF2B5EF4-FFF2-40B4-BE49-F238E27FC236}">
              <a16:creationId xmlns:a16="http://schemas.microsoft.com/office/drawing/2014/main" id="{99A0A113-F0FE-4FEF-9977-B380218E468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2" name="Text Box 7">
          <a:extLst>
            <a:ext uri="{FF2B5EF4-FFF2-40B4-BE49-F238E27FC236}">
              <a16:creationId xmlns:a16="http://schemas.microsoft.com/office/drawing/2014/main" id="{F9396BB4-431B-4B08-9A80-F6BC6677052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3" name="Text Box 7">
          <a:extLst>
            <a:ext uri="{FF2B5EF4-FFF2-40B4-BE49-F238E27FC236}">
              <a16:creationId xmlns:a16="http://schemas.microsoft.com/office/drawing/2014/main" id="{1F3CCD37-CACF-4CE5-996E-F9D7DA00012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4" name="Text Box 7">
          <a:extLst>
            <a:ext uri="{FF2B5EF4-FFF2-40B4-BE49-F238E27FC236}">
              <a16:creationId xmlns:a16="http://schemas.microsoft.com/office/drawing/2014/main" id="{2395A0C2-CA28-4986-A949-F2369D25588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5" name="Text Box 7">
          <a:extLst>
            <a:ext uri="{FF2B5EF4-FFF2-40B4-BE49-F238E27FC236}">
              <a16:creationId xmlns:a16="http://schemas.microsoft.com/office/drawing/2014/main" id="{BB898DC6-37F6-4EB2-9771-DBE9C79DBA6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6" name="Text Box 7">
          <a:extLst>
            <a:ext uri="{FF2B5EF4-FFF2-40B4-BE49-F238E27FC236}">
              <a16:creationId xmlns:a16="http://schemas.microsoft.com/office/drawing/2014/main" id="{E2199D97-2A50-4D31-BC1D-42D532E2E62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7" name="Text Box 7">
          <a:extLst>
            <a:ext uri="{FF2B5EF4-FFF2-40B4-BE49-F238E27FC236}">
              <a16:creationId xmlns:a16="http://schemas.microsoft.com/office/drawing/2014/main" id="{3F6E5DBD-5E89-4137-A7CB-801807AE562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8" name="Text Box 7">
          <a:extLst>
            <a:ext uri="{FF2B5EF4-FFF2-40B4-BE49-F238E27FC236}">
              <a16:creationId xmlns:a16="http://schemas.microsoft.com/office/drawing/2014/main" id="{DF6C239C-8FCB-4742-84EC-E062FD48937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9" name="Text Box 7">
          <a:extLst>
            <a:ext uri="{FF2B5EF4-FFF2-40B4-BE49-F238E27FC236}">
              <a16:creationId xmlns:a16="http://schemas.microsoft.com/office/drawing/2014/main" id="{7900D42A-9898-4E1D-9657-A42D7414775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35</xdr:row>
      <xdr:rowOff>197549</xdr:rowOff>
    </xdr:from>
    <xdr:to>
      <xdr:col>46</xdr:col>
      <xdr:colOff>1155990</xdr:colOff>
      <xdr:row>35</xdr:row>
      <xdr:rowOff>201385</xdr:rowOff>
    </xdr:to>
    <xdr:sp macro="[1]!mostrarControlesExistentes" textlink="">
      <xdr:nvSpPr>
        <xdr:cNvPr id="9630" name="Text Box 7">
          <a:extLst>
            <a:ext uri="{FF2B5EF4-FFF2-40B4-BE49-F238E27FC236}">
              <a16:creationId xmlns:a16="http://schemas.microsoft.com/office/drawing/2014/main" id="{D7AD095B-ABA4-45CA-ABA7-0461D454FB55}"/>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1" name="Text Box 7">
          <a:extLst>
            <a:ext uri="{FF2B5EF4-FFF2-40B4-BE49-F238E27FC236}">
              <a16:creationId xmlns:a16="http://schemas.microsoft.com/office/drawing/2014/main" id="{C26FD204-27AB-407E-99DE-C81196C6EFB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2" name="Text Box 7">
          <a:extLst>
            <a:ext uri="{FF2B5EF4-FFF2-40B4-BE49-F238E27FC236}">
              <a16:creationId xmlns:a16="http://schemas.microsoft.com/office/drawing/2014/main" id="{D747E620-6663-4560-ABF2-439E18F9F83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3" name="Text Box 7">
          <a:extLst>
            <a:ext uri="{FF2B5EF4-FFF2-40B4-BE49-F238E27FC236}">
              <a16:creationId xmlns:a16="http://schemas.microsoft.com/office/drawing/2014/main" id="{9C912E0A-B18E-449A-934F-5F1F9A4891D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4" name="Text Box 7">
          <a:extLst>
            <a:ext uri="{FF2B5EF4-FFF2-40B4-BE49-F238E27FC236}">
              <a16:creationId xmlns:a16="http://schemas.microsoft.com/office/drawing/2014/main" id="{2D9EEB54-4019-4818-8B50-64C16E71DED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5" name="Text Box 7">
          <a:extLst>
            <a:ext uri="{FF2B5EF4-FFF2-40B4-BE49-F238E27FC236}">
              <a16:creationId xmlns:a16="http://schemas.microsoft.com/office/drawing/2014/main" id="{C3E3EF26-C2D8-4108-980B-37788CB45B0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6" name="Text Box 7">
          <a:extLst>
            <a:ext uri="{FF2B5EF4-FFF2-40B4-BE49-F238E27FC236}">
              <a16:creationId xmlns:a16="http://schemas.microsoft.com/office/drawing/2014/main" id="{640406AA-15F7-4B57-9032-E3E439E7242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7" name="Text Box 7">
          <a:extLst>
            <a:ext uri="{FF2B5EF4-FFF2-40B4-BE49-F238E27FC236}">
              <a16:creationId xmlns:a16="http://schemas.microsoft.com/office/drawing/2014/main" id="{0EAEC469-1D6D-4987-83FD-B795E1B4EB0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8" name="Text Box 7">
          <a:extLst>
            <a:ext uri="{FF2B5EF4-FFF2-40B4-BE49-F238E27FC236}">
              <a16:creationId xmlns:a16="http://schemas.microsoft.com/office/drawing/2014/main" id="{B96D86FD-0320-457F-8879-415318E39A5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9" name="Text Box 7">
          <a:extLst>
            <a:ext uri="{FF2B5EF4-FFF2-40B4-BE49-F238E27FC236}">
              <a16:creationId xmlns:a16="http://schemas.microsoft.com/office/drawing/2014/main" id="{6F208C40-DBCE-42D5-B619-80B7D7AF23C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40" name="Text Box 7">
          <a:extLst>
            <a:ext uri="{FF2B5EF4-FFF2-40B4-BE49-F238E27FC236}">
              <a16:creationId xmlns:a16="http://schemas.microsoft.com/office/drawing/2014/main" id="{7CBC11F7-B220-4917-A10A-AE4A7EFD113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41" name="Text Box 7">
          <a:extLst>
            <a:ext uri="{FF2B5EF4-FFF2-40B4-BE49-F238E27FC236}">
              <a16:creationId xmlns:a16="http://schemas.microsoft.com/office/drawing/2014/main" id="{2B25FD42-C8CA-444B-B3C0-57381E720D4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42" name="Text Box 7">
          <a:extLst>
            <a:ext uri="{FF2B5EF4-FFF2-40B4-BE49-F238E27FC236}">
              <a16:creationId xmlns:a16="http://schemas.microsoft.com/office/drawing/2014/main" id="{A75E0910-CD7C-4F79-B22E-850744C970B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43" name="Text Box 7">
          <a:extLst>
            <a:ext uri="{FF2B5EF4-FFF2-40B4-BE49-F238E27FC236}">
              <a16:creationId xmlns:a16="http://schemas.microsoft.com/office/drawing/2014/main" id="{2D4F651E-20C3-4BAA-BD77-EE6216ADB2A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4" name="Text Box 7">
          <a:extLst>
            <a:ext uri="{FF2B5EF4-FFF2-40B4-BE49-F238E27FC236}">
              <a16:creationId xmlns:a16="http://schemas.microsoft.com/office/drawing/2014/main" id="{B5AB4B7F-D134-4352-B325-9E638E4ABC2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5" name="Text Box 7">
          <a:extLst>
            <a:ext uri="{FF2B5EF4-FFF2-40B4-BE49-F238E27FC236}">
              <a16:creationId xmlns:a16="http://schemas.microsoft.com/office/drawing/2014/main" id="{0BEBE15F-D65B-4B82-8E85-ADE03FDDB39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6" name="Text Box 7">
          <a:extLst>
            <a:ext uri="{FF2B5EF4-FFF2-40B4-BE49-F238E27FC236}">
              <a16:creationId xmlns:a16="http://schemas.microsoft.com/office/drawing/2014/main" id="{222E246D-462A-4C8B-B612-8A2DABFA293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7" name="Text Box 7">
          <a:extLst>
            <a:ext uri="{FF2B5EF4-FFF2-40B4-BE49-F238E27FC236}">
              <a16:creationId xmlns:a16="http://schemas.microsoft.com/office/drawing/2014/main" id="{0E2E0260-FAAA-4A53-A839-A85FCA34B14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8" name="Text Box 7">
          <a:extLst>
            <a:ext uri="{FF2B5EF4-FFF2-40B4-BE49-F238E27FC236}">
              <a16:creationId xmlns:a16="http://schemas.microsoft.com/office/drawing/2014/main" id="{9CCF4C49-AC09-4FE9-9EF8-58C4B57702C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9" name="Text Box 7">
          <a:extLst>
            <a:ext uri="{FF2B5EF4-FFF2-40B4-BE49-F238E27FC236}">
              <a16:creationId xmlns:a16="http://schemas.microsoft.com/office/drawing/2014/main" id="{32539E33-4C3E-4DEC-AEBB-549AAA263B6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50" name="Text Box 7">
          <a:extLst>
            <a:ext uri="{FF2B5EF4-FFF2-40B4-BE49-F238E27FC236}">
              <a16:creationId xmlns:a16="http://schemas.microsoft.com/office/drawing/2014/main" id="{D117802C-87F3-48F5-84D9-E077437B4B7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51" name="Text Box 7">
          <a:extLst>
            <a:ext uri="{FF2B5EF4-FFF2-40B4-BE49-F238E27FC236}">
              <a16:creationId xmlns:a16="http://schemas.microsoft.com/office/drawing/2014/main" id="{8A942FDA-1945-4D77-AA61-C78A69D92CE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52" name="Text Box 7">
          <a:extLst>
            <a:ext uri="{FF2B5EF4-FFF2-40B4-BE49-F238E27FC236}">
              <a16:creationId xmlns:a16="http://schemas.microsoft.com/office/drawing/2014/main" id="{FBDB14ED-A7A5-4227-9827-32A9E1936F62}"/>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53" name="Text Box 7">
          <a:extLst>
            <a:ext uri="{FF2B5EF4-FFF2-40B4-BE49-F238E27FC236}">
              <a16:creationId xmlns:a16="http://schemas.microsoft.com/office/drawing/2014/main" id="{74AA8CF0-1835-4151-8EBE-17BBFD7A565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4" name="Text Box 7">
          <a:extLst>
            <a:ext uri="{FF2B5EF4-FFF2-40B4-BE49-F238E27FC236}">
              <a16:creationId xmlns:a16="http://schemas.microsoft.com/office/drawing/2014/main" id="{D8F92725-1B9A-49C1-96F9-1914FE248D4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5" name="Text Box 7">
          <a:extLst>
            <a:ext uri="{FF2B5EF4-FFF2-40B4-BE49-F238E27FC236}">
              <a16:creationId xmlns:a16="http://schemas.microsoft.com/office/drawing/2014/main" id="{2D56E692-60D3-4407-911E-158498894AC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6" name="Text Box 7">
          <a:extLst>
            <a:ext uri="{FF2B5EF4-FFF2-40B4-BE49-F238E27FC236}">
              <a16:creationId xmlns:a16="http://schemas.microsoft.com/office/drawing/2014/main" id="{502436A8-4651-4B0C-8348-FA7D766EE96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7" name="Text Box 7">
          <a:extLst>
            <a:ext uri="{FF2B5EF4-FFF2-40B4-BE49-F238E27FC236}">
              <a16:creationId xmlns:a16="http://schemas.microsoft.com/office/drawing/2014/main" id="{7CD23F78-17C6-473D-93A1-F8062F5EC25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8" name="Text Box 7">
          <a:extLst>
            <a:ext uri="{FF2B5EF4-FFF2-40B4-BE49-F238E27FC236}">
              <a16:creationId xmlns:a16="http://schemas.microsoft.com/office/drawing/2014/main" id="{FFB4C0FB-BB0A-4465-834C-69E28C736E7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9" name="Text Box 7">
          <a:extLst>
            <a:ext uri="{FF2B5EF4-FFF2-40B4-BE49-F238E27FC236}">
              <a16:creationId xmlns:a16="http://schemas.microsoft.com/office/drawing/2014/main" id="{3409FF26-1253-4296-BB8B-F65BA38206C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60" name="Text Box 7">
          <a:extLst>
            <a:ext uri="{FF2B5EF4-FFF2-40B4-BE49-F238E27FC236}">
              <a16:creationId xmlns:a16="http://schemas.microsoft.com/office/drawing/2014/main" id="{4C693F9A-24E5-4C6B-BA20-34B2881DADE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61" name="Text Box 7">
          <a:extLst>
            <a:ext uri="{FF2B5EF4-FFF2-40B4-BE49-F238E27FC236}">
              <a16:creationId xmlns:a16="http://schemas.microsoft.com/office/drawing/2014/main" id="{55AAB01E-F841-4CB4-95F9-7D55344E85E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62" name="Text Box 7">
          <a:extLst>
            <a:ext uri="{FF2B5EF4-FFF2-40B4-BE49-F238E27FC236}">
              <a16:creationId xmlns:a16="http://schemas.microsoft.com/office/drawing/2014/main" id="{A00ED74D-6B35-4695-91D9-07F299B1995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63" name="Text Box 7">
          <a:extLst>
            <a:ext uri="{FF2B5EF4-FFF2-40B4-BE49-F238E27FC236}">
              <a16:creationId xmlns:a16="http://schemas.microsoft.com/office/drawing/2014/main" id="{324EAD90-DE43-4014-B7AD-129D612A6A5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36</xdr:row>
      <xdr:rowOff>197549</xdr:rowOff>
    </xdr:from>
    <xdr:to>
      <xdr:col>44</xdr:col>
      <xdr:colOff>1155990</xdr:colOff>
      <xdr:row>36</xdr:row>
      <xdr:rowOff>201385</xdr:rowOff>
    </xdr:to>
    <xdr:sp macro="[1]!mostrarControlesExistentes" textlink="">
      <xdr:nvSpPr>
        <xdr:cNvPr id="9664" name="Text Box 7">
          <a:extLst>
            <a:ext uri="{FF2B5EF4-FFF2-40B4-BE49-F238E27FC236}">
              <a16:creationId xmlns:a16="http://schemas.microsoft.com/office/drawing/2014/main" id="{58AD9F7A-A6D4-4FD7-A9B2-74AE51E16B6F}"/>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5" name="Text Box 7">
          <a:extLst>
            <a:ext uri="{FF2B5EF4-FFF2-40B4-BE49-F238E27FC236}">
              <a16:creationId xmlns:a16="http://schemas.microsoft.com/office/drawing/2014/main" id="{1288EEC7-393B-4AEB-AC51-20E83A94913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6" name="Text Box 7">
          <a:extLst>
            <a:ext uri="{FF2B5EF4-FFF2-40B4-BE49-F238E27FC236}">
              <a16:creationId xmlns:a16="http://schemas.microsoft.com/office/drawing/2014/main" id="{33296A0E-3C8B-4FA9-830E-8829E275417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7" name="Text Box 7">
          <a:extLst>
            <a:ext uri="{FF2B5EF4-FFF2-40B4-BE49-F238E27FC236}">
              <a16:creationId xmlns:a16="http://schemas.microsoft.com/office/drawing/2014/main" id="{1FD2D1D8-A11A-4F5E-9EC6-438C0A80A28A}"/>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8" name="Text Box 7">
          <a:extLst>
            <a:ext uri="{FF2B5EF4-FFF2-40B4-BE49-F238E27FC236}">
              <a16:creationId xmlns:a16="http://schemas.microsoft.com/office/drawing/2014/main" id="{852920B8-BC90-460C-B173-B5B3BA3397B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9" name="Text Box 7">
          <a:extLst>
            <a:ext uri="{FF2B5EF4-FFF2-40B4-BE49-F238E27FC236}">
              <a16:creationId xmlns:a16="http://schemas.microsoft.com/office/drawing/2014/main" id="{323033F2-B35B-48F9-AA76-1DA73F80733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36</xdr:row>
      <xdr:rowOff>200271</xdr:rowOff>
    </xdr:from>
    <xdr:to>
      <xdr:col>45</xdr:col>
      <xdr:colOff>0</xdr:colOff>
      <xdr:row>36</xdr:row>
      <xdr:rowOff>200271</xdr:rowOff>
    </xdr:to>
    <xdr:sp macro="[1]!mostrarControlesExistentes" textlink="">
      <xdr:nvSpPr>
        <xdr:cNvPr id="9670" name="Text Box 7">
          <a:extLst>
            <a:ext uri="{FF2B5EF4-FFF2-40B4-BE49-F238E27FC236}">
              <a16:creationId xmlns:a16="http://schemas.microsoft.com/office/drawing/2014/main" id="{0E170080-B78C-4964-BD87-B45E1DEA3AC0}"/>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1" name="Text Box 7">
          <a:extLst>
            <a:ext uri="{FF2B5EF4-FFF2-40B4-BE49-F238E27FC236}">
              <a16:creationId xmlns:a16="http://schemas.microsoft.com/office/drawing/2014/main" id="{D5B74041-0490-4451-87A8-6D58241C5E9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2" name="Text Box 7">
          <a:extLst>
            <a:ext uri="{FF2B5EF4-FFF2-40B4-BE49-F238E27FC236}">
              <a16:creationId xmlns:a16="http://schemas.microsoft.com/office/drawing/2014/main" id="{A19CD424-9AE4-4677-963F-D97B1D9A782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3" name="Text Box 7">
          <a:extLst>
            <a:ext uri="{FF2B5EF4-FFF2-40B4-BE49-F238E27FC236}">
              <a16:creationId xmlns:a16="http://schemas.microsoft.com/office/drawing/2014/main" id="{39C9AA2C-7745-4276-919F-6B0A71F6A4B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4" name="Text Box 7">
          <a:extLst>
            <a:ext uri="{FF2B5EF4-FFF2-40B4-BE49-F238E27FC236}">
              <a16:creationId xmlns:a16="http://schemas.microsoft.com/office/drawing/2014/main" id="{F4CF2612-DF8E-4B81-923E-56A5304A5C0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5" name="Text Box 7">
          <a:extLst>
            <a:ext uri="{FF2B5EF4-FFF2-40B4-BE49-F238E27FC236}">
              <a16:creationId xmlns:a16="http://schemas.microsoft.com/office/drawing/2014/main" id="{BF581EB8-A2DF-4D4B-9D86-94F256899E9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6" name="Text Box 7">
          <a:extLst>
            <a:ext uri="{FF2B5EF4-FFF2-40B4-BE49-F238E27FC236}">
              <a16:creationId xmlns:a16="http://schemas.microsoft.com/office/drawing/2014/main" id="{7B1371D7-2FAE-4B5D-B68F-2B6F28DF4A1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7" name="Text Box 7">
          <a:extLst>
            <a:ext uri="{FF2B5EF4-FFF2-40B4-BE49-F238E27FC236}">
              <a16:creationId xmlns:a16="http://schemas.microsoft.com/office/drawing/2014/main" id="{F2A4910E-37EC-488A-B861-BEDA9DD0F6E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8" name="Text Box 7">
          <a:extLst>
            <a:ext uri="{FF2B5EF4-FFF2-40B4-BE49-F238E27FC236}">
              <a16:creationId xmlns:a16="http://schemas.microsoft.com/office/drawing/2014/main" id="{99ED955F-5B04-46BD-8229-5E18DEF8DD9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9" name="Text Box 7">
          <a:extLst>
            <a:ext uri="{FF2B5EF4-FFF2-40B4-BE49-F238E27FC236}">
              <a16:creationId xmlns:a16="http://schemas.microsoft.com/office/drawing/2014/main" id="{D0F0E1AA-0205-4494-9F20-D4FD93FB758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80" name="Text Box 7">
          <a:extLst>
            <a:ext uri="{FF2B5EF4-FFF2-40B4-BE49-F238E27FC236}">
              <a16:creationId xmlns:a16="http://schemas.microsoft.com/office/drawing/2014/main" id="{786B2FF5-AB71-4E21-99CE-B9544DE2048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81" name="Text Box 7">
          <a:extLst>
            <a:ext uri="{FF2B5EF4-FFF2-40B4-BE49-F238E27FC236}">
              <a16:creationId xmlns:a16="http://schemas.microsoft.com/office/drawing/2014/main" id="{ABE31385-9C0C-4AA5-BE77-A69BCE5B52E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82" name="Text Box 7">
          <a:extLst>
            <a:ext uri="{FF2B5EF4-FFF2-40B4-BE49-F238E27FC236}">
              <a16:creationId xmlns:a16="http://schemas.microsoft.com/office/drawing/2014/main" id="{6D45C8B1-B68C-4975-8F1D-7B4B2AD2DBC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83" name="Text Box 7">
          <a:extLst>
            <a:ext uri="{FF2B5EF4-FFF2-40B4-BE49-F238E27FC236}">
              <a16:creationId xmlns:a16="http://schemas.microsoft.com/office/drawing/2014/main" id="{BC0D423A-ED7E-4A01-BB76-526B5B075D2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4" name="Text Box 7">
          <a:extLst>
            <a:ext uri="{FF2B5EF4-FFF2-40B4-BE49-F238E27FC236}">
              <a16:creationId xmlns:a16="http://schemas.microsoft.com/office/drawing/2014/main" id="{0D9C8A94-D4A6-4783-B030-8356B629A67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5" name="Text Box 7">
          <a:extLst>
            <a:ext uri="{FF2B5EF4-FFF2-40B4-BE49-F238E27FC236}">
              <a16:creationId xmlns:a16="http://schemas.microsoft.com/office/drawing/2014/main" id="{8ADC6FC7-C759-484D-AAD6-B16D7AD1204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6" name="Text Box 7">
          <a:extLst>
            <a:ext uri="{FF2B5EF4-FFF2-40B4-BE49-F238E27FC236}">
              <a16:creationId xmlns:a16="http://schemas.microsoft.com/office/drawing/2014/main" id="{3EE0FC63-DCF4-441A-A7FF-90827B9CEC0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7" name="Text Box 7">
          <a:extLst>
            <a:ext uri="{FF2B5EF4-FFF2-40B4-BE49-F238E27FC236}">
              <a16:creationId xmlns:a16="http://schemas.microsoft.com/office/drawing/2014/main" id="{FF4C48FE-CB01-44D6-918F-DDD831EFD59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8" name="Text Box 7">
          <a:extLst>
            <a:ext uri="{FF2B5EF4-FFF2-40B4-BE49-F238E27FC236}">
              <a16:creationId xmlns:a16="http://schemas.microsoft.com/office/drawing/2014/main" id="{2B1F2473-7E7C-40D9-8EB9-8D4FF3396A1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9" name="Text Box 7">
          <a:extLst>
            <a:ext uri="{FF2B5EF4-FFF2-40B4-BE49-F238E27FC236}">
              <a16:creationId xmlns:a16="http://schemas.microsoft.com/office/drawing/2014/main" id="{B3C64872-FF07-4744-ABB5-5D003E1AF85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90" name="Text Box 7">
          <a:extLst>
            <a:ext uri="{FF2B5EF4-FFF2-40B4-BE49-F238E27FC236}">
              <a16:creationId xmlns:a16="http://schemas.microsoft.com/office/drawing/2014/main" id="{1742AD77-CD83-4946-8C8E-F0022A9F3AD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91" name="Text Box 7">
          <a:extLst>
            <a:ext uri="{FF2B5EF4-FFF2-40B4-BE49-F238E27FC236}">
              <a16:creationId xmlns:a16="http://schemas.microsoft.com/office/drawing/2014/main" id="{834DB8B0-DA4C-416C-8A27-D367B39A6F2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92" name="Text Box 7">
          <a:extLst>
            <a:ext uri="{FF2B5EF4-FFF2-40B4-BE49-F238E27FC236}">
              <a16:creationId xmlns:a16="http://schemas.microsoft.com/office/drawing/2014/main" id="{CD0B633D-580F-4494-A106-464CF85545C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93" name="Text Box 7">
          <a:extLst>
            <a:ext uri="{FF2B5EF4-FFF2-40B4-BE49-F238E27FC236}">
              <a16:creationId xmlns:a16="http://schemas.microsoft.com/office/drawing/2014/main" id="{9DE87B7D-CA9D-4E9A-BB3F-1723EF00450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36</xdr:row>
      <xdr:rowOff>197549</xdr:rowOff>
    </xdr:from>
    <xdr:to>
      <xdr:col>46</xdr:col>
      <xdr:colOff>1155990</xdr:colOff>
      <xdr:row>36</xdr:row>
      <xdr:rowOff>201385</xdr:rowOff>
    </xdr:to>
    <xdr:sp macro="[1]!mostrarControlesExistentes" textlink="">
      <xdr:nvSpPr>
        <xdr:cNvPr id="9694" name="Text Box 7">
          <a:extLst>
            <a:ext uri="{FF2B5EF4-FFF2-40B4-BE49-F238E27FC236}">
              <a16:creationId xmlns:a16="http://schemas.microsoft.com/office/drawing/2014/main" id="{578FCBEB-D652-4160-9088-4607EC92050B}"/>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5" name="Text Box 7">
          <a:extLst>
            <a:ext uri="{FF2B5EF4-FFF2-40B4-BE49-F238E27FC236}">
              <a16:creationId xmlns:a16="http://schemas.microsoft.com/office/drawing/2014/main" id="{1B2129B3-3472-475C-B8F1-7F99E4C39B4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6" name="Text Box 7">
          <a:extLst>
            <a:ext uri="{FF2B5EF4-FFF2-40B4-BE49-F238E27FC236}">
              <a16:creationId xmlns:a16="http://schemas.microsoft.com/office/drawing/2014/main" id="{01D5A1B2-3C59-4358-86C1-E3F2608025E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7" name="Text Box 7">
          <a:extLst>
            <a:ext uri="{FF2B5EF4-FFF2-40B4-BE49-F238E27FC236}">
              <a16:creationId xmlns:a16="http://schemas.microsoft.com/office/drawing/2014/main" id="{F0A6EC25-CA6B-4F02-ADEF-98B464B25B3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8" name="Text Box 7">
          <a:extLst>
            <a:ext uri="{FF2B5EF4-FFF2-40B4-BE49-F238E27FC236}">
              <a16:creationId xmlns:a16="http://schemas.microsoft.com/office/drawing/2014/main" id="{50C8BDFA-BE49-412D-99E4-91891654A0B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9" name="Text Box 7">
          <a:extLst>
            <a:ext uri="{FF2B5EF4-FFF2-40B4-BE49-F238E27FC236}">
              <a16:creationId xmlns:a16="http://schemas.microsoft.com/office/drawing/2014/main" id="{3DCC152E-60DB-4EFA-B379-42284826F72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0" name="Text Box 7">
          <a:extLst>
            <a:ext uri="{FF2B5EF4-FFF2-40B4-BE49-F238E27FC236}">
              <a16:creationId xmlns:a16="http://schemas.microsoft.com/office/drawing/2014/main" id="{1AB45884-6044-4CC0-B3EF-484F965AA51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1" name="Text Box 7">
          <a:extLst>
            <a:ext uri="{FF2B5EF4-FFF2-40B4-BE49-F238E27FC236}">
              <a16:creationId xmlns:a16="http://schemas.microsoft.com/office/drawing/2014/main" id="{6C5677A4-D29F-4E74-AAE5-67C1DAF37DC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2" name="Text Box 7">
          <a:extLst>
            <a:ext uri="{FF2B5EF4-FFF2-40B4-BE49-F238E27FC236}">
              <a16:creationId xmlns:a16="http://schemas.microsoft.com/office/drawing/2014/main" id="{299027BD-A6EF-41F2-815B-B9B0E303E32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3" name="Text Box 7">
          <a:extLst>
            <a:ext uri="{FF2B5EF4-FFF2-40B4-BE49-F238E27FC236}">
              <a16:creationId xmlns:a16="http://schemas.microsoft.com/office/drawing/2014/main" id="{F6A95003-CAA8-453C-B784-676BE4B77CE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4" name="Text Box 7">
          <a:extLst>
            <a:ext uri="{FF2B5EF4-FFF2-40B4-BE49-F238E27FC236}">
              <a16:creationId xmlns:a16="http://schemas.microsoft.com/office/drawing/2014/main" id="{C7A7EBB7-9BA4-4C3A-B26F-BD72C1785DB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5" name="Text Box 7">
          <a:extLst>
            <a:ext uri="{FF2B5EF4-FFF2-40B4-BE49-F238E27FC236}">
              <a16:creationId xmlns:a16="http://schemas.microsoft.com/office/drawing/2014/main" id="{D482290C-8D83-4F73-9F89-9A67DF796B4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6" name="Text Box 7">
          <a:extLst>
            <a:ext uri="{FF2B5EF4-FFF2-40B4-BE49-F238E27FC236}">
              <a16:creationId xmlns:a16="http://schemas.microsoft.com/office/drawing/2014/main" id="{EA48E43A-21B7-4083-A362-DB4485F438A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7" name="Text Box 7">
          <a:extLst>
            <a:ext uri="{FF2B5EF4-FFF2-40B4-BE49-F238E27FC236}">
              <a16:creationId xmlns:a16="http://schemas.microsoft.com/office/drawing/2014/main" id="{DF65AFCE-BB3A-4AFF-BB8C-D182DD1399B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08" name="Text Box 7">
          <a:extLst>
            <a:ext uri="{FF2B5EF4-FFF2-40B4-BE49-F238E27FC236}">
              <a16:creationId xmlns:a16="http://schemas.microsoft.com/office/drawing/2014/main" id="{573999B3-CC7D-46ED-A7DA-BCCEDB22D32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09" name="Text Box 7">
          <a:extLst>
            <a:ext uri="{FF2B5EF4-FFF2-40B4-BE49-F238E27FC236}">
              <a16:creationId xmlns:a16="http://schemas.microsoft.com/office/drawing/2014/main" id="{8E0A8959-17D0-41CC-A63F-48D499DF42B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0" name="Text Box 7">
          <a:extLst>
            <a:ext uri="{FF2B5EF4-FFF2-40B4-BE49-F238E27FC236}">
              <a16:creationId xmlns:a16="http://schemas.microsoft.com/office/drawing/2014/main" id="{240CA504-819B-4FE9-BF4F-C6E8CCE5515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1" name="Text Box 7">
          <a:extLst>
            <a:ext uri="{FF2B5EF4-FFF2-40B4-BE49-F238E27FC236}">
              <a16:creationId xmlns:a16="http://schemas.microsoft.com/office/drawing/2014/main" id="{92FF1797-F9B2-4C8A-B1A7-82D2C8B21C2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2" name="Text Box 7">
          <a:extLst>
            <a:ext uri="{FF2B5EF4-FFF2-40B4-BE49-F238E27FC236}">
              <a16:creationId xmlns:a16="http://schemas.microsoft.com/office/drawing/2014/main" id="{1A5D0C1B-6C6A-4BA4-AC74-C7BD6F0FABB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3" name="Text Box 7">
          <a:extLst>
            <a:ext uri="{FF2B5EF4-FFF2-40B4-BE49-F238E27FC236}">
              <a16:creationId xmlns:a16="http://schemas.microsoft.com/office/drawing/2014/main" id="{178FCD24-EADF-4394-A659-E54FA37F987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4" name="Text Box 7">
          <a:extLst>
            <a:ext uri="{FF2B5EF4-FFF2-40B4-BE49-F238E27FC236}">
              <a16:creationId xmlns:a16="http://schemas.microsoft.com/office/drawing/2014/main" id="{6756C896-9E95-47A5-963A-D18F34FEF76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5" name="Text Box 7">
          <a:extLst>
            <a:ext uri="{FF2B5EF4-FFF2-40B4-BE49-F238E27FC236}">
              <a16:creationId xmlns:a16="http://schemas.microsoft.com/office/drawing/2014/main" id="{4A3E2A0D-BF07-4235-8306-913D46E036A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6" name="Text Box 7">
          <a:extLst>
            <a:ext uri="{FF2B5EF4-FFF2-40B4-BE49-F238E27FC236}">
              <a16:creationId xmlns:a16="http://schemas.microsoft.com/office/drawing/2014/main" id="{A7330578-B737-4A42-A663-CBDE7F94356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7" name="Text Box 7">
          <a:extLst>
            <a:ext uri="{FF2B5EF4-FFF2-40B4-BE49-F238E27FC236}">
              <a16:creationId xmlns:a16="http://schemas.microsoft.com/office/drawing/2014/main" id="{94082DD9-9B69-48DB-B2BC-E836FF0640A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18" name="Text Box 7">
          <a:extLst>
            <a:ext uri="{FF2B5EF4-FFF2-40B4-BE49-F238E27FC236}">
              <a16:creationId xmlns:a16="http://schemas.microsoft.com/office/drawing/2014/main" id="{32991261-10B1-42F4-B5B0-70F87EF75FB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19" name="Text Box 7">
          <a:extLst>
            <a:ext uri="{FF2B5EF4-FFF2-40B4-BE49-F238E27FC236}">
              <a16:creationId xmlns:a16="http://schemas.microsoft.com/office/drawing/2014/main" id="{5F9261FF-7DA1-4B4D-836E-3EB17DA5D3D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0" name="Text Box 7">
          <a:extLst>
            <a:ext uri="{FF2B5EF4-FFF2-40B4-BE49-F238E27FC236}">
              <a16:creationId xmlns:a16="http://schemas.microsoft.com/office/drawing/2014/main" id="{CC723FD8-854E-475F-9C96-78D3C7B5325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1" name="Text Box 7">
          <a:extLst>
            <a:ext uri="{FF2B5EF4-FFF2-40B4-BE49-F238E27FC236}">
              <a16:creationId xmlns:a16="http://schemas.microsoft.com/office/drawing/2014/main" id="{D8215DB3-E47D-464D-983F-6D53157064A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2" name="Text Box 7">
          <a:extLst>
            <a:ext uri="{FF2B5EF4-FFF2-40B4-BE49-F238E27FC236}">
              <a16:creationId xmlns:a16="http://schemas.microsoft.com/office/drawing/2014/main" id="{1C6E2546-EE96-4B9B-A47D-41314B1F15C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3" name="Text Box 7">
          <a:extLst>
            <a:ext uri="{FF2B5EF4-FFF2-40B4-BE49-F238E27FC236}">
              <a16:creationId xmlns:a16="http://schemas.microsoft.com/office/drawing/2014/main" id="{2DFA1360-FB66-4F1B-BE2E-0B79EC8B358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4" name="Text Box 7">
          <a:extLst>
            <a:ext uri="{FF2B5EF4-FFF2-40B4-BE49-F238E27FC236}">
              <a16:creationId xmlns:a16="http://schemas.microsoft.com/office/drawing/2014/main" id="{BAB09F2E-1DA9-474E-84FC-DF9F6024F8B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5" name="Text Box 7">
          <a:extLst>
            <a:ext uri="{FF2B5EF4-FFF2-40B4-BE49-F238E27FC236}">
              <a16:creationId xmlns:a16="http://schemas.microsoft.com/office/drawing/2014/main" id="{7CFC696E-59FF-4216-9B80-F955CE26B41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6" name="Text Box 7">
          <a:extLst>
            <a:ext uri="{FF2B5EF4-FFF2-40B4-BE49-F238E27FC236}">
              <a16:creationId xmlns:a16="http://schemas.microsoft.com/office/drawing/2014/main" id="{73F21387-D342-4654-93CB-8B3EB977B83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7" name="Text Box 7">
          <a:extLst>
            <a:ext uri="{FF2B5EF4-FFF2-40B4-BE49-F238E27FC236}">
              <a16:creationId xmlns:a16="http://schemas.microsoft.com/office/drawing/2014/main" id="{E0A2A688-F181-4406-8E32-A8CF43A4AA7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37</xdr:row>
      <xdr:rowOff>197549</xdr:rowOff>
    </xdr:from>
    <xdr:to>
      <xdr:col>44</xdr:col>
      <xdr:colOff>1155990</xdr:colOff>
      <xdr:row>37</xdr:row>
      <xdr:rowOff>201385</xdr:rowOff>
    </xdr:to>
    <xdr:sp macro="[1]!mostrarControlesExistentes" textlink="">
      <xdr:nvSpPr>
        <xdr:cNvPr id="9728" name="Text Box 7">
          <a:extLst>
            <a:ext uri="{FF2B5EF4-FFF2-40B4-BE49-F238E27FC236}">
              <a16:creationId xmlns:a16="http://schemas.microsoft.com/office/drawing/2014/main" id="{D307793C-7100-45FD-B971-5CF90FFE8A43}"/>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29" name="Text Box 7">
          <a:extLst>
            <a:ext uri="{FF2B5EF4-FFF2-40B4-BE49-F238E27FC236}">
              <a16:creationId xmlns:a16="http://schemas.microsoft.com/office/drawing/2014/main" id="{03D2A31D-C813-464D-BB04-853FB4E8E37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30" name="Text Box 7">
          <a:extLst>
            <a:ext uri="{FF2B5EF4-FFF2-40B4-BE49-F238E27FC236}">
              <a16:creationId xmlns:a16="http://schemas.microsoft.com/office/drawing/2014/main" id="{D19885A8-9966-4362-A1D3-31418866168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31" name="Text Box 7">
          <a:extLst>
            <a:ext uri="{FF2B5EF4-FFF2-40B4-BE49-F238E27FC236}">
              <a16:creationId xmlns:a16="http://schemas.microsoft.com/office/drawing/2014/main" id="{5A8BA92A-AF15-4D2F-92CF-D553C701DA1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32" name="Text Box 7">
          <a:extLst>
            <a:ext uri="{FF2B5EF4-FFF2-40B4-BE49-F238E27FC236}">
              <a16:creationId xmlns:a16="http://schemas.microsoft.com/office/drawing/2014/main" id="{953148A3-30EF-433F-86DB-611E0E853C5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33" name="Text Box 7">
          <a:extLst>
            <a:ext uri="{FF2B5EF4-FFF2-40B4-BE49-F238E27FC236}">
              <a16:creationId xmlns:a16="http://schemas.microsoft.com/office/drawing/2014/main" id="{F26146E9-538A-48A8-893E-0078A209BE8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37</xdr:row>
      <xdr:rowOff>200271</xdr:rowOff>
    </xdr:from>
    <xdr:to>
      <xdr:col>45</xdr:col>
      <xdr:colOff>0</xdr:colOff>
      <xdr:row>37</xdr:row>
      <xdr:rowOff>200271</xdr:rowOff>
    </xdr:to>
    <xdr:sp macro="[1]!mostrarControlesExistentes" textlink="">
      <xdr:nvSpPr>
        <xdr:cNvPr id="9734" name="Text Box 7">
          <a:extLst>
            <a:ext uri="{FF2B5EF4-FFF2-40B4-BE49-F238E27FC236}">
              <a16:creationId xmlns:a16="http://schemas.microsoft.com/office/drawing/2014/main" id="{A3E05F48-5EC6-42F1-911A-BD04D13E5BD1}"/>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5" name="Text Box 7">
          <a:extLst>
            <a:ext uri="{FF2B5EF4-FFF2-40B4-BE49-F238E27FC236}">
              <a16:creationId xmlns:a16="http://schemas.microsoft.com/office/drawing/2014/main" id="{B5614954-E796-41EE-93EC-980EED710DA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6" name="Text Box 7">
          <a:extLst>
            <a:ext uri="{FF2B5EF4-FFF2-40B4-BE49-F238E27FC236}">
              <a16:creationId xmlns:a16="http://schemas.microsoft.com/office/drawing/2014/main" id="{7BF8C85C-566B-46D0-BF9F-7440FA60840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7" name="Text Box 7">
          <a:extLst>
            <a:ext uri="{FF2B5EF4-FFF2-40B4-BE49-F238E27FC236}">
              <a16:creationId xmlns:a16="http://schemas.microsoft.com/office/drawing/2014/main" id="{3B521574-4E22-4D5C-A2A2-917BE4B68A4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8" name="Text Box 7">
          <a:extLst>
            <a:ext uri="{FF2B5EF4-FFF2-40B4-BE49-F238E27FC236}">
              <a16:creationId xmlns:a16="http://schemas.microsoft.com/office/drawing/2014/main" id="{A53C97AB-7550-4EB5-8E99-BEF14E6AEBE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9" name="Text Box 7">
          <a:extLst>
            <a:ext uri="{FF2B5EF4-FFF2-40B4-BE49-F238E27FC236}">
              <a16:creationId xmlns:a16="http://schemas.microsoft.com/office/drawing/2014/main" id="{CC6E684B-3C65-4B7F-BD7F-D8BB16B4DFC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0" name="Text Box 7">
          <a:extLst>
            <a:ext uri="{FF2B5EF4-FFF2-40B4-BE49-F238E27FC236}">
              <a16:creationId xmlns:a16="http://schemas.microsoft.com/office/drawing/2014/main" id="{992F960F-7760-45EC-A60D-0CC35E649F4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1" name="Text Box 7">
          <a:extLst>
            <a:ext uri="{FF2B5EF4-FFF2-40B4-BE49-F238E27FC236}">
              <a16:creationId xmlns:a16="http://schemas.microsoft.com/office/drawing/2014/main" id="{C2E13D0A-E5DB-4FC5-9088-347236152BD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2" name="Text Box 7">
          <a:extLst>
            <a:ext uri="{FF2B5EF4-FFF2-40B4-BE49-F238E27FC236}">
              <a16:creationId xmlns:a16="http://schemas.microsoft.com/office/drawing/2014/main" id="{21BA08B2-0DB8-4B5D-9FA4-55871BF59A2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3" name="Text Box 7">
          <a:extLst>
            <a:ext uri="{FF2B5EF4-FFF2-40B4-BE49-F238E27FC236}">
              <a16:creationId xmlns:a16="http://schemas.microsoft.com/office/drawing/2014/main" id="{BC92693C-BC29-4B77-A41D-53440E1415C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4" name="Text Box 7">
          <a:extLst>
            <a:ext uri="{FF2B5EF4-FFF2-40B4-BE49-F238E27FC236}">
              <a16:creationId xmlns:a16="http://schemas.microsoft.com/office/drawing/2014/main" id="{91C72B7E-16CD-4E8E-A492-26E23F91CA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5" name="Text Box 7">
          <a:extLst>
            <a:ext uri="{FF2B5EF4-FFF2-40B4-BE49-F238E27FC236}">
              <a16:creationId xmlns:a16="http://schemas.microsoft.com/office/drawing/2014/main" id="{0B74E700-703C-463F-8460-298C2F64EFE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6" name="Text Box 7">
          <a:extLst>
            <a:ext uri="{FF2B5EF4-FFF2-40B4-BE49-F238E27FC236}">
              <a16:creationId xmlns:a16="http://schemas.microsoft.com/office/drawing/2014/main" id="{44056D87-C733-401F-97A3-0DFC53D7214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7" name="Text Box 7">
          <a:extLst>
            <a:ext uri="{FF2B5EF4-FFF2-40B4-BE49-F238E27FC236}">
              <a16:creationId xmlns:a16="http://schemas.microsoft.com/office/drawing/2014/main" id="{75C1011A-C5D7-4376-B06E-35D5C6781EB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48" name="Text Box 7">
          <a:extLst>
            <a:ext uri="{FF2B5EF4-FFF2-40B4-BE49-F238E27FC236}">
              <a16:creationId xmlns:a16="http://schemas.microsoft.com/office/drawing/2014/main" id="{7F719F06-3F0E-455D-8930-8B57C922195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49" name="Text Box 7">
          <a:extLst>
            <a:ext uri="{FF2B5EF4-FFF2-40B4-BE49-F238E27FC236}">
              <a16:creationId xmlns:a16="http://schemas.microsoft.com/office/drawing/2014/main" id="{B331107F-2A53-48F6-81CF-8C9E158499A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0" name="Text Box 7">
          <a:extLst>
            <a:ext uri="{FF2B5EF4-FFF2-40B4-BE49-F238E27FC236}">
              <a16:creationId xmlns:a16="http://schemas.microsoft.com/office/drawing/2014/main" id="{09AACAFA-574E-4F69-88F8-B8A500ACF87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1" name="Text Box 7">
          <a:extLst>
            <a:ext uri="{FF2B5EF4-FFF2-40B4-BE49-F238E27FC236}">
              <a16:creationId xmlns:a16="http://schemas.microsoft.com/office/drawing/2014/main" id="{6EC4B7FD-40BB-4EAB-9339-C93A8763058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2" name="Text Box 7">
          <a:extLst>
            <a:ext uri="{FF2B5EF4-FFF2-40B4-BE49-F238E27FC236}">
              <a16:creationId xmlns:a16="http://schemas.microsoft.com/office/drawing/2014/main" id="{C0A5F92C-2292-472F-8078-7DD78939F3E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3" name="Text Box 7">
          <a:extLst>
            <a:ext uri="{FF2B5EF4-FFF2-40B4-BE49-F238E27FC236}">
              <a16:creationId xmlns:a16="http://schemas.microsoft.com/office/drawing/2014/main" id="{E9F2B181-E581-4508-9B75-8084EB4D5EF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4" name="Text Box 7">
          <a:extLst>
            <a:ext uri="{FF2B5EF4-FFF2-40B4-BE49-F238E27FC236}">
              <a16:creationId xmlns:a16="http://schemas.microsoft.com/office/drawing/2014/main" id="{FEFED3B8-6676-406D-B3D6-DEACBA4E1D9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5" name="Text Box 7">
          <a:extLst>
            <a:ext uri="{FF2B5EF4-FFF2-40B4-BE49-F238E27FC236}">
              <a16:creationId xmlns:a16="http://schemas.microsoft.com/office/drawing/2014/main" id="{D8B8DCFC-6E0E-4EB5-AED7-F5A5002C28C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6" name="Text Box 7">
          <a:extLst>
            <a:ext uri="{FF2B5EF4-FFF2-40B4-BE49-F238E27FC236}">
              <a16:creationId xmlns:a16="http://schemas.microsoft.com/office/drawing/2014/main" id="{309E9C84-F0AC-4805-B35E-3F9C2864CD6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7" name="Text Box 7">
          <a:extLst>
            <a:ext uri="{FF2B5EF4-FFF2-40B4-BE49-F238E27FC236}">
              <a16:creationId xmlns:a16="http://schemas.microsoft.com/office/drawing/2014/main" id="{2C47A32D-D1DF-46EE-89A2-F0EBBE34EB2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37</xdr:row>
      <xdr:rowOff>197549</xdr:rowOff>
    </xdr:from>
    <xdr:to>
      <xdr:col>46</xdr:col>
      <xdr:colOff>1155990</xdr:colOff>
      <xdr:row>37</xdr:row>
      <xdr:rowOff>201385</xdr:rowOff>
    </xdr:to>
    <xdr:sp macro="[1]!mostrarControlesExistentes" textlink="">
      <xdr:nvSpPr>
        <xdr:cNvPr id="9758" name="Text Box 7">
          <a:extLst>
            <a:ext uri="{FF2B5EF4-FFF2-40B4-BE49-F238E27FC236}">
              <a16:creationId xmlns:a16="http://schemas.microsoft.com/office/drawing/2014/main" id="{5FA9A79D-5ED6-44F5-AD19-32551AA6A50B}"/>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59" name="Text Box 7">
          <a:extLst>
            <a:ext uri="{FF2B5EF4-FFF2-40B4-BE49-F238E27FC236}">
              <a16:creationId xmlns:a16="http://schemas.microsoft.com/office/drawing/2014/main" id="{B5BAC474-765A-4079-8088-B99F49D711D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0" name="Text Box 7">
          <a:extLst>
            <a:ext uri="{FF2B5EF4-FFF2-40B4-BE49-F238E27FC236}">
              <a16:creationId xmlns:a16="http://schemas.microsoft.com/office/drawing/2014/main" id="{B0BB6E01-4033-48C3-AF9B-F32BD8AAE81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1" name="Text Box 7">
          <a:extLst>
            <a:ext uri="{FF2B5EF4-FFF2-40B4-BE49-F238E27FC236}">
              <a16:creationId xmlns:a16="http://schemas.microsoft.com/office/drawing/2014/main" id="{2B5EF28B-450F-4A78-8729-CE14F716D78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2" name="Text Box 7">
          <a:extLst>
            <a:ext uri="{FF2B5EF4-FFF2-40B4-BE49-F238E27FC236}">
              <a16:creationId xmlns:a16="http://schemas.microsoft.com/office/drawing/2014/main" id="{28C363B5-41C9-4319-8DBD-972B252A77A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3" name="Text Box 7">
          <a:extLst>
            <a:ext uri="{FF2B5EF4-FFF2-40B4-BE49-F238E27FC236}">
              <a16:creationId xmlns:a16="http://schemas.microsoft.com/office/drawing/2014/main" id="{B055FC47-3CEE-47CE-B03B-E4B06A5D10E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4" name="Text Box 7">
          <a:extLst>
            <a:ext uri="{FF2B5EF4-FFF2-40B4-BE49-F238E27FC236}">
              <a16:creationId xmlns:a16="http://schemas.microsoft.com/office/drawing/2014/main" id="{0A07F59D-A70E-43A2-80DE-44CC1CF9EBD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5" name="Text Box 7">
          <a:extLst>
            <a:ext uri="{FF2B5EF4-FFF2-40B4-BE49-F238E27FC236}">
              <a16:creationId xmlns:a16="http://schemas.microsoft.com/office/drawing/2014/main" id="{576A7893-A69C-466D-AF2E-5776C9D6C1A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6" name="Text Box 7">
          <a:extLst>
            <a:ext uri="{FF2B5EF4-FFF2-40B4-BE49-F238E27FC236}">
              <a16:creationId xmlns:a16="http://schemas.microsoft.com/office/drawing/2014/main" id="{B60429D5-D405-43C7-A438-002C55028C4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7" name="Text Box 7">
          <a:extLst>
            <a:ext uri="{FF2B5EF4-FFF2-40B4-BE49-F238E27FC236}">
              <a16:creationId xmlns:a16="http://schemas.microsoft.com/office/drawing/2014/main" id="{0BCB284C-1062-4371-99D7-132E246FC70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8" name="Text Box 7">
          <a:extLst>
            <a:ext uri="{FF2B5EF4-FFF2-40B4-BE49-F238E27FC236}">
              <a16:creationId xmlns:a16="http://schemas.microsoft.com/office/drawing/2014/main" id="{E5274E70-A8C3-41A0-A6DD-97D2774F6BE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9" name="Text Box 7">
          <a:extLst>
            <a:ext uri="{FF2B5EF4-FFF2-40B4-BE49-F238E27FC236}">
              <a16:creationId xmlns:a16="http://schemas.microsoft.com/office/drawing/2014/main" id="{0D1F706B-A8C4-4C6B-882D-C2EB266E92C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70" name="Text Box 7">
          <a:extLst>
            <a:ext uri="{FF2B5EF4-FFF2-40B4-BE49-F238E27FC236}">
              <a16:creationId xmlns:a16="http://schemas.microsoft.com/office/drawing/2014/main" id="{34279AB5-8156-4DDC-8BDB-F6B4C7834C0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71" name="Text Box 7">
          <a:extLst>
            <a:ext uri="{FF2B5EF4-FFF2-40B4-BE49-F238E27FC236}">
              <a16:creationId xmlns:a16="http://schemas.microsoft.com/office/drawing/2014/main" id="{A2DC7587-37C8-4D02-9455-88BED4F8ADB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2" name="Text Box 7">
          <a:extLst>
            <a:ext uri="{FF2B5EF4-FFF2-40B4-BE49-F238E27FC236}">
              <a16:creationId xmlns:a16="http://schemas.microsoft.com/office/drawing/2014/main" id="{FE97E846-05DF-4946-B9B2-59B2C1FC521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3" name="Text Box 7">
          <a:extLst>
            <a:ext uri="{FF2B5EF4-FFF2-40B4-BE49-F238E27FC236}">
              <a16:creationId xmlns:a16="http://schemas.microsoft.com/office/drawing/2014/main" id="{846E3248-83D7-4547-94F4-B2FC96CD2152}"/>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4" name="Text Box 7">
          <a:extLst>
            <a:ext uri="{FF2B5EF4-FFF2-40B4-BE49-F238E27FC236}">
              <a16:creationId xmlns:a16="http://schemas.microsoft.com/office/drawing/2014/main" id="{618C46DC-E83B-4461-B96C-DE51E43205B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5" name="Text Box 7">
          <a:extLst>
            <a:ext uri="{FF2B5EF4-FFF2-40B4-BE49-F238E27FC236}">
              <a16:creationId xmlns:a16="http://schemas.microsoft.com/office/drawing/2014/main" id="{DE14820D-8460-4F49-B3CC-71F12C40009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6" name="Text Box 7">
          <a:extLst>
            <a:ext uri="{FF2B5EF4-FFF2-40B4-BE49-F238E27FC236}">
              <a16:creationId xmlns:a16="http://schemas.microsoft.com/office/drawing/2014/main" id="{4E343C98-4A67-4DD8-9515-25A114CAEBE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7" name="Text Box 7">
          <a:extLst>
            <a:ext uri="{FF2B5EF4-FFF2-40B4-BE49-F238E27FC236}">
              <a16:creationId xmlns:a16="http://schemas.microsoft.com/office/drawing/2014/main" id="{FB6585CB-86CE-448D-AC60-73CF4CB0DA3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8" name="Text Box 7">
          <a:extLst>
            <a:ext uri="{FF2B5EF4-FFF2-40B4-BE49-F238E27FC236}">
              <a16:creationId xmlns:a16="http://schemas.microsoft.com/office/drawing/2014/main" id="{1B6E5ECB-DD55-41EC-BE2B-1CA02ADCE22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9" name="Text Box 7">
          <a:extLst>
            <a:ext uri="{FF2B5EF4-FFF2-40B4-BE49-F238E27FC236}">
              <a16:creationId xmlns:a16="http://schemas.microsoft.com/office/drawing/2014/main" id="{A199CEA3-9A00-4A1A-BAB5-C6C728690DD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80" name="Text Box 7">
          <a:extLst>
            <a:ext uri="{FF2B5EF4-FFF2-40B4-BE49-F238E27FC236}">
              <a16:creationId xmlns:a16="http://schemas.microsoft.com/office/drawing/2014/main" id="{B21D6136-243A-40F2-B986-0E6F96249D3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81" name="Text Box 7">
          <a:extLst>
            <a:ext uri="{FF2B5EF4-FFF2-40B4-BE49-F238E27FC236}">
              <a16:creationId xmlns:a16="http://schemas.microsoft.com/office/drawing/2014/main" id="{C8D55301-5814-41EF-BE55-76AA43E3F5B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2" name="Text Box 7">
          <a:extLst>
            <a:ext uri="{FF2B5EF4-FFF2-40B4-BE49-F238E27FC236}">
              <a16:creationId xmlns:a16="http://schemas.microsoft.com/office/drawing/2014/main" id="{C36B6953-9040-4F95-B244-0605F0A9197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3" name="Text Box 7">
          <a:extLst>
            <a:ext uri="{FF2B5EF4-FFF2-40B4-BE49-F238E27FC236}">
              <a16:creationId xmlns:a16="http://schemas.microsoft.com/office/drawing/2014/main" id="{D7312D15-E4A8-4C91-9C7D-0D1F9ED89CA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4" name="Text Box 7">
          <a:extLst>
            <a:ext uri="{FF2B5EF4-FFF2-40B4-BE49-F238E27FC236}">
              <a16:creationId xmlns:a16="http://schemas.microsoft.com/office/drawing/2014/main" id="{ED430002-3944-4F51-AC0F-A549A020F27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5" name="Text Box 7">
          <a:extLst>
            <a:ext uri="{FF2B5EF4-FFF2-40B4-BE49-F238E27FC236}">
              <a16:creationId xmlns:a16="http://schemas.microsoft.com/office/drawing/2014/main" id="{D3D37EDA-F891-4B7F-A164-F7AEDEACBB3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6" name="Text Box 7">
          <a:extLst>
            <a:ext uri="{FF2B5EF4-FFF2-40B4-BE49-F238E27FC236}">
              <a16:creationId xmlns:a16="http://schemas.microsoft.com/office/drawing/2014/main" id="{41DD2056-AF93-47B9-B312-3B2E83039CB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7" name="Text Box 7">
          <a:extLst>
            <a:ext uri="{FF2B5EF4-FFF2-40B4-BE49-F238E27FC236}">
              <a16:creationId xmlns:a16="http://schemas.microsoft.com/office/drawing/2014/main" id="{50E8A437-6B16-48F5-AD33-842719E77E1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8" name="Text Box 7">
          <a:extLst>
            <a:ext uri="{FF2B5EF4-FFF2-40B4-BE49-F238E27FC236}">
              <a16:creationId xmlns:a16="http://schemas.microsoft.com/office/drawing/2014/main" id="{F6F1D2F3-8922-4AFB-9E05-E025E235846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9" name="Text Box 7">
          <a:extLst>
            <a:ext uri="{FF2B5EF4-FFF2-40B4-BE49-F238E27FC236}">
              <a16:creationId xmlns:a16="http://schemas.microsoft.com/office/drawing/2014/main" id="{9C98C306-AF26-4696-946E-88687412BAB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90" name="Text Box 7">
          <a:extLst>
            <a:ext uri="{FF2B5EF4-FFF2-40B4-BE49-F238E27FC236}">
              <a16:creationId xmlns:a16="http://schemas.microsoft.com/office/drawing/2014/main" id="{95ABA2F2-3F87-4CBC-9BCB-2D9BAB25022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91" name="Text Box 7">
          <a:extLst>
            <a:ext uri="{FF2B5EF4-FFF2-40B4-BE49-F238E27FC236}">
              <a16:creationId xmlns:a16="http://schemas.microsoft.com/office/drawing/2014/main" id="{8D3D9F6C-DC18-4196-A329-A8B66A340AC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38</xdr:row>
      <xdr:rowOff>197549</xdr:rowOff>
    </xdr:from>
    <xdr:to>
      <xdr:col>44</xdr:col>
      <xdr:colOff>1155990</xdr:colOff>
      <xdr:row>38</xdr:row>
      <xdr:rowOff>201385</xdr:rowOff>
    </xdr:to>
    <xdr:sp macro="[1]!mostrarControlesExistentes" textlink="">
      <xdr:nvSpPr>
        <xdr:cNvPr id="9792" name="Text Box 7">
          <a:extLst>
            <a:ext uri="{FF2B5EF4-FFF2-40B4-BE49-F238E27FC236}">
              <a16:creationId xmlns:a16="http://schemas.microsoft.com/office/drawing/2014/main" id="{33DA7C44-705D-401C-A5D0-AB9EC617CBDC}"/>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3" name="Text Box 7">
          <a:extLst>
            <a:ext uri="{FF2B5EF4-FFF2-40B4-BE49-F238E27FC236}">
              <a16:creationId xmlns:a16="http://schemas.microsoft.com/office/drawing/2014/main" id="{F421CDD4-CA6F-4FF7-B288-7377728694D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4" name="Text Box 7">
          <a:extLst>
            <a:ext uri="{FF2B5EF4-FFF2-40B4-BE49-F238E27FC236}">
              <a16:creationId xmlns:a16="http://schemas.microsoft.com/office/drawing/2014/main" id="{9FD4B876-C3B3-459D-A98A-AE3407C62099}"/>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5" name="Text Box 7">
          <a:extLst>
            <a:ext uri="{FF2B5EF4-FFF2-40B4-BE49-F238E27FC236}">
              <a16:creationId xmlns:a16="http://schemas.microsoft.com/office/drawing/2014/main" id="{C96C1961-D1EC-4A51-B9FE-11A5A2C246F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6" name="Text Box 7">
          <a:extLst>
            <a:ext uri="{FF2B5EF4-FFF2-40B4-BE49-F238E27FC236}">
              <a16:creationId xmlns:a16="http://schemas.microsoft.com/office/drawing/2014/main" id="{87EBBADA-75D3-4BBF-B946-851D7EA2D88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7" name="Text Box 7">
          <a:extLst>
            <a:ext uri="{FF2B5EF4-FFF2-40B4-BE49-F238E27FC236}">
              <a16:creationId xmlns:a16="http://schemas.microsoft.com/office/drawing/2014/main" id="{0315CDAB-EEEA-4B65-8776-0B2FABDFD08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38</xdr:row>
      <xdr:rowOff>200271</xdr:rowOff>
    </xdr:from>
    <xdr:to>
      <xdr:col>45</xdr:col>
      <xdr:colOff>0</xdr:colOff>
      <xdr:row>38</xdr:row>
      <xdr:rowOff>200271</xdr:rowOff>
    </xdr:to>
    <xdr:sp macro="[1]!mostrarControlesExistentes" textlink="">
      <xdr:nvSpPr>
        <xdr:cNvPr id="9798" name="Text Box 7">
          <a:extLst>
            <a:ext uri="{FF2B5EF4-FFF2-40B4-BE49-F238E27FC236}">
              <a16:creationId xmlns:a16="http://schemas.microsoft.com/office/drawing/2014/main" id="{A5069206-5072-4416-88EB-AF1D0C21204F}"/>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799" name="Text Box 7">
          <a:extLst>
            <a:ext uri="{FF2B5EF4-FFF2-40B4-BE49-F238E27FC236}">
              <a16:creationId xmlns:a16="http://schemas.microsoft.com/office/drawing/2014/main" id="{A77CE980-86BA-45D7-AD12-CA2E596D093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0" name="Text Box 7">
          <a:extLst>
            <a:ext uri="{FF2B5EF4-FFF2-40B4-BE49-F238E27FC236}">
              <a16:creationId xmlns:a16="http://schemas.microsoft.com/office/drawing/2014/main" id="{9C823173-4B1D-4C78-89BE-AFB44FDF397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1" name="Text Box 7">
          <a:extLst>
            <a:ext uri="{FF2B5EF4-FFF2-40B4-BE49-F238E27FC236}">
              <a16:creationId xmlns:a16="http://schemas.microsoft.com/office/drawing/2014/main" id="{BEE619DB-6501-4A11-B140-92719131549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2" name="Text Box 7">
          <a:extLst>
            <a:ext uri="{FF2B5EF4-FFF2-40B4-BE49-F238E27FC236}">
              <a16:creationId xmlns:a16="http://schemas.microsoft.com/office/drawing/2014/main" id="{84E1A0F1-65C3-4442-AC19-B565E2C6A34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3" name="Text Box 7">
          <a:extLst>
            <a:ext uri="{FF2B5EF4-FFF2-40B4-BE49-F238E27FC236}">
              <a16:creationId xmlns:a16="http://schemas.microsoft.com/office/drawing/2014/main" id="{FF0EE1FF-53D1-4084-9355-96FF1851A56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4" name="Text Box 7">
          <a:extLst>
            <a:ext uri="{FF2B5EF4-FFF2-40B4-BE49-F238E27FC236}">
              <a16:creationId xmlns:a16="http://schemas.microsoft.com/office/drawing/2014/main" id="{95DA677D-C8ED-4C38-8244-2646CCD8C3F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5" name="Text Box 7">
          <a:extLst>
            <a:ext uri="{FF2B5EF4-FFF2-40B4-BE49-F238E27FC236}">
              <a16:creationId xmlns:a16="http://schemas.microsoft.com/office/drawing/2014/main" id="{F7260B73-9581-468D-B6D7-B51AAF9307F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6" name="Text Box 7">
          <a:extLst>
            <a:ext uri="{FF2B5EF4-FFF2-40B4-BE49-F238E27FC236}">
              <a16:creationId xmlns:a16="http://schemas.microsoft.com/office/drawing/2014/main" id="{7645AD3E-E738-4D5A-BC56-1C1478A4E64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7" name="Text Box 7">
          <a:extLst>
            <a:ext uri="{FF2B5EF4-FFF2-40B4-BE49-F238E27FC236}">
              <a16:creationId xmlns:a16="http://schemas.microsoft.com/office/drawing/2014/main" id="{99586471-5A28-4A32-82AB-C0F54B0BC24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8" name="Text Box 7">
          <a:extLst>
            <a:ext uri="{FF2B5EF4-FFF2-40B4-BE49-F238E27FC236}">
              <a16:creationId xmlns:a16="http://schemas.microsoft.com/office/drawing/2014/main" id="{37D1F1F4-B378-4BA3-8C4D-427C2939E23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9" name="Text Box 7">
          <a:extLst>
            <a:ext uri="{FF2B5EF4-FFF2-40B4-BE49-F238E27FC236}">
              <a16:creationId xmlns:a16="http://schemas.microsoft.com/office/drawing/2014/main" id="{935EB1BC-D967-4241-9A94-622AE53BB77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10" name="Text Box 7">
          <a:extLst>
            <a:ext uri="{FF2B5EF4-FFF2-40B4-BE49-F238E27FC236}">
              <a16:creationId xmlns:a16="http://schemas.microsoft.com/office/drawing/2014/main" id="{51686F5B-CE70-460E-8793-11D606C98F1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11" name="Text Box 7">
          <a:extLst>
            <a:ext uri="{FF2B5EF4-FFF2-40B4-BE49-F238E27FC236}">
              <a16:creationId xmlns:a16="http://schemas.microsoft.com/office/drawing/2014/main" id="{FDF9FB11-6469-4B5D-8EE5-7DC3D98CFA4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2" name="Text Box 7">
          <a:extLst>
            <a:ext uri="{FF2B5EF4-FFF2-40B4-BE49-F238E27FC236}">
              <a16:creationId xmlns:a16="http://schemas.microsoft.com/office/drawing/2014/main" id="{E7E16227-C7FC-43DA-B2B0-0F6E7E8FFB2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3" name="Text Box 7">
          <a:extLst>
            <a:ext uri="{FF2B5EF4-FFF2-40B4-BE49-F238E27FC236}">
              <a16:creationId xmlns:a16="http://schemas.microsoft.com/office/drawing/2014/main" id="{5D18C109-CF26-40F2-B747-DC7B144F553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4" name="Text Box 7">
          <a:extLst>
            <a:ext uri="{FF2B5EF4-FFF2-40B4-BE49-F238E27FC236}">
              <a16:creationId xmlns:a16="http://schemas.microsoft.com/office/drawing/2014/main" id="{406FD4D2-0FFB-439C-93F4-F0DB3E4F9DE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5" name="Text Box 7">
          <a:extLst>
            <a:ext uri="{FF2B5EF4-FFF2-40B4-BE49-F238E27FC236}">
              <a16:creationId xmlns:a16="http://schemas.microsoft.com/office/drawing/2014/main" id="{FDDDB9BC-6490-4541-B8EB-CD1C8B27592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6" name="Text Box 7">
          <a:extLst>
            <a:ext uri="{FF2B5EF4-FFF2-40B4-BE49-F238E27FC236}">
              <a16:creationId xmlns:a16="http://schemas.microsoft.com/office/drawing/2014/main" id="{A6E9E1FC-49C7-46BE-8E03-8ED20B194EC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7" name="Text Box 7">
          <a:extLst>
            <a:ext uri="{FF2B5EF4-FFF2-40B4-BE49-F238E27FC236}">
              <a16:creationId xmlns:a16="http://schemas.microsoft.com/office/drawing/2014/main" id="{7A63CA9D-CCBC-437E-A80F-5C3A7062578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8" name="Text Box 7">
          <a:extLst>
            <a:ext uri="{FF2B5EF4-FFF2-40B4-BE49-F238E27FC236}">
              <a16:creationId xmlns:a16="http://schemas.microsoft.com/office/drawing/2014/main" id="{8DF2A27E-8255-4890-A764-86104A980BD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9" name="Text Box 7">
          <a:extLst>
            <a:ext uri="{FF2B5EF4-FFF2-40B4-BE49-F238E27FC236}">
              <a16:creationId xmlns:a16="http://schemas.microsoft.com/office/drawing/2014/main" id="{B1C1B448-71E4-4271-A5FA-5AC7824F38B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20" name="Text Box 7">
          <a:extLst>
            <a:ext uri="{FF2B5EF4-FFF2-40B4-BE49-F238E27FC236}">
              <a16:creationId xmlns:a16="http://schemas.microsoft.com/office/drawing/2014/main" id="{F73F62B5-F3CB-4F42-9BC4-7D279915E4A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21" name="Text Box 7">
          <a:extLst>
            <a:ext uri="{FF2B5EF4-FFF2-40B4-BE49-F238E27FC236}">
              <a16:creationId xmlns:a16="http://schemas.microsoft.com/office/drawing/2014/main" id="{84626BDC-4891-451D-ADDA-B6FE3E8F39A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38</xdr:row>
      <xdr:rowOff>197549</xdr:rowOff>
    </xdr:from>
    <xdr:to>
      <xdr:col>46</xdr:col>
      <xdr:colOff>1155990</xdr:colOff>
      <xdr:row>38</xdr:row>
      <xdr:rowOff>201385</xdr:rowOff>
    </xdr:to>
    <xdr:sp macro="[1]!mostrarControlesExistentes" textlink="">
      <xdr:nvSpPr>
        <xdr:cNvPr id="9822" name="Text Box 7">
          <a:extLst>
            <a:ext uri="{FF2B5EF4-FFF2-40B4-BE49-F238E27FC236}">
              <a16:creationId xmlns:a16="http://schemas.microsoft.com/office/drawing/2014/main" id="{8DB338DF-F4D2-45B4-8D1F-3B25E9940D6E}"/>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3" name="Text Box 7">
          <a:extLst>
            <a:ext uri="{FF2B5EF4-FFF2-40B4-BE49-F238E27FC236}">
              <a16:creationId xmlns:a16="http://schemas.microsoft.com/office/drawing/2014/main" id="{6620B8EF-D984-430A-8526-12BDC69F2FA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4" name="Text Box 7">
          <a:extLst>
            <a:ext uri="{FF2B5EF4-FFF2-40B4-BE49-F238E27FC236}">
              <a16:creationId xmlns:a16="http://schemas.microsoft.com/office/drawing/2014/main" id="{759D5822-EDC3-402C-9636-F5AE9C955DC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5" name="Text Box 7">
          <a:extLst>
            <a:ext uri="{FF2B5EF4-FFF2-40B4-BE49-F238E27FC236}">
              <a16:creationId xmlns:a16="http://schemas.microsoft.com/office/drawing/2014/main" id="{31E5471D-8D77-4309-81DC-5B7F181E463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6" name="Text Box 7">
          <a:extLst>
            <a:ext uri="{FF2B5EF4-FFF2-40B4-BE49-F238E27FC236}">
              <a16:creationId xmlns:a16="http://schemas.microsoft.com/office/drawing/2014/main" id="{80F95A74-647C-4F36-83BC-8A958121BE6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7" name="Text Box 7">
          <a:extLst>
            <a:ext uri="{FF2B5EF4-FFF2-40B4-BE49-F238E27FC236}">
              <a16:creationId xmlns:a16="http://schemas.microsoft.com/office/drawing/2014/main" id="{574B91B0-7E74-4470-810D-828935AE20B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8" name="Text Box 7">
          <a:extLst>
            <a:ext uri="{FF2B5EF4-FFF2-40B4-BE49-F238E27FC236}">
              <a16:creationId xmlns:a16="http://schemas.microsoft.com/office/drawing/2014/main" id="{4FC6161C-1BF5-479F-B6A8-61F22B07A37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9" name="Text Box 7">
          <a:extLst>
            <a:ext uri="{FF2B5EF4-FFF2-40B4-BE49-F238E27FC236}">
              <a16:creationId xmlns:a16="http://schemas.microsoft.com/office/drawing/2014/main" id="{2F8CE309-0DAE-4784-85E5-8D46D866795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0" name="Text Box 7">
          <a:extLst>
            <a:ext uri="{FF2B5EF4-FFF2-40B4-BE49-F238E27FC236}">
              <a16:creationId xmlns:a16="http://schemas.microsoft.com/office/drawing/2014/main" id="{54238D7E-9FEA-4FEF-A518-082A5EC0481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1" name="Text Box 7">
          <a:extLst>
            <a:ext uri="{FF2B5EF4-FFF2-40B4-BE49-F238E27FC236}">
              <a16:creationId xmlns:a16="http://schemas.microsoft.com/office/drawing/2014/main" id="{0C7869A4-830E-430F-B1F5-8D3CFC8B9F3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2" name="Text Box 7">
          <a:extLst>
            <a:ext uri="{FF2B5EF4-FFF2-40B4-BE49-F238E27FC236}">
              <a16:creationId xmlns:a16="http://schemas.microsoft.com/office/drawing/2014/main" id="{44FB8DA9-F45B-47CE-BB0A-594C03EA7C7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3" name="Text Box 7">
          <a:extLst>
            <a:ext uri="{FF2B5EF4-FFF2-40B4-BE49-F238E27FC236}">
              <a16:creationId xmlns:a16="http://schemas.microsoft.com/office/drawing/2014/main" id="{3D7AEBC9-4545-4670-9962-A6910C68D6C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4" name="Text Box 7">
          <a:extLst>
            <a:ext uri="{FF2B5EF4-FFF2-40B4-BE49-F238E27FC236}">
              <a16:creationId xmlns:a16="http://schemas.microsoft.com/office/drawing/2014/main" id="{BECBBC6E-2C59-4D3F-9468-22EE0507C26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5" name="Text Box 7">
          <a:extLst>
            <a:ext uri="{FF2B5EF4-FFF2-40B4-BE49-F238E27FC236}">
              <a16:creationId xmlns:a16="http://schemas.microsoft.com/office/drawing/2014/main" id="{B2463157-7FDD-46B1-8CF3-3ABE85A9678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36" name="Text Box 7">
          <a:extLst>
            <a:ext uri="{FF2B5EF4-FFF2-40B4-BE49-F238E27FC236}">
              <a16:creationId xmlns:a16="http://schemas.microsoft.com/office/drawing/2014/main" id="{896CCD07-DB9D-44CF-BE06-0E345163B2B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37" name="Text Box 7">
          <a:extLst>
            <a:ext uri="{FF2B5EF4-FFF2-40B4-BE49-F238E27FC236}">
              <a16:creationId xmlns:a16="http://schemas.microsoft.com/office/drawing/2014/main" id="{AF3A6567-74F5-46E3-865D-AA094AD31F6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38" name="Text Box 7">
          <a:extLst>
            <a:ext uri="{FF2B5EF4-FFF2-40B4-BE49-F238E27FC236}">
              <a16:creationId xmlns:a16="http://schemas.microsoft.com/office/drawing/2014/main" id="{366845A2-92B3-455B-B43A-DBABC735651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39" name="Text Box 7">
          <a:extLst>
            <a:ext uri="{FF2B5EF4-FFF2-40B4-BE49-F238E27FC236}">
              <a16:creationId xmlns:a16="http://schemas.microsoft.com/office/drawing/2014/main" id="{96A04064-2BD0-4E78-A19F-899B18993FE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0" name="Text Box 7">
          <a:extLst>
            <a:ext uri="{FF2B5EF4-FFF2-40B4-BE49-F238E27FC236}">
              <a16:creationId xmlns:a16="http://schemas.microsoft.com/office/drawing/2014/main" id="{45943BC1-5D22-4BEE-9EA4-E927EF1B863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1" name="Text Box 7">
          <a:extLst>
            <a:ext uri="{FF2B5EF4-FFF2-40B4-BE49-F238E27FC236}">
              <a16:creationId xmlns:a16="http://schemas.microsoft.com/office/drawing/2014/main" id="{08D13267-01B2-498E-8A90-0F2908EBCB7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2" name="Text Box 7">
          <a:extLst>
            <a:ext uri="{FF2B5EF4-FFF2-40B4-BE49-F238E27FC236}">
              <a16:creationId xmlns:a16="http://schemas.microsoft.com/office/drawing/2014/main" id="{AE7ADE95-C287-4E82-B270-FDF176EA1F7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3" name="Text Box 7">
          <a:extLst>
            <a:ext uri="{FF2B5EF4-FFF2-40B4-BE49-F238E27FC236}">
              <a16:creationId xmlns:a16="http://schemas.microsoft.com/office/drawing/2014/main" id="{CBEB4F38-2147-4F90-BC90-A509A6B6500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4" name="Text Box 7">
          <a:extLst>
            <a:ext uri="{FF2B5EF4-FFF2-40B4-BE49-F238E27FC236}">
              <a16:creationId xmlns:a16="http://schemas.microsoft.com/office/drawing/2014/main" id="{4E113FBB-DB64-43D0-864C-FE472218DCC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5" name="Text Box 7">
          <a:extLst>
            <a:ext uri="{FF2B5EF4-FFF2-40B4-BE49-F238E27FC236}">
              <a16:creationId xmlns:a16="http://schemas.microsoft.com/office/drawing/2014/main" id="{187F69B5-4A55-4B6D-9B01-5173B3AC722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46" name="Text Box 7">
          <a:extLst>
            <a:ext uri="{FF2B5EF4-FFF2-40B4-BE49-F238E27FC236}">
              <a16:creationId xmlns:a16="http://schemas.microsoft.com/office/drawing/2014/main" id="{CB41A980-59B9-45CA-B95E-079801F6E3C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47" name="Text Box 7">
          <a:extLst>
            <a:ext uri="{FF2B5EF4-FFF2-40B4-BE49-F238E27FC236}">
              <a16:creationId xmlns:a16="http://schemas.microsoft.com/office/drawing/2014/main" id="{0A0519AA-0316-4BAD-8C34-7EDA274CE42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48" name="Text Box 7">
          <a:extLst>
            <a:ext uri="{FF2B5EF4-FFF2-40B4-BE49-F238E27FC236}">
              <a16:creationId xmlns:a16="http://schemas.microsoft.com/office/drawing/2014/main" id="{7226F786-727E-49B6-9AA2-BFA197DA1C1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49" name="Text Box 7">
          <a:extLst>
            <a:ext uri="{FF2B5EF4-FFF2-40B4-BE49-F238E27FC236}">
              <a16:creationId xmlns:a16="http://schemas.microsoft.com/office/drawing/2014/main" id="{9B4110FC-4187-4928-83A8-2DE0FBA7E50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0" name="Text Box 7">
          <a:extLst>
            <a:ext uri="{FF2B5EF4-FFF2-40B4-BE49-F238E27FC236}">
              <a16:creationId xmlns:a16="http://schemas.microsoft.com/office/drawing/2014/main" id="{FEE0A59D-C83B-4F3D-A568-35B48AAC2A3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1" name="Text Box 7">
          <a:extLst>
            <a:ext uri="{FF2B5EF4-FFF2-40B4-BE49-F238E27FC236}">
              <a16:creationId xmlns:a16="http://schemas.microsoft.com/office/drawing/2014/main" id="{FB70FDFA-659A-437D-8975-6597DDD363C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2" name="Text Box 7">
          <a:extLst>
            <a:ext uri="{FF2B5EF4-FFF2-40B4-BE49-F238E27FC236}">
              <a16:creationId xmlns:a16="http://schemas.microsoft.com/office/drawing/2014/main" id="{F4A62031-355D-4D84-A691-9F49067AEB7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3" name="Text Box 7">
          <a:extLst>
            <a:ext uri="{FF2B5EF4-FFF2-40B4-BE49-F238E27FC236}">
              <a16:creationId xmlns:a16="http://schemas.microsoft.com/office/drawing/2014/main" id="{36036AE4-9AD1-43F4-B412-9F890A66A46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4" name="Text Box 7">
          <a:extLst>
            <a:ext uri="{FF2B5EF4-FFF2-40B4-BE49-F238E27FC236}">
              <a16:creationId xmlns:a16="http://schemas.microsoft.com/office/drawing/2014/main" id="{098E4325-D5A3-4A47-B78A-927CA3C3BEC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5" name="Text Box 7">
          <a:extLst>
            <a:ext uri="{FF2B5EF4-FFF2-40B4-BE49-F238E27FC236}">
              <a16:creationId xmlns:a16="http://schemas.microsoft.com/office/drawing/2014/main" id="{87A18653-E39D-4AEB-B4F4-52F88797DFB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39</xdr:row>
      <xdr:rowOff>197549</xdr:rowOff>
    </xdr:from>
    <xdr:to>
      <xdr:col>44</xdr:col>
      <xdr:colOff>1155990</xdr:colOff>
      <xdr:row>39</xdr:row>
      <xdr:rowOff>201385</xdr:rowOff>
    </xdr:to>
    <xdr:sp macro="[1]!mostrarControlesExistentes" textlink="">
      <xdr:nvSpPr>
        <xdr:cNvPr id="9856" name="Text Box 7">
          <a:extLst>
            <a:ext uri="{FF2B5EF4-FFF2-40B4-BE49-F238E27FC236}">
              <a16:creationId xmlns:a16="http://schemas.microsoft.com/office/drawing/2014/main" id="{32590DBE-F336-4814-A4D7-002A68750530}"/>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57" name="Text Box 7">
          <a:extLst>
            <a:ext uri="{FF2B5EF4-FFF2-40B4-BE49-F238E27FC236}">
              <a16:creationId xmlns:a16="http://schemas.microsoft.com/office/drawing/2014/main" id="{89D17344-6570-4C96-8181-5627CA07F392}"/>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58" name="Text Box 7">
          <a:extLst>
            <a:ext uri="{FF2B5EF4-FFF2-40B4-BE49-F238E27FC236}">
              <a16:creationId xmlns:a16="http://schemas.microsoft.com/office/drawing/2014/main" id="{07A2AECB-B510-4CEB-AEFF-238998D542BC}"/>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59" name="Text Box 7">
          <a:extLst>
            <a:ext uri="{FF2B5EF4-FFF2-40B4-BE49-F238E27FC236}">
              <a16:creationId xmlns:a16="http://schemas.microsoft.com/office/drawing/2014/main" id="{A4FD2132-D41B-4640-8088-8EE374F7E8A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60" name="Text Box 7">
          <a:extLst>
            <a:ext uri="{FF2B5EF4-FFF2-40B4-BE49-F238E27FC236}">
              <a16:creationId xmlns:a16="http://schemas.microsoft.com/office/drawing/2014/main" id="{DD62E92E-11E3-4A73-A9DA-1D1DBAD5152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61" name="Text Box 7">
          <a:extLst>
            <a:ext uri="{FF2B5EF4-FFF2-40B4-BE49-F238E27FC236}">
              <a16:creationId xmlns:a16="http://schemas.microsoft.com/office/drawing/2014/main" id="{F669366B-29DA-49F3-A12B-4B9982B23A6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39</xdr:row>
      <xdr:rowOff>200271</xdr:rowOff>
    </xdr:from>
    <xdr:to>
      <xdr:col>45</xdr:col>
      <xdr:colOff>0</xdr:colOff>
      <xdr:row>39</xdr:row>
      <xdr:rowOff>200271</xdr:rowOff>
    </xdr:to>
    <xdr:sp macro="[1]!mostrarControlesExistentes" textlink="">
      <xdr:nvSpPr>
        <xdr:cNvPr id="9862" name="Text Box 7">
          <a:extLst>
            <a:ext uri="{FF2B5EF4-FFF2-40B4-BE49-F238E27FC236}">
              <a16:creationId xmlns:a16="http://schemas.microsoft.com/office/drawing/2014/main" id="{E57402EE-7068-4556-8B38-861737096BFC}"/>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3" name="Text Box 7">
          <a:extLst>
            <a:ext uri="{FF2B5EF4-FFF2-40B4-BE49-F238E27FC236}">
              <a16:creationId xmlns:a16="http://schemas.microsoft.com/office/drawing/2014/main" id="{AD42222E-0119-4396-BBFD-70A4E29BA5F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4" name="Text Box 7">
          <a:extLst>
            <a:ext uri="{FF2B5EF4-FFF2-40B4-BE49-F238E27FC236}">
              <a16:creationId xmlns:a16="http://schemas.microsoft.com/office/drawing/2014/main" id="{AE264716-08D7-421B-BC16-895393B16B8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5" name="Text Box 7">
          <a:extLst>
            <a:ext uri="{FF2B5EF4-FFF2-40B4-BE49-F238E27FC236}">
              <a16:creationId xmlns:a16="http://schemas.microsoft.com/office/drawing/2014/main" id="{474B6542-628C-45CE-85E8-485A8B11133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6" name="Text Box 7">
          <a:extLst>
            <a:ext uri="{FF2B5EF4-FFF2-40B4-BE49-F238E27FC236}">
              <a16:creationId xmlns:a16="http://schemas.microsoft.com/office/drawing/2014/main" id="{66731D4A-A1BB-4F26-BF00-A69B42FE4BA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7" name="Text Box 7">
          <a:extLst>
            <a:ext uri="{FF2B5EF4-FFF2-40B4-BE49-F238E27FC236}">
              <a16:creationId xmlns:a16="http://schemas.microsoft.com/office/drawing/2014/main" id="{F7B49C96-5F58-4407-B56C-4E73E1C6371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8" name="Text Box 7">
          <a:extLst>
            <a:ext uri="{FF2B5EF4-FFF2-40B4-BE49-F238E27FC236}">
              <a16:creationId xmlns:a16="http://schemas.microsoft.com/office/drawing/2014/main" id="{BB79A634-A85F-4D68-A538-8B49352A238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9" name="Text Box 7">
          <a:extLst>
            <a:ext uri="{FF2B5EF4-FFF2-40B4-BE49-F238E27FC236}">
              <a16:creationId xmlns:a16="http://schemas.microsoft.com/office/drawing/2014/main" id="{8A7AD246-03C7-4A92-A1E7-EAC6FED86C4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0" name="Text Box 7">
          <a:extLst>
            <a:ext uri="{FF2B5EF4-FFF2-40B4-BE49-F238E27FC236}">
              <a16:creationId xmlns:a16="http://schemas.microsoft.com/office/drawing/2014/main" id="{DC4451D8-E3EC-4171-8D40-2CC6B666610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1" name="Text Box 7">
          <a:extLst>
            <a:ext uri="{FF2B5EF4-FFF2-40B4-BE49-F238E27FC236}">
              <a16:creationId xmlns:a16="http://schemas.microsoft.com/office/drawing/2014/main" id="{B8633761-2E28-4FCE-85E2-0CE548FC760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2" name="Text Box 7">
          <a:extLst>
            <a:ext uri="{FF2B5EF4-FFF2-40B4-BE49-F238E27FC236}">
              <a16:creationId xmlns:a16="http://schemas.microsoft.com/office/drawing/2014/main" id="{87C726C5-0A77-46FA-B772-65BF7554321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3" name="Text Box 7">
          <a:extLst>
            <a:ext uri="{FF2B5EF4-FFF2-40B4-BE49-F238E27FC236}">
              <a16:creationId xmlns:a16="http://schemas.microsoft.com/office/drawing/2014/main" id="{E3F7E4D9-A297-4634-A2E5-06CC5C8CA39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4" name="Text Box 7">
          <a:extLst>
            <a:ext uri="{FF2B5EF4-FFF2-40B4-BE49-F238E27FC236}">
              <a16:creationId xmlns:a16="http://schemas.microsoft.com/office/drawing/2014/main" id="{FF03D4D8-392C-416D-A41A-BF8E81294C1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5" name="Text Box 7">
          <a:extLst>
            <a:ext uri="{FF2B5EF4-FFF2-40B4-BE49-F238E27FC236}">
              <a16:creationId xmlns:a16="http://schemas.microsoft.com/office/drawing/2014/main" id="{2BBF9EB8-7269-475A-8E67-3BFBC09F759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76" name="Text Box 7">
          <a:extLst>
            <a:ext uri="{FF2B5EF4-FFF2-40B4-BE49-F238E27FC236}">
              <a16:creationId xmlns:a16="http://schemas.microsoft.com/office/drawing/2014/main" id="{ED601D5A-94D0-4F22-8AD4-A2E3BF296E8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77" name="Text Box 7">
          <a:extLst>
            <a:ext uri="{FF2B5EF4-FFF2-40B4-BE49-F238E27FC236}">
              <a16:creationId xmlns:a16="http://schemas.microsoft.com/office/drawing/2014/main" id="{CD5729C0-0042-4A07-B758-56AD7368A7A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78" name="Text Box 7">
          <a:extLst>
            <a:ext uri="{FF2B5EF4-FFF2-40B4-BE49-F238E27FC236}">
              <a16:creationId xmlns:a16="http://schemas.microsoft.com/office/drawing/2014/main" id="{ACC92989-0D3E-4738-AFBE-367050D208F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79" name="Text Box 7">
          <a:extLst>
            <a:ext uri="{FF2B5EF4-FFF2-40B4-BE49-F238E27FC236}">
              <a16:creationId xmlns:a16="http://schemas.microsoft.com/office/drawing/2014/main" id="{433904FA-3180-4209-B2DF-C7A8B6696EF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0" name="Text Box 7">
          <a:extLst>
            <a:ext uri="{FF2B5EF4-FFF2-40B4-BE49-F238E27FC236}">
              <a16:creationId xmlns:a16="http://schemas.microsoft.com/office/drawing/2014/main" id="{FBBBE6E7-1BB4-404C-92EC-D89C0DCF8CD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1" name="Text Box 7">
          <a:extLst>
            <a:ext uri="{FF2B5EF4-FFF2-40B4-BE49-F238E27FC236}">
              <a16:creationId xmlns:a16="http://schemas.microsoft.com/office/drawing/2014/main" id="{5B36E5CA-6C2B-42DF-B15A-23CFEEC243C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2" name="Text Box 7">
          <a:extLst>
            <a:ext uri="{FF2B5EF4-FFF2-40B4-BE49-F238E27FC236}">
              <a16:creationId xmlns:a16="http://schemas.microsoft.com/office/drawing/2014/main" id="{5B4DE8A6-ADD8-4602-93D0-FF6460F4EB4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3" name="Text Box 7">
          <a:extLst>
            <a:ext uri="{FF2B5EF4-FFF2-40B4-BE49-F238E27FC236}">
              <a16:creationId xmlns:a16="http://schemas.microsoft.com/office/drawing/2014/main" id="{6B8A385C-DAB2-4D49-B933-0BABA6B377B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4" name="Text Box 7">
          <a:extLst>
            <a:ext uri="{FF2B5EF4-FFF2-40B4-BE49-F238E27FC236}">
              <a16:creationId xmlns:a16="http://schemas.microsoft.com/office/drawing/2014/main" id="{1AD875D1-1292-428D-A3BC-CD968B84125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5" name="Text Box 7">
          <a:extLst>
            <a:ext uri="{FF2B5EF4-FFF2-40B4-BE49-F238E27FC236}">
              <a16:creationId xmlns:a16="http://schemas.microsoft.com/office/drawing/2014/main" id="{A0A8CC93-12E1-4DEF-BBEB-5805278B204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39</xdr:row>
      <xdr:rowOff>197549</xdr:rowOff>
    </xdr:from>
    <xdr:to>
      <xdr:col>46</xdr:col>
      <xdr:colOff>1155990</xdr:colOff>
      <xdr:row>39</xdr:row>
      <xdr:rowOff>201385</xdr:rowOff>
    </xdr:to>
    <xdr:sp macro="[1]!mostrarControlesExistentes" textlink="">
      <xdr:nvSpPr>
        <xdr:cNvPr id="9886" name="Text Box 7">
          <a:extLst>
            <a:ext uri="{FF2B5EF4-FFF2-40B4-BE49-F238E27FC236}">
              <a16:creationId xmlns:a16="http://schemas.microsoft.com/office/drawing/2014/main" id="{03E4317A-209A-42FE-A7EC-DE428D429203}"/>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87" name="Text Box 7">
          <a:extLst>
            <a:ext uri="{FF2B5EF4-FFF2-40B4-BE49-F238E27FC236}">
              <a16:creationId xmlns:a16="http://schemas.microsoft.com/office/drawing/2014/main" id="{DA1F9658-C198-4267-8B8C-247B3EDF3B7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88" name="Text Box 7">
          <a:extLst>
            <a:ext uri="{FF2B5EF4-FFF2-40B4-BE49-F238E27FC236}">
              <a16:creationId xmlns:a16="http://schemas.microsoft.com/office/drawing/2014/main" id="{1B1EE46D-5B3A-4439-87B7-A0D9AB2FC53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89" name="Text Box 7">
          <a:extLst>
            <a:ext uri="{FF2B5EF4-FFF2-40B4-BE49-F238E27FC236}">
              <a16:creationId xmlns:a16="http://schemas.microsoft.com/office/drawing/2014/main" id="{01FBA128-E319-4F06-9E04-773F8567AFC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0" name="Text Box 7">
          <a:extLst>
            <a:ext uri="{FF2B5EF4-FFF2-40B4-BE49-F238E27FC236}">
              <a16:creationId xmlns:a16="http://schemas.microsoft.com/office/drawing/2014/main" id="{B238D9DF-CEBC-41F0-A974-6CCFC7EE2A4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1" name="Text Box 7">
          <a:extLst>
            <a:ext uri="{FF2B5EF4-FFF2-40B4-BE49-F238E27FC236}">
              <a16:creationId xmlns:a16="http://schemas.microsoft.com/office/drawing/2014/main" id="{B4461D87-4758-4193-94DC-3F99E4EB47D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2" name="Text Box 7">
          <a:extLst>
            <a:ext uri="{FF2B5EF4-FFF2-40B4-BE49-F238E27FC236}">
              <a16:creationId xmlns:a16="http://schemas.microsoft.com/office/drawing/2014/main" id="{1873AF10-424E-4842-8A4D-D3894C369E9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3" name="Text Box 7">
          <a:extLst>
            <a:ext uri="{FF2B5EF4-FFF2-40B4-BE49-F238E27FC236}">
              <a16:creationId xmlns:a16="http://schemas.microsoft.com/office/drawing/2014/main" id="{F5120FD2-9A7E-4212-B22C-79F4BD27ACF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4" name="Text Box 7">
          <a:extLst>
            <a:ext uri="{FF2B5EF4-FFF2-40B4-BE49-F238E27FC236}">
              <a16:creationId xmlns:a16="http://schemas.microsoft.com/office/drawing/2014/main" id="{4A37E7C8-202C-4887-AFEA-E41EABC2028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5" name="Text Box 7">
          <a:extLst>
            <a:ext uri="{FF2B5EF4-FFF2-40B4-BE49-F238E27FC236}">
              <a16:creationId xmlns:a16="http://schemas.microsoft.com/office/drawing/2014/main" id="{9B6EA1DE-CD66-468D-9269-6D8C929BA7D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6" name="Text Box 7">
          <a:extLst>
            <a:ext uri="{FF2B5EF4-FFF2-40B4-BE49-F238E27FC236}">
              <a16:creationId xmlns:a16="http://schemas.microsoft.com/office/drawing/2014/main" id="{2ACCEC58-539C-476B-BB21-EF3E8B1AF3C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7" name="Text Box 7">
          <a:extLst>
            <a:ext uri="{FF2B5EF4-FFF2-40B4-BE49-F238E27FC236}">
              <a16:creationId xmlns:a16="http://schemas.microsoft.com/office/drawing/2014/main" id="{2109A49F-596A-430C-AAF4-35DAC62BB89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8" name="Text Box 7">
          <a:extLst>
            <a:ext uri="{FF2B5EF4-FFF2-40B4-BE49-F238E27FC236}">
              <a16:creationId xmlns:a16="http://schemas.microsoft.com/office/drawing/2014/main" id="{064B0B7F-2BC4-45EA-94E5-8475B34C828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9" name="Text Box 7">
          <a:extLst>
            <a:ext uri="{FF2B5EF4-FFF2-40B4-BE49-F238E27FC236}">
              <a16:creationId xmlns:a16="http://schemas.microsoft.com/office/drawing/2014/main" id="{6E4127BD-CDFE-4854-96EA-1EA3EF9B75C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0" name="Text Box 7">
          <a:extLst>
            <a:ext uri="{FF2B5EF4-FFF2-40B4-BE49-F238E27FC236}">
              <a16:creationId xmlns:a16="http://schemas.microsoft.com/office/drawing/2014/main" id="{4F7CF482-11DF-4800-A9B4-460B85DA61A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1" name="Text Box 7">
          <a:extLst>
            <a:ext uri="{FF2B5EF4-FFF2-40B4-BE49-F238E27FC236}">
              <a16:creationId xmlns:a16="http://schemas.microsoft.com/office/drawing/2014/main" id="{7A710B5D-3F88-497A-B866-0067AD4D1D5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2" name="Text Box 7">
          <a:extLst>
            <a:ext uri="{FF2B5EF4-FFF2-40B4-BE49-F238E27FC236}">
              <a16:creationId xmlns:a16="http://schemas.microsoft.com/office/drawing/2014/main" id="{A137076B-3F20-4000-AD89-98258DC1D30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3" name="Text Box 7">
          <a:extLst>
            <a:ext uri="{FF2B5EF4-FFF2-40B4-BE49-F238E27FC236}">
              <a16:creationId xmlns:a16="http://schemas.microsoft.com/office/drawing/2014/main" id="{9AFBBD7C-9754-48DA-AFA4-EE9EEDAC4F4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4" name="Text Box 7">
          <a:extLst>
            <a:ext uri="{FF2B5EF4-FFF2-40B4-BE49-F238E27FC236}">
              <a16:creationId xmlns:a16="http://schemas.microsoft.com/office/drawing/2014/main" id="{70636F58-DD1C-4AE2-A4FF-2C1F6A2B55F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5" name="Text Box 7">
          <a:extLst>
            <a:ext uri="{FF2B5EF4-FFF2-40B4-BE49-F238E27FC236}">
              <a16:creationId xmlns:a16="http://schemas.microsoft.com/office/drawing/2014/main" id="{354E2918-FFD6-4721-91A2-FFE91424276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6" name="Text Box 7">
          <a:extLst>
            <a:ext uri="{FF2B5EF4-FFF2-40B4-BE49-F238E27FC236}">
              <a16:creationId xmlns:a16="http://schemas.microsoft.com/office/drawing/2014/main" id="{2233341B-28F4-4071-9C2C-C0069781C87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7" name="Text Box 7">
          <a:extLst>
            <a:ext uri="{FF2B5EF4-FFF2-40B4-BE49-F238E27FC236}">
              <a16:creationId xmlns:a16="http://schemas.microsoft.com/office/drawing/2014/main" id="{AB976CEC-9028-4E8D-9946-56FB5743990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8" name="Text Box 7">
          <a:extLst>
            <a:ext uri="{FF2B5EF4-FFF2-40B4-BE49-F238E27FC236}">
              <a16:creationId xmlns:a16="http://schemas.microsoft.com/office/drawing/2014/main" id="{518BA26C-D0B3-4687-B286-5342B01C05F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9" name="Text Box 7">
          <a:extLst>
            <a:ext uri="{FF2B5EF4-FFF2-40B4-BE49-F238E27FC236}">
              <a16:creationId xmlns:a16="http://schemas.microsoft.com/office/drawing/2014/main" id="{60622878-FEC2-4906-87FE-A826F26E7F8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0" name="Text Box 7">
          <a:extLst>
            <a:ext uri="{FF2B5EF4-FFF2-40B4-BE49-F238E27FC236}">
              <a16:creationId xmlns:a16="http://schemas.microsoft.com/office/drawing/2014/main" id="{D8F0C6E3-4ACC-4C00-B94C-B9E174FC68A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1" name="Text Box 7">
          <a:extLst>
            <a:ext uri="{FF2B5EF4-FFF2-40B4-BE49-F238E27FC236}">
              <a16:creationId xmlns:a16="http://schemas.microsoft.com/office/drawing/2014/main" id="{F9867D4C-7F77-4F51-99CB-822C4C1CCAE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2" name="Text Box 7">
          <a:extLst>
            <a:ext uri="{FF2B5EF4-FFF2-40B4-BE49-F238E27FC236}">
              <a16:creationId xmlns:a16="http://schemas.microsoft.com/office/drawing/2014/main" id="{6DD9DCF7-BC6D-4522-AEA3-1D652FF28A4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3" name="Text Box 7">
          <a:extLst>
            <a:ext uri="{FF2B5EF4-FFF2-40B4-BE49-F238E27FC236}">
              <a16:creationId xmlns:a16="http://schemas.microsoft.com/office/drawing/2014/main" id="{3B8FDB0C-5A01-4112-9779-398659C73A3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4" name="Text Box 7">
          <a:extLst>
            <a:ext uri="{FF2B5EF4-FFF2-40B4-BE49-F238E27FC236}">
              <a16:creationId xmlns:a16="http://schemas.microsoft.com/office/drawing/2014/main" id="{3DC639F3-AF8F-4B1E-8A3E-2CB8CD60444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5" name="Text Box 7">
          <a:extLst>
            <a:ext uri="{FF2B5EF4-FFF2-40B4-BE49-F238E27FC236}">
              <a16:creationId xmlns:a16="http://schemas.microsoft.com/office/drawing/2014/main" id="{9C517673-3C70-42C5-B623-5E93FC9AB18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6" name="Text Box 7">
          <a:extLst>
            <a:ext uri="{FF2B5EF4-FFF2-40B4-BE49-F238E27FC236}">
              <a16:creationId xmlns:a16="http://schemas.microsoft.com/office/drawing/2014/main" id="{D1E6E682-F638-489E-B352-D080E8432BE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7" name="Text Box 7">
          <a:extLst>
            <a:ext uri="{FF2B5EF4-FFF2-40B4-BE49-F238E27FC236}">
              <a16:creationId xmlns:a16="http://schemas.microsoft.com/office/drawing/2014/main" id="{9438B444-C23C-42A8-A527-1B8D4AFFBF9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8" name="Text Box 7">
          <a:extLst>
            <a:ext uri="{FF2B5EF4-FFF2-40B4-BE49-F238E27FC236}">
              <a16:creationId xmlns:a16="http://schemas.microsoft.com/office/drawing/2014/main" id="{B13C9D7C-700B-4020-B21C-3E0B11B839E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9" name="Text Box 7">
          <a:extLst>
            <a:ext uri="{FF2B5EF4-FFF2-40B4-BE49-F238E27FC236}">
              <a16:creationId xmlns:a16="http://schemas.microsoft.com/office/drawing/2014/main" id="{296EFAF3-7434-4368-A4EE-D0465EF49BA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40</xdr:row>
      <xdr:rowOff>197549</xdr:rowOff>
    </xdr:from>
    <xdr:to>
      <xdr:col>44</xdr:col>
      <xdr:colOff>1155990</xdr:colOff>
      <xdr:row>40</xdr:row>
      <xdr:rowOff>201385</xdr:rowOff>
    </xdr:to>
    <xdr:sp macro="[1]!mostrarControlesExistentes" textlink="">
      <xdr:nvSpPr>
        <xdr:cNvPr id="9920" name="Text Box 7">
          <a:extLst>
            <a:ext uri="{FF2B5EF4-FFF2-40B4-BE49-F238E27FC236}">
              <a16:creationId xmlns:a16="http://schemas.microsoft.com/office/drawing/2014/main" id="{899F7945-E5E4-4637-BD0A-1E2375408327}"/>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1" name="Text Box 7">
          <a:extLst>
            <a:ext uri="{FF2B5EF4-FFF2-40B4-BE49-F238E27FC236}">
              <a16:creationId xmlns:a16="http://schemas.microsoft.com/office/drawing/2014/main" id="{DD94AECF-DA89-4DB3-B0C1-2971BB077B1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2" name="Text Box 7">
          <a:extLst>
            <a:ext uri="{FF2B5EF4-FFF2-40B4-BE49-F238E27FC236}">
              <a16:creationId xmlns:a16="http://schemas.microsoft.com/office/drawing/2014/main" id="{9B60F2FF-B20F-41D6-A037-1757C6B4224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3" name="Text Box 7">
          <a:extLst>
            <a:ext uri="{FF2B5EF4-FFF2-40B4-BE49-F238E27FC236}">
              <a16:creationId xmlns:a16="http://schemas.microsoft.com/office/drawing/2014/main" id="{0EE0991F-87E1-46F9-9458-D078C290EF64}"/>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4" name="Text Box 7">
          <a:extLst>
            <a:ext uri="{FF2B5EF4-FFF2-40B4-BE49-F238E27FC236}">
              <a16:creationId xmlns:a16="http://schemas.microsoft.com/office/drawing/2014/main" id="{07201F77-7564-4AFC-BB93-2046F382A44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5" name="Text Box 7">
          <a:extLst>
            <a:ext uri="{FF2B5EF4-FFF2-40B4-BE49-F238E27FC236}">
              <a16:creationId xmlns:a16="http://schemas.microsoft.com/office/drawing/2014/main" id="{E916C74D-80A1-4F8B-A7AC-FD3C8F24D522}"/>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40</xdr:row>
      <xdr:rowOff>200271</xdr:rowOff>
    </xdr:from>
    <xdr:to>
      <xdr:col>45</xdr:col>
      <xdr:colOff>0</xdr:colOff>
      <xdr:row>40</xdr:row>
      <xdr:rowOff>200271</xdr:rowOff>
    </xdr:to>
    <xdr:sp macro="[1]!mostrarControlesExistentes" textlink="">
      <xdr:nvSpPr>
        <xdr:cNvPr id="9926" name="Text Box 7">
          <a:extLst>
            <a:ext uri="{FF2B5EF4-FFF2-40B4-BE49-F238E27FC236}">
              <a16:creationId xmlns:a16="http://schemas.microsoft.com/office/drawing/2014/main" id="{97695827-7DF3-4E8D-AFD2-0CD33C9A1684}"/>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27" name="Text Box 7">
          <a:extLst>
            <a:ext uri="{FF2B5EF4-FFF2-40B4-BE49-F238E27FC236}">
              <a16:creationId xmlns:a16="http://schemas.microsoft.com/office/drawing/2014/main" id="{E2C396B2-9A44-458F-8469-EE77744543C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28" name="Text Box 7">
          <a:extLst>
            <a:ext uri="{FF2B5EF4-FFF2-40B4-BE49-F238E27FC236}">
              <a16:creationId xmlns:a16="http://schemas.microsoft.com/office/drawing/2014/main" id="{7780A55C-188D-4B8B-9B94-579111DE2C5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29" name="Text Box 7">
          <a:extLst>
            <a:ext uri="{FF2B5EF4-FFF2-40B4-BE49-F238E27FC236}">
              <a16:creationId xmlns:a16="http://schemas.microsoft.com/office/drawing/2014/main" id="{1433B01B-E4BD-4324-8485-88F89A25F1A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0" name="Text Box 7">
          <a:extLst>
            <a:ext uri="{FF2B5EF4-FFF2-40B4-BE49-F238E27FC236}">
              <a16:creationId xmlns:a16="http://schemas.microsoft.com/office/drawing/2014/main" id="{5DD60B28-DAD0-4170-A853-4BBA75B5A39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1" name="Text Box 7">
          <a:extLst>
            <a:ext uri="{FF2B5EF4-FFF2-40B4-BE49-F238E27FC236}">
              <a16:creationId xmlns:a16="http://schemas.microsoft.com/office/drawing/2014/main" id="{E460DFEA-C8E3-42EE-8D81-DD54F35A49A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2" name="Text Box 7">
          <a:extLst>
            <a:ext uri="{FF2B5EF4-FFF2-40B4-BE49-F238E27FC236}">
              <a16:creationId xmlns:a16="http://schemas.microsoft.com/office/drawing/2014/main" id="{8CF3BD85-11BD-44F5-B8E1-1F7A5885C81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3" name="Text Box 7">
          <a:extLst>
            <a:ext uri="{FF2B5EF4-FFF2-40B4-BE49-F238E27FC236}">
              <a16:creationId xmlns:a16="http://schemas.microsoft.com/office/drawing/2014/main" id="{9B5C99FF-1004-4E65-8273-F829D8098D8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4" name="Text Box 7">
          <a:extLst>
            <a:ext uri="{FF2B5EF4-FFF2-40B4-BE49-F238E27FC236}">
              <a16:creationId xmlns:a16="http://schemas.microsoft.com/office/drawing/2014/main" id="{59FEB7AE-0A44-4C56-819A-FA910309840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5" name="Text Box 7">
          <a:extLst>
            <a:ext uri="{FF2B5EF4-FFF2-40B4-BE49-F238E27FC236}">
              <a16:creationId xmlns:a16="http://schemas.microsoft.com/office/drawing/2014/main" id="{F507CA5B-0619-495D-8CA5-A5CB961B4AF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6" name="Text Box 7">
          <a:extLst>
            <a:ext uri="{FF2B5EF4-FFF2-40B4-BE49-F238E27FC236}">
              <a16:creationId xmlns:a16="http://schemas.microsoft.com/office/drawing/2014/main" id="{3A98C0E6-BAD8-4A58-A393-1689BB5F0EC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7" name="Text Box 7">
          <a:extLst>
            <a:ext uri="{FF2B5EF4-FFF2-40B4-BE49-F238E27FC236}">
              <a16:creationId xmlns:a16="http://schemas.microsoft.com/office/drawing/2014/main" id="{D868CF03-8657-4AFA-B4C9-C7943472E43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8" name="Text Box 7">
          <a:extLst>
            <a:ext uri="{FF2B5EF4-FFF2-40B4-BE49-F238E27FC236}">
              <a16:creationId xmlns:a16="http://schemas.microsoft.com/office/drawing/2014/main" id="{5E35EB9F-BCBD-478C-B97F-1EF169BD44A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9" name="Text Box 7">
          <a:extLst>
            <a:ext uri="{FF2B5EF4-FFF2-40B4-BE49-F238E27FC236}">
              <a16:creationId xmlns:a16="http://schemas.microsoft.com/office/drawing/2014/main" id="{1029B70E-62DC-4642-AC3A-17BC20F6EF3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0" name="Text Box 7">
          <a:extLst>
            <a:ext uri="{FF2B5EF4-FFF2-40B4-BE49-F238E27FC236}">
              <a16:creationId xmlns:a16="http://schemas.microsoft.com/office/drawing/2014/main" id="{99882DF6-9407-4971-BB94-2A7951AE6A3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1" name="Text Box 7">
          <a:extLst>
            <a:ext uri="{FF2B5EF4-FFF2-40B4-BE49-F238E27FC236}">
              <a16:creationId xmlns:a16="http://schemas.microsoft.com/office/drawing/2014/main" id="{8BCD624F-6B69-4AB2-A91B-DE93144BAB0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2" name="Text Box 7">
          <a:extLst>
            <a:ext uri="{FF2B5EF4-FFF2-40B4-BE49-F238E27FC236}">
              <a16:creationId xmlns:a16="http://schemas.microsoft.com/office/drawing/2014/main" id="{FAEAA8ED-C9B5-464D-ACE6-149D665D614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3" name="Text Box 7">
          <a:extLst>
            <a:ext uri="{FF2B5EF4-FFF2-40B4-BE49-F238E27FC236}">
              <a16:creationId xmlns:a16="http://schemas.microsoft.com/office/drawing/2014/main" id="{5A0B63F3-A44B-45A9-8DA3-77B011DBBC0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4" name="Text Box 7">
          <a:extLst>
            <a:ext uri="{FF2B5EF4-FFF2-40B4-BE49-F238E27FC236}">
              <a16:creationId xmlns:a16="http://schemas.microsoft.com/office/drawing/2014/main" id="{59E92045-6884-4FB2-B6E6-7580A8C873D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5" name="Text Box 7">
          <a:extLst>
            <a:ext uri="{FF2B5EF4-FFF2-40B4-BE49-F238E27FC236}">
              <a16:creationId xmlns:a16="http://schemas.microsoft.com/office/drawing/2014/main" id="{64D0EDB6-E6DF-4929-BE9F-546B88A06F0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6" name="Text Box 7">
          <a:extLst>
            <a:ext uri="{FF2B5EF4-FFF2-40B4-BE49-F238E27FC236}">
              <a16:creationId xmlns:a16="http://schemas.microsoft.com/office/drawing/2014/main" id="{88581B99-FDB9-4375-91B3-96CAECDB01A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7" name="Text Box 7">
          <a:extLst>
            <a:ext uri="{FF2B5EF4-FFF2-40B4-BE49-F238E27FC236}">
              <a16:creationId xmlns:a16="http://schemas.microsoft.com/office/drawing/2014/main" id="{312925D9-98E2-4DDA-8302-62B3D2EE760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8" name="Text Box 7">
          <a:extLst>
            <a:ext uri="{FF2B5EF4-FFF2-40B4-BE49-F238E27FC236}">
              <a16:creationId xmlns:a16="http://schemas.microsoft.com/office/drawing/2014/main" id="{3224BEE2-FD1D-42BB-96FB-C6D7F444813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9" name="Text Box 7">
          <a:extLst>
            <a:ext uri="{FF2B5EF4-FFF2-40B4-BE49-F238E27FC236}">
              <a16:creationId xmlns:a16="http://schemas.microsoft.com/office/drawing/2014/main" id="{CFBF0802-D668-4467-A56E-EA3518B885E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40</xdr:row>
      <xdr:rowOff>197549</xdr:rowOff>
    </xdr:from>
    <xdr:to>
      <xdr:col>46</xdr:col>
      <xdr:colOff>1155990</xdr:colOff>
      <xdr:row>40</xdr:row>
      <xdr:rowOff>201385</xdr:rowOff>
    </xdr:to>
    <xdr:sp macro="[1]!mostrarControlesExistentes" textlink="">
      <xdr:nvSpPr>
        <xdr:cNvPr id="9950" name="Text Box 7">
          <a:extLst>
            <a:ext uri="{FF2B5EF4-FFF2-40B4-BE49-F238E27FC236}">
              <a16:creationId xmlns:a16="http://schemas.microsoft.com/office/drawing/2014/main" id="{CB003BA9-1B52-4019-A202-7D53D8A7C4DC}"/>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1" name="Text Box 7">
          <a:extLst>
            <a:ext uri="{FF2B5EF4-FFF2-40B4-BE49-F238E27FC236}">
              <a16:creationId xmlns:a16="http://schemas.microsoft.com/office/drawing/2014/main" id="{75E431DC-5362-4E7C-BAED-46555FBC433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2" name="Text Box 7">
          <a:extLst>
            <a:ext uri="{FF2B5EF4-FFF2-40B4-BE49-F238E27FC236}">
              <a16:creationId xmlns:a16="http://schemas.microsoft.com/office/drawing/2014/main" id="{F168BB86-4E85-4C44-A4CA-F11C69E54E0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3" name="Text Box 7">
          <a:extLst>
            <a:ext uri="{FF2B5EF4-FFF2-40B4-BE49-F238E27FC236}">
              <a16:creationId xmlns:a16="http://schemas.microsoft.com/office/drawing/2014/main" id="{8C83DF3C-1A39-455C-871C-86A7F557324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4" name="Text Box 7">
          <a:extLst>
            <a:ext uri="{FF2B5EF4-FFF2-40B4-BE49-F238E27FC236}">
              <a16:creationId xmlns:a16="http://schemas.microsoft.com/office/drawing/2014/main" id="{CADD407F-898C-4C77-964C-F208396591C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5" name="Text Box 7">
          <a:extLst>
            <a:ext uri="{FF2B5EF4-FFF2-40B4-BE49-F238E27FC236}">
              <a16:creationId xmlns:a16="http://schemas.microsoft.com/office/drawing/2014/main" id="{E491E4F3-6147-4DDD-A6FD-A20999448C5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6" name="Text Box 7">
          <a:extLst>
            <a:ext uri="{FF2B5EF4-FFF2-40B4-BE49-F238E27FC236}">
              <a16:creationId xmlns:a16="http://schemas.microsoft.com/office/drawing/2014/main" id="{7EBAB61E-5FBE-428F-97E5-AD9348D4A8D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7" name="Text Box 7">
          <a:extLst>
            <a:ext uri="{FF2B5EF4-FFF2-40B4-BE49-F238E27FC236}">
              <a16:creationId xmlns:a16="http://schemas.microsoft.com/office/drawing/2014/main" id="{6D197687-34B2-42E1-82C1-F4240B78212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8" name="Text Box 7">
          <a:extLst>
            <a:ext uri="{FF2B5EF4-FFF2-40B4-BE49-F238E27FC236}">
              <a16:creationId xmlns:a16="http://schemas.microsoft.com/office/drawing/2014/main" id="{2D2BD7A8-F676-4C02-9029-64A8C9B6D9C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9" name="Text Box 7">
          <a:extLst>
            <a:ext uri="{FF2B5EF4-FFF2-40B4-BE49-F238E27FC236}">
              <a16:creationId xmlns:a16="http://schemas.microsoft.com/office/drawing/2014/main" id="{FC0CC98C-C26D-49D5-B3AB-D61A44900E3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60" name="Text Box 7">
          <a:extLst>
            <a:ext uri="{FF2B5EF4-FFF2-40B4-BE49-F238E27FC236}">
              <a16:creationId xmlns:a16="http://schemas.microsoft.com/office/drawing/2014/main" id="{97AF546B-D961-4798-98B8-41CB8DBE0F5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61" name="Text Box 7">
          <a:extLst>
            <a:ext uri="{FF2B5EF4-FFF2-40B4-BE49-F238E27FC236}">
              <a16:creationId xmlns:a16="http://schemas.microsoft.com/office/drawing/2014/main" id="{740C5168-0229-4E31-ABF2-5BD6AA613D0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62" name="Text Box 7">
          <a:extLst>
            <a:ext uri="{FF2B5EF4-FFF2-40B4-BE49-F238E27FC236}">
              <a16:creationId xmlns:a16="http://schemas.microsoft.com/office/drawing/2014/main" id="{E285B486-3BE6-4C65-A825-94618EAB0E3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63" name="Text Box 7">
          <a:extLst>
            <a:ext uri="{FF2B5EF4-FFF2-40B4-BE49-F238E27FC236}">
              <a16:creationId xmlns:a16="http://schemas.microsoft.com/office/drawing/2014/main" id="{606C3B86-516D-43B8-A09C-7536448A327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4" name="Text Box 7">
          <a:extLst>
            <a:ext uri="{FF2B5EF4-FFF2-40B4-BE49-F238E27FC236}">
              <a16:creationId xmlns:a16="http://schemas.microsoft.com/office/drawing/2014/main" id="{56F1C829-09A5-482C-9085-286BDD9F2B7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5" name="Text Box 7">
          <a:extLst>
            <a:ext uri="{FF2B5EF4-FFF2-40B4-BE49-F238E27FC236}">
              <a16:creationId xmlns:a16="http://schemas.microsoft.com/office/drawing/2014/main" id="{66321A02-0FE8-409B-911E-F5F2C309041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6" name="Text Box 7">
          <a:extLst>
            <a:ext uri="{FF2B5EF4-FFF2-40B4-BE49-F238E27FC236}">
              <a16:creationId xmlns:a16="http://schemas.microsoft.com/office/drawing/2014/main" id="{495A9351-426F-4A55-AAB6-8A508793945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7" name="Text Box 7">
          <a:extLst>
            <a:ext uri="{FF2B5EF4-FFF2-40B4-BE49-F238E27FC236}">
              <a16:creationId xmlns:a16="http://schemas.microsoft.com/office/drawing/2014/main" id="{15994C93-7981-4BCA-BB85-82905F9131F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8" name="Text Box 7">
          <a:extLst>
            <a:ext uri="{FF2B5EF4-FFF2-40B4-BE49-F238E27FC236}">
              <a16:creationId xmlns:a16="http://schemas.microsoft.com/office/drawing/2014/main" id="{644D4278-807A-40A9-9C3B-859DD911B00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9" name="Text Box 7">
          <a:extLst>
            <a:ext uri="{FF2B5EF4-FFF2-40B4-BE49-F238E27FC236}">
              <a16:creationId xmlns:a16="http://schemas.microsoft.com/office/drawing/2014/main" id="{346C57AA-6577-4C00-AB63-6A861523BA52}"/>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70" name="Text Box 7">
          <a:extLst>
            <a:ext uri="{FF2B5EF4-FFF2-40B4-BE49-F238E27FC236}">
              <a16:creationId xmlns:a16="http://schemas.microsoft.com/office/drawing/2014/main" id="{7340879C-4DDB-42F7-9A52-FEBF942A34A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71" name="Text Box 7">
          <a:extLst>
            <a:ext uri="{FF2B5EF4-FFF2-40B4-BE49-F238E27FC236}">
              <a16:creationId xmlns:a16="http://schemas.microsoft.com/office/drawing/2014/main" id="{5824B017-67D0-4385-B226-D99AF7E7045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72" name="Text Box 7">
          <a:extLst>
            <a:ext uri="{FF2B5EF4-FFF2-40B4-BE49-F238E27FC236}">
              <a16:creationId xmlns:a16="http://schemas.microsoft.com/office/drawing/2014/main" id="{4DCDF9E5-494A-481E-B411-1CF8CBD642F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73" name="Text Box 7">
          <a:extLst>
            <a:ext uri="{FF2B5EF4-FFF2-40B4-BE49-F238E27FC236}">
              <a16:creationId xmlns:a16="http://schemas.microsoft.com/office/drawing/2014/main" id="{2E152FB9-F136-45FB-B600-1D54531E2AD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4" name="Text Box 7">
          <a:extLst>
            <a:ext uri="{FF2B5EF4-FFF2-40B4-BE49-F238E27FC236}">
              <a16:creationId xmlns:a16="http://schemas.microsoft.com/office/drawing/2014/main" id="{74AB572A-B99B-4D13-9A40-29B2E355FD6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5" name="Text Box 7">
          <a:extLst>
            <a:ext uri="{FF2B5EF4-FFF2-40B4-BE49-F238E27FC236}">
              <a16:creationId xmlns:a16="http://schemas.microsoft.com/office/drawing/2014/main" id="{2EF08011-DE12-4D06-85CB-8EC876D4424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6" name="Text Box 7">
          <a:extLst>
            <a:ext uri="{FF2B5EF4-FFF2-40B4-BE49-F238E27FC236}">
              <a16:creationId xmlns:a16="http://schemas.microsoft.com/office/drawing/2014/main" id="{5B058B6B-8465-4281-8769-D490F502B9F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7" name="Text Box 7">
          <a:extLst>
            <a:ext uri="{FF2B5EF4-FFF2-40B4-BE49-F238E27FC236}">
              <a16:creationId xmlns:a16="http://schemas.microsoft.com/office/drawing/2014/main" id="{5634B37B-5662-4C0D-9B0D-1F6C0378199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8" name="Text Box 7">
          <a:extLst>
            <a:ext uri="{FF2B5EF4-FFF2-40B4-BE49-F238E27FC236}">
              <a16:creationId xmlns:a16="http://schemas.microsoft.com/office/drawing/2014/main" id="{09C39F49-CBEB-4C60-931E-AC23E4EA096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9" name="Text Box 7">
          <a:extLst>
            <a:ext uri="{FF2B5EF4-FFF2-40B4-BE49-F238E27FC236}">
              <a16:creationId xmlns:a16="http://schemas.microsoft.com/office/drawing/2014/main" id="{36E0BE38-654A-430C-AE77-0CE2B929F5F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80" name="Text Box 7">
          <a:extLst>
            <a:ext uri="{FF2B5EF4-FFF2-40B4-BE49-F238E27FC236}">
              <a16:creationId xmlns:a16="http://schemas.microsoft.com/office/drawing/2014/main" id="{BCB6DC54-A079-469A-914C-EAE17BFB266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81" name="Text Box 7">
          <a:extLst>
            <a:ext uri="{FF2B5EF4-FFF2-40B4-BE49-F238E27FC236}">
              <a16:creationId xmlns:a16="http://schemas.microsoft.com/office/drawing/2014/main" id="{A768AA24-AD6A-4857-AABA-F11295E22D7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82" name="Text Box 7">
          <a:extLst>
            <a:ext uri="{FF2B5EF4-FFF2-40B4-BE49-F238E27FC236}">
              <a16:creationId xmlns:a16="http://schemas.microsoft.com/office/drawing/2014/main" id="{8AF11609-4639-4050-B9E3-72FF8815E0B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83" name="Text Box 7">
          <a:extLst>
            <a:ext uri="{FF2B5EF4-FFF2-40B4-BE49-F238E27FC236}">
              <a16:creationId xmlns:a16="http://schemas.microsoft.com/office/drawing/2014/main" id="{6A62C662-22D8-44B4-83D3-4B416A56AED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41</xdr:row>
      <xdr:rowOff>197549</xdr:rowOff>
    </xdr:from>
    <xdr:to>
      <xdr:col>44</xdr:col>
      <xdr:colOff>1155990</xdr:colOff>
      <xdr:row>41</xdr:row>
      <xdr:rowOff>201385</xdr:rowOff>
    </xdr:to>
    <xdr:sp macro="[1]!mostrarControlesExistentes" textlink="">
      <xdr:nvSpPr>
        <xdr:cNvPr id="9984" name="Text Box 7">
          <a:extLst>
            <a:ext uri="{FF2B5EF4-FFF2-40B4-BE49-F238E27FC236}">
              <a16:creationId xmlns:a16="http://schemas.microsoft.com/office/drawing/2014/main" id="{4FE68CD4-68E6-4A46-8946-35148CA72FA9}"/>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5" name="Text Box 7">
          <a:extLst>
            <a:ext uri="{FF2B5EF4-FFF2-40B4-BE49-F238E27FC236}">
              <a16:creationId xmlns:a16="http://schemas.microsoft.com/office/drawing/2014/main" id="{8E2CBC37-80F0-4CAC-81A2-A5F1B48FCFC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6" name="Text Box 7">
          <a:extLst>
            <a:ext uri="{FF2B5EF4-FFF2-40B4-BE49-F238E27FC236}">
              <a16:creationId xmlns:a16="http://schemas.microsoft.com/office/drawing/2014/main" id="{3FFB7D4F-4D02-4F67-910E-27B076235DC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7" name="Text Box 7">
          <a:extLst>
            <a:ext uri="{FF2B5EF4-FFF2-40B4-BE49-F238E27FC236}">
              <a16:creationId xmlns:a16="http://schemas.microsoft.com/office/drawing/2014/main" id="{6FCD9AD4-5F40-4785-94F6-732E1027B36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8" name="Text Box 7">
          <a:extLst>
            <a:ext uri="{FF2B5EF4-FFF2-40B4-BE49-F238E27FC236}">
              <a16:creationId xmlns:a16="http://schemas.microsoft.com/office/drawing/2014/main" id="{DD386677-3AB2-4598-AAC1-A1E10850F85C}"/>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9" name="Text Box 7">
          <a:extLst>
            <a:ext uri="{FF2B5EF4-FFF2-40B4-BE49-F238E27FC236}">
              <a16:creationId xmlns:a16="http://schemas.microsoft.com/office/drawing/2014/main" id="{B1D3D834-C759-4D13-B62D-D8CED567B53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41</xdr:row>
      <xdr:rowOff>200271</xdr:rowOff>
    </xdr:from>
    <xdr:to>
      <xdr:col>45</xdr:col>
      <xdr:colOff>0</xdr:colOff>
      <xdr:row>41</xdr:row>
      <xdr:rowOff>200271</xdr:rowOff>
    </xdr:to>
    <xdr:sp macro="[1]!mostrarControlesExistentes" textlink="">
      <xdr:nvSpPr>
        <xdr:cNvPr id="9990" name="Text Box 7">
          <a:extLst>
            <a:ext uri="{FF2B5EF4-FFF2-40B4-BE49-F238E27FC236}">
              <a16:creationId xmlns:a16="http://schemas.microsoft.com/office/drawing/2014/main" id="{5F5CE4F7-92B3-4B2C-ACDF-BC965A6B803F}"/>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1" name="Text Box 7">
          <a:extLst>
            <a:ext uri="{FF2B5EF4-FFF2-40B4-BE49-F238E27FC236}">
              <a16:creationId xmlns:a16="http://schemas.microsoft.com/office/drawing/2014/main" id="{ECF7B3A0-60AD-4C3B-ABE3-77E39121D77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2" name="Text Box 7">
          <a:extLst>
            <a:ext uri="{FF2B5EF4-FFF2-40B4-BE49-F238E27FC236}">
              <a16:creationId xmlns:a16="http://schemas.microsoft.com/office/drawing/2014/main" id="{797CDC85-28D6-4984-9A19-72C2BA89858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3" name="Text Box 7">
          <a:extLst>
            <a:ext uri="{FF2B5EF4-FFF2-40B4-BE49-F238E27FC236}">
              <a16:creationId xmlns:a16="http://schemas.microsoft.com/office/drawing/2014/main" id="{F6B37A6B-B068-4236-BB8F-826D89E0816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4" name="Text Box 7">
          <a:extLst>
            <a:ext uri="{FF2B5EF4-FFF2-40B4-BE49-F238E27FC236}">
              <a16:creationId xmlns:a16="http://schemas.microsoft.com/office/drawing/2014/main" id="{FCFBBBD8-55F0-45E5-93AB-43492F490CF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5" name="Text Box 7">
          <a:extLst>
            <a:ext uri="{FF2B5EF4-FFF2-40B4-BE49-F238E27FC236}">
              <a16:creationId xmlns:a16="http://schemas.microsoft.com/office/drawing/2014/main" id="{A8483AED-A8B9-4DE7-BA61-4FF8696385C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6" name="Text Box 7">
          <a:extLst>
            <a:ext uri="{FF2B5EF4-FFF2-40B4-BE49-F238E27FC236}">
              <a16:creationId xmlns:a16="http://schemas.microsoft.com/office/drawing/2014/main" id="{1DB0F179-EBE6-47DC-A5E3-6C72E747F27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7" name="Text Box 7">
          <a:extLst>
            <a:ext uri="{FF2B5EF4-FFF2-40B4-BE49-F238E27FC236}">
              <a16:creationId xmlns:a16="http://schemas.microsoft.com/office/drawing/2014/main" id="{AF741A38-BE35-4E0E-860F-83C39F359E8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8" name="Text Box 7">
          <a:extLst>
            <a:ext uri="{FF2B5EF4-FFF2-40B4-BE49-F238E27FC236}">
              <a16:creationId xmlns:a16="http://schemas.microsoft.com/office/drawing/2014/main" id="{3013F38A-CFC9-445A-9398-40366ABC153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9" name="Text Box 7">
          <a:extLst>
            <a:ext uri="{FF2B5EF4-FFF2-40B4-BE49-F238E27FC236}">
              <a16:creationId xmlns:a16="http://schemas.microsoft.com/office/drawing/2014/main" id="{A255743A-5731-4ECC-A554-058FBABA59E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10000" name="Text Box 7">
          <a:extLst>
            <a:ext uri="{FF2B5EF4-FFF2-40B4-BE49-F238E27FC236}">
              <a16:creationId xmlns:a16="http://schemas.microsoft.com/office/drawing/2014/main" id="{E791E277-61D4-470C-AD9D-E7D7390556E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10001" name="Text Box 7">
          <a:extLst>
            <a:ext uri="{FF2B5EF4-FFF2-40B4-BE49-F238E27FC236}">
              <a16:creationId xmlns:a16="http://schemas.microsoft.com/office/drawing/2014/main" id="{85A78287-1382-4E05-B1FD-D8D16D7B51F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10002" name="Text Box 7">
          <a:extLst>
            <a:ext uri="{FF2B5EF4-FFF2-40B4-BE49-F238E27FC236}">
              <a16:creationId xmlns:a16="http://schemas.microsoft.com/office/drawing/2014/main" id="{E87FF052-FD24-4A1E-A2C5-F5866E7C07B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10003" name="Text Box 7">
          <a:extLst>
            <a:ext uri="{FF2B5EF4-FFF2-40B4-BE49-F238E27FC236}">
              <a16:creationId xmlns:a16="http://schemas.microsoft.com/office/drawing/2014/main" id="{C75728F6-8834-446D-A325-A2A5EACE8A5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4" name="Text Box 7">
          <a:extLst>
            <a:ext uri="{FF2B5EF4-FFF2-40B4-BE49-F238E27FC236}">
              <a16:creationId xmlns:a16="http://schemas.microsoft.com/office/drawing/2014/main" id="{124A0775-2BA1-4E3D-AFCF-4FC30E7507C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5" name="Text Box 7">
          <a:extLst>
            <a:ext uri="{FF2B5EF4-FFF2-40B4-BE49-F238E27FC236}">
              <a16:creationId xmlns:a16="http://schemas.microsoft.com/office/drawing/2014/main" id="{5B87D124-9CAA-47EE-91FB-4BAD40ACE68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6" name="Text Box 7">
          <a:extLst>
            <a:ext uri="{FF2B5EF4-FFF2-40B4-BE49-F238E27FC236}">
              <a16:creationId xmlns:a16="http://schemas.microsoft.com/office/drawing/2014/main" id="{35A6D8A8-3F18-470D-A8A5-A78CBF35E6C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7" name="Text Box 7">
          <a:extLst>
            <a:ext uri="{FF2B5EF4-FFF2-40B4-BE49-F238E27FC236}">
              <a16:creationId xmlns:a16="http://schemas.microsoft.com/office/drawing/2014/main" id="{EEC99C1F-69C6-4B40-B745-845FA79662F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8" name="Text Box 7">
          <a:extLst>
            <a:ext uri="{FF2B5EF4-FFF2-40B4-BE49-F238E27FC236}">
              <a16:creationId xmlns:a16="http://schemas.microsoft.com/office/drawing/2014/main" id="{CBEB7BA9-0EA4-481F-8E2B-7F86F410D4F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9" name="Text Box 7">
          <a:extLst>
            <a:ext uri="{FF2B5EF4-FFF2-40B4-BE49-F238E27FC236}">
              <a16:creationId xmlns:a16="http://schemas.microsoft.com/office/drawing/2014/main" id="{CE061928-0AD4-4676-A02C-F81CCC57383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10" name="Text Box 7">
          <a:extLst>
            <a:ext uri="{FF2B5EF4-FFF2-40B4-BE49-F238E27FC236}">
              <a16:creationId xmlns:a16="http://schemas.microsoft.com/office/drawing/2014/main" id="{79188428-75E5-4232-9DD8-2D71B2B641A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11" name="Text Box 7">
          <a:extLst>
            <a:ext uri="{FF2B5EF4-FFF2-40B4-BE49-F238E27FC236}">
              <a16:creationId xmlns:a16="http://schemas.microsoft.com/office/drawing/2014/main" id="{FF2997AE-50A9-401C-8192-DED19F598AF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12" name="Text Box 7">
          <a:extLst>
            <a:ext uri="{FF2B5EF4-FFF2-40B4-BE49-F238E27FC236}">
              <a16:creationId xmlns:a16="http://schemas.microsoft.com/office/drawing/2014/main" id="{10E8CC87-26E7-42E2-AAA2-E68253AF124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13" name="Text Box 7">
          <a:extLst>
            <a:ext uri="{FF2B5EF4-FFF2-40B4-BE49-F238E27FC236}">
              <a16:creationId xmlns:a16="http://schemas.microsoft.com/office/drawing/2014/main" id="{397CCF43-AA69-4930-9833-64BFA7B0C40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41</xdr:row>
      <xdr:rowOff>197549</xdr:rowOff>
    </xdr:from>
    <xdr:to>
      <xdr:col>46</xdr:col>
      <xdr:colOff>1155990</xdr:colOff>
      <xdr:row>41</xdr:row>
      <xdr:rowOff>201385</xdr:rowOff>
    </xdr:to>
    <xdr:sp macro="[1]!mostrarControlesExistentes" textlink="">
      <xdr:nvSpPr>
        <xdr:cNvPr id="10014" name="Text Box 7">
          <a:extLst>
            <a:ext uri="{FF2B5EF4-FFF2-40B4-BE49-F238E27FC236}">
              <a16:creationId xmlns:a16="http://schemas.microsoft.com/office/drawing/2014/main" id="{6388AF31-2A68-409A-8602-B28A9E2CE694}"/>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5" name="Text Box 7">
          <a:extLst>
            <a:ext uri="{FF2B5EF4-FFF2-40B4-BE49-F238E27FC236}">
              <a16:creationId xmlns:a16="http://schemas.microsoft.com/office/drawing/2014/main" id="{B3F441BD-2DD6-4EDF-B60A-6D156B3BDA1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6" name="Text Box 7">
          <a:extLst>
            <a:ext uri="{FF2B5EF4-FFF2-40B4-BE49-F238E27FC236}">
              <a16:creationId xmlns:a16="http://schemas.microsoft.com/office/drawing/2014/main" id="{FB56AF0A-8EE0-4101-AAB1-3E5002EFFE0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7" name="Text Box 7">
          <a:extLst>
            <a:ext uri="{FF2B5EF4-FFF2-40B4-BE49-F238E27FC236}">
              <a16:creationId xmlns:a16="http://schemas.microsoft.com/office/drawing/2014/main" id="{91EF239D-3345-4692-BD3F-2DEE59701FB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8" name="Text Box 7">
          <a:extLst>
            <a:ext uri="{FF2B5EF4-FFF2-40B4-BE49-F238E27FC236}">
              <a16:creationId xmlns:a16="http://schemas.microsoft.com/office/drawing/2014/main" id="{233C83BA-C44E-45B1-80BD-3EF3E05A9E2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9" name="Text Box 7">
          <a:extLst>
            <a:ext uri="{FF2B5EF4-FFF2-40B4-BE49-F238E27FC236}">
              <a16:creationId xmlns:a16="http://schemas.microsoft.com/office/drawing/2014/main" id="{F6FB8FFD-2607-45B3-AF0D-786C623443D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0" name="Text Box 7">
          <a:extLst>
            <a:ext uri="{FF2B5EF4-FFF2-40B4-BE49-F238E27FC236}">
              <a16:creationId xmlns:a16="http://schemas.microsoft.com/office/drawing/2014/main" id="{EC795CDC-75BC-4116-B6AF-8BCF5F42714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1" name="Text Box 7">
          <a:extLst>
            <a:ext uri="{FF2B5EF4-FFF2-40B4-BE49-F238E27FC236}">
              <a16:creationId xmlns:a16="http://schemas.microsoft.com/office/drawing/2014/main" id="{ECB29E1B-BFA5-493D-8A84-43FB436E781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2" name="Text Box 7">
          <a:extLst>
            <a:ext uri="{FF2B5EF4-FFF2-40B4-BE49-F238E27FC236}">
              <a16:creationId xmlns:a16="http://schemas.microsoft.com/office/drawing/2014/main" id="{7D62FB9E-183B-4F46-8224-47589F2DB8F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3" name="Text Box 7">
          <a:extLst>
            <a:ext uri="{FF2B5EF4-FFF2-40B4-BE49-F238E27FC236}">
              <a16:creationId xmlns:a16="http://schemas.microsoft.com/office/drawing/2014/main" id="{A3AE22AB-1D1E-465E-B36E-28C5D9215AE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4" name="Text Box 7">
          <a:extLst>
            <a:ext uri="{FF2B5EF4-FFF2-40B4-BE49-F238E27FC236}">
              <a16:creationId xmlns:a16="http://schemas.microsoft.com/office/drawing/2014/main" id="{C84A956D-66C2-4FA4-84D3-E2CC2F7084B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5" name="Text Box 7">
          <a:extLst>
            <a:ext uri="{FF2B5EF4-FFF2-40B4-BE49-F238E27FC236}">
              <a16:creationId xmlns:a16="http://schemas.microsoft.com/office/drawing/2014/main" id="{3769E7C8-49F5-417A-B645-62F6A5B70A4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6" name="Text Box 7">
          <a:extLst>
            <a:ext uri="{FF2B5EF4-FFF2-40B4-BE49-F238E27FC236}">
              <a16:creationId xmlns:a16="http://schemas.microsoft.com/office/drawing/2014/main" id="{A3BDDDFD-C145-472F-BA7D-D3F0C2C4FB4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7" name="Text Box 7">
          <a:extLst>
            <a:ext uri="{FF2B5EF4-FFF2-40B4-BE49-F238E27FC236}">
              <a16:creationId xmlns:a16="http://schemas.microsoft.com/office/drawing/2014/main" id="{CD6A5702-E7AD-468B-A353-BF8EC504D4B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28" name="Text Box 7">
          <a:extLst>
            <a:ext uri="{FF2B5EF4-FFF2-40B4-BE49-F238E27FC236}">
              <a16:creationId xmlns:a16="http://schemas.microsoft.com/office/drawing/2014/main" id="{1EB5500C-C974-4BE2-97C1-1A43454A020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29" name="Text Box 7">
          <a:extLst>
            <a:ext uri="{FF2B5EF4-FFF2-40B4-BE49-F238E27FC236}">
              <a16:creationId xmlns:a16="http://schemas.microsoft.com/office/drawing/2014/main" id="{8996A30E-6D90-4AF2-8135-FBFBE2E8B41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0" name="Text Box 7">
          <a:extLst>
            <a:ext uri="{FF2B5EF4-FFF2-40B4-BE49-F238E27FC236}">
              <a16:creationId xmlns:a16="http://schemas.microsoft.com/office/drawing/2014/main" id="{D274E500-786A-4E9A-879E-484EAB0DF9B2}"/>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1" name="Text Box 7">
          <a:extLst>
            <a:ext uri="{FF2B5EF4-FFF2-40B4-BE49-F238E27FC236}">
              <a16:creationId xmlns:a16="http://schemas.microsoft.com/office/drawing/2014/main" id="{768055E6-27E6-40DA-8A67-0833C126B58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2" name="Text Box 7">
          <a:extLst>
            <a:ext uri="{FF2B5EF4-FFF2-40B4-BE49-F238E27FC236}">
              <a16:creationId xmlns:a16="http://schemas.microsoft.com/office/drawing/2014/main" id="{9FEF9046-F2A2-4EAF-B1FF-7109042EE0F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3" name="Text Box 7">
          <a:extLst>
            <a:ext uri="{FF2B5EF4-FFF2-40B4-BE49-F238E27FC236}">
              <a16:creationId xmlns:a16="http://schemas.microsoft.com/office/drawing/2014/main" id="{B0AE0678-2569-4DDE-A01F-7A9854B8ACE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4" name="Text Box 7">
          <a:extLst>
            <a:ext uri="{FF2B5EF4-FFF2-40B4-BE49-F238E27FC236}">
              <a16:creationId xmlns:a16="http://schemas.microsoft.com/office/drawing/2014/main" id="{2F95DE49-5FB7-410C-A3A4-C706B0866F2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5" name="Text Box 7">
          <a:extLst>
            <a:ext uri="{FF2B5EF4-FFF2-40B4-BE49-F238E27FC236}">
              <a16:creationId xmlns:a16="http://schemas.microsoft.com/office/drawing/2014/main" id="{30CD5C99-DF79-4D04-A83B-C2ECA3FA3BA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6" name="Text Box 7">
          <a:extLst>
            <a:ext uri="{FF2B5EF4-FFF2-40B4-BE49-F238E27FC236}">
              <a16:creationId xmlns:a16="http://schemas.microsoft.com/office/drawing/2014/main" id="{B0BD0C6E-4003-4769-A035-8104EE706CE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7" name="Text Box 7">
          <a:extLst>
            <a:ext uri="{FF2B5EF4-FFF2-40B4-BE49-F238E27FC236}">
              <a16:creationId xmlns:a16="http://schemas.microsoft.com/office/drawing/2014/main" id="{84BD35C1-1BE5-49AC-B5C0-7D1AC842B7C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38" name="Text Box 7">
          <a:extLst>
            <a:ext uri="{FF2B5EF4-FFF2-40B4-BE49-F238E27FC236}">
              <a16:creationId xmlns:a16="http://schemas.microsoft.com/office/drawing/2014/main" id="{9A934472-6F0A-4548-A876-C59328794BC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39" name="Text Box 7">
          <a:extLst>
            <a:ext uri="{FF2B5EF4-FFF2-40B4-BE49-F238E27FC236}">
              <a16:creationId xmlns:a16="http://schemas.microsoft.com/office/drawing/2014/main" id="{BBB707C2-610B-4195-8EE3-07CA2536DC9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0" name="Text Box 7">
          <a:extLst>
            <a:ext uri="{FF2B5EF4-FFF2-40B4-BE49-F238E27FC236}">
              <a16:creationId xmlns:a16="http://schemas.microsoft.com/office/drawing/2014/main" id="{0080B986-C223-415C-8179-E6E60F9E00B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1" name="Text Box 7">
          <a:extLst>
            <a:ext uri="{FF2B5EF4-FFF2-40B4-BE49-F238E27FC236}">
              <a16:creationId xmlns:a16="http://schemas.microsoft.com/office/drawing/2014/main" id="{C20706EB-3277-4147-9E01-37AA3B43CAD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2" name="Text Box 7">
          <a:extLst>
            <a:ext uri="{FF2B5EF4-FFF2-40B4-BE49-F238E27FC236}">
              <a16:creationId xmlns:a16="http://schemas.microsoft.com/office/drawing/2014/main" id="{73B47D0B-3E27-448D-8816-E4341D075AB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3" name="Text Box 7">
          <a:extLst>
            <a:ext uri="{FF2B5EF4-FFF2-40B4-BE49-F238E27FC236}">
              <a16:creationId xmlns:a16="http://schemas.microsoft.com/office/drawing/2014/main" id="{CF3559AB-3E38-439D-81C6-8251765839B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4" name="Text Box 7">
          <a:extLst>
            <a:ext uri="{FF2B5EF4-FFF2-40B4-BE49-F238E27FC236}">
              <a16:creationId xmlns:a16="http://schemas.microsoft.com/office/drawing/2014/main" id="{208D3772-C879-441A-AC2D-3F6A4623994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5" name="Text Box 7">
          <a:extLst>
            <a:ext uri="{FF2B5EF4-FFF2-40B4-BE49-F238E27FC236}">
              <a16:creationId xmlns:a16="http://schemas.microsoft.com/office/drawing/2014/main" id="{0A718F39-098A-4DB7-A72D-30CC65BDB2D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6" name="Text Box 7">
          <a:extLst>
            <a:ext uri="{FF2B5EF4-FFF2-40B4-BE49-F238E27FC236}">
              <a16:creationId xmlns:a16="http://schemas.microsoft.com/office/drawing/2014/main" id="{F2BCCC08-572A-4378-B447-C799BBE2F4E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7" name="Text Box 7">
          <a:extLst>
            <a:ext uri="{FF2B5EF4-FFF2-40B4-BE49-F238E27FC236}">
              <a16:creationId xmlns:a16="http://schemas.microsoft.com/office/drawing/2014/main" id="{7A916180-6073-48A1-B4FB-4FB4918B451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42</xdr:row>
      <xdr:rowOff>197549</xdr:rowOff>
    </xdr:from>
    <xdr:to>
      <xdr:col>44</xdr:col>
      <xdr:colOff>1155990</xdr:colOff>
      <xdr:row>42</xdr:row>
      <xdr:rowOff>201385</xdr:rowOff>
    </xdr:to>
    <xdr:sp macro="[1]!mostrarControlesExistentes" textlink="">
      <xdr:nvSpPr>
        <xdr:cNvPr id="10048" name="Text Box 7">
          <a:extLst>
            <a:ext uri="{FF2B5EF4-FFF2-40B4-BE49-F238E27FC236}">
              <a16:creationId xmlns:a16="http://schemas.microsoft.com/office/drawing/2014/main" id="{71F4A3A0-48CE-4250-B2B2-39E671F135D7}"/>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49" name="Text Box 7">
          <a:extLst>
            <a:ext uri="{FF2B5EF4-FFF2-40B4-BE49-F238E27FC236}">
              <a16:creationId xmlns:a16="http://schemas.microsoft.com/office/drawing/2014/main" id="{B0F30200-AC94-4F06-987F-776DB4277240}"/>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50" name="Text Box 7">
          <a:extLst>
            <a:ext uri="{FF2B5EF4-FFF2-40B4-BE49-F238E27FC236}">
              <a16:creationId xmlns:a16="http://schemas.microsoft.com/office/drawing/2014/main" id="{41CE4429-7130-4152-B03A-38C25ED1A674}"/>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51" name="Text Box 7">
          <a:extLst>
            <a:ext uri="{FF2B5EF4-FFF2-40B4-BE49-F238E27FC236}">
              <a16:creationId xmlns:a16="http://schemas.microsoft.com/office/drawing/2014/main" id="{B6B8C099-1BAE-4902-B0D4-61694467C33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52" name="Text Box 7">
          <a:extLst>
            <a:ext uri="{FF2B5EF4-FFF2-40B4-BE49-F238E27FC236}">
              <a16:creationId xmlns:a16="http://schemas.microsoft.com/office/drawing/2014/main" id="{933C7CBE-D475-435E-B17C-44CBE829B6F0}"/>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53" name="Text Box 7">
          <a:extLst>
            <a:ext uri="{FF2B5EF4-FFF2-40B4-BE49-F238E27FC236}">
              <a16:creationId xmlns:a16="http://schemas.microsoft.com/office/drawing/2014/main" id="{8045C919-492F-4422-8D44-4A230B3FF88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42</xdr:row>
      <xdr:rowOff>200271</xdr:rowOff>
    </xdr:from>
    <xdr:to>
      <xdr:col>45</xdr:col>
      <xdr:colOff>0</xdr:colOff>
      <xdr:row>42</xdr:row>
      <xdr:rowOff>200271</xdr:rowOff>
    </xdr:to>
    <xdr:sp macro="[1]!mostrarControlesExistentes" textlink="">
      <xdr:nvSpPr>
        <xdr:cNvPr id="10054" name="Text Box 7">
          <a:extLst>
            <a:ext uri="{FF2B5EF4-FFF2-40B4-BE49-F238E27FC236}">
              <a16:creationId xmlns:a16="http://schemas.microsoft.com/office/drawing/2014/main" id="{96C4F47F-C759-463D-8FDE-B770C50FFFD8}"/>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5" name="Text Box 7">
          <a:extLst>
            <a:ext uri="{FF2B5EF4-FFF2-40B4-BE49-F238E27FC236}">
              <a16:creationId xmlns:a16="http://schemas.microsoft.com/office/drawing/2014/main" id="{BEE8F675-194E-4133-BB10-CD188D38CD2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6" name="Text Box 7">
          <a:extLst>
            <a:ext uri="{FF2B5EF4-FFF2-40B4-BE49-F238E27FC236}">
              <a16:creationId xmlns:a16="http://schemas.microsoft.com/office/drawing/2014/main" id="{8E159B85-4D30-467B-82D1-833CEECB5A0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7" name="Text Box 7">
          <a:extLst>
            <a:ext uri="{FF2B5EF4-FFF2-40B4-BE49-F238E27FC236}">
              <a16:creationId xmlns:a16="http://schemas.microsoft.com/office/drawing/2014/main" id="{6E65AC17-05D9-42FC-B186-8E3B30CE910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8" name="Text Box 7">
          <a:extLst>
            <a:ext uri="{FF2B5EF4-FFF2-40B4-BE49-F238E27FC236}">
              <a16:creationId xmlns:a16="http://schemas.microsoft.com/office/drawing/2014/main" id="{40A69277-C2C1-4283-8A31-93155EBCEAA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9" name="Text Box 7">
          <a:extLst>
            <a:ext uri="{FF2B5EF4-FFF2-40B4-BE49-F238E27FC236}">
              <a16:creationId xmlns:a16="http://schemas.microsoft.com/office/drawing/2014/main" id="{B3B37D3A-216C-4E54-8E89-1D7085EBA5A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0" name="Text Box 7">
          <a:extLst>
            <a:ext uri="{FF2B5EF4-FFF2-40B4-BE49-F238E27FC236}">
              <a16:creationId xmlns:a16="http://schemas.microsoft.com/office/drawing/2014/main" id="{865F415C-111B-489F-B226-25A9B23DB85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1" name="Text Box 7">
          <a:extLst>
            <a:ext uri="{FF2B5EF4-FFF2-40B4-BE49-F238E27FC236}">
              <a16:creationId xmlns:a16="http://schemas.microsoft.com/office/drawing/2014/main" id="{CA64B076-22EE-4733-8A3E-B796D1B4A62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2" name="Text Box 7">
          <a:extLst>
            <a:ext uri="{FF2B5EF4-FFF2-40B4-BE49-F238E27FC236}">
              <a16:creationId xmlns:a16="http://schemas.microsoft.com/office/drawing/2014/main" id="{D5EE2383-862B-47AB-B231-5858D005016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3" name="Text Box 7">
          <a:extLst>
            <a:ext uri="{FF2B5EF4-FFF2-40B4-BE49-F238E27FC236}">
              <a16:creationId xmlns:a16="http://schemas.microsoft.com/office/drawing/2014/main" id="{9B624BC9-C8EC-41D0-8CE6-A03E4233CEC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4" name="Text Box 7">
          <a:extLst>
            <a:ext uri="{FF2B5EF4-FFF2-40B4-BE49-F238E27FC236}">
              <a16:creationId xmlns:a16="http://schemas.microsoft.com/office/drawing/2014/main" id="{7A6C8153-B86D-4C69-9369-993B2AB56E2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5" name="Text Box 7">
          <a:extLst>
            <a:ext uri="{FF2B5EF4-FFF2-40B4-BE49-F238E27FC236}">
              <a16:creationId xmlns:a16="http://schemas.microsoft.com/office/drawing/2014/main" id="{2F26B1E9-174B-411C-8CC0-E80E38A0F4D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6" name="Text Box 7">
          <a:extLst>
            <a:ext uri="{FF2B5EF4-FFF2-40B4-BE49-F238E27FC236}">
              <a16:creationId xmlns:a16="http://schemas.microsoft.com/office/drawing/2014/main" id="{D8C6E380-966A-4251-BD35-E52F57FF02A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7" name="Text Box 7">
          <a:extLst>
            <a:ext uri="{FF2B5EF4-FFF2-40B4-BE49-F238E27FC236}">
              <a16:creationId xmlns:a16="http://schemas.microsoft.com/office/drawing/2014/main" id="{AD4EBB06-7935-4BB0-BB5C-1AE15BEBC04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68" name="Text Box 7">
          <a:extLst>
            <a:ext uri="{FF2B5EF4-FFF2-40B4-BE49-F238E27FC236}">
              <a16:creationId xmlns:a16="http://schemas.microsoft.com/office/drawing/2014/main" id="{44F559FC-B569-4947-B41B-2EBD03CF404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69" name="Text Box 7">
          <a:extLst>
            <a:ext uri="{FF2B5EF4-FFF2-40B4-BE49-F238E27FC236}">
              <a16:creationId xmlns:a16="http://schemas.microsoft.com/office/drawing/2014/main" id="{5B80028D-1633-46A8-A674-4F8300BF65F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0" name="Text Box 7">
          <a:extLst>
            <a:ext uri="{FF2B5EF4-FFF2-40B4-BE49-F238E27FC236}">
              <a16:creationId xmlns:a16="http://schemas.microsoft.com/office/drawing/2014/main" id="{0E1ADDB6-7D4A-4C08-A4DF-27A8B3EB098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1" name="Text Box 7">
          <a:extLst>
            <a:ext uri="{FF2B5EF4-FFF2-40B4-BE49-F238E27FC236}">
              <a16:creationId xmlns:a16="http://schemas.microsoft.com/office/drawing/2014/main" id="{6EFDE462-39EF-428A-B55C-920A2EA5A45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2" name="Text Box 7">
          <a:extLst>
            <a:ext uri="{FF2B5EF4-FFF2-40B4-BE49-F238E27FC236}">
              <a16:creationId xmlns:a16="http://schemas.microsoft.com/office/drawing/2014/main" id="{3162E104-C52B-4C93-B390-4324A17AD89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3" name="Text Box 7">
          <a:extLst>
            <a:ext uri="{FF2B5EF4-FFF2-40B4-BE49-F238E27FC236}">
              <a16:creationId xmlns:a16="http://schemas.microsoft.com/office/drawing/2014/main" id="{40CF0F24-4761-4A08-AF4D-37E370AD80A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4" name="Text Box 7">
          <a:extLst>
            <a:ext uri="{FF2B5EF4-FFF2-40B4-BE49-F238E27FC236}">
              <a16:creationId xmlns:a16="http://schemas.microsoft.com/office/drawing/2014/main" id="{0B693827-5159-4C55-8E43-6B696ED585B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5" name="Text Box 7">
          <a:extLst>
            <a:ext uri="{FF2B5EF4-FFF2-40B4-BE49-F238E27FC236}">
              <a16:creationId xmlns:a16="http://schemas.microsoft.com/office/drawing/2014/main" id="{04629BFF-A4CB-423D-BA88-F9298C1F6F4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6" name="Text Box 7">
          <a:extLst>
            <a:ext uri="{FF2B5EF4-FFF2-40B4-BE49-F238E27FC236}">
              <a16:creationId xmlns:a16="http://schemas.microsoft.com/office/drawing/2014/main" id="{EA225926-3589-4B43-8376-CAF6F99A539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7" name="Text Box 7">
          <a:extLst>
            <a:ext uri="{FF2B5EF4-FFF2-40B4-BE49-F238E27FC236}">
              <a16:creationId xmlns:a16="http://schemas.microsoft.com/office/drawing/2014/main" id="{DA67CB20-44E6-4491-A817-DB599520CAD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42</xdr:row>
      <xdr:rowOff>197549</xdr:rowOff>
    </xdr:from>
    <xdr:to>
      <xdr:col>46</xdr:col>
      <xdr:colOff>1155990</xdr:colOff>
      <xdr:row>42</xdr:row>
      <xdr:rowOff>201385</xdr:rowOff>
    </xdr:to>
    <xdr:sp macro="[1]!mostrarControlesExistentes" textlink="">
      <xdr:nvSpPr>
        <xdr:cNvPr id="10078" name="Text Box 7">
          <a:extLst>
            <a:ext uri="{FF2B5EF4-FFF2-40B4-BE49-F238E27FC236}">
              <a16:creationId xmlns:a16="http://schemas.microsoft.com/office/drawing/2014/main" id="{3E3B54A3-65C7-477B-9E5F-85764A402881}"/>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79" name="Text Box 7">
          <a:extLst>
            <a:ext uri="{FF2B5EF4-FFF2-40B4-BE49-F238E27FC236}">
              <a16:creationId xmlns:a16="http://schemas.microsoft.com/office/drawing/2014/main" id="{7ADC0FD3-1CE5-4B02-BDF0-A14CCBBE657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0" name="Text Box 7">
          <a:extLst>
            <a:ext uri="{FF2B5EF4-FFF2-40B4-BE49-F238E27FC236}">
              <a16:creationId xmlns:a16="http://schemas.microsoft.com/office/drawing/2014/main" id="{3B5CFB94-C459-4978-893F-4D316241C04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1" name="Text Box 7">
          <a:extLst>
            <a:ext uri="{FF2B5EF4-FFF2-40B4-BE49-F238E27FC236}">
              <a16:creationId xmlns:a16="http://schemas.microsoft.com/office/drawing/2014/main" id="{A3244B34-7B0F-4F10-BEBD-2A9E2BC43C5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2" name="Text Box 7">
          <a:extLst>
            <a:ext uri="{FF2B5EF4-FFF2-40B4-BE49-F238E27FC236}">
              <a16:creationId xmlns:a16="http://schemas.microsoft.com/office/drawing/2014/main" id="{65FAD098-9DDA-4F4E-8057-4119E37DB98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3" name="Text Box 7">
          <a:extLst>
            <a:ext uri="{FF2B5EF4-FFF2-40B4-BE49-F238E27FC236}">
              <a16:creationId xmlns:a16="http://schemas.microsoft.com/office/drawing/2014/main" id="{B3EE48B5-D1D6-46A2-9B2D-7241724677A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4" name="Text Box 7">
          <a:extLst>
            <a:ext uri="{FF2B5EF4-FFF2-40B4-BE49-F238E27FC236}">
              <a16:creationId xmlns:a16="http://schemas.microsoft.com/office/drawing/2014/main" id="{FBC3A1AE-8072-432E-809B-81CDF3140F0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5" name="Text Box 7">
          <a:extLst>
            <a:ext uri="{FF2B5EF4-FFF2-40B4-BE49-F238E27FC236}">
              <a16:creationId xmlns:a16="http://schemas.microsoft.com/office/drawing/2014/main" id="{05ADCDEE-5F4A-4202-9CBB-F868986D003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6" name="Text Box 7">
          <a:extLst>
            <a:ext uri="{FF2B5EF4-FFF2-40B4-BE49-F238E27FC236}">
              <a16:creationId xmlns:a16="http://schemas.microsoft.com/office/drawing/2014/main" id="{74F28881-FF9A-4412-8D8D-2256460B73A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7" name="Text Box 7">
          <a:extLst>
            <a:ext uri="{FF2B5EF4-FFF2-40B4-BE49-F238E27FC236}">
              <a16:creationId xmlns:a16="http://schemas.microsoft.com/office/drawing/2014/main" id="{13BCEEB2-F19C-4C7A-8957-70325304CB4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8" name="Text Box 7">
          <a:extLst>
            <a:ext uri="{FF2B5EF4-FFF2-40B4-BE49-F238E27FC236}">
              <a16:creationId xmlns:a16="http://schemas.microsoft.com/office/drawing/2014/main" id="{954E987D-200C-4984-956B-F153047A7DA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9" name="Text Box 7">
          <a:extLst>
            <a:ext uri="{FF2B5EF4-FFF2-40B4-BE49-F238E27FC236}">
              <a16:creationId xmlns:a16="http://schemas.microsoft.com/office/drawing/2014/main" id="{80A1683F-839B-4EFF-B30E-D225E498D3F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90" name="Text Box 7">
          <a:extLst>
            <a:ext uri="{FF2B5EF4-FFF2-40B4-BE49-F238E27FC236}">
              <a16:creationId xmlns:a16="http://schemas.microsoft.com/office/drawing/2014/main" id="{DF0416CA-3CBF-4069-958F-AC092699197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91" name="Text Box 7">
          <a:extLst>
            <a:ext uri="{FF2B5EF4-FFF2-40B4-BE49-F238E27FC236}">
              <a16:creationId xmlns:a16="http://schemas.microsoft.com/office/drawing/2014/main" id="{877C1D82-3B73-45D9-AA0A-AC4B41FCFA4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2" name="Text Box 7">
          <a:extLst>
            <a:ext uri="{FF2B5EF4-FFF2-40B4-BE49-F238E27FC236}">
              <a16:creationId xmlns:a16="http://schemas.microsoft.com/office/drawing/2014/main" id="{5A913573-B9F9-4202-8709-760FC4BC5FC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3" name="Text Box 7">
          <a:extLst>
            <a:ext uri="{FF2B5EF4-FFF2-40B4-BE49-F238E27FC236}">
              <a16:creationId xmlns:a16="http://schemas.microsoft.com/office/drawing/2014/main" id="{059A4475-912E-49A8-8701-CC7901B755A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4" name="Text Box 7">
          <a:extLst>
            <a:ext uri="{FF2B5EF4-FFF2-40B4-BE49-F238E27FC236}">
              <a16:creationId xmlns:a16="http://schemas.microsoft.com/office/drawing/2014/main" id="{FF6FF301-6231-44B2-AEEA-16AFA14B197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5" name="Text Box 7">
          <a:extLst>
            <a:ext uri="{FF2B5EF4-FFF2-40B4-BE49-F238E27FC236}">
              <a16:creationId xmlns:a16="http://schemas.microsoft.com/office/drawing/2014/main" id="{206A3E64-E6A8-4CA6-988A-F0C396FE42B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6" name="Text Box 7">
          <a:extLst>
            <a:ext uri="{FF2B5EF4-FFF2-40B4-BE49-F238E27FC236}">
              <a16:creationId xmlns:a16="http://schemas.microsoft.com/office/drawing/2014/main" id="{5E831485-48B8-41C9-B6D4-4496B228E0E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7" name="Text Box 7">
          <a:extLst>
            <a:ext uri="{FF2B5EF4-FFF2-40B4-BE49-F238E27FC236}">
              <a16:creationId xmlns:a16="http://schemas.microsoft.com/office/drawing/2014/main" id="{33F80A98-E7CC-459F-94E5-08CEE664552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8" name="Text Box 7">
          <a:extLst>
            <a:ext uri="{FF2B5EF4-FFF2-40B4-BE49-F238E27FC236}">
              <a16:creationId xmlns:a16="http://schemas.microsoft.com/office/drawing/2014/main" id="{D206FE30-52BC-4D2D-9EB7-07BBC5BA94D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9" name="Text Box 7">
          <a:extLst>
            <a:ext uri="{FF2B5EF4-FFF2-40B4-BE49-F238E27FC236}">
              <a16:creationId xmlns:a16="http://schemas.microsoft.com/office/drawing/2014/main" id="{F6661521-26EA-4AA3-8ACC-FE126403B90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100" name="Text Box 7">
          <a:extLst>
            <a:ext uri="{FF2B5EF4-FFF2-40B4-BE49-F238E27FC236}">
              <a16:creationId xmlns:a16="http://schemas.microsoft.com/office/drawing/2014/main" id="{D3C6D1DF-7AA4-4CCD-A051-D1A79A95A68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101" name="Text Box 7">
          <a:extLst>
            <a:ext uri="{FF2B5EF4-FFF2-40B4-BE49-F238E27FC236}">
              <a16:creationId xmlns:a16="http://schemas.microsoft.com/office/drawing/2014/main" id="{9413BAB8-B734-4096-ACFF-11F380508B6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2" name="Text Box 7">
          <a:extLst>
            <a:ext uri="{FF2B5EF4-FFF2-40B4-BE49-F238E27FC236}">
              <a16:creationId xmlns:a16="http://schemas.microsoft.com/office/drawing/2014/main" id="{D03C7FEE-6563-4B81-9075-7282A249AAB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3" name="Text Box 7">
          <a:extLst>
            <a:ext uri="{FF2B5EF4-FFF2-40B4-BE49-F238E27FC236}">
              <a16:creationId xmlns:a16="http://schemas.microsoft.com/office/drawing/2014/main" id="{013CCB7B-7D23-4FDE-81FA-0EDB2DFD93A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4" name="Text Box 7">
          <a:extLst>
            <a:ext uri="{FF2B5EF4-FFF2-40B4-BE49-F238E27FC236}">
              <a16:creationId xmlns:a16="http://schemas.microsoft.com/office/drawing/2014/main" id="{FD7D4577-62C6-4318-B75A-B4E04256AD2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5" name="Text Box 7">
          <a:extLst>
            <a:ext uri="{FF2B5EF4-FFF2-40B4-BE49-F238E27FC236}">
              <a16:creationId xmlns:a16="http://schemas.microsoft.com/office/drawing/2014/main" id="{48FE1C98-035D-4565-AB5A-938EB93659A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6" name="Text Box 7">
          <a:extLst>
            <a:ext uri="{FF2B5EF4-FFF2-40B4-BE49-F238E27FC236}">
              <a16:creationId xmlns:a16="http://schemas.microsoft.com/office/drawing/2014/main" id="{FB94FE9B-7D2B-40F9-B57C-BABDE42183F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7" name="Text Box 7">
          <a:extLst>
            <a:ext uri="{FF2B5EF4-FFF2-40B4-BE49-F238E27FC236}">
              <a16:creationId xmlns:a16="http://schemas.microsoft.com/office/drawing/2014/main" id="{015275BE-452B-459A-B78A-D18CC436431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8" name="Text Box 7">
          <a:extLst>
            <a:ext uri="{FF2B5EF4-FFF2-40B4-BE49-F238E27FC236}">
              <a16:creationId xmlns:a16="http://schemas.microsoft.com/office/drawing/2014/main" id="{EB775B88-8B8A-4E94-BC28-0A38BCD5E87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9" name="Text Box 7">
          <a:extLst>
            <a:ext uri="{FF2B5EF4-FFF2-40B4-BE49-F238E27FC236}">
              <a16:creationId xmlns:a16="http://schemas.microsoft.com/office/drawing/2014/main" id="{C0786AC6-91A5-4069-92FD-2BED6B31531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10" name="Text Box 7">
          <a:extLst>
            <a:ext uri="{FF2B5EF4-FFF2-40B4-BE49-F238E27FC236}">
              <a16:creationId xmlns:a16="http://schemas.microsoft.com/office/drawing/2014/main" id="{9D306BB0-3848-421F-9943-8BD7C89C674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11" name="Text Box 7">
          <a:extLst>
            <a:ext uri="{FF2B5EF4-FFF2-40B4-BE49-F238E27FC236}">
              <a16:creationId xmlns:a16="http://schemas.microsoft.com/office/drawing/2014/main" id="{94F666D0-AAA5-4CE2-89AC-3B4E8754674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43</xdr:row>
      <xdr:rowOff>197549</xdr:rowOff>
    </xdr:from>
    <xdr:to>
      <xdr:col>44</xdr:col>
      <xdr:colOff>1155990</xdr:colOff>
      <xdr:row>43</xdr:row>
      <xdr:rowOff>201385</xdr:rowOff>
    </xdr:to>
    <xdr:sp macro="[1]!mostrarControlesExistentes" textlink="">
      <xdr:nvSpPr>
        <xdr:cNvPr id="10112" name="Text Box 7">
          <a:extLst>
            <a:ext uri="{FF2B5EF4-FFF2-40B4-BE49-F238E27FC236}">
              <a16:creationId xmlns:a16="http://schemas.microsoft.com/office/drawing/2014/main" id="{016819BF-8F5E-4A64-93E3-E52F4B816ACA}"/>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3" name="Text Box 7">
          <a:extLst>
            <a:ext uri="{FF2B5EF4-FFF2-40B4-BE49-F238E27FC236}">
              <a16:creationId xmlns:a16="http://schemas.microsoft.com/office/drawing/2014/main" id="{E6FDC3C9-A998-48DF-B496-10BD3945B10F}"/>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4" name="Text Box 7">
          <a:extLst>
            <a:ext uri="{FF2B5EF4-FFF2-40B4-BE49-F238E27FC236}">
              <a16:creationId xmlns:a16="http://schemas.microsoft.com/office/drawing/2014/main" id="{5A99ECDA-9FE4-471D-A3E1-27BCE162FC42}"/>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5" name="Text Box 7">
          <a:extLst>
            <a:ext uri="{FF2B5EF4-FFF2-40B4-BE49-F238E27FC236}">
              <a16:creationId xmlns:a16="http://schemas.microsoft.com/office/drawing/2014/main" id="{A6140D67-6140-4E96-A426-5C1E54792FCF}"/>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6" name="Text Box 7">
          <a:extLst>
            <a:ext uri="{FF2B5EF4-FFF2-40B4-BE49-F238E27FC236}">
              <a16:creationId xmlns:a16="http://schemas.microsoft.com/office/drawing/2014/main" id="{CFA93CCE-59F4-4DBC-9C44-9D5B310B978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7" name="Text Box 7">
          <a:extLst>
            <a:ext uri="{FF2B5EF4-FFF2-40B4-BE49-F238E27FC236}">
              <a16:creationId xmlns:a16="http://schemas.microsoft.com/office/drawing/2014/main" id="{EF43F093-ADEF-4D7D-90A3-223652CDA5F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43</xdr:row>
      <xdr:rowOff>200271</xdr:rowOff>
    </xdr:from>
    <xdr:to>
      <xdr:col>45</xdr:col>
      <xdr:colOff>0</xdr:colOff>
      <xdr:row>43</xdr:row>
      <xdr:rowOff>200271</xdr:rowOff>
    </xdr:to>
    <xdr:sp macro="[1]!mostrarControlesExistentes" textlink="">
      <xdr:nvSpPr>
        <xdr:cNvPr id="10118" name="Text Box 7">
          <a:extLst>
            <a:ext uri="{FF2B5EF4-FFF2-40B4-BE49-F238E27FC236}">
              <a16:creationId xmlns:a16="http://schemas.microsoft.com/office/drawing/2014/main" id="{DF976F26-469B-48D1-8EB5-97E014FC3C6E}"/>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19" name="Text Box 7">
          <a:extLst>
            <a:ext uri="{FF2B5EF4-FFF2-40B4-BE49-F238E27FC236}">
              <a16:creationId xmlns:a16="http://schemas.microsoft.com/office/drawing/2014/main" id="{38367892-298A-4536-854B-FAA8E0D14E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0" name="Text Box 7">
          <a:extLst>
            <a:ext uri="{FF2B5EF4-FFF2-40B4-BE49-F238E27FC236}">
              <a16:creationId xmlns:a16="http://schemas.microsoft.com/office/drawing/2014/main" id="{4E22EF35-EE35-4B49-8244-F90952900F0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1" name="Text Box 7">
          <a:extLst>
            <a:ext uri="{FF2B5EF4-FFF2-40B4-BE49-F238E27FC236}">
              <a16:creationId xmlns:a16="http://schemas.microsoft.com/office/drawing/2014/main" id="{B02907AE-DF8B-4B22-83C8-4D17A5E6624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2" name="Text Box 7">
          <a:extLst>
            <a:ext uri="{FF2B5EF4-FFF2-40B4-BE49-F238E27FC236}">
              <a16:creationId xmlns:a16="http://schemas.microsoft.com/office/drawing/2014/main" id="{F85CEA46-786F-425A-B906-4F141D9C94C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3" name="Text Box 7">
          <a:extLst>
            <a:ext uri="{FF2B5EF4-FFF2-40B4-BE49-F238E27FC236}">
              <a16:creationId xmlns:a16="http://schemas.microsoft.com/office/drawing/2014/main" id="{74E3684E-0426-4623-B0ED-2B1674E85F5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4" name="Text Box 7">
          <a:extLst>
            <a:ext uri="{FF2B5EF4-FFF2-40B4-BE49-F238E27FC236}">
              <a16:creationId xmlns:a16="http://schemas.microsoft.com/office/drawing/2014/main" id="{B4F412BF-C936-473C-B52B-98689F85B85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5" name="Text Box 7">
          <a:extLst>
            <a:ext uri="{FF2B5EF4-FFF2-40B4-BE49-F238E27FC236}">
              <a16:creationId xmlns:a16="http://schemas.microsoft.com/office/drawing/2014/main" id="{3AECE97D-BA49-4130-B92B-84C849B3F99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6" name="Text Box 7">
          <a:extLst>
            <a:ext uri="{FF2B5EF4-FFF2-40B4-BE49-F238E27FC236}">
              <a16:creationId xmlns:a16="http://schemas.microsoft.com/office/drawing/2014/main" id="{85D81133-2468-47B5-82D5-640A6E95047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7" name="Text Box 7">
          <a:extLst>
            <a:ext uri="{FF2B5EF4-FFF2-40B4-BE49-F238E27FC236}">
              <a16:creationId xmlns:a16="http://schemas.microsoft.com/office/drawing/2014/main" id="{3C90406F-A269-4ECA-B0A4-E5E1EBBC9DE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8" name="Text Box 7">
          <a:extLst>
            <a:ext uri="{FF2B5EF4-FFF2-40B4-BE49-F238E27FC236}">
              <a16:creationId xmlns:a16="http://schemas.microsoft.com/office/drawing/2014/main" id="{869E7BA5-EBC2-4AF0-BABB-65350BDE6BF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9" name="Text Box 7">
          <a:extLst>
            <a:ext uri="{FF2B5EF4-FFF2-40B4-BE49-F238E27FC236}">
              <a16:creationId xmlns:a16="http://schemas.microsoft.com/office/drawing/2014/main" id="{E0EE0CBE-1F53-4405-8F0A-7BAB5CE436A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30" name="Text Box 7">
          <a:extLst>
            <a:ext uri="{FF2B5EF4-FFF2-40B4-BE49-F238E27FC236}">
              <a16:creationId xmlns:a16="http://schemas.microsoft.com/office/drawing/2014/main" id="{A008334A-B7F3-4073-A8B4-EB63556665F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31" name="Text Box 7">
          <a:extLst>
            <a:ext uri="{FF2B5EF4-FFF2-40B4-BE49-F238E27FC236}">
              <a16:creationId xmlns:a16="http://schemas.microsoft.com/office/drawing/2014/main" id="{7FDEDE69-8FDE-46A0-8C0A-10464AA299B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2" name="Text Box 7">
          <a:extLst>
            <a:ext uri="{FF2B5EF4-FFF2-40B4-BE49-F238E27FC236}">
              <a16:creationId xmlns:a16="http://schemas.microsoft.com/office/drawing/2014/main" id="{E630AFF7-33CA-4857-9CE4-77CE49D8C63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3" name="Text Box 7">
          <a:extLst>
            <a:ext uri="{FF2B5EF4-FFF2-40B4-BE49-F238E27FC236}">
              <a16:creationId xmlns:a16="http://schemas.microsoft.com/office/drawing/2014/main" id="{BE66BA1D-6DE9-48D5-97CA-4F7AF216FB1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4" name="Text Box 7">
          <a:extLst>
            <a:ext uri="{FF2B5EF4-FFF2-40B4-BE49-F238E27FC236}">
              <a16:creationId xmlns:a16="http://schemas.microsoft.com/office/drawing/2014/main" id="{E9D68E1E-C62A-409E-93A5-F92D10089A7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5" name="Text Box 7">
          <a:extLst>
            <a:ext uri="{FF2B5EF4-FFF2-40B4-BE49-F238E27FC236}">
              <a16:creationId xmlns:a16="http://schemas.microsoft.com/office/drawing/2014/main" id="{DD43FF6D-5FE4-40A6-8018-232FD6E2A01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6" name="Text Box 7">
          <a:extLst>
            <a:ext uri="{FF2B5EF4-FFF2-40B4-BE49-F238E27FC236}">
              <a16:creationId xmlns:a16="http://schemas.microsoft.com/office/drawing/2014/main" id="{E025BE7E-70E4-47B6-BC89-9AC772A2FD9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7" name="Text Box 7">
          <a:extLst>
            <a:ext uri="{FF2B5EF4-FFF2-40B4-BE49-F238E27FC236}">
              <a16:creationId xmlns:a16="http://schemas.microsoft.com/office/drawing/2014/main" id="{223978E4-7229-4085-8CF7-F75ADFCA0E9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8" name="Text Box 7">
          <a:extLst>
            <a:ext uri="{FF2B5EF4-FFF2-40B4-BE49-F238E27FC236}">
              <a16:creationId xmlns:a16="http://schemas.microsoft.com/office/drawing/2014/main" id="{D1666DE5-CD1B-4DFF-8696-8746593FA23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9" name="Text Box 7">
          <a:extLst>
            <a:ext uri="{FF2B5EF4-FFF2-40B4-BE49-F238E27FC236}">
              <a16:creationId xmlns:a16="http://schemas.microsoft.com/office/drawing/2014/main" id="{C8861671-4998-4BC5-8F19-B0AAA3FBF6B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40" name="Text Box 7">
          <a:extLst>
            <a:ext uri="{FF2B5EF4-FFF2-40B4-BE49-F238E27FC236}">
              <a16:creationId xmlns:a16="http://schemas.microsoft.com/office/drawing/2014/main" id="{3E5148B6-A5C0-4A3E-B136-408AD470499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41" name="Text Box 7">
          <a:extLst>
            <a:ext uri="{FF2B5EF4-FFF2-40B4-BE49-F238E27FC236}">
              <a16:creationId xmlns:a16="http://schemas.microsoft.com/office/drawing/2014/main" id="{36BD6A5F-37C1-465B-AA8C-415DCB9B2EC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43</xdr:row>
      <xdr:rowOff>197549</xdr:rowOff>
    </xdr:from>
    <xdr:to>
      <xdr:col>46</xdr:col>
      <xdr:colOff>1155990</xdr:colOff>
      <xdr:row>43</xdr:row>
      <xdr:rowOff>201385</xdr:rowOff>
    </xdr:to>
    <xdr:sp macro="[1]!mostrarControlesExistentes" textlink="">
      <xdr:nvSpPr>
        <xdr:cNvPr id="10142" name="Text Box 7">
          <a:extLst>
            <a:ext uri="{FF2B5EF4-FFF2-40B4-BE49-F238E27FC236}">
              <a16:creationId xmlns:a16="http://schemas.microsoft.com/office/drawing/2014/main" id="{42B8CBAE-1402-471A-B6BF-2BD8DB15AF24}"/>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3" name="Text Box 7">
          <a:extLst>
            <a:ext uri="{FF2B5EF4-FFF2-40B4-BE49-F238E27FC236}">
              <a16:creationId xmlns:a16="http://schemas.microsoft.com/office/drawing/2014/main" id="{D4B01C40-648D-454D-BA2A-6AC9E33928A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4" name="Text Box 7">
          <a:extLst>
            <a:ext uri="{FF2B5EF4-FFF2-40B4-BE49-F238E27FC236}">
              <a16:creationId xmlns:a16="http://schemas.microsoft.com/office/drawing/2014/main" id="{C225F396-6CE1-43ED-BC33-98DC36E0C13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5" name="Text Box 7">
          <a:extLst>
            <a:ext uri="{FF2B5EF4-FFF2-40B4-BE49-F238E27FC236}">
              <a16:creationId xmlns:a16="http://schemas.microsoft.com/office/drawing/2014/main" id="{904CA81F-0255-4B9C-BDD6-E2892DFE430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6" name="Text Box 7">
          <a:extLst>
            <a:ext uri="{FF2B5EF4-FFF2-40B4-BE49-F238E27FC236}">
              <a16:creationId xmlns:a16="http://schemas.microsoft.com/office/drawing/2014/main" id="{E022FC79-336D-4094-8690-02BAF09792C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7" name="Text Box 7">
          <a:extLst>
            <a:ext uri="{FF2B5EF4-FFF2-40B4-BE49-F238E27FC236}">
              <a16:creationId xmlns:a16="http://schemas.microsoft.com/office/drawing/2014/main" id="{5E964A94-9FDC-4288-AF02-AC1B4623548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8" name="Text Box 7">
          <a:extLst>
            <a:ext uri="{FF2B5EF4-FFF2-40B4-BE49-F238E27FC236}">
              <a16:creationId xmlns:a16="http://schemas.microsoft.com/office/drawing/2014/main" id="{E2B8EBEA-9AB2-455E-A3CF-DF9D7B58D11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9" name="Text Box 7">
          <a:extLst>
            <a:ext uri="{FF2B5EF4-FFF2-40B4-BE49-F238E27FC236}">
              <a16:creationId xmlns:a16="http://schemas.microsoft.com/office/drawing/2014/main" id="{28064C29-A75B-40EE-9616-122866AA289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0" name="Text Box 7">
          <a:extLst>
            <a:ext uri="{FF2B5EF4-FFF2-40B4-BE49-F238E27FC236}">
              <a16:creationId xmlns:a16="http://schemas.microsoft.com/office/drawing/2014/main" id="{DB172F35-776D-4AF4-91D6-88A77C818ED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1" name="Text Box 7">
          <a:extLst>
            <a:ext uri="{FF2B5EF4-FFF2-40B4-BE49-F238E27FC236}">
              <a16:creationId xmlns:a16="http://schemas.microsoft.com/office/drawing/2014/main" id="{4D52F84A-BFD5-4CE6-88AF-60B66C83CF8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2" name="Text Box 7">
          <a:extLst>
            <a:ext uri="{FF2B5EF4-FFF2-40B4-BE49-F238E27FC236}">
              <a16:creationId xmlns:a16="http://schemas.microsoft.com/office/drawing/2014/main" id="{AD49E66E-1B31-4CFF-917D-8994D084F52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3" name="Text Box 7">
          <a:extLst>
            <a:ext uri="{FF2B5EF4-FFF2-40B4-BE49-F238E27FC236}">
              <a16:creationId xmlns:a16="http://schemas.microsoft.com/office/drawing/2014/main" id="{86E3233B-39C6-491D-9D8F-FBEA32BB9BA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4" name="Text Box 7">
          <a:extLst>
            <a:ext uri="{FF2B5EF4-FFF2-40B4-BE49-F238E27FC236}">
              <a16:creationId xmlns:a16="http://schemas.microsoft.com/office/drawing/2014/main" id="{758051E1-243D-48FB-A018-F687D39263D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5" name="Text Box 7">
          <a:extLst>
            <a:ext uri="{FF2B5EF4-FFF2-40B4-BE49-F238E27FC236}">
              <a16:creationId xmlns:a16="http://schemas.microsoft.com/office/drawing/2014/main" id="{3D2B0BAC-3AC4-4644-A6B0-68A59A9B8CA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56" name="Text Box 7">
          <a:extLst>
            <a:ext uri="{FF2B5EF4-FFF2-40B4-BE49-F238E27FC236}">
              <a16:creationId xmlns:a16="http://schemas.microsoft.com/office/drawing/2014/main" id="{BFA6CFB9-E4F6-4546-864D-5C2C0EB12442}"/>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57" name="Text Box 7">
          <a:extLst>
            <a:ext uri="{FF2B5EF4-FFF2-40B4-BE49-F238E27FC236}">
              <a16:creationId xmlns:a16="http://schemas.microsoft.com/office/drawing/2014/main" id="{D80014B7-D89C-4FBB-A9B7-C423888DE3F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58" name="Text Box 7">
          <a:extLst>
            <a:ext uri="{FF2B5EF4-FFF2-40B4-BE49-F238E27FC236}">
              <a16:creationId xmlns:a16="http://schemas.microsoft.com/office/drawing/2014/main" id="{3D260926-A567-4E8E-A4BE-412603DDB60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59" name="Text Box 7">
          <a:extLst>
            <a:ext uri="{FF2B5EF4-FFF2-40B4-BE49-F238E27FC236}">
              <a16:creationId xmlns:a16="http://schemas.microsoft.com/office/drawing/2014/main" id="{BE1B19F0-19B8-4D90-89E2-0001C8429A8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0" name="Text Box 7">
          <a:extLst>
            <a:ext uri="{FF2B5EF4-FFF2-40B4-BE49-F238E27FC236}">
              <a16:creationId xmlns:a16="http://schemas.microsoft.com/office/drawing/2014/main" id="{BDD43C39-F401-4C17-89FE-A2371FB0C3C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1" name="Text Box 7">
          <a:extLst>
            <a:ext uri="{FF2B5EF4-FFF2-40B4-BE49-F238E27FC236}">
              <a16:creationId xmlns:a16="http://schemas.microsoft.com/office/drawing/2014/main" id="{BC2DB0C1-974F-4EE8-A2F7-A1D60F54821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2" name="Text Box 7">
          <a:extLst>
            <a:ext uri="{FF2B5EF4-FFF2-40B4-BE49-F238E27FC236}">
              <a16:creationId xmlns:a16="http://schemas.microsoft.com/office/drawing/2014/main" id="{43B91331-426F-4A9C-A183-2FE5068A0B6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3" name="Text Box 7">
          <a:extLst>
            <a:ext uri="{FF2B5EF4-FFF2-40B4-BE49-F238E27FC236}">
              <a16:creationId xmlns:a16="http://schemas.microsoft.com/office/drawing/2014/main" id="{CFD3231F-5C18-49E2-9A83-D09E3EC722E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4" name="Text Box 7">
          <a:extLst>
            <a:ext uri="{FF2B5EF4-FFF2-40B4-BE49-F238E27FC236}">
              <a16:creationId xmlns:a16="http://schemas.microsoft.com/office/drawing/2014/main" id="{21D9784F-E907-43CD-B890-3CDFA909DB7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5" name="Text Box 7">
          <a:extLst>
            <a:ext uri="{FF2B5EF4-FFF2-40B4-BE49-F238E27FC236}">
              <a16:creationId xmlns:a16="http://schemas.microsoft.com/office/drawing/2014/main" id="{304091CE-4D78-4607-9C4D-D29A0E4650F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66" name="Text Box 7">
          <a:extLst>
            <a:ext uri="{FF2B5EF4-FFF2-40B4-BE49-F238E27FC236}">
              <a16:creationId xmlns:a16="http://schemas.microsoft.com/office/drawing/2014/main" id="{13C5BFAA-033C-4BC2-86F1-91AD2471A3E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67" name="Text Box 7">
          <a:extLst>
            <a:ext uri="{FF2B5EF4-FFF2-40B4-BE49-F238E27FC236}">
              <a16:creationId xmlns:a16="http://schemas.microsoft.com/office/drawing/2014/main" id="{5EE1A3EE-94FC-4163-B6D4-52C366FDFA0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68" name="Text Box 7">
          <a:extLst>
            <a:ext uri="{FF2B5EF4-FFF2-40B4-BE49-F238E27FC236}">
              <a16:creationId xmlns:a16="http://schemas.microsoft.com/office/drawing/2014/main" id="{99E486CD-3823-42BE-A0E8-F58D7ABD8FB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69" name="Text Box 7">
          <a:extLst>
            <a:ext uri="{FF2B5EF4-FFF2-40B4-BE49-F238E27FC236}">
              <a16:creationId xmlns:a16="http://schemas.microsoft.com/office/drawing/2014/main" id="{E4782196-B3ED-40D8-BDDC-8F623B393B0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0" name="Text Box 7">
          <a:extLst>
            <a:ext uri="{FF2B5EF4-FFF2-40B4-BE49-F238E27FC236}">
              <a16:creationId xmlns:a16="http://schemas.microsoft.com/office/drawing/2014/main" id="{55763A95-01BF-4551-A75E-3F59C358D64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1" name="Text Box 7">
          <a:extLst>
            <a:ext uri="{FF2B5EF4-FFF2-40B4-BE49-F238E27FC236}">
              <a16:creationId xmlns:a16="http://schemas.microsoft.com/office/drawing/2014/main" id="{786788F3-E098-464A-A7D1-33E48557928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2" name="Text Box 7">
          <a:extLst>
            <a:ext uri="{FF2B5EF4-FFF2-40B4-BE49-F238E27FC236}">
              <a16:creationId xmlns:a16="http://schemas.microsoft.com/office/drawing/2014/main" id="{25235347-42D0-49DC-8998-16FEEB0293D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3" name="Text Box 7">
          <a:extLst>
            <a:ext uri="{FF2B5EF4-FFF2-40B4-BE49-F238E27FC236}">
              <a16:creationId xmlns:a16="http://schemas.microsoft.com/office/drawing/2014/main" id="{B5A9B122-162A-4F2B-BBFB-D2F3F61B377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4" name="Text Box 7">
          <a:extLst>
            <a:ext uri="{FF2B5EF4-FFF2-40B4-BE49-F238E27FC236}">
              <a16:creationId xmlns:a16="http://schemas.microsoft.com/office/drawing/2014/main" id="{C09A809A-D82D-4AC3-BAB0-9FC5F024E8F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5" name="Text Box 7">
          <a:extLst>
            <a:ext uri="{FF2B5EF4-FFF2-40B4-BE49-F238E27FC236}">
              <a16:creationId xmlns:a16="http://schemas.microsoft.com/office/drawing/2014/main" id="{35931FA5-A48B-4C26-B354-8A8991E0A2D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44</xdr:row>
      <xdr:rowOff>197549</xdr:rowOff>
    </xdr:from>
    <xdr:to>
      <xdr:col>44</xdr:col>
      <xdr:colOff>1155990</xdr:colOff>
      <xdr:row>44</xdr:row>
      <xdr:rowOff>201385</xdr:rowOff>
    </xdr:to>
    <xdr:sp macro="[1]!mostrarControlesExistentes" textlink="">
      <xdr:nvSpPr>
        <xdr:cNvPr id="10176" name="Text Box 7">
          <a:extLst>
            <a:ext uri="{FF2B5EF4-FFF2-40B4-BE49-F238E27FC236}">
              <a16:creationId xmlns:a16="http://schemas.microsoft.com/office/drawing/2014/main" id="{984EDC3A-DE28-4F1D-985D-F095D51FE427}"/>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77" name="Text Box 7">
          <a:extLst>
            <a:ext uri="{FF2B5EF4-FFF2-40B4-BE49-F238E27FC236}">
              <a16:creationId xmlns:a16="http://schemas.microsoft.com/office/drawing/2014/main" id="{2C8ABD90-0655-4E57-B9D9-82A7D50374C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78" name="Text Box 7">
          <a:extLst>
            <a:ext uri="{FF2B5EF4-FFF2-40B4-BE49-F238E27FC236}">
              <a16:creationId xmlns:a16="http://schemas.microsoft.com/office/drawing/2014/main" id="{A63029A9-4385-427E-996E-C16941349D7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79" name="Text Box 7">
          <a:extLst>
            <a:ext uri="{FF2B5EF4-FFF2-40B4-BE49-F238E27FC236}">
              <a16:creationId xmlns:a16="http://schemas.microsoft.com/office/drawing/2014/main" id="{207AD50F-ADDF-45D4-BD67-33F26636D5B0}"/>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80" name="Text Box 7">
          <a:extLst>
            <a:ext uri="{FF2B5EF4-FFF2-40B4-BE49-F238E27FC236}">
              <a16:creationId xmlns:a16="http://schemas.microsoft.com/office/drawing/2014/main" id="{202D76BD-8CC1-41BC-8D19-2A99ACBD9AD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81" name="Text Box 7">
          <a:extLst>
            <a:ext uri="{FF2B5EF4-FFF2-40B4-BE49-F238E27FC236}">
              <a16:creationId xmlns:a16="http://schemas.microsoft.com/office/drawing/2014/main" id="{4BF9EABF-2022-44B3-83F1-7D2972AC6E1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44</xdr:row>
      <xdr:rowOff>200271</xdr:rowOff>
    </xdr:from>
    <xdr:to>
      <xdr:col>45</xdr:col>
      <xdr:colOff>0</xdr:colOff>
      <xdr:row>44</xdr:row>
      <xdr:rowOff>200271</xdr:rowOff>
    </xdr:to>
    <xdr:sp macro="[1]!mostrarControlesExistentes" textlink="">
      <xdr:nvSpPr>
        <xdr:cNvPr id="10182" name="Text Box 7">
          <a:extLst>
            <a:ext uri="{FF2B5EF4-FFF2-40B4-BE49-F238E27FC236}">
              <a16:creationId xmlns:a16="http://schemas.microsoft.com/office/drawing/2014/main" id="{8641E86B-5576-4113-9B4A-0FEDB536E266}"/>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3" name="Text Box 7">
          <a:extLst>
            <a:ext uri="{FF2B5EF4-FFF2-40B4-BE49-F238E27FC236}">
              <a16:creationId xmlns:a16="http://schemas.microsoft.com/office/drawing/2014/main" id="{CF30D1D7-976E-4D40-B243-9E4B41DDA81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4" name="Text Box 7">
          <a:extLst>
            <a:ext uri="{FF2B5EF4-FFF2-40B4-BE49-F238E27FC236}">
              <a16:creationId xmlns:a16="http://schemas.microsoft.com/office/drawing/2014/main" id="{7E7CA66B-A060-4F41-848E-BDF7532D85E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5" name="Text Box 7">
          <a:extLst>
            <a:ext uri="{FF2B5EF4-FFF2-40B4-BE49-F238E27FC236}">
              <a16:creationId xmlns:a16="http://schemas.microsoft.com/office/drawing/2014/main" id="{2EAD2380-DD7B-4FB1-AF09-88A7013FCAF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6" name="Text Box 7">
          <a:extLst>
            <a:ext uri="{FF2B5EF4-FFF2-40B4-BE49-F238E27FC236}">
              <a16:creationId xmlns:a16="http://schemas.microsoft.com/office/drawing/2014/main" id="{7D0AF4D0-D3F0-4613-A0E1-FEEC6A02B08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7" name="Text Box 7">
          <a:extLst>
            <a:ext uri="{FF2B5EF4-FFF2-40B4-BE49-F238E27FC236}">
              <a16:creationId xmlns:a16="http://schemas.microsoft.com/office/drawing/2014/main" id="{64EBF181-E5FF-4039-98B5-AA9509E2D92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8" name="Text Box 7">
          <a:extLst>
            <a:ext uri="{FF2B5EF4-FFF2-40B4-BE49-F238E27FC236}">
              <a16:creationId xmlns:a16="http://schemas.microsoft.com/office/drawing/2014/main" id="{5BA22A0E-B6A5-459F-A082-4D3B15E60BB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9" name="Text Box 7">
          <a:extLst>
            <a:ext uri="{FF2B5EF4-FFF2-40B4-BE49-F238E27FC236}">
              <a16:creationId xmlns:a16="http://schemas.microsoft.com/office/drawing/2014/main" id="{35531D86-D8CA-4726-B278-9FA6F1425AD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0" name="Text Box 7">
          <a:extLst>
            <a:ext uri="{FF2B5EF4-FFF2-40B4-BE49-F238E27FC236}">
              <a16:creationId xmlns:a16="http://schemas.microsoft.com/office/drawing/2014/main" id="{27B09857-F7C2-4251-B755-9711BF0A2D7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1" name="Text Box 7">
          <a:extLst>
            <a:ext uri="{FF2B5EF4-FFF2-40B4-BE49-F238E27FC236}">
              <a16:creationId xmlns:a16="http://schemas.microsoft.com/office/drawing/2014/main" id="{7E210F13-FD66-443E-86F4-BD59DE7CA2C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2" name="Text Box 7">
          <a:extLst>
            <a:ext uri="{FF2B5EF4-FFF2-40B4-BE49-F238E27FC236}">
              <a16:creationId xmlns:a16="http://schemas.microsoft.com/office/drawing/2014/main" id="{C34FDADE-7D49-4EE3-9D12-9087EE82FEC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3" name="Text Box 7">
          <a:extLst>
            <a:ext uri="{FF2B5EF4-FFF2-40B4-BE49-F238E27FC236}">
              <a16:creationId xmlns:a16="http://schemas.microsoft.com/office/drawing/2014/main" id="{30E6A1AC-58A6-4158-B911-D61243960A8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4" name="Text Box 7">
          <a:extLst>
            <a:ext uri="{FF2B5EF4-FFF2-40B4-BE49-F238E27FC236}">
              <a16:creationId xmlns:a16="http://schemas.microsoft.com/office/drawing/2014/main" id="{337B400E-BCAF-42C7-9016-14A313792A1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5" name="Text Box 7">
          <a:extLst>
            <a:ext uri="{FF2B5EF4-FFF2-40B4-BE49-F238E27FC236}">
              <a16:creationId xmlns:a16="http://schemas.microsoft.com/office/drawing/2014/main" id="{23C784E5-FB58-4642-9CA1-9E704A81BB9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196" name="Text Box 7">
          <a:extLst>
            <a:ext uri="{FF2B5EF4-FFF2-40B4-BE49-F238E27FC236}">
              <a16:creationId xmlns:a16="http://schemas.microsoft.com/office/drawing/2014/main" id="{9C142DC8-66E8-47D3-B603-8A4A5F91244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197" name="Text Box 7">
          <a:extLst>
            <a:ext uri="{FF2B5EF4-FFF2-40B4-BE49-F238E27FC236}">
              <a16:creationId xmlns:a16="http://schemas.microsoft.com/office/drawing/2014/main" id="{456FA33E-E9D1-40FE-962A-332658800A9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198" name="Text Box 7">
          <a:extLst>
            <a:ext uri="{FF2B5EF4-FFF2-40B4-BE49-F238E27FC236}">
              <a16:creationId xmlns:a16="http://schemas.microsoft.com/office/drawing/2014/main" id="{630C0F76-E739-4638-8861-825AD5EC390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199" name="Text Box 7">
          <a:extLst>
            <a:ext uri="{FF2B5EF4-FFF2-40B4-BE49-F238E27FC236}">
              <a16:creationId xmlns:a16="http://schemas.microsoft.com/office/drawing/2014/main" id="{9380D849-3D9D-4D88-908E-6026C1CAF5F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0" name="Text Box 7">
          <a:extLst>
            <a:ext uri="{FF2B5EF4-FFF2-40B4-BE49-F238E27FC236}">
              <a16:creationId xmlns:a16="http://schemas.microsoft.com/office/drawing/2014/main" id="{5B1CA959-EA1D-48E5-B6C3-C90C6A8A2D1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1" name="Text Box 7">
          <a:extLst>
            <a:ext uri="{FF2B5EF4-FFF2-40B4-BE49-F238E27FC236}">
              <a16:creationId xmlns:a16="http://schemas.microsoft.com/office/drawing/2014/main" id="{18962DD1-C678-4A1C-8789-944FA37FB33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2" name="Text Box 7">
          <a:extLst>
            <a:ext uri="{FF2B5EF4-FFF2-40B4-BE49-F238E27FC236}">
              <a16:creationId xmlns:a16="http://schemas.microsoft.com/office/drawing/2014/main" id="{B7E66185-94FB-485C-8879-C0436D429E9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3" name="Text Box 7">
          <a:extLst>
            <a:ext uri="{FF2B5EF4-FFF2-40B4-BE49-F238E27FC236}">
              <a16:creationId xmlns:a16="http://schemas.microsoft.com/office/drawing/2014/main" id="{11792241-05CE-4CE1-AD2C-D9A18C9005E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4" name="Text Box 7">
          <a:extLst>
            <a:ext uri="{FF2B5EF4-FFF2-40B4-BE49-F238E27FC236}">
              <a16:creationId xmlns:a16="http://schemas.microsoft.com/office/drawing/2014/main" id="{BC2F3417-53BF-44A6-9E59-A2A7B7DB34D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5" name="Text Box 7">
          <a:extLst>
            <a:ext uri="{FF2B5EF4-FFF2-40B4-BE49-F238E27FC236}">
              <a16:creationId xmlns:a16="http://schemas.microsoft.com/office/drawing/2014/main" id="{9CE520C1-5AFC-41F3-BCBD-1B862D3220E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44</xdr:row>
      <xdr:rowOff>197549</xdr:rowOff>
    </xdr:from>
    <xdr:to>
      <xdr:col>46</xdr:col>
      <xdr:colOff>1155990</xdr:colOff>
      <xdr:row>44</xdr:row>
      <xdr:rowOff>201385</xdr:rowOff>
    </xdr:to>
    <xdr:sp macro="[1]!mostrarControlesExistentes" textlink="">
      <xdr:nvSpPr>
        <xdr:cNvPr id="10206" name="Text Box 7">
          <a:extLst>
            <a:ext uri="{FF2B5EF4-FFF2-40B4-BE49-F238E27FC236}">
              <a16:creationId xmlns:a16="http://schemas.microsoft.com/office/drawing/2014/main" id="{90242A9E-7D81-4C50-BC42-6E69B6F72799}"/>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07" name="Text Box 7">
          <a:extLst>
            <a:ext uri="{FF2B5EF4-FFF2-40B4-BE49-F238E27FC236}">
              <a16:creationId xmlns:a16="http://schemas.microsoft.com/office/drawing/2014/main" id="{1D1B91EA-2BB0-4173-B98D-496CD6E2132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08" name="Text Box 7">
          <a:extLst>
            <a:ext uri="{FF2B5EF4-FFF2-40B4-BE49-F238E27FC236}">
              <a16:creationId xmlns:a16="http://schemas.microsoft.com/office/drawing/2014/main" id="{B105CC10-B0D6-4639-A9EB-1F23C3C58AC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09" name="Text Box 7">
          <a:extLst>
            <a:ext uri="{FF2B5EF4-FFF2-40B4-BE49-F238E27FC236}">
              <a16:creationId xmlns:a16="http://schemas.microsoft.com/office/drawing/2014/main" id="{AE5785BF-8744-4505-AD64-E1C60A77A65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0" name="Text Box 7">
          <a:extLst>
            <a:ext uri="{FF2B5EF4-FFF2-40B4-BE49-F238E27FC236}">
              <a16:creationId xmlns:a16="http://schemas.microsoft.com/office/drawing/2014/main" id="{394211EC-A55D-4391-9E62-B1CAF5F6729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1" name="Text Box 7">
          <a:extLst>
            <a:ext uri="{FF2B5EF4-FFF2-40B4-BE49-F238E27FC236}">
              <a16:creationId xmlns:a16="http://schemas.microsoft.com/office/drawing/2014/main" id="{EE742807-AE49-4426-9E46-81CDE86688A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2" name="Text Box 7">
          <a:extLst>
            <a:ext uri="{FF2B5EF4-FFF2-40B4-BE49-F238E27FC236}">
              <a16:creationId xmlns:a16="http://schemas.microsoft.com/office/drawing/2014/main" id="{11FAD181-E7C9-4337-B0C9-A85D7D43414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3" name="Text Box 7">
          <a:extLst>
            <a:ext uri="{FF2B5EF4-FFF2-40B4-BE49-F238E27FC236}">
              <a16:creationId xmlns:a16="http://schemas.microsoft.com/office/drawing/2014/main" id="{133ADEEA-4A5F-40B0-9153-4B4AA394D1B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4" name="Text Box 7">
          <a:extLst>
            <a:ext uri="{FF2B5EF4-FFF2-40B4-BE49-F238E27FC236}">
              <a16:creationId xmlns:a16="http://schemas.microsoft.com/office/drawing/2014/main" id="{89E16413-2A70-4024-BCED-63B1459E65E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5" name="Text Box 7">
          <a:extLst>
            <a:ext uri="{FF2B5EF4-FFF2-40B4-BE49-F238E27FC236}">
              <a16:creationId xmlns:a16="http://schemas.microsoft.com/office/drawing/2014/main" id="{F7918A63-3522-4865-95B1-15A5965E8F1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6" name="Text Box 7">
          <a:extLst>
            <a:ext uri="{FF2B5EF4-FFF2-40B4-BE49-F238E27FC236}">
              <a16:creationId xmlns:a16="http://schemas.microsoft.com/office/drawing/2014/main" id="{12FCAEAE-42D7-47FC-BE42-AA378C8A499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7" name="Text Box 7">
          <a:extLst>
            <a:ext uri="{FF2B5EF4-FFF2-40B4-BE49-F238E27FC236}">
              <a16:creationId xmlns:a16="http://schemas.microsoft.com/office/drawing/2014/main" id="{F5DFBCDC-D039-4C86-8AE1-C89A29E88B0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8" name="Text Box 7">
          <a:extLst>
            <a:ext uri="{FF2B5EF4-FFF2-40B4-BE49-F238E27FC236}">
              <a16:creationId xmlns:a16="http://schemas.microsoft.com/office/drawing/2014/main" id="{6D799CAE-6A55-465D-8459-F97197A2E04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9" name="Text Box 7">
          <a:extLst>
            <a:ext uri="{FF2B5EF4-FFF2-40B4-BE49-F238E27FC236}">
              <a16:creationId xmlns:a16="http://schemas.microsoft.com/office/drawing/2014/main" id="{8047EC2F-B318-4606-9E39-B448B0F4683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0" name="Text Box 7">
          <a:extLst>
            <a:ext uri="{FF2B5EF4-FFF2-40B4-BE49-F238E27FC236}">
              <a16:creationId xmlns:a16="http://schemas.microsoft.com/office/drawing/2014/main" id="{FCF06C18-9E38-4A3C-AEC7-3197ABE259A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1" name="Text Box 7">
          <a:extLst>
            <a:ext uri="{FF2B5EF4-FFF2-40B4-BE49-F238E27FC236}">
              <a16:creationId xmlns:a16="http://schemas.microsoft.com/office/drawing/2014/main" id="{B2ABC4D9-B45F-4851-B1B4-06FD63ACBE0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2" name="Text Box 7">
          <a:extLst>
            <a:ext uri="{FF2B5EF4-FFF2-40B4-BE49-F238E27FC236}">
              <a16:creationId xmlns:a16="http://schemas.microsoft.com/office/drawing/2014/main" id="{6C652ACB-BA2D-4B02-ADCA-E2A70857A84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3" name="Text Box 7">
          <a:extLst>
            <a:ext uri="{FF2B5EF4-FFF2-40B4-BE49-F238E27FC236}">
              <a16:creationId xmlns:a16="http://schemas.microsoft.com/office/drawing/2014/main" id="{ADCBB302-1B70-48F6-A375-365D7AFC7AA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4" name="Text Box 7">
          <a:extLst>
            <a:ext uri="{FF2B5EF4-FFF2-40B4-BE49-F238E27FC236}">
              <a16:creationId xmlns:a16="http://schemas.microsoft.com/office/drawing/2014/main" id="{D409649E-8202-450E-AF8E-2A4118AA29C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5" name="Text Box 7">
          <a:extLst>
            <a:ext uri="{FF2B5EF4-FFF2-40B4-BE49-F238E27FC236}">
              <a16:creationId xmlns:a16="http://schemas.microsoft.com/office/drawing/2014/main" id="{A489D0F8-1579-4158-9E1B-7029E88B41E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6" name="Text Box 7">
          <a:extLst>
            <a:ext uri="{FF2B5EF4-FFF2-40B4-BE49-F238E27FC236}">
              <a16:creationId xmlns:a16="http://schemas.microsoft.com/office/drawing/2014/main" id="{7DEE0FD6-52F9-4DA4-90DD-AC8313E3A33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7" name="Text Box 7">
          <a:extLst>
            <a:ext uri="{FF2B5EF4-FFF2-40B4-BE49-F238E27FC236}">
              <a16:creationId xmlns:a16="http://schemas.microsoft.com/office/drawing/2014/main" id="{6B15D128-C775-4F8A-A573-0A7CC89D7C5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8" name="Text Box 7">
          <a:extLst>
            <a:ext uri="{FF2B5EF4-FFF2-40B4-BE49-F238E27FC236}">
              <a16:creationId xmlns:a16="http://schemas.microsoft.com/office/drawing/2014/main" id="{B97C15DC-0C75-46AE-8799-7D1F08B57CC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9" name="Text Box 7">
          <a:extLst>
            <a:ext uri="{FF2B5EF4-FFF2-40B4-BE49-F238E27FC236}">
              <a16:creationId xmlns:a16="http://schemas.microsoft.com/office/drawing/2014/main" id="{53920C6D-C9DC-4C45-9D32-4A5ED887287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0" name="Text Box 7">
          <a:extLst>
            <a:ext uri="{FF2B5EF4-FFF2-40B4-BE49-F238E27FC236}">
              <a16:creationId xmlns:a16="http://schemas.microsoft.com/office/drawing/2014/main" id="{D11C923A-943A-43D2-917F-D6EA1DA6180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1" name="Text Box 7">
          <a:extLst>
            <a:ext uri="{FF2B5EF4-FFF2-40B4-BE49-F238E27FC236}">
              <a16:creationId xmlns:a16="http://schemas.microsoft.com/office/drawing/2014/main" id="{941B95A0-1728-48A7-BEA1-F01AA4BFCB4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2" name="Text Box 7">
          <a:extLst>
            <a:ext uri="{FF2B5EF4-FFF2-40B4-BE49-F238E27FC236}">
              <a16:creationId xmlns:a16="http://schemas.microsoft.com/office/drawing/2014/main" id="{6FCB2DC8-7CD3-4305-8D48-F340A7394D1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3" name="Text Box 7">
          <a:extLst>
            <a:ext uri="{FF2B5EF4-FFF2-40B4-BE49-F238E27FC236}">
              <a16:creationId xmlns:a16="http://schemas.microsoft.com/office/drawing/2014/main" id="{A6A6E796-8C4C-408F-B28B-B93CF802B97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4" name="Text Box 7">
          <a:extLst>
            <a:ext uri="{FF2B5EF4-FFF2-40B4-BE49-F238E27FC236}">
              <a16:creationId xmlns:a16="http://schemas.microsoft.com/office/drawing/2014/main" id="{BC4827FE-613E-40B7-AA65-44853F29D8A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5" name="Text Box 7">
          <a:extLst>
            <a:ext uri="{FF2B5EF4-FFF2-40B4-BE49-F238E27FC236}">
              <a16:creationId xmlns:a16="http://schemas.microsoft.com/office/drawing/2014/main" id="{045104FC-7B93-4FC2-9DC1-5B304C61420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6" name="Text Box 7">
          <a:extLst>
            <a:ext uri="{FF2B5EF4-FFF2-40B4-BE49-F238E27FC236}">
              <a16:creationId xmlns:a16="http://schemas.microsoft.com/office/drawing/2014/main" id="{F34C51D9-3765-43A5-A76F-62C2C803827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7" name="Text Box 7">
          <a:extLst>
            <a:ext uri="{FF2B5EF4-FFF2-40B4-BE49-F238E27FC236}">
              <a16:creationId xmlns:a16="http://schemas.microsoft.com/office/drawing/2014/main" id="{CA519203-3640-4380-A590-523FCAE2362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8" name="Text Box 7">
          <a:extLst>
            <a:ext uri="{FF2B5EF4-FFF2-40B4-BE49-F238E27FC236}">
              <a16:creationId xmlns:a16="http://schemas.microsoft.com/office/drawing/2014/main" id="{FFC06104-B80A-4782-BBFA-06169352495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9" name="Text Box 7">
          <a:extLst>
            <a:ext uri="{FF2B5EF4-FFF2-40B4-BE49-F238E27FC236}">
              <a16:creationId xmlns:a16="http://schemas.microsoft.com/office/drawing/2014/main" id="{49AADA81-1DA3-47AE-9FDC-A3D57781127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editAs="absolute">
    <xdr:from>
      <xdr:col>2</xdr:col>
      <xdr:colOff>274863</xdr:colOff>
      <xdr:row>0</xdr:row>
      <xdr:rowOff>0</xdr:rowOff>
    </xdr:from>
    <xdr:to>
      <xdr:col>3</xdr:col>
      <xdr:colOff>1079687</xdr:colOff>
      <xdr:row>4</xdr:row>
      <xdr:rowOff>17319</xdr:rowOff>
    </xdr:to>
    <xdr:pic>
      <xdr:nvPicPr>
        <xdr:cNvPr id="10240" name="Picture 1" descr="imagenes_r1_c1">
          <a:extLst>
            <a:ext uri="{FF2B5EF4-FFF2-40B4-BE49-F238E27FC236}">
              <a16:creationId xmlns:a16="http://schemas.microsoft.com/office/drawing/2014/main" id="{CC6498BE-F85F-4CD6-A77B-B7622D26F340}"/>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b="12280"/>
        <a:stretch>
          <a:fillRect/>
        </a:stretch>
      </xdr:blipFill>
      <xdr:spPr bwMode="auto">
        <a:xfrm>
          <a:off x="640772" y="0"/>
          <a:ext cx="1740871" cy="1472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171450</xdr:colOff>
      <xdr:row>2</xdr:row>
      <xdr:rowOff>38100</xdr:rowOff>
    </xdr:from>
    <xdr:to>
      <xdr:col>0</xdr:col>
      <xdr:colOff>1057275</xdr:colOff>
      <xdr:row>2</xdr:row>
      <xdr:rowOff>657225</xdr:rowOff>
    </xdr:to>
    <xdr:pic>
      <xdr:nvPicPr>
        <xdr:cNvPr id="2" name="Imagen 2" descr="http://www.hospitalfontibon.gov.co/images/logos/Logos_alcaldia_Ene07-POLI.JPG">
          <a:extLst>
            <a:ext uri="{FF2B5EF4-FFF2-40B4-BE49-F238E27FC236}">
              <a16:creationId xmlns:a16="http://schemas.microsoft.com/office/drawing/2014/main" id="{18DA3527-E903-4AC3-A745-241BE29648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50385" t="7555" r="6126" b="9341"/>
        <a:stretch>
          <a:fillRect/>
        </a:stretch>
      </xdr:blipFill>
      <xdr:spPr bwMode="auto">
        <a:xfrm>
          <a:off x="171450" y="361950"/>
          <a:ext cx="8858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476250</xdr:colOff>
      <xdr:row>9</xdr:row>
      <xdr:rowOff>228600</xdr:rowOff>
    </xdr:from>
    <xdr:to>
      <xdr:col>5</xdr:col>
      <xdr:colOff>104775</xdr:colOff>
      <xdr:row>15</xdr:row>
      <xdr:rowOff>123825</xdr:rowOff>
    </xdr:to>
    <xdr:sp macro="" textlink="">
      <xdr:nvSpPr>
        <xdr:cNvPr id="2" name="Line 23">
          <a:extLst>
            <a:ext uri="{FF2B5EF4-FFF2-40B4-BE49-F238E27FC236}">
              <a16:creationId xmlns:a16="http://schemas.microsoft.com/office/drawing/2014/main" id="{F84314C5-3F91-4BF3-92CB-4A65F08EFFD2}"/>
            </a:ext>
          </a:extLst>
        </xdr:cNvPr>
        <xdr:cNvSpPr>
          <a:spLocks noChangeShapeType="1"/>
        </xdr:cNvSpPr>
      </xdr:nvSpPr>
      <xdr:spPr bwMode="auto">
        <a:xfrm>
          <a:off x="3171825" y="2305050"/>
          <a:ext cx="1152525" cy="1295400"/>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76200</xdr:colOff>
      <xdr:row>1</xdr:row>
      <xdr:rowOff>0</xdr:rowOff>
    </xdr:from>
    <xdr:to>
      <xdr:col>9</xdr:col>
      <xdr:colOff>295275</xdr:colOff>
      <xdr:row>4</xdr:row>
      <xdr:rowOff>76200</xdr:rowOff>
    </xdr:to>
    <xdr:sp macro="[0]!Ocultar" textlink="">
      <xdr:nvSpPr>
        <xdr:cNvPr id="3" name="AutoShape 2">
          <a:extLst>
            <a:ext uri="{FF2B5EF4-FFF2-40B4-BE49-F238E27FC236}">
              <a16:creationId xmlns:a16="http://schemas.microsoft.com/office/drawing/2014/main" id="{1846FA85-DC1B-4F10-BA82-E868E5E100B6}"/>
            </a:ext>
          </a:extLst>
        </xdr:cNvPr>
        <xdr:cNvSpPr>
          <a:spLocks noChangeArrowheads="1"/>
        </xdr:cNvSpPr>
      </xdr:nvSpPr>
      <xdr:spPr bwMode="auto">
        <a:xfrm>
          <a:off x="6877050" y="161925"/>
          <a:ext cx="981075" cy="561975"/>
        </a:xfrm>
        <a:prstGeom prst="leftArrow">
          <a:avLst>
            <a:gd name="adj1" fmla="val 50000"/>
            <a:gd name="adj2" fmla="val 43644"/>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twoCellAnchor>
    <xdr:from>
      <xdr:col>2</xdr:col>
      <xdr:colOff>0</xdr:colOff>
      <xdr:row>8</xdr:row>
      <xdr:rowOff>9525</xdr:rowOff>
    </xdr:from>
    <xdr:to>
      <xdr:col>3</xdr:col>
      <xdr:colOff>0</xdr:colOff>
      <xdr:row>9</xdr:row>
      <xdr:rowOff>0</xdr:rowOff>
    </xdr:to>
    <xdr:sp macro="" textlink="">
      <xdr:nvSpPr>
        <xdr:cNvPr id="4" name="Line 3">
          <a:extLst>
            <a:ext uri="{FF2B5EF4-FFF2-40B4-BE49-F238E27FC236}">
              <a16:creationId xmlns:a16="http://schemas.microsoft.com/office/drawing/2014/main" id="{67EA66DF-BF06-435D-AEAE-5964ADB1B0E6}"/>
            </a:ext>
          </a:extLst>
        </xdr:cNvPr>
        <xdr:cNvSpPr>
          <a:spLocks noChangeShapeType="1"/>
        </xdr:cNvSpPr>
      </xdr:nvSpPr>
      <xdr:spPr bwMode="auto">
        <a:xfrm>
          <a:off x="1000125" y="1304925"/>
          <a:ext cx="1695450" cy="771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8</xdr:row>
      <xdr:rowOff>438150</xdr:rowOff>
    </xdr:from>
    <xdr:to>
      <xdr:col>3</xdr:col>
      <xdr:colOff>542925</xdr:colOff>
      <xdr:row>8</xdr:row>
      <xdr:rowOff>723900</xdr:rowOff>
    </xdr:to>
    <xdr:pic>
      <xdr:nvPicPr>
        <xdr:cNvPr id="5" name="Picture 4">
          <a:extLst>
            <a:ext uri="{FF2B5EF4-FFF2-40B4-BE49-F238E27FC236}">
              <a16:creationId xmlns:a16="http://schemas.microsoft.com/office/drawing/2014/main" id="{ACC6426B-D40B-4A6C-BA88-B46C82849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1733550"/>
          <a:ext cx="3048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295275</xdr:colOff>
      <xdr:row>8</xdr:row>
      <xdr:rowOff>438150</xdr:rowOff>
    </xdr:from>
    <xdr:to>
      <xdr:col>4</xdr:col>
      <xdr:colOff>533400</xdr:colOff>
      <xdr:row>8</xdr:row>
      <xdr:rowOff>723900</xdr:rowOff>
    </xdr:to>
    <xdr:pic>
      <xdr:nvPicPr>
        <xdr:cNvPr id="6" name="Imagen 1" descr="C:\Users\lisbeth.aguirre.GOBIERNOBOGOTA\Downloads\HOJA.png">
          <a:extLst>
            <a:ext uri="{FF2B5EF4-FFF2-40B4-BE49-F238E27FC236}">
              <a16:creationId xmlns:a16="http://schemas.microsoft.com/office/drawing/2014/main" id="{B2E6113C-90D4-4122-ABC0-A5F41FBBDE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2850" y="1733550"/>
          <a:ext cx="23812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200025</xdr:colOff>
      <xdr:row>8</xdr:row>
      <xdr:rowOff>428625</xdr:rowOff>
    </xdr:from>
    <xdr:to>
      <xdr:col>5</xdr:col>
      <xdr:colOff>581025</xdr:colOff>
      <xdr:row>8</xdr:row>
      <xdr:rowOff>714375</xdr:rowOff>
    </xdr:to>
    <xdr:pic>
      <xdr:nvPicPr>
        <xdr:cNvPr id="7" name="Picture 6" descr="Seguridad Info">
          <a:extLst>
            <a:ext uri="{FF2B5EF4-FFF2-40B4-BE49-F238E27FC236}">
              <a16:creationId xmlns:a16="http://schemas.microsoft.com/office/drawing/2014/main" id="{01C21F59-3AFC-4A17-9F1F-EB59C72594F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419600" y="1724025"/>
          <a:ext cx="3810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371475</xdr:colOff>
      <xdr:row>8</xdr:row>
      <xdr:rowOff>466725</xdr:rowOff>
    </xdr:from>
    <xdr:to>
      <xdr:col>6</xdr:col>
      <xdr:colOff>676275</xdr:colOff>
      <xdr:row>8</xdr:row>
      <xdr:rowOff>762000</xdr:rowOff>
    </xdr:to>
    <xdr:pic>
      <xdr:nvPicPr>
        <xdr:cNvPr id="8" name="Picture 8">
          <a:extLst>
            <a:ext uri="{FF2B5EF4-FFF2-40B4-BE49-F238E27FC236}">
              <a16:creationId xmlns:a16="http://schemas.microsoft.com/office/drawing/2014/main" id="{E57102E8-0DB8-43EB-821F-97D25F27DBC9}"/>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353050" y="1762125"/>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514350</xdr:colOff>
      <xdr:row>8</xdr:row>
      <xdr:rowOff>85725</xdr:rowOff>
    </xdr:from>
    <xdr:to>
      <xdr:col>9</xdr:col>
      <xdr:colOff>666750</xdr:colOff>
      <xdr:row>9</xdr:row>
      <xdr:rowOff>47625</xdr:rowOff>
    </xdr:to>
    <xdr:sp macro="" textlink="">
      <xdr:nvSpPr>
        <xdr:cNvPr id="9" name="AutoShape 9">
          <a:extLst>
            <a:ext uri="{FF2B5EF4-FFF2-40B4-BE49-F238E27FC236}">
              <a16:creationId xmlns:a16="http://schemas.microsoft.com/office/drawing/2014/main" id="{A70DD147-A85B-4944-920A-A362AC860013}"/>
            </a:ext>
          </a:extLst>
        </xdr:cNvPr>
        <xdr:cNvSpPr>
          <a:spLocks noChangeArrowheads="1"/>
        </xdr:cNvSpPr>
      </xdr:nvSpPr>
      <xdr:spPr bwMode="auto">
        <a:xfrm>
          <a:off x="6553200" y="1381125"/>
          <a:ext cx="1676400" cy="742950"/>
        </a:xfrm>
        <a:prstGeom prst="roundRect">
          <a:avLst>
            <a:gd name="adj" fmla="val 16667"/>
          </a:avLst>
        </a:prstGeom>
        <a:solidFill>
          <a:srgbClr val="339966"/>
        </a:solidFill>
        <a:ln w="9525">
          <a:solidFill>
            <a:srgbClr val="339966"/>
          </a:solidFill>
          <a:round/>
          <a:headEnd/>
          <a:tailEnd/>
        </a:ln>
      </xdr:spPr>
      <xdr:txBody>
        <a:bodyPr vertOverflow="clip" wrap="square" lIns="27432" tIns="22860" rIns="0" bIns="0" anchor="t" upright="1"/>
        <a:lstStyle/>
        <a:p>
          <a:pPr algn="l" rtl="0">
            <a:lnSpc>
              <a:spcPts val="900"/>
            </a:lnSpc>
            <a:defRPr sz="1000"/>
          </a:pPr>
          <a:r>
            <a:rPr lang="es-CO" sz="1000" b="0" i="0" u="none" strike="noStrike" baseline="0">
              <a:solidFill>
                <a:srgbClr val="FFFFFF"/>
              </a:solidFill>
              <a:latin typeface="Arial"/>
              <a:cs typeface="Arial"/>
            </a:rPr>
            <a:t>Afectación</a:t>
          </a:r>
        </a:p>
        <a:p>
          <a:pPr algn="l" rtl="0">
            <a:lnSpc>
              <a:spcPts val="800"/>
            </a:lnSpc>
            <a:defRPr sz="1000"/>
          </a:pPr>
          <a:r>
            <a:rPr lang="es-CO" sz="1000" b="0" i="0" u="none" strike="noStrike" baseline="0">
              <a:solidFill>
                <a:srgbClr val="FFFFFF"/>
              </a:solidFill>
              <a:latin typeface="Arial"/>
              <a:cs typeface="Arial"/>
            </a:rPr>
            <a:t>Daño           +    </a:t>
          </a:r>
          <a:r>
            <a:rPr lang="es-CO" sz="1000" b="1" i="0" u="none" strike="noStrike" baseline="0">
              <a:solidFill>
                <a:srgbClr val="FFFFFF"/>
              </a:solidFill>
              <a:latin typeface="Arial"/>
              <a:cs typeface="Arial"/>
            </a:rPr>
            <a:t>Área de </a:t>
          </a:r>
          <a:endParaRPr lang="es-CO" sz="1000" b="0" i="0" u="none" strike="noStrike" baseline="0">
            <a:solidFill>
              <a:srgbClr val="FFFFFF"/>
            </a:solidFill>
            <a:latin typeface="Arial"/>
            <a:cs typeface="Arial"/>
          </a:endParaRPr>
        </a:p>
        <a:p>
          <a:pPr algn="l" rtl="0">
            <a:lnSpc>
              <a:spcPts val="800"/>
            </a:lnSpc>
            <a:defRPr sz="1000"/>
          </a:pPr>
          <a:r>
            <a:rPr lang="es-CO" sz="1000" b="0" i="0" u="none" strike="noStrike" baseline="0">
              <a:solidFill>
                <a:srgbClr val="FFFFFF"/>
              </a:solidFill>
              <a:latin typeface="Arial"/>
              <a:cs typeface="Arial"/>
            </a:rPr>
            <a:t>Perjuicio            </a:t>
          </a:r>
          <a:r>
            <a:rPr lang="es-CO" sz="1000" b="1" i="0" u="none" strike="noStrike" baseline="0">
              <a:solidFill>
                <a:srgbClr val="FFFFFF"/>
              </a:solidFill>
              <a:latin typeface="Arial"/>
              <a:cs typeface="Arial"/>
            </a:rPr>
            <a:t>Impacto</a:t>
          </a:r>
          <a:endParaRPr lang="es-CO" sz="1000" b="0" i="0" u="none" strike="noStrike" baseline="0">
            <a:solidFill>
              <a:srgbClr val="FFFFFF"/>
            </a:solidFill>
            <a:latin typeface="Arial"/>
            <a:cs typeface="Arial"/>
          </a:endParaRPr>
        </a:p>
        <a:p>
          <a:pPr algn="l" rtl="0">
            <a:lnSpc>
              <a:spcPts val="800"/>
            </a:lnSpc>
            <a:defRPr sz="1000"/>
          </a:pPr>
          <a:r>
            <a:rPr lang="es-CO" sz="1000" b="0" i="0" u="none" strike="noStrike" baseline="0">
              <a:solidFill>
                <a:srgbClr val="FFFFFF"/>
              </a:solidFill>
              <a:latin typeface="Arial"/>
              <a:cs typeface="Arial"/>
            </a:rPr>
            <a:t>Deterioro</a:t>
          </a:r>
        </a:p>
        <a:p>
          <a:pPr algn="l" rtl="0">
            <a:lnSpc>
              <a:spcPts val="1000"/>
            </a:lnSpc>
            <a:defRPr sz="1000"/>
          </a:pPr>
          <a:endParaRPr lang="es-CO" sz="1000" b="0" i="0" u="none" strike="noStrike" baseline="0">
            <a:solidFill>
              <a:srgbClr val="FFFFFF"/>
            </a:solidFill>
            <a:latin typeface="Arial"/>
            <a:cs typeface="Arial"/>
          </a:endParaRPr>
        </a:p>
      </xdr:txBody>
    </xdr:sp>
    <xdr:clientData/>
  </xdr:twoCellAnchor>
  <xdr:twoCellAnchor editAs="oneCell">
    <xdr:from>
      <xdr:col>7</xdr:col>
      <xdr:colOff>733425</xdr:colOff>
      <xdr:row>7</xdr:row>
      <xdr:rowOff>47625</xdr:rowOff>
    </xdr:from>
    <xdr:to>
      <xdr:col>9</xdr:col>
      <xdr:colOff>466725</xdr:colOff>
      <xdr:row>8</xdr:row>
      <xdr:rowOff>85725</xdr:rowOff>
    </xdr:to>
    <xdr:sp macro="" textlink="">
      <xdr:nvSpPr>
        <xdr:cNvPr id="10" name="Text Box 10">
          <a:extLst>
            <a:ext uri="{FF2B5EF4-FFF2-40B4-BE49-F238E27FC236}">
              <a16:creationId xmlns:a16="http://schemas.microsoft.com/office/drawing/2014/main" id="{A59A37F3-E6AF-4A9C-8E0E-544DC03D740F}"/>
            </a:ext>
          </a:extLst>
        </xdr:cNvPr>
        <xdr:cNvSpPr txBox="1">
          <a:spLocks noChangeArrowheads="1"/>
        </xdr:cNvSpPr>
      </xdr:nvSpPr>
      <xdr:spPr bwMode="auto">
        <a:xfrm>
          <a:off x="6772275" y="1181100"/>
          <a:ext cx="1257300" cy="200025"/>
        </a:xfrm>
        <a:prstGeom prst="rect">
          <a:avLst/>
        </a:prstGeom>
        <a:noFill/>
        <a:ln>
          <a:noFill/>
        </a:ln>
      </xdr:spPr>
      <xdr:txBody>
        <a:bodyPr vertOverflow="clip" wrap="square" lIns="36576" tIns="27432" rIns="0" bIns="0" anchor="t" upright="1"/>
        <a:lstStyle/>
        <a:p>
          <a:pPr algn="l" rtl="0">
            <a:defRPr sz="1000"/>
          </a:pPr>
          <a:r>
            <a:rPr lang="es-CO" sz="1200" b="1" i="0" u="none" strike="noStrike" baseline="0">
              <a:solidFill>
                <a:srgbClr val="339966"/>
              </a:solidFill>
              <a:latin typeface="Arial"/>
              <a:cs typeface="Arial"/>
            </a:rPr>
            <a:t>Consecuencia</a:t>
          </a:r>
        </a:p>
      </xdr:txBody>
    </xdr:sp>
    <xdr:clientData/>
  </xdr:twoCellAnchor>
  <xdr:twoCellAnchor editAs="oneCell">
    <xdr:from>
      <xdr:col>4</xdr:col>
      <xdr:colOff>142875</xdr:colOff>
      <xdr:row>16</xdr:row>
      <xdr:rowOff>9525</xdr:rowOff>
    </xdr:from>
    <xdr:to>
      <xdr:col>6</xdr:col>
      <xdr:colOff>762000</xdr:colOff>
      <xdr:row>17</xdr:row>
      <xdr:rowOff>114300</xdr:rowOff>
    </xdr:to>
    <xdr:sp macro="" textlink="">
      <xdr:nvSpPr>
        <xdr:cNvPr id="11" name="Text Box 11">
          <a:extLst>
            <a:ext uri="{FF2B5EF4-FFF2-40B4-BE49-F238E27FC236}">
              <a16:creationId xmlns:a16="http://schemas.microsoft.com/office/drawing/2014/main" id="{BD4CBA84-53E3-4125-BAD9-3819008A7A88}"/>
            </a:ext>
          </a:extLst>
        </xdr:cNvPr>
        <xdr:cNvSpPr txBox="1">
          <a:spLocks noChangeArrowheads="1"/>
        </xdr:cNvSpPr>
      </xdr:nvSpPr>
      <xdr:spPr bwMode="auto">
        <a:xfrm>
          <a:off x="3600450" y="3648075"/>
          <a:ext cx="2143125" cy="266700"/>
        </a:xfrm>
        <a:prstGeom prst="rect">
          <a:avLst/>
        </a:prstGeom>
        <a:noFill/>
        <a:ln>
          <a:noFill/>
        </a:ln>
      </xdr:spPr>
      <xdr:txBody>
        <a:bodyPr vertOverflow="clip" wrap="square" lIns="36576" tIns="27432" rIns="36576" bIns="0" anchor="t" upright="1"/>
        <a:lstStyle/>
        <a:p>
          <a:pPr algn="ctr" rtl="0">
            <a:defRPr sz="1000"/>
          </a:pPr>
          <a:r>
            <a:rPr lang="es-CO" sz="1200" b="1" i="0" u="none" strike="noStrike" baseline="0">
              <a:solidFill>
                <a:srgbClr val="339966"/>
              </a:solidFill>
              <a:latin typeface="Arial"/>
              <a:cs typeface="Arial"/>
            </a:rPr>
            <a:t>Evento</a:t>
          </a:r>
        </a:p>
      </xdr:txBody>
    </xdr:sp>
    <xdr:clientData/>
  </xdr:twoCellAnchor>
  <xdr:twoCellAnchor>
    <xdr:from>
      <xdr:col>6</xdr:col>
      <xdr:colOff>0</xdr:colOff>
      <xdr:row>17</xdr:row>
      <xdr:rowOff>123825</xdr:rowOff>
    </xdr:from>
    <xdr:to>
      <xdr:col>8</xdr:col>
      <xdr:colOff>514350</xdr:colOff>
      <xdr:row>23</xdr:row>
      <xdr:rowOff>142875</xdr:rowOff>
    </xdr:to>
    <xdr:sp macro="" textlink="">
      <xdr:nvSpPr>
        <xdr:cNvPr id="12" name="AutoShape 12">
          <a:extLst>
            <a:ext uri="{FF2B5EF4-FFF2-40B4-BE49-F238E27FC236}">
              <a16:creationId xmlns:a16="http://schemas.microsoft.com/office/drawing/2014/main" id="{CA41D232-5F7F-428A-92F8-F2FDAABDE6F2}"/>
            </a:ext>
          </a:extLst>
        </xdr:cNvPr>
        <xdr:cNvSpPr>
          <a:spLocks noChangeArrowheads="1"/>
        </xdr:cNvSpPr>
      </xdr:nvSpPr>
      <xdr:spPr bwMode="auto">
        <a:xfrm>
          <a:off x="4981575" y="3924300"/>
          <a:ext cx="2333625" cy="990600"/>
        </a:xfrm>
        <a:prstGeom prst="roundRect">
          <a:avLst>
            <a:gd name="adj" fmla="val 16667"/>
          </a:avLst>
        </a:prstGeom>
        <a:solidFill>
          <a:srgbClr val="339966"/>
        </a:solidFill>
        <a:ln w="9525">
          <a:solidFill>
            <a:srgbClr val="339966"/>
          </a:solidFill>
          <a:round/>
          <a:headEnd/>
          <a:tailEnd/>
        </a:ln>
      </xdr:spPr>
      <xdr:txBody>
        <a:bodyPr vertOverflow="clip" wrap="square" lIns="27432" tIns="18288" rIns="0" bIns="0" anchor="t" upright="1"/>
        <a:lstStyle/>
        <a:p>
          <a:pPr algn="l" rtl="0">
            <a:defRPr sz="1000"/>
          </a:pPr>
          <a:r>
            <a:rPr lang="es-CO" sz="1000" b="0" i="0" u="none" strike="noStrike" baseline="0">
              <a:solidFill>
                <a:srgbClr val="000000"/>
              </a:solidFill>
              <a:latin typeface="Arial"/>
              <a:cs typeface="Arial"/>
            </a:rPr>
            <a:t>    </a:t>
          </a:r>
        </a:p>
        <a:p>
          <a:pPr algn="l" rtl="0">
            <a:defRPr sz="1000"/>
          </a:pPr>
          <a:endParaRPr lang="es-CO" sz="1000" b="0" i="0" u="none" strike="noStrike" baseline="0">
            <a:solidFill>
              <a:srgbClr val="000000"/>
            </a:solidFill>
            <a:latin typeface="Arial"/>
            <a:cs typeface="Arial"/>
          </a:endParaRPr>
        </a:p>
      </xdr:txBody>
    </xdr:sp>
    <xdr:clientData/>
  </xdr:twoCellAnchor>
  <xdr:twoCellAnchor>
    <xdr:from>
      <xdr:col>3</xdr:col>
      <xdr:colOff>276225</xdr:colOff>
      <xdr:row>9</xdr:row>
      <xdr:rowOff>9525</xdr:rowOff>
    </xdr:from>
    <xdr:to>
      <xdr:col>3</xdr:col>
      <xdr:colOff>542925</xdr:colOff>
      <xdr:row>10</xdr:row>
      <xdr:rowOff>0</xdr:rowOff>
    </xdr:to>
    <xdr:sp macro="" textlink="">
      <xdr:nvSpPr>
        <xdr:cNvPr id="13" name="Oval 14">
          <a:extLst>
            <a:ext uri="{FF2B5EF4-FFF2-40B4-BE49-F238E27FC236}">
              <a16:creationId xmlns:a16="http://schemas.microsoft.com/office/drawing/2014/main" id="{82563703-0888-4318-AF3C-E0C532898B11}"/>
            </a:ext>
          </a:extLst>
        </xdr:cNvPr>
        <xdr:cNvSpPr>
          <a:spLocks noChangeArrowheads="1"/>
        </xdr:cNvSpPr>
      </xdr:nvSpPr>
      <xdr:spPr bwMode="auto">
        <a:xfrm>
          <a:off x="2971800" y="2085975"/>
          <a:ext cx="266700" cy="238125"/>
        </a:xfrm>
        <a:prstGeom prst="ellipse">
          <a:avLst/>
        </a:prstGeom>
        <a:solidFill>
          <a:srgbClr val="008080"/>
        </a:solidFill>
        <a:ln>
          <a:noFill/>
        </a:ln>
      </xdr:spPr>
      <xdr:txBody>
        <a:bodyPr vertOverflow="clip" wrap="square" lIns="27432" tIns="22860" rIns="0" bIns="0" anchor="t" upright="1"/>
        <a:lstStyle/>
        <a:p>
          <a:pPr algn="l" rtl="0">
            <a:defRPr sz="1000"/>
          </a:pPr>
          <a:r>
            <a:rPr lang="es-CO" sz="800" b="1" i="0" u="none" strike="noStrike" baseline="0">
              <a:solidFill>
                <a:srgbClr val="FFFFFF"/>
              </a:solidFill>
              <a:latin typeface="Arial"/>
              <a:cs typeface="Arial"/>
            </a:rPr>
            <a:t>e1</a:t>
          </a:r>
        </a:p>
      </xdr:txBody>
    </xdr:sp>
    <xdr:clientData/>
  </xdr:twoCellAnchor>
  <xdr:twoCellAnchor>
    <xdr:from>
      <xdr:col>5</xdr:col>
      <xdr:colOff>247650</xdr:colOff>
      <xdr:row>11</xdr:row>
      <xdr:rowOff>0</xdr:rowOff>
    </xdr:from>
    <xdr:to>
      <xdr:col>5</xdr:col>
      <xdr:colOff>514350</xdr:colOff>
      <xdr:row>11</xdr:row>
      <xdr:rowOff>238125</xdr:rowOff>
    </xdr:to>
    <xdr:sp macro="" textlink="">
      <xdr:nvSpPr>
        <xdr:cNvPr id="14" name="Oval 18">
          <a:extLst>
            <a:ext uri="{FF2B5EF4-FFF2-40B4-BE49-F238E27FC236}">
              <a16:creationId xmlns:a16="http://schemas.microsoft.com/office/drawing/2014/main" id="{8A9820B3-7DBD-47F0-B873-D197C7013C2F}"/>
            </a:ext>
          </a:extLst>
        </xdr:cNvPr>
        <xdr:cNvSpPr>
          <a:spLocks noChangeArrowheads="1"/>
        </xdr:cNvSpPr>
      </xdr:nvSpPr>
      <xdr:spPr bwMode="auto">
        <a:xfrm>
          <a:off x="4467225" y="2571750"/>
          <a:ext cx="266700" cy="238125"/>
        </a:xfrm>
        <a:prstGeom prst="ellipse">
          <a:avLst/>
        </a:prstGeom>
        <a:solidFill>
          <a:srgbClr val="008080"/>
        </a:solidFill>
        <a:ln>
          <a:noFill/>
        </a:ln>
        <a:effectLst/>
      </xdr:spPr>
      <xdr:txBody>
        <a:bodyPr vertOverflow="clip" wrap="square" lIns="27432" tIns="22860" rIns="0" bIns="0" anchor="t" upright="1"/>
        <a:lstStyle/>
        <a:p>
          <a:pPr algn="l" rtl="0">
            <a:defRPr sz="1000"/>
          </a:pPr>
          <a:r>
            <a:rPr lang="es-CO" sz="800" b="1" i="0" u="none" strike="noStrike" baseline="0">
              <a:solidFill>
                <a:srgbClr val="FFFFFF"/>
              </a:solidFill>
              <a:latin typeface="Arial"/>
              <a:cs typeface="Arial"/>
            </a:rPr>
            <a:t>e3</a:t>
          </a:r>
        </a:p>
      </xdr:txBody>
    </xdr:sp>
    <xdr:clientData/>
  </xdr:twoCellAnchor>
  <xdr:twoCellAnchor>
    <xdr:from>
      <xdr:col>6</xdr:col>
      <xdr:colOff>419100</xdr:colOff>
      <xdr:row>13</xdr:row>
      <xdr:rowOff>0</xdr:rowOff>
    </xdr:from>
    <xdr:to>
      <xdr:col>6</xdr:col>
      <xdr:colOff>685800</xdr:colOff>
      <xdr:row>13</xdr:row>
      <xdr:rowOff>238125</xdr:rowOff>
    </xdr:to>
    <xdr:sp macro="" textlink="">
      <xdr:nvSpPr>
        <xdr:cNvPr id="15" name="Oval 19">
          <a:extLst>
            <a:ext uri="{FF2B5EF4-FFF2-40B4-BE49-F238E27FC236}">
              <a16:creationId xmlns:a16="http://schemas.microsoft.com/office/drawing/2014/main" id="{CD30045A-31B5-4CDD-8E28-E2AC7727601D}"/>
            </a:ext>
          </a:extLst>
        </xdr:cNvPr>
        <xdr:cNvSpPr>
          <a:spLocks noChangeArrowheads="1"/>
        </xdr:cNvSpPr>
      </xdr:nvSpPr>
      <xdr:spPr bwMode="auto">
        <a:xfrm>
          <a:off x="5400675" y="3067050"/>
          <a:ext cx="266700" cy="238125"/>
        </a:xfrm>
        <a:prstGeom prst="ellipse">
          <a:avLst/>
        </a:prstGeom>
        <a:solidFill>
          <a:srgbClr val="008080"/>
        </a:solidFill>
        <a:ln>
          <a:noFill/>
        </a:ln>
        <a:effectLst/>
      </xdr:spPr>
      <xdr:txBody>
        <a:bodyPr vertOverflow="clip" wrap="square" lIns="27432" tIns="22860" rIns="0" bIns="0" anchor="t" upright="1"/>
        <a:lstStyle/>
        <a:p>
          <a:pPr algn="l" rtl="0">
            <a:defRPr sz="1000"/>
          </a:pPr>
          <a:r>
            <a:rPr lang="es-CO" sz="800" b="1" i="0" u="none" strike="noStrike" baseline="0">
              <a:solidFill>
                <a:srgbClr val="FFFFFF"/>
              </a:solidFill>
              <a:latin typeface="Arial"/>
              <a:cs typeface="Arial"/>
            </a:rPr>
            <a:t>e4</a:t>
          </a:r>
        </a:p>
      </xdr:txBody>
    </xdr:sp>
    <xdr:clientData/>
  </xdr:twoCellAnchor>
  <xdr:twoCellAnchor editAs="oneCell">
    <xdr:from>
      <xdr:col>6</xdr:col>
      <xdr:colOff>1028700</xdr:colOff>
      <xdr:row>8</xdr:row>
      <xdr:rowOff>152400</xdr:rowOff>
    </xdr:from>
    <xdr:to>
      <xdr:col>7</xdr:col>
      <xdr:colOff>542925</xdr:colOff>
      <xdr:row>8</xdr:row>
      <xdr:rowOff>723900</xdr:rowOff>
    </xdr:to>
    <xdr:pic>
      <xdr:nvPicPr>
        <xdr:cNvPr id="16" name="Picture 22">
          <a:extLst>
            <a:ext uri="{FF2B5EF4-FFF2-40B4-BE49-F238E27FC236}">
              <a16:creationId xmlns:a16="http://schemas.microsoft.com/office/drawing/2014/main" id="{1B67F91A-DF50-464C-898D-7818ADB10D63}"/>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010275" y="1447800"/>
          <a:ext cx="5715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361950</xdr:colOff>
      <xdr:row>11</xdr:row>
      <xdr:rowOff>228600</xdr:rowOff>
    </xdr:from>
    <xdr:to>
      <xdr:col>5</xdr:col>
      <xdr:colOff>361950</xdr:colOff>
      <xdr:row>15</xdr:row>
      <xdr:rowOff>28575</xdr:rowOff>
    </xdr:to>
    <xdr:sp macro="" textlink="">
      <xdr:nvSpPr>
        <xdr:cNvPr id="17" name="Line 24">
          <a:extLst>
            <a:ext uri="{FF2B5EF4-FFF2-40B4-BE49-F238E27FC236}">
              <a16:creationId xmlns:a16="http://schemas.microsoft.com/office/drawing/2014/main" id="{A1A6237E-414B-4270-8AB9-D60F5E623FAE}"/>
            </a:ext>
          </a:extLst>
        </xdr:cNvPr>
        <xdr:cNvSpPr>
          <a:spLocks noChangeShapeType="1"/>
        </xdr:cNvSpPr>
      </xdr:nvSpPr>
      <xdr:spPr bwMode="auto">
        <a:xfrm>
          <a:off x="4581525" y="2800350"/>
          <a:ext cx="0" cy="704850"/>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666750</xdr:colOff>
      <xdr:row>10</xdr:row>
      <xdr:rowOff>238125</xdr:rowOff>
    </xdr:from>
    <xdr:to>
      <xdr:col>6</xdr:col>
      <xdr:colOff>0</xdr:colOff>
      <xdr:row>15</xdr:row>
      <xdr:rowOff>57150</xdr:rowOff>
    </xdr:to>
    <xdr:sp macro="" textlink="">
      <xdr:nvSpPr>
        <xdr:cNvPr id="18" name="Line 25">
          <a:extLst>
            <a:ext uri="{FF2B5EF4-FFF2-40B4-BE49-F238E27FC236}">
              <a16:creationId xmlns:a16="http://schemas.microsoft.com/office/drawing/2014/main" id="{4CDEDCDE-E4C4-47FB-A393-9F356FA5AA09}"/>
            </a:ext>
          </a:extLst>
        </xdr:cNvPr>
        <xdr:cNvSpPr>
          <a:spLocks noChangeShapeType="1"/>
        </xdr:cNvSpPr>
      </xdr:nvSpPr>
      <xdr:spPr bwMode="auto">
        <a:xfrm flipH="1">
          <a:off x="4886325" y="2562225"/>
          <a:ext cx="95250" cy="971550"/>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0</xdr:colOff>
      <xdr:row>13</xdr:row>
      <xdr:rowOff>152400</xdr:rowOff>
    </xdr:from>
    <xdr:to>
      <xdr:col>6</xdr:col>
      <xdr:colOff>438150</xdr:colOff>
      <xdr:row>16</xdr:row>
      <xdr:rowOff>0</xdr:rowOff>
    </xdr:to>
    <xdr:sp macro="" textlink="">
      <xdr:nvSpPr>
        <xdr:cNvPr id="19" name="Line 26">
          <a:extLst>
            <a:ext uri="{FF2B5EF4-FFF2-40B4-BE49-F238E27FC236}">
              <a16:creationId xmlns:a16="http://schemas.microsoft.com/office/drawing/2014/main" id="{5BB45E90-D56B-48AF-B6C3-A2458DCAD27F}"/>
            </a:ext>
          </a:extLst>
        </xdr:cNvPr>
        <xdr:cNvSpPr>
          <a:spLocks noChangeShapeType="1"/>
        </xdr:cNvSpPr>
      </xdr:nvSpPr>
      <xdr:spPr bwMode="auto">
        <a:xfrm flipH="1">
          <a:off x="4981575" y="3219450"/>
          <a:ext cx="438150" cy="419100"/>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xdr:col>
      <xdr:colOff>133350</xdr:colOff>
      <xdr:row>19</xdr:row>
      <xdr:rowOff>85725</xdr:rowOff>
    </xdr:from>
    <xdr:to>
      <xdr:col>3</xdr:col>
      <xdr:colOff>47625</xdr:colOff>
      <xdr:row>24</xdr:row>
      <xdr:rowOff>104775</xdr:rowOff>
    </xdr:to>
    <xdr:sp macro="" textlink="">
      <xdr:nvSpPr>
        <xdr:cNvPr id="20" name="Text Box 27">
          <a:extLst>
            <a:ext uri="{FF2B5EF4-FFF2-40B4-BE49-F238E27FC236}">
              <a16:creationId xmlns:a16="http://schemas.microsoft.com/office/drawing/2014/main" id="{B064883B-7289-4A43-886E-D38B3010CD1B}"/>
            </a:ext>
          </a:extLst>
        </xdr:cNvPr>
        <xdr:cNvSpPr txBox="1">
          <a:spLocks noChangeArrowheads="1"/>
        </xdr:cNvSpPr>
      </xdr:nvSpPr>
      <xdr:spPr bwMode="auto">
        <a:xfrm>
          <a:off x="1133475" y="4210050"/>
          <a:ext cx="1609725" cy="828675"/>
        </a:xfrm>
        <a:prstGeom prst="rect">
          <a:avLst/>
        </a:prstGeom>
        <a:noFill/>
        <a:ln>
          <a:noFill/>
        </a:ln>
      </xdr:spPr>
      <xdr:txBody>
        <a:bodyPr vertOverflow="clip" wrap="square" lIns="27432" tIns="22860" rIns="0" bIns="0" anchor="t" upright="1"/>
        <a:lstStyle/>
        <a:p>
          <a:pPr algn="l" rtl="0">
            <a:defRPr sz="1000"/>
          </a:pPr>
          <a:r>
            <a:rPr lang="es-CO" sz="900" b="0" i="1" u="none" strike="noStrike" baseline="0">
              <a:solidFill>
                <a:srgbClr val="000000"/>
              </a:solidFill>
              <a:latin typeface="Arial"/>
              <a:cs typeface="Arial"/>
            </a:rPr>
            <a:t>¿Qué </a:t>
          </a:r>
          <a:r>
            <a:rPr lang="es-CO" sz="900" b="1" i="1" u="none" strike="noStrike" baseline="0">
              <a:solidFill>
                <a:srgbClr val="000000"/>
              </a:solidFill>
              <a:latin typeface="Arial"/>
              <a:cs typeface="Arial"/>
            </a:rPr>
            <a:t>sucesos concreto </a:t>
          </a:r>
          <a:r>
            <a:rPr lang="es-CO" sz="900" b="0" i="1" u="none" strike="noStrike" baseline="0">
              <a:solidFill>
                <a:srgbClr val="000000"/>
              </a:solidFill>
              <a:latin typeface="Arial"/>
              <a:cs typeface="Arial"/>
            </a:rPr>
            <a:t>en un lugar y momento determinado</a:t>
          </a:r>
          <a:r>
            <a:rPr lang="es-CO" sz="900" b="1" i="1" u="none" strike="noStrike" baseline="0">
              <a:solidFill>
                <a:srgbClr val="000000"/>
              </a:solidFill>
              <a:latin typeface="Arial"/>
              <a:cs typeface="Arial"/>
            </a:rPr>
            <a:t> </a:t>
          </a:r>
          <a:r>
            <a:rPr lang="es-CO" sz="900" b="0" i="1" u="none" strike="noStrike" baseline="0">
              <a:solidFill>
                <a:srgbClr val="000000"/>
              </a:solidFill>
              <a:latin typeface="Arial"/>
              <a:cs typeface="Arial"/>
            </a:rPr>
            <a:t>pueden afectar negativamente un </a:t>
          </a:r>
          <a:r>
            <a:rPr lang="es-CO" sz="900" b="1" i="1" u="none" strike="noStrike" baseline="0">
              <a:solidFill>
                <a:srgbClr val="000000"/>
              </a:solidFill>
              <a:latin typeface="Arial"/>
              <a:cs typeface="Arial"/>
            </a:rPr>
            <a:t>área de impacto</a:t>
          </a:r>
          <a:r>
            <a:rPr lang="es-CO" sz="900" b="0" i="1" u="none" strike="noStrike" baseline="0">
              <a:solidFill>
                <a:srgbClr val="000000"/>
              </a:solidFill>
              <a:latin typeface="Arial"/>
              <a:cs typeface="Arial"/>
            </a:rPr>
            <a:t>?</a:t>
          </a:r>
        </a:p>
      </xdr:txBody>
    </xdr:sp>
    <xdr:clientData/>
  </xdr:twoCellAnchor>
  <xdr:oneCellAnchor>
    <xdr:from>
      <xdr:col>7</xdr:col>
      <xdr:colOff>19050</xdr:colOff>
      <xdr:row>18</xdr:row>
      <xdr:rowOff>104775</xdr:rowOff>
    </xdr:from>
    <xdr:ext cx="1172326" cy="712473"/>
    <xdr:sp macro="" textlink="">
      <xdr:nvSpPr>
        <xdr:cNvPr id="21" name="Text Box 28">
          <a:extLst>
            <a:ext uri="{FF2B5EF4-FFF2-40B4-BE49-F238E27FC236}">
              <a16:creationId xmlns:a16="http://schemas.microsoft.com/office/drawing/2014/main" id="{7261B556-C59C-4059-AAF7-C5160CA75DA8}"/>
            </a:ext>
          </a:extLst>
        </xdr:cNvPr>
        <xdr:cNvSpPr txBox="1">
          <a:spLocks noChangeArrowheads="1"/>
        </xdr:cNvSpPr>
      </xdr:nvSpPr>
      <xdr:spPr bwMode="auto">
        <a:xfrm>
          <a:off x="6057900" y="4067175"/>
          <a:ext cx="1172326" cy="712473"/>
        </a:xfrm>
        <a:prstGeom prst="rect">
          <a:avLst/>
        </a:prstGeom>
        <a:noFill/>
        <a:ln>
          <a:noFill/>
        </a:ln>
      </xdr:spPr>
      <xdr:txBody>
        <a:bodyPr wrap="none" lIns="18288" tIns="27432" rIns="18288" bIns="0" anchor="t" upright="1">
          <a:spAutoFit/>
        </a:bodyPr>
        <a:lstStyle/>
        <a:p>
          <a:pPr algn="ctr" rtl="0">
            <a:defRPr sz="1000"/>
          </a:pPr>
          <a:r>
            <a:rPr lang="es-CO" sz="1100" b="1" i="0" u="none" strike="noStrike" baseline="0">
              <a:solidFill>
                <a:srgbClr val="FFFFFF"/>
              </a:solidFill>
              <a:latin typeface="Arial"/>
              <a:cs typeface="Arial"/>
            </a:rPr>
            <a:t>Condición</a:t>
          </a:r>
        </a:p>
        <a:p>
          <a:pPr algn="ctr" rtl="0">
            <a:defRPr sz="1000"/>
          </a:pPr>
          <a:r>
            <a:rPr lang="es-CO" sz="1100" b="1" i="0" u="none" strike="noStrike" baseline="0">
              <a:solidFill>
                <a:srgbClr val="FFFFFF"/>
              </a:solidFill>
              <a:latin typeface="Arial"/>
              <a:cs typeface="Arial"/>
            </a:rPr>
            <a:t>Del Control</a:t>
          </a:r>
          <a:endParaRPr lang="es-CO" sz="1000" b="0" i="0" u="none" strike="noStrike" baseline="0">
            <a:solidFill>
              <a:srgbClr val="FFFFFF"/>
            </a:solidFill>
            <a:latin typeface="Arial"/>
            <a:cs typeface="Arial"/>
          </a:endParaRPr>
        </a:p>
        <a:p>
          <a:pPr algn="ctr" rtl="0">
            <a:defRPr sz="1000"/>
          </a:pPr>
          <a:r>
            <a:rPr lang="es-CO" sz="900" b="0" i="0" u="none" strike="noStrike" baseline="0">
              <a:solidFill>
                <a:srgbClr val="FFFFFF"/>
              </a:solidFill>
              <a:latin typeface="Arial"/>
              <a:cs typeface="Arial"/>
            </a:rPr>
            <a:t>Ausencia/Inexistencia</a:t>
          </a:r>
        </a:p>
        <a:p>
          <a:pPr algn="ctr" rtl="0">
            <a:defRPr sz="1000"/>
          </a:pPr>
          <a:r>
            <a:rPr lang="es-CO" sz="900" b="0" i="0" u="none" strike="noStrike" baseline="0">
              <a:solidFill>
                <a:srgbClr val="FFFFFF"/>
              </a:solidFill>
              <a:latin typeface="Arial"/>
              <a:cs typeface="Arial"/>
            </a:rPr>
            <a:t>Vulnerabilidad</a:t>
          </a:r>
        </a:p>
      </xdr:txBody>
    </xdr:sp>
    <xdr:clientData/>
  </xdr:oneCellAnchor>
  <xdr:twoCellAnchor editAs="oneCell">
    <xdr:from>
      <xdr:col>6</xdr:col>
      <xdr:colOff>38100</xdr:colOff>
      <xdr:row>19</xdr:row>
      <xdr:rowOff>9525</xdr:rowOff>
    </xdr:from>
    <xdr:to>
      <xdr:col>6</xdr:col>
      <xdr:colOff>828675</xdr:colOff>
      <xdr:row>22</xdr:row>
      <xdr:rowOff>95250</xdr:rowOff>
    </xdr:to>
    <xdr:sp macro="" textlink="">
      <xdr:nvSpPr>
        <xdr:cNvPr id="22" name="Text Box 29">
          <a:extLst>
            <a:ext uri="{FF2B5EF4-FFF2-40B4-BE49-F238E27FC236}">
              <a16:creationId xmlns:a16="http://schemas.microsoft.com/office/drawing/2014/main" id="{C9132236-1DBE-455A-AA0E-B3D8730E1DE2}"/>
            </a:ext>
          </a:extLst>
        </xdr:cNvPr>
        <xdr:cNvSpPr txBox="1">
          <a:spLocks noChangeArrowheads="1"/>
        </xdr:cNvSpPr>
      </xdr:nvSpPr>
      <xdr:spPr bwMode="auto">
        <a:xfrm>
          <a:off x="5019675" y="4133850"/>
          <a:ext cx="790575" cy="571500"/>
        </a:xfrm>
        <a:prstGeom prst="rect">
          <a:avLst/>
        </a:prstGeom>
        <a:noFill/>
        <a:ln>
          <a:noFill/>
        </a:ln>
      </xdr:spPr>
      <xdr:txBody>
        <a:bodyPr vertOverflow="clip" wrap="square" lIns="36576" tIns="27432" rIns="36576" bIns="0" anchor="t" upright="1"/>
        <a:lstStyle/>
        <a:p>
          <a:pPr algn="ctr" rtl="0">
            <a:defRPr sz="1000"/>
          </a:pPr>
          <a:r>
            <a:rPr lang="es-CO" sz="1200" b="1" i="0" u="none" strike="noStrike" baseline="0">
              <a:solidFill>
                <a:srgbClr val="FFFFFF"/>
              </a:solidFill>
              <a:latin typeface="Arial"/>
              <a:cs typeface="Arial"/>
            </a:rPr>
            <a:t>Fuente</a:t>
          </a:r>
          <a:endParaRPr lang="es-CO" sz="1000" b="0" i="0" u="none" strike="noStrike" baseline="0">
            <a:solidFill>
              <a:srgbClr val="FFFFFF"/>
            </a:solidFill>
            <a:latin typeface="Arial"/>
            <a:cs typeface="Arial"/>
          </a:endParaRPr>
        </a:p>
        <a:p>
          <a:pPr algn="ctr" rtl="0">
            <a:defRPr sz="1000"/>
          </a:pPr>
          <a:r>
            <a:rPr lang="es-CO" sz="900" b="0" i="0" u="none" strike="noStrike" baseline="0">
              <a:solidFill>
                <a:srgbClr val="FFFFFF"/>
              </a:solidFill>
              <a:latin typeface="Arial"/>
              <a:cs typeface="Arial"/>
            </a:rPr>
            <a:t>   Amenaza   /</a:t>
          </a:r>
        </a:p>
        <a:p>
          <a:pPr algn="ctr" rtl="0">
            <a:defRPr sz="1000"/>
          </a:pPr>
          <a:r>
            <a:rPr lang="es-CO" sz="900" b="0" i="0" u="none" strike="noStrike" baseline="0">
              <a:solidFill>
                <a:srgbClr val="FFFFFF"/>
              </a:solidFill>
              <a:latin typeface="Arial"/>
              <a:cs typeface="Arial"/>
            </a:rPr>
            <a:t>Peligro</a:t>
          </a:r>
        </a:p>
      </xdr:txBody>
    </xdr:sp>
    <xdr:clientData/>
  </xdr:twoCellAnchor>
  <xdr:oneCellAnchor>
    <xdr:from>
      <xdr:col>6</xdr:col>
      <xdr:colOff>904875</xdr:colOff>
      <xdr:row>20</xdr:row>
      <xdr:rowOff>0</xdr:rowOff>
    </xdr:from>
    <xdr:ext cx="119327" cy="218413"/>
    <xdr:sp macro="" textlink="">
      <xdr:nvSpPr>
        <xdr:cNvPr id="23" name="Text Box 30">
          <a:extLst>
            <a:ext uri="{FF2B5EF4-FFF2-40B4-BE49-F238E27FC236}">
              <a16:creationId xmlns:a16="http://schemas.microsoft.com/office/drawing/2014/main" id="{D7CA9CF5-4CE7-4DC9-A50A-19BE4CBE3E5B}"/>
            </a:ext>
          </a:extLst>
        </xdr:cNvPr>
        <xdr:cNvSpPr txBox="1">
          <a:spLocks noChangeArrowheads="1"/>
        </xdr:cNvSpPr>
      </xdr:nvSpPr>
      <xdr:spPr bwMode="auto">
        <a:xfrm>
          <a:off x="5886450" y="4286250"/>
          <a:ext cx="119327" cy="218413"/>
        </a:xfrm>
        <a:prstGeom prst="rect">
          <a:avLst/>
        </a:prstGeom>
        <a:noFill/>
        <a:ln>
          <a:noFill/>
        </a:ln>
      </xdr:spPr>
      <xdr:txBody>
        <a:bodyPr wrap="none" lIns="18288" tIns="27432" rIns="18288" bIns="0" anchor="t" upright="1">
          <a:spAutoFit/>
        </a:bodyPr>
        <a:lstStyle/>
        <a:p>
          <a:pPr algn="ctr" rtl="0">
            <a:defRPr sz="1000"/>
          </a:pPr>
          <a:r>
            <a:rPr lang="es-CO" sz="1100" b="1" i="0" u="none" strike="noStrike" baseline="0">
              <a:solidFill>
                <a:srgbClr val="FFFFFF"/>
              </a:solidFill>
              <a:latin typeface="Arial"/>
              <a:cs typeface="Arial"/>
            </a:rPr>
            <a:t>+</a:t>
          </a:r>
        </a:p>
      </xdr:txBody>
    </xdr:sp>
    <xdr:clientData/>
  </xdr:oneCellAnchor>
  <xdr:twoCellAnchor>
    <xdr:from>
      <xdr:col>2</xdr:col>
      <xdr:colOff>1666875</xdr:colOff>
      <xdr:row>18</xdr:row>
      <xdr:rowOff>9525</xdr:rowOff>
    </xdr:from>
    <xdr:to>
      <xdr:col>4</xdr:col>
      <xdr:colOff>180975</xdr:colOff>
      <xdr:row>24</xdr:row>
      <xdr:rowOff>28575</xdr:rowOff>
    </xdr:to>
    <xdr:sp macro="" textlink="">
      <xdr:nvSpPr>
        <xdr:cNvPr id="24" name="AutoShape 12">
          <a:extLst>
            <a:ext uri="{FF2B5EF4-FFF2-40B4-BE49-F238E27FC236}">
              <a16:creationId xmlns:a16="http://schemas.microsoft.com/office/drawing/2014/main" id="{21792992-5C2E-4AFE-8788-E892195AAA78}"/>
            </a:ext>
          </a:extLst>
        </xdr:cNvPr>
        <xdr:cNvSpPr>
          <a:spLocks noChangeArrowheads="1"/>
        </xdr:cNvSpPr>
      </xdr:nvSpPr>
      <xdr:spPr bwMode="auto">
        <a:xfrm>
          <a:off x="2667000" y="3971925"/>
          <a:ext cx="971550" cy="990600"/>
        </a:xfrm>
        <a:prstGeom prst="roundRect">
          <a:avLst>
            <a:gd name="adj" fmla="val 16667"/>
          </a:avLst>
        </a:prstGeom>
        <a:solidFill>
          <a:srgbClr val="339966"/>
        </a:solidFill>
        <a:ln w="9525">
          <a:solidFill>
            <a:srgbClr val="339966"/>
          </a:solidFill>
          <a:round/>
          <a:headEnd/>
          <a:tailEnd/>
        </a:ln>
      </xdr:spPr>
      <xdr:txBody>
        <a:bodyPr vertOverflow="clip" wrap="square" lIns="27432" tIns="18288" rIns="0" bIns="0" anchor="t" upright="1"/>
        <a:lstStyle/>
        <a:p>
          <a:pPr algn="l" rtl="0">
            <a:defRPr sz="1000"/>
          </a:pPr>
          <a:r>
            <a:rPr lang="es-CO" sz="1000" b="0" i="0" u="none" strike="noStrike" baseline="0">
              <a:solidFill>
                <a:srgbClr val="000000"/>
              </a:solidFill>
              <a:latin typeface="Arial"/>
              <a:cs typeface="Arial"/>
            </a:rPr>
            <a:t>    </a:t>
          </a:r>
        </a:p>
        <a:p>
          <a:pPr algn="l" rtl="0">
            <a:defRPr sz="1000"/>
          </a:pPr>
          <a:endParaRPr lang="es-CO" sz="1000" b="0" i="0" u="none" strike="noStrike" baseline="0">
            <a:solidFill>
              <a:srgbClr val="000000"/>
            </a:solidFill>
            <a:latin typeface="Arial"/>
            <a:cs typeface="Arial"/>
          </a:endParaRPr>
        </a:p>
      </xdr:txBody>
    </xdr:sp>
    <xdr:clientData/>
  </xdr:twoCellAnchor>
  <xdr:twoCellAnchor editAs="oneCell">
    <xdr:from>
      <xdr:col>4</xdr:col>
      <xdr:colOff>142875</xdr:colOff>
      <xdr:row>19</xdr:row>
      <xdr:rowOff>19050</xdr:rowOff>
    </xdr:from>
    <xdr:to>
      <xdr:col>4</xdr:col>
      <xdr:colOff>714375</xdr:colOff>
      <xdr:row>22</xdr:row>
      <xdr:rowOff>104775</xdr:rowOff>
    </xdr:to>
    <xdr:pic>
      <xdr:nvPicPr>
        <xdr:cNvPr id="25" name="Picture 22">
          <a:extLst>
            <a:ext uri="{FF2B5EF4-FFF2-40B4-BE49-F238E27FC236}">
              <a16:creationId xmlns:a16="http://schemas.microsoft.com/office/drawing/2014/main" id="{55F5326A-C9C3-4068-B30A-BD5A38F1C837}"/>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600450" y="4143375"/>
          <a:ext cx="5715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16</xdr:row>
      <xdr:rowOff>28575</xdr:rowOff>
    </xdr:from>
    <xdr:to>
      <xdr:col>8</xdr:col>
      <xdr:colOff>323850</xdr:colOff>
      <xdr:row>17</xdr:row>
      <xdr:rowOff>133350</xdr:rowOff>
    </xdr:to>
    <xdr:sp macro="" textlink="">
      <xdr:nvSpPr>
        <xdr:cNvPr id="26" name="Text Box 11">
          <a:extLst>
            <a:ext uri="{FF2B5EF4-FFF2-40B4-BE49-F238E27FC236}">
              <a16:creationId xmlns:a16="http://schemas.microsoft.com/office/drawing/2014/main" id="{0F54BC59-0369-4E35-B7B8-3B268A1970E2}"/>
            </a:ext>
          </a:extLst>
        </xdr:cNvPr>
        <xdr:cNvSpPr txBox="1">
          <a:spLocks noChangeArrowheads="1"/>
        </xdr:cNvSpPr>
      </xdr:nvSpPr>
      <xdr:spPr bwMode="auto">
        <a:xfrm>
          <a:off x="4981575" y="3667125"/>
          <a:ext cx="2143125" cy="266700"/>
        </a:xfrm>
        <a:prstGeom prst="rect">
          <a:avLst/>
        </a:prstGeom>
        <a:noFill/>
        <a:ln>
          <a:noFill/>
        </a:ln>
      </xdr:spPr>
      <xdr:txBody>
        <a:bodyPr vertOverflow="clip" wrap="square" lIns="36576" tIns="27432" rIns="36576" bIns="0" anchor="t" upright="1"/>
        <a:lstStyle/>
        <a:p>
          <a:pPr algn="ctr" rtl="0">
            <a:defRPr sz="1000"/>
          </a:pPr>
          <a:r>
            <a:rPr lang="es-CO" sz="1200" b="1" i="0" u="none" strike="noStrike" baseline="0">
              <a:solidFill>
                <a:srgbClr val="339966"/>
              </a:solidFill>
              <a:latin typeface="Arial"/>
              <a:cs typeface="Arial"/>
            </a:rPr>
            <a:t>Causas</a:t>
          </a:r>
        </a:p>
      </xdr:txBody>
    </xdr:sp>
    <xdr:clientData/>
  </xdr:twoCellAnchor>
  <xdr:twoCellAnchor editAs="oneCell">
    <xdr:from>
      <xdr:col>2</xdr:col>
      <xdr:colOff>1657351</xdr:colOff>
      <xdr:row>19</xdr:row>
      <xdr:rowOff>57150</xdr:rowOff>
    </xdr:from>
    <xdr:to>
      <xdr:col>4</xdr:col>
      <xdr:colOff>219075</xdr:colOff>
      <xdr:row>22</xdr:row>
      <xdr:rowOff>142875</xdr:rowOff>
    </xdr:to>
    <xdr:sp macro="" textlink="">
      <xdr:nvSpPr>
        <xdr:cNvPr id="27" name="Text Box 29">
          <a:extLst>
            <a:ext uri="{FF2B5EF4-FFF2-40B4-BE49-F238E27FC236}">
              <a16:creationId xmlns:a16="http://schemas.microsoft.com/office/drawing/2014/main" id="{5F64B490-A2BA-4296-99F4-D33E64BE81E9}"/>
            </a:ext>
          </a:extLst>
        </xdr:cNvPr>
        <xdr:cNvSpPr txBox="1">
          <a:spLocks noChangeArrowheads="1"/>
        </xdr:cNvSpPr>
      </xdr:nvSpPr>
      <xdr:spPr bwMode="auto">
        <a:xfrm>
          <a:off x="2657476" y="4181475"/>
          <a:ext cx="1019174" cy="571500"/>
        </a:xfrm>
        <a:prstGeom prst="rect">
          <a:avLst/>
        </a:prstGeom>
        <a:noFill/>
        <a:ln>
          <a:noFill/>
        </a:ln>
      </xdr:spPr>
      <xdr:txBody>
        <a:bodyPr vertOverflow="clip" wrap="square" lIns="36576" tIns="27432" rIns="36576" bIns="0" anchor="t" upright="1"/>
        <a:lstStyle/>
        <a:p>
          <a:pPr algn="ctr" rtl="0">
            <a:defRPr sz="1000"/>
          </a:pPr>
          <a:r>
            <a:rPr lang="es-CO" sz="1200" b="1" i="0" u="none" strike="noStrike" baseline="0">
              <a:solidFill>
                <a:srgbClr val="FFFFFF"/>
              </a:solidFill>
              <a:latin typeface="Arial"/>
              <a:cs typeface="Arial"/>
            </a:rPr>
            <a:t>Descripción de los hechos</a:t>
          </a:r>
        </a:p>
        <a:p>
          <a:pPr algn="ctr" rtl="0">
            <a:defRPr sz="1000"/>
          </a:pPr>
          <a:r>
            <a:rPr lang="es-CO" sz="900" b="0" i="0" u="none" strike="noStrike" baseline="0">
              <a:solidFill>
                <a:srgbClr val="FFFFFF"/>
              </a:solidFill>
              <a:latin typeface="Arial"/>
              <a:cs typeface="Arial"/>
            </a:rPr>
            <a:t>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533400</xdr:colOff>
      <xdr:row>18</xdr:row>
      <xdr:rowOff>38100</xdr:rowOff>
    </xdr:from>
    <xdr:to>
      <xdr:col>15</xdr:col>
      <xdr:colOff>304800</xdr:colOff>
      <xdr:row>22</xdr:row>
      <xdr:rowOff>47625</xdr:rowOff>
    </xdr:to>
    <xdr:sp macro="[0]!Ocultar" textlink="">
      <xdr:nvSpPr>
        <xdr:cNvPr id="2" name="AutoShape 2">
          <a:hlinkClick xmlns:r="http://schemas.openxmlformats.org/officeDocument/2006/relationships" r:id="rId1"/>
          <a:extLst>
            <a:ext uri="{FF2B5EF4-FFF2-40B4-BE49-F238E27FC236}">
              <a16:creationId xmlns:a16="http://schemas.microsoft.com/office/drawing/2014/main" id="{DFA95528-801F-4DFD-AC86-5BEBCB33E052}"/>
            </a:ext>
          </a:extLst>
        </xdr:cNvPr>
        <xdr:cNvSpPr>
          <a:spLocks noChangeArrowheads="1"/>
        </xdr:cNvSpPr>
      </xdr:nvSpPr>
      <xdr:spPr bwMode="auto">
        <a:xfrm>
          <a:off x="9496425" y="2771775"/>
          <a:ext cx="1295400" cy="542925"/>
        </a:xfrm>
        <a:prstGeom prst="leftArrow">
          <a:avLst>
            <a:gd name="adj1" fmla="val 50000"/>
            <a:gd name="adj2" fmla="val 59649"/>
          </a:avLst>
        </a:prstGeom>
        <a:solidFill>
          <a:srgbClr val="33CCCC"/>
        </a:solidFill>
        <a:ln w="9525">
          <a:solidFill>
            <a:srgbClr val="000000"/>
          </a:solidFill>
          <a:miter lim="800000"/>
          <a:headEnd/>
          <a:tailEnd/>
        </a:ln>
      </xdr:spPr>
      <xdr:txBody>
        <a:bodyPr vertOverflow="clip" wrap="square" lIns="36576" tIns="27432" rIns="36576" bIns="0" anchor="t"/>
        <a:lstStyle/>
        <a:p>
          <a:pPr algn="ctr" rtl="0">
            <a:defRPr sz="1000"/>
          </a:pPr>
          <a:r>
            <a:rPr lang="es-CO" sz="1200" b="1" i="0" u="none" strike="noStrike" baseline="0">
              <a:solidFill>
                <a:srgbClr val="FFFFFF"/>
              </a:solidFill>
              <a:latin typeface="Arial"/>
              <a:cs typeface="Arial"/>
            </a:rPr>
            <a:t>Volver</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180975</xdr:colOff>
      <xdr:row>1</xdr:row>
      <xdr:rowOff>0</xdr:rowOff>
    </xdr:from>
    <xdr:to>
      <xdr:col>6</xdr:col>
      <xdr:colOff>390525</xdr:colOff>
      <xdr:row>4</xdr:row>
      <xdr:rowOff>76200</xdr:rowOff>
    </xdr:to>
    <xdr:sp macro="[0]!Ocultar" textlink="">
      <xdr:nvSpPr>
        <xdr:cNvPr id="2" name="AutoShape 3">
          <a:extLst>
            <a:ext uri="{FF2B5EF4-FFF2-40B4-BE49-F238E27FC236}">
              <a16:creationId xmlns:a16="http://schemas.microsoft.com/office/drawing/2014/main" id="{8D276590-08E8-43D4-A8B1-01E6D6239821}"/>
            </a:ext>
          </a:extLst>
        </xdr:cNvPr>
        <xdr:cNvSpPr>
          <a:spLocks noChangeArrowheads="1"/>
        </xdr:cNvSpPr>
      </xdr:nvSpPr>
      <xdr:spPr bwMode="auto">
        <a:xfrm>
          <a:off x="7581900" y="161925"/>
          <a:ext cx="971550" cy="561975"/>
        </a:xfrm>
        <a:prstGeom prst="leftArrow">
          <a:avLst>
            <a:gd name="adj1" fmla="val 50000"/>
            <a:gd name="adj2" fmla="val 43220"/>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twoCellAnchor editAs="oneCell">
    <xdr:from>
      <xdr:col>5</xdr:col>
      <xdr:colOff>438150</xdr:colOff>
      <xdr:row>5</xdr:row>
      <xdr:rowOff>485775</xdr:rowOff>
    </xdr:from>
    <xdr:to>
      <xdr:col>13</xdr:col>
      <xdr:colOff>47625</xdr:colOff>
      <xdr:row>8</xdr:row>
      <xdr:rowOff>742950</xdr:rowOff>
    </xdr:to>
    <xdr:pic>
      <xdr:nvPicPr>
        <xdr:cNvPr id="3" name="Imagen 1">
          <a:extLst>
            <a:ext uri="{FF2B5EF4-FFF2-40B4-BE49-F238E27FC236}">
              <a16:creationId xmlns:a16="http://schemas.microsoft.com/office/drawing/2014/main" id="{869DC4E1-A718-4213-B01C-30A8413EB3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0866" t="37785" r="34813" b="21492"/>
        <a:stretch>
          <a:fillRect/>
        </a:stretch>
      </xdr:blipFill>
      <xdr:spPr bwMode="auto">
        <a:xfrm>
          <a:off x="7839075" y="1295400"/>
          <a:ext cx="5705475"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67236</xdr:colOff>
      <xdr:row>0</xdr:row>
      <xdr:rowOff>123825</xdr:rowOff>
    </xdr:from>
    <xdr:to>
      <xdr:col>7</xdr:col>
      <xdr:colOff>390525</xdr:colOff>
      <xdr:row>3</xdr:row>
      <xdr:rowOff>0</xdr:rowOff>
    </xdr:to>
    <xdr:sp macro="[0]!Ocultar" textlink="">
      <xdr:nvSpPr>
        <xdr:cNvPr id="2" name="AutoShape 2">
          <a:extLst>
            <a:ext uri="{FF2B5EF4-FFF2-40B4-BE49-F238E27FC236}">
              <a16:creationId xmlns:a16="http://schemas.microsoft.com/office/drawing/2014/main" id="{2ABB96E3-3B09-4497-B395-CDB6A1C9520C}"/>
            </a:ext>
          </a:extLst>
        </xdr:cNvPr>
        <xdr:cNvSpPr>
          <a:spLocks noChangeArrowheads="1"/>
        </xdr:cNvSpPr>
      </xdr:nvSpPr>
      <xdr:spPr bwMode="auto">
        <a:xfrm>
          <a:off x="13745136" y="123825"/>
          <a:ext cx="1428189" cy="666750"/>
        </a:xfrm>
        <a:prstGeom prst="leftArrow">
          <a:avLst>
            <a:gd name="adj1" fmla="val 50000"/>
            <a:gd name="adj2" fmla="val 37288"/>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863973</xdr:colOff>
      <xdr:row>1</xdr:row>
      <xdr:rowOff>31377</xdr:rowOff>
    </xdr:from>
    <xdr:to>
      <xdr:col>5</xdr:col>
      <xdr:colOff>940173</xdr:colOff>
      <xdr:row>3</xdr:row>
      <xdr:rowOff>117102</xdr:rowOff>
    </xdr:to>
    <xdr:sp macro="[0]!Ocultar" textlink="">
      <xdr:nvSpPr>
        <xdr:cNvPr id="2" name="AutoShape 2">
          <a:extLst>
            <a:ext uri="{FF2B5EF4-FFF2-40B4-BE49-F238E27FC236}">
              <a16:creationId xmlns:a16="http://schemas.microsoft.com/office/drawing/2014/main" id="{23C16399-A460-4520-9198-45AEA7A2F673}"/>
            </a:ext>
          </a:extLst>
        </xdr:cNvPr>
        <xdr:cNvSpPr>
          <a:spLocks noChangeArrowheads="1"/>
        </xdr:cNvSpPr>
      </xdr:nvSpPr>
      <xdr:spPr bwMode="auto">
        <a:xfrm>
          <a:off x="8274423" y="193302"/>
          <a:ext cx="3600450" cy="542925"/>
        </a:xfrm>
        <a:prstGeom prst="leftArrow">
          <a:avLst>
            <a:gd name="adj1" fmla="val 50000"/>
            <a:gd name="adj2" fmla="val 37288"/>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1198046</xdr:colOff>
      <xdr:row>0</xdr:row>
      <xdr:rowOff>104775</xdr:rowOff>
    </xdr:from>
    <xdr:to>
      <xdr:col>10</xdr:col>
      <xdr:colOff>825211</xdr:colOff>
      <xdr:row>3</xdr:row>
      <xdr:rowOff>47625</xdr:rowOff>
    </xdr:to>
    <xdr:sp macro="[0]!Ocultar" textlink="">
      <xdr:nvSpPr>
        <xdr:cNvPr id="2" name="AutoShape 2">
          <a:extLst>
            <a:ext uri="{FF2B5EF4-FFF2-40B4-BE49-F238E27FC236}">
              <a16:creationId xmlns:a16="http://schemas.microsoft.com/office/drawing/2014/main" id="{13AFDE6B-0421-4B6F-899D-DDBBF8431BD9}"/>
            </a:ext>
          </a:extLst>
        </xdr:cNvPr>
        <xdr:cNvSpPr>
          <a:spLocks noChangeArrowheads="1"/>
        </xdr:cNvSpPr>
      </xdr:nvSpPr>
      <xdr:spPr bwMode="auto">
        <a:xfrm>
          <a:off x="9541946" y="104775"/>
          <a:ext cx="836840" cy="561975"/>
        </a:xfrm>
        <a:prstGeom prst="leftArrow">
          <a:avLst>
            <a:gd name="adj1" fmla="val 50000"/>
            <a:gd name="adj2" fmla="val 37288"/>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537882</xdr:colOff>
      <xdr:row>0</xdr:row>
      <xdr:rowOff>0</xdr:rowOff>
    </xdr:from>
    <xdr:to>
      <xdr:col>5</xdr:col>
      <xdr:colOff>2711824</xdr:colOff>
      <xdr:row>5</xdr:row>
      <xdr:rowOff>0</xdr:rowOff>
    </xdr:to>
    <xdr:sp macro="[0]!Trasladar_Imp_Amb" textlink="">
      <xdr:nvSpPr>
        <xdr:cNvPr id="2" name="AutoShape 2">
          <a:extLst>
            <a:ext uri="{FF2B5EF4-FFF2-40B4-BE49-F238E27FC236}">
              <a16:creationId xmlns:a16="http://schemas.microsoft.com/office/drawing/2014/main" id="{31DE082F-18CF-46B3-BFBE-1541CF711A03}"/>
            </a:ext>
          </a:extLst>
        </xdr:cNvPr>
        <xdr:cNvSpPr>
          <a:spLocks noChangeArrowheads="1"/>
        </xdr:cNvSpPr>
      </xdr:nvSpPr>
      <xdr:spPr bwMode="auto">
        <a:xfrm>
          <a:off x="8786532" y="0"/>
          <a:ext cx="2173942" cy="1943100"/>
        </a:xfrm>
        <a:prstGeom prst="leftArrow">
          <a:avLst>
            <a:gd name="adj1" fmla="val 55815"/>
            <a:gd name="adj2" fmla="val 43077"/>
          </a:avLst>
        </a:prstGeom>
        <a:solidFill>
          <a:srgbClr val="33CCCC"/>
        </a:solidFill>
        <a:ln w="9525">
          <a:solidFill>
            <a:srgbClr val="000000"/>
          </a:solidFill>
          <a:miter lim="800000"/>
          <a:headEnd/>
          <a:tailEnd/>
        </a:ln>
      </xdr:spPr>
      <xdr:txBody>
        <a:bodyPr vertOverflow="clip" wrap="square" lIns="36576" tIns="27432" rIns="36576" bIns="0" anchor="t"/>
        <a:lstStyle/>
        <a:p>
          <a:pPr algn="ctr" rtl="0">
            <a:defRPr sz="1000"/>
          </a:pPr>
          <a:r>
            <a:rPr lang="es-CO" sz="900" b="1" i="0" u="none" strike="noStrike" baseline="0">
              <a:solidFill>
                <a:srgbClr val="FFFFFF"/>
              </a:solidFill>
              <a:latin typeface="Arial"/>
              <a:cs typeface="Arial"/>
            </a:rPr>
            <a:t>Trasladar nivel de impacto ambiental a matriz y Volver &lt;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Users\leonardol\Dropbox\SGR\Gesti&#243;n%20de%20riesgos\Herramientas%20gesti&#243;n%20de%20riesgos\Formatos%20Matriz%20de%20riesgo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nacional33\meci\CONTROL%20INTERNO%20CGC\TALLER\GESTION%20DEL%20RIESGO.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rlos.espinosa/Downloads/ple-pin-f001_0%20(5)%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nacional33\meci\Documents%20and%20Settings\JENITH%20%20LINARES\Mis%20documentos\CONTROL%20INTERNO%20CGC\TALLER\GESTION%20DEL%20RIESGO%20Y%20CONTROLE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Edwin.Rendon/Documents/2019/Riesgos/ple-pin-f001_0%20(5)%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FO-25"/>
      <sheetName val="SM-FO-26"/>
      <sheetName val="SM-FO-27"/>
      <sheetName val="CODIGOS INTERNOS"/>
      <sheetName val="SM-FO-28"/>
      <sheetName val="SM-FO-29"/>
      <sheetName val="SM-FO-30"/>
      <sheetName val="Descripcion Fte-Aimp"/>
      <sheetName val="Perfil riesgo Inh"/>
      <sheetName val="Perfil riesgo Res"/>
      <sheetName val="Nivel organizacional riesgo"/>
      <sheetName val="Tipos riesgo"/>
      <sheetName val="Triangulo del fraude"/>
      <sheetName val="Controles existentes"/>
      <sheetName val="Escala probabilidad"/>
      <sheetName val="Escalas impacto"/>
      <sheetName val="Escalas Valoracion Controles"/>
      <sheetName val="Escalas efectividad controles"/>
      <sheetName val="Escalas riesgo residual"/>
      <sheetName val="definicionPoliticasManejo"/>
      <sheetName val="Formatos Matriz de riesgos"/>
    </sheetNames>
    <definedNames>
      <definedName name="mostrarControlesExistentes"/>
      <definedName name="mostrarEscalasRiesgoResidual"/>
      <definedName name="mostrarPerfilRiesgoInh"/>
      <definedName name="mostrarTipoRiesgo"/>
    </definedNames>
    <sheetDataSet>
      <sheetData sheetId="0" refreshError="1"/>
      <sheetData sheetId="1" refreshError="1"/>
      <sheetData sheetId="2" refreshError="1">
        <row r="476">
          <cell r="BP476" t="str">
            <v>Personas</v>
          </cell>
          <cell r="BQ476" t="str">
            <v>Vida, salud o Integridad Fìsica del usuario</v>
          </cell>
        </row>
        <row r="477">
          <cell r="BP477" t="str">
            <v>Tecnologìa</v>
          </cell>
          <cell r="BQ477" t="str">
            <v>Vida, salud o Integridad Fìsica
del Colaborador</v>
          </cell>
        </row>
        <row r="478">
          <cell r="BP478" t="str">
            <v>Procesos</v>
          </cell>
          <cell r="BQ478" t="str">
            <v>Recursos Financieros</v>
          </cell>
        </row>
        <row r="479">
          <cell r="BP479" t="str">
            <v>Infraestructura</v>
          </cell>
          <cell r="BQ479" t="str">
            <v>Credibilidad, Buen Nombre, Reputaciòn</v>
          </cell>
        </row>
        <row r="480">
          <cell r="BP480" t="str">
            <v>Externos (Eventos Naturales/Terceros)</v>
          </cell>
          <cell r="BQ480" t="str">
            <v>Instalaciones, equipos, insumos, elementos y demas bienes</v>
          </cell>
        </row>
        <row r="481">
          <cell r="BQ481" t="str">
            <v>Informaciòn y Conocimiento</v>
          </cell>
          <cell r="BR481" t="str">
            <v>Estratégicos</v>
          </cell>
        </row>
        <row r="482">
          <cell r="BQ482" t="str">
            <v>Medio Ambiente</v>
          </cell>
          <cell r="BR482" t="str">
            <v>Tácticos</v>
          </cell>
        </row>
        <row r="483">
          <cell r="BR483" t="str">
            <v>Operativos</v>
          </cell>
        </row>
        <row r="486">
          <cell r="BR486" t="str">
            <v>Financiero</v>
          </cell>
        </row>
        <row r="487">
          <cell r="BR487" t="str">
            <v>Social</v>
          </cell>
        </row>
        <row r="488">
          <cell r="BR488" t="str">
            <v>Tecnológico</v>
          </cell>
        </row>
        <row r="489">
          <cell r="BR489" t="str">
            <v>Medioambiental</v>
          </cell>
        </row>
        <row r="490">
          <cell r="BR490" t="str">
            <v>Legal</v>
          </cell>
        </row>
        <row r="491">
          <cell r="BR491" t="str">
            <v>Imagen</v>
          </cell>
        </row>
        <row r="492">
          <cell r="BR492" t="str">
            <v>Sistemas</v>
          </cell>
        </row>
        <row r="493">
          <cell r="BR493" t="str">
            <v>Salud Ocupacional y Seguridad Industrial</v>
          </cell>
        </row>
        <row r="494">
          <cell r="BR494" t="str">
            <v>Documental</v>
          </cell>
        </row>
        <row r="495">
          <cell r="BR495" t="str">
            <v>Fraude y/o Corrupción</v>
          </cell>
        </row>
        <row r="496">
          <cell r="BR496" t="str">
            <v>Seguridad del paciente - Procesos Institucionales seguros</v>
          </cell>
        </row>
        <row r="497">
          <cell r="BR497" t="str">
            <v>Seguridad del paciente - Procesos asistenciales seguros</v>
          </cell>
        </row>
        <row r="498">
          <cell r="BR498" t="str">
            <v>Seguridad del paciente - Usuarios y familia partícipes en la cultura de seguridad</v>
          </cell>
        </row>
        <row r="499">
          <cell r="BR499" t="str">
            <v>Seguridad del paciente -  
Equipo humano de salud idóneo para la atención segura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etivos"/>
      <sheetName val="Tormenta riesgos"/>
      <sheetName val="Afinidad riesgos"/>
      <sheetName val="Riesgos vs. objetivos"/>
      <sheetName val="VALORACION"/>
      <sheetName val="CALIFICACION"/>
      <sheetName val="MAPA"/>
      <sheetName val="CAUSAS"/>
      <sheetName val="IMPACTO"/>
      <sheetName val="ARE"/>
      <sheetName val="ACC"/>
      <sheetName val="NO BORR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2">
          <cell r="C12" t="str">
            <v>A</v>
          </cell>
          <cell r="D12" t="str">
            <v>B</v>
          </cell>
          <cell r="E12" t="str">
            <v>C</v>
          </cell>
          <cell r="F12" t="str">
            <v>D</v>
          </cell>
          <cell r="G12" t="str">
            <v>E</v>
          </cell>
          <cell r="H12" t="str">
            <v>F</v>
          </cell>
          <cell r="I12" t="str">
            <v>G</v>
          </cell>
          <cell r="J12" t="str">
            <v>H</v>
          </cell>
          <cell r="K12" t="str">
            <v>I</v>
          </cell>
          <cell r="L12" t="str">
            <v>J</v>
          </cell>
          <cell r="M12" t="str">
            <v>K</v>
          </cell>
          <cell r="N12" t="str">
            <v>L</v>
          </cell>
          <cell r="O12" t="str">
            <v>M</v>
          </cell>
        </row>
      </sheetData>
      <sheetData sheetId="8" refreshError="1"/>
      <sheetData sheetId="9" refreshError="1"/>
      <sheetData sheetId="10" refreshError="1"/>
      <sheetData sheetId="11" refreshError="1">
        <row r="1">
          <cell r="G1" t="str">
            <v>EVITAR</v>
          </cell>
          <cell r="I1" t="str">
            <v>POLITICA</v>
          </cell>
        </row>
        <row r="2">
          <cell r="G2" t="str">
            <v>REDUCIR LA CAUSA</v>
          </cell>
          <cell r="I2" t="str">
            <v>PROCEDIMIENTO</v>
          </cell>
        </row>
        <row r="3">
          <cell r="B3">
            <v>1</v>
          </cell>
          <cell r="C3" t="str">
            <v>Cual es el Objetivo de la implementación de la nueva políticá?</v>
          </cell>
          <cell r="G3" t="str">
            <v>REDUCIR EL IMPACTO</v>
          </cell>
          <cell r="I3" t="str">
            <v>CONTROL</v>
          </cell>
        </row>
        <row r="4">
          <cell r="B4">
            <v>2</v>
          </cell>
          <cell r="C4" t="str">
            <v>Cual es el proceso para su implementación?</v>
          </cell>
          <cell r="G4" t="str">
            <v>TRANFERIR TOTALMENTE</v>
          </cell>
        </row>
        <row r="5">
          <cell r="B5">
            <v>3</v>
          </cell>
          <cell r="C5" t="str">
            <v>Quien será el responsable directo de su éxito?</v>
          </cell>
          <cell r="G5" t="str">
            <v>TRANSFERIR PARCIALMENTE</v>
          </cell>
        </row>
        <row r="6">
          <cell r="B6">
            <v>4</v>
          </cell>
          <cell r="C6" t="str">
            <v>En que Fecha o periodo se espera realizarla?</v>
          </cell>
        </row>
        <row r="7">
          <cell r="B7">
            <v>5</v>
          </cell>
          <cell r="C7" t="str">
            <v>Que recursos financieros se requieren?</v>
          </cell>
        </row>
        <row r="8">
          <cell r="B8">
            <v>6</v>
          </cell>
          <cell r="C8" t="str">
            <v>Que recursos Humanos se Requieren?</v>
          </cell>
        </row>
        <row r="9">
          <cell r="B9">
            <v>7</v>
          </cell>
          <cell r="C9" t="str">
            <v>Que recursos logísticos se Requieren?</v>
          </cell>
        </row>
        <row r="10">
          <cell r="B10">
            <v>9</v>
          </cell>
          <cell r="C10" t="str">
            <v>Quien será el responsable de su evaluación?</v>
          </cell>
        </row>
        <row r="11">
          <cell r="B11">
            <v>10</v>
          </cell>
          <cell r="C11" t="str">
            <v>Cual será el indicador para su evaluación? (Indique variables y su lectura)</v>
          </cell>
        </row>
        <row r="12">
          <cell r="B12">
            <v>11</v>
          </cell>
        </row>
        <row r="13">
          <cell r="B13">
            <v>12</v>
          </cell>
        </row>
        <row r="14">
          <cell r="B14">
            <v>13</v>
          </cell>
        </row>
        <row r="15">
          <cell r="B15">
            <v>14</v>
          </cell>
        </row>
        <row r="16">
          <cell r="B16">
            <v>15</v>
          </cell>
        </row>
        <row r="17">
          <cell r="B17">
            <v>16</v>
          </cell>
        </row>
        <row r="22">
          <cell r="B22">
            <v>1</v>
          </cell>
        </row>
        <row r="23">
          <cell r="B23">
            <v>2</v>
          </cell>
        </row>
        <row r="24">
          <cell r="B24">
            <v>3</v>
          </cell>
        </row>
        <row r="25">
          <cell r="B25">
            <v>4</v>
          </cell>
        </row>
        <row r="26">
          <cell r="B26">
            <v>5</v>
          </cell>
        </row>
        <row r="27">
          <cell r="B27">
            <v>6</v>
          </cell>
        </row>
        <row r="28">
          <cell r="B28">
            <v>7</v>
          </cell>
        </row>
        <row r="29">
          <cell r="B29">
            <v>8</v>
          </cell>
        </row>
        <row r="30">
          <cell r="B30">
            <v>9</v>
          </cell>
        </row>
        <row r="31">
          <cell r="B31">
            <v>10</v>
          </cell>
        </row>
        <row r="32">
          <cell r="B32">
            <v>11</v>
          </cell>
        </row>
        <row r="33">
          <cell r="B33">
            <v>12</v>
          </cell>
        </row>
        <row r="34">
          <cell r="B34">
            <v>13</v>
          </cell>
        </row>
        <row r="35">
          <cell r="B35">
            <v>14</v>
          </cell>
        </row>
        <row r="36">
          <cell r="B36">
            <v>15</v>
          </cell>
        </row>
        <row r="37">
          <cell r="B37">
            <v>16</v>
          </cell>
        </row>
        <row r="38">
          <cell r="B38">
            <v>17</v>
          </cell>
        </row>
        <row r="41">
          <cell r="B41">
            <v>1</v>
          </cell>
          <cell r="C41" t="str">
            <v>Que tipo de Control desea implementar?</v>
          </cell>
        </row>
        <row r="42">
          <cell r="B42">
            <v>2</v>
          </cell>
          <cell r="C42" t="str">
            <v>Que clase de Control desea implementar?</v>
          </cell>
        </row>
        <row r="43">
          <cell r="B43">
            <v>3</v>
          </cell>
          <cell r="C43" t="str">
            <v>Cual es el Objetivo del control?</v>
          </cell>
        </row>
        <row r="44">
          <cell r="B44">
            <v>4</v>
          </cell>
          <cell r="C44" t="str">
            <v>A que procedimiento corresponde?</v>
          </cell>
        </row>
        <row r="45">
          <cell r="B45">
            <v>5</v>
          </cell>
          <cell r="C45" t="str">
            <v>Que otros procedimientos afecta?</v>
          </cell>
        </row>
        <row r="46">
          <cell r="B46">
            <v>6</v>
          </cell>
          <cell r="C46" t="str">
            <v>Cual es el proceso para su implementación?</v>
          </cell>
        </row>
        <row r="47">
          <cell r="B47">
            <v>7</v>
          </cell>
          <cell r="C47" t="str">
            <v>Quien será el responsable directo de su éxito?</v>
          </cell>
        </row>
        <row r="48">
          <cell r="B48">
            <v>8</v>
          </cell>
          <cell r="C48" t="str">
            <v>En que Fecha o periodo se espera realizarla?</v>
          </cell>
        </row>
        <row r="49">
          <cell r="B49">
            <v>9</v>
          </cell>
          <cell r="C49" t="str">
            <v>Que recursos financieros se requieren?</v>
          </cell>
        </row>
        <row r="50">
          <cell r="B50">
            <v>10</v>
          </cell>
          <cell r="C50" t="str">
            <v>Que recursos Humanos se Requieren?</v>
          </cell>
        </row>
        <row r="51">
          <cell r="B51">
            <v>11</v>
          </cell>
          <cell r="C51" t="str">
            <v>Que recursos logísticos se Requieren?</v>
          </cell>
        </row>
        <row r="52">
          <cell r="B52">
            <v>12</v>
          </cell>
          <cell r="C52" t="str">
            <v>Quien será el responsable de su evaluación?</v>
          </cell>
        </row>
        <row r="53">
          <cell r="B53">
            <v>13</v>
          </cell>
          <cell r="C53" t="str">
            <v>Cual será el indicador para su evaluación? (Indique variables y su lectura)</v>
          </cell>
        </row>
        <row r="54">
          <cell r="B54">
            <v>14</v>
          </cell>
        </row>
        <row r="55">
          <cell r="B55">
            <v>15</v>
          </cell>
        </row>
        <row r="56">
          <cell r="B56">
            <v>16</v>
          </cell>
        </row>
        <row r="57">
          <cell r="B57">
            <v>17</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PLE-PIN-F001"/>
      <sheetName val="FuenteRiesgo_AImpacto"/>
      <sheetName val="Mapa_Riesgo_Inherente"/>
      <sheetName val="Mapa_RResidual"/>
      <sheetName val="Nivel_Organizacional"/>
      <sheetName val="Caracteristicas_Controles"/>
      <sheetName val="Probabilidad"/>
      <sheetName val="Impacto"/>
      <sheetName val="Imp_Ambiental"/>
      <sheetName val="ple-pin-f001_0 (5) (1)"/>
    </sheetNames>
    <definedNames>
      <definedName name="Escalas_impacto"/>
      <definedName name="Escalas_Probabilidad"/>
      <definedName name="Mapa_Riesgos_Residual"/>
      <definedName name="Mostrar_Carac_Ctrols"/>
      <definedName name="MostrarFuente_Impacto"/>
      <definedName name="NivelOrganizacional"/>
      <definedName name="Tipo_riesgo"/>
    </definedNames>
    <sheetDataSet>
      <sheetData sheetId="0"/>
      <sheetData sheetId="1">
        <row r="354">
          <cell r="BN354" t="str">
            <v>Estratégico</v>
          </cell>
        </row>
        <row r="355">
          <cell r="BN355" t="str">
            <v>Táctico</v>
          </cell>
        </row>
        <row r="356">
          <cell r="BN356" t="str">
            <v>Operativo</v>
          </cell>
        </row>
      </sheetData>
      <sheetData sheetId="2"/>
      <sheetData sheetId="3"/>
      <sheetData sheetId="4">
        <row r="39">
          <cell r="C39">
            <v>0</v>
          </cell>
        </row>
      </sheetData>
      <sheetData sheetId="5"/>
      <sheetData sheetId="6"/>
      <sheetData sheetId="7"/>
      <sheetData sheetId="8"/>
      <sheetData sheetId="9"/>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etivos"/>
      <sheetName val="Tormenta riesgos"/>
      <sheetName val="Afinidad riesgos"/>
      <sheetName val="Riesgos vs. objetivos"/>
      <sheetName val="VALORACION"/>
      <sheetName val="CALIFICACION"/>
      <sheetName val="MAPA"/>
      <sheetName val="CAUSAS"/>
      <sheetName val="IMPACTO"/>
      <sheetName val="ARE"/>
      <sheetName val="ACC"/>
      <sheetName val="NO BORRAR"/>
    </sheetNames>
    <sheetDataSet>
      <sheetData sheetId="0"/>
      <sheetData sheetId="1"/>
      <sheetData sheetId="2"/>
      <sheetData sheetId="3"/>
      <sheetData sheetId="4"/>
      <sheetData sheetId="5"/>
      <sheetData sheetId="6"/>
      <sheetData sheetId="7"/>
      <sheetData sheetId="8"/>
      <sheetData sheetId="9"/>
      <sheetData sheetId="10"/>
      <sheetData sheetId="11">
        <row r="1">
          <cell r="F1" t="str">
            <v>SI</v>
          </cell>
          <cell r="G1" t="str">
            <v>EVITAR</v>
          </cell>
        </row>
        <row r="2">
          <cell r="F2" t="str">
            <v>NO</v>
          </cell>
          <cell r="G2" t="str">
            <v>REDUCIR LA CAUSA</v>
          </cell>
        </row>
        <row r="3">
          <cell r="G3" t="str">
            <v>REDUCIR EL IMPACTO</v>
          </cell>
        </row>
        <row r="4">
          <cell r="G4" t="str">
            <v>TRANFERIR TOTALMENTE</v>
          </cell>
        </row>
        <row r="5">
          <cell r="G5" t="str">
            <v>TRANSFERIR PARCIALMENTE</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PLE-PIN-F001"/>
      <sheetName val="FuenteRiesgo_AImpacto"/>
      <sheetName val="Mapa_Riesgo_Inherente"/>
      <sheetName val="Mapa_RResidual"/>
      <sheetName val="Nivel_Organizacional"/>
      <sheetName val="Caracteristicas_Controles"/>
      <sheetName val="Probabilidad"/>
      <sheetName val="Impacto"/>
      <sheetName val="Imp_Ambiental"/>
    </sheetNames>
    <sheetDataSet>
      <sheetData sheetId="0"/>
      <sheetData sheetId="1">
        <row r="19">
          <cell r="B19" t="str">
            <v>R1</v>
          </cell>
          <cell r="K19" t="e">
            <v>#N/A</v>
          </cell>
          <cell r="M19" t="e">
            <v>#N/A</v>
          </cell>
          <cell r="AF19">
            <v>1</v>
          </cell>
          <cell r="AH19">
            <v>1</v>
          </cell>
        </row>
        <row r="20">
          <cell r="B20" t="str">
            <v>R2</v>
          </cell>
          <cell r="K20" t="e">
            <v>#N/A</v>
          </cell>
          <cell r="M20" t="e">
            <v>#N/A</v>
          </cell>
          <cell r="AF20">
            <v>1</v>
          </cell>
          <cell r="AH20">
            <v>1</v>
          </cell>
        </row>
        <row r="21">
          <cell r="B21" t="str">
            <v>R3</v>
          </cell>
          <cell r="K21" t="e">
            <v>#N/A</v>
          </cell>
          <cell r="M21" t="e">
            <v>#N/A</v>
          </cell>
          <cell r="AF21">
            <v>1</v>
          </cell>
          <cell r="AH21">
            <v>1</v>
          </cell>
        </row>
        <row r="22">
          <cell r="B22" t="str">
            <v>R4</v>
          </cell>
          <cell r="K22" t="e">
            <v>#N/A</v>
          </cell>
          <cell r="M22" t="e">
            <v>#N/A</v>
          </cell>
          <cell r="AF22">
            <v>1</v>
          </cell>
          <cell r="AH22">
            <v>1</v>
          </cell>
        </row>
        <row r="23">
          <cell r="B23" t="str">
            <v>R5</v>
          </cell>
          <cell r="K23" t="e">
            <v>#N/A</v>
          </cell>
          <cell r="M23" t="e">
            <v>#N/A</v>
          </cell>
          <cell r="AF23">
            <v>1</v>
          </cell>
          <cell r="AH23">
            <v>1</v>
          </cell>
        </row>
        <row r="24">
          <cell r="B24" t="str">
            <v>R6</v>
          </cell>
          <cell r="K24" t="e">
            <v>#N/A</v>
          </cell>
          <cell r="M24" t="e">
            <v>#N/A</v>
          </cell>
          <cell r="AF24">
            <v>1</v>
          </cell>
          <cell r="AH24">
            <v>1</v>
          </cell>
        </row>
        <row r="25">
          <cell r="B25" t="str">
            <v>R7</v>
          </cell>
          <cell r="K25" t="e">
            <v>#N/A</v>
          </cell>
          <cell r="M25" t="e">
            <v>#N/A</v>
          </cell>
          <cell r="AF25">
            <v>1</v>
          </cell>
          <cell r="AH25">
            <v>1</v>
          </cell>
        </row>
        <row r="26">
          <cell r="B26" t="str">
            <v>R8</v>
          </cell>
          <cell r="K26" t="e">
            <v>#N/A</v>
          </cell>
          <cell r="M26" t="e">
            <v>#N/A</v>
          </cell>
          <cell r="AF26">
            <v>1</v>
          </cell>
          <cell r="AH26">
            <v>1</v>
          </cell>
        </row>
        <row r="27">
          <cell r="B27" t="str">
            <v>R9</v>
          </cell>
          <cell r="K27" t="e">
            <v>#N/A</v>
          </cell>
          <cell r="M27" t="e">
            <v>#N/A</v>
          </cell>
          <cell r="AF27">
            <v>1</v>
          </cell>
          <cell r="AH27">
            <v>1</v>
          </cell>
        </row>
        <row r="28">
          <cell r="B28" t="str">
            <v>R10</v>
          </cell>
          <cell r="K28" t="e">
            <v>#N/A</v>
          </cell>
          <cell r="M28" t="e">
            <v>#N/A</v>
          </cell>
          <cell r="AF28">
            <v>1</v>
          </cell>
          <cell r="AH28">
            <v>1</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B8E8F-4C8C-453B-BEAB-603096BA9F90}">
  <dimension ref="A1:IN473"/>
  <sheetViews>
    <sheetView tabSelected="1" topLeftCell="B43" zoomScale="115" zoomScaleNormal="115" workbookViewId="0">
      <selection activeCell="C26" sqref="C26"/>
    </sheetView>
  </sheetViews>
  <sheetFormatPr baseColWidth="10" defaultRowHeight="15"/>
  <cols>
    <col min="1" max="1" width="3" style="36" hidden="1" customWidth="1"/>
    <col min="2" max="2" width="5.42578125" style="36" customWidth="1"/>
    <col min="3" max="3" width="14.140625" style="221" customWidth="1"/>
    <col min="4" max="4" width="39.140625" style="209" customWidth="1"/>
    <col min="5" max="5" width="22.140625" style="67" customWidth="1"/>
    <col min="6" max="6" width="10.85546875" style="67" customWidth="1"/>
    <col min="7" max="7" width="40" style="227" customWidth="1"/>
    <col min="8" max="8" width="14" style="67" customWidth="1"/>
    <col min="9" max="9" width="29" style="227" customWidth="1"/>
    <col min="10" max="10" width="10.140625" style="45" customWidth="1"/>
    <col min="11" max="11" width="11.85546875" style="45" customWidth="1"/>
    <col min="12" max="13" width="3.28515625" style="45" customWidth="1"/>
    <col min="14" max="14" width="4" style="45" customWidth="1"/>
    <col min="15" max="15" width="3.28515625" style="45" customWidth="1"/>
    <col min="16" max="16" width="13" style="45" customWidth="1"/>
    <col min="17" max="17" width="10.140625" style="31" customWidth="1"/>
    <col min="18" max="18" width="4" style="31" hidden="1" customWidth="1"/>
    <col min="19" max="38" width="4.42578125" style="191" customWidth="1"/>
    <col min="39" max="39" width="15.85546875" style="31" customWidth="1"/>
    <col min="40" max="40" width="13" style="31" hidden="1" customWidth="1"/>
    <col min="41" max="41" width="15.28515625" style="31" hidden="1" customWidth="1"/>
    <col min="42" max="42" width="18.7109375" style="31" customWidth="1"/>
    <col min="43" max="43" width="82.7109375" style="48" customWidth="1"/>
    <col min="44" max="44" width="13.85546875" style="48" customWidth="1"/>
    <col min="45" max="50" width="13.85546875" style="31" customWidth="1"/>
    <col min="51" max="51" width="17.28515625" style="31" hidden="1" customWidth="1"/>
    <col min="52" max="52" width="17.28515625" style="31" customWidth="1"/>
    <col min="53" max="53" width="19.42578125" style="31" customWidth="1"/>
    <col min="54" max="54" width="13.7109375" style="31" customWidth="1"/>
    <col min="55" max="55" width="9.28515625" style="31" customWidth="1"/>
    <col min="56" max="56" width="10.28515625" style="31" customWidth="1"/>
    <col min="57" max="57" width="12.7109375" style="31" customWidth="1"/>
    <col min="58" max="58" width="16.5703125" style="47" hidden="1" customWidth="1"/>
    <col min="59" max="59" width="21.85546875" style="47" hidden="1" customWidth="1"/>
    <col min="60" max="60" width="18.42578125" style="47" hidden="1" customWidth="1"/>
    <col min="61" max="61" width="22" style="47" hidden="1" customWidth="1"/>
    <col min="62" max="62" width="24.140625" style="47" hidden="1" customWidth="1"/>
    <col min="63" max="63" width="12.5703125" style="31" customWidth="1"/>
    <col min="64" max="64" width="17.7109375" style="31" customWidth="1"/>
    <col min="65" max="65" width="19.140625" style="31" customWidth="1"/>
    <col min="66" max="66" width="19.28515625" style="31" hidden="1" customWidth="1"/>
    <col min="67" max="67" width="21" style="7" hidden="1" customWidth="1"/>
    <col min="68" max="68" width="15.140625" style="37" hidden="1" customWidth="1"/>
    <col min="69" max="73" width="11.42578125" style="37" hidden="1" customWidth="1"/>
    <col min="74" max="74" width="20.42578125" style="38" hidden="1" customWidth="1"/>
    <col min="75" max="75" width="11.42578125" style="39" hidden="1" customWidth="1"/>
    <col min="76" max="76" width="22.5703125" style="39" hidden="1" customWidth="1"/>
    <col min="77" max="85" width="11.42578125" style="39"/>
    <col min="86" max="86" width="19.42578125" style="39" customWidth="1"/>
    <col min="87" max="87" width="11.42578125" style="39"/>
    <col min="88" max="88" width="6.7109375" style="39" customWidth="1"/>
    <col min="89" max="90" width="11.42578125" style="39"/>
    <col min="91" max="91" width="25" style="39" customWidth="1"/>
    <col min="92" max="92" width="37.7109375" style="39" customWidth="1"/>
    <col min="93" max="93" width="27.7109375" style="39" customWidth="1"/>
    <col min="94" max="94" width="18.28515625" style="39" customWidth="1"/>
    <col min="95" max="95" width="4.42578125" style="39" customWidth="1"/>
    <col min="96" max="96" width="19.42578125" style="39" customWidth="1"/>
    <col min="97" max="97" width="4.28515625" style="39" customWidth="1"/>
    <col min="98" max="98" width="13.42578125" style="39" bestFit="1" customWidth="1"/>
    <col min="99" max="99" width="15" style="39" bestFit="1" customWidth="1"/>
    <col min="100" max="100" width="27.140625" style="39" bestFit="1" customWidth="1"/>
    <col min="101" max="101" width="22" style="39" customWidth="1"/>
    <col min="102" max="102" width="18.42578125" style="39" customWidth="1"/>
    <col min="103" max="103" width="19" style="39" customWidth="1"/>
    <col min="104" max="104" width="20.7109375" style="39" customWidth="1"/>
    <col min="105" max="105" width="14.5703125" style="39" customWidth="1"/>
    <col min="106" max="106" width="13.5703125" style="39" customWidth="1"/>
    <col min="107" max="247" width="11.42578125" style="39"/>
    <col min="248" max="248" width="20.5703125" style="40" customWidth="1"/>
    <col min="249" max="16384" width="11.42578125" style="39"/>
  </cols>
  <sheetData>
    <row r="1" spans="1:78" s="2" customFormat="1" ht="63.75" customHeight="1">
      <c r="A1" s="1"/>
      <c r="B1" s="1"/>
      <c r="C1" s="326" t="s">
        <v>503</v>
      </c>
      <c r="D1" s="326"/>
      <c r="E1" s="326"/>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c r="AI1" s="326"/>
      <c r="AJ1" s="326"/>
      <c r="AK1" s="326"/>
      <c r="AL1" s="326"/>
      <c r="AM1" s="326"/>
      <c r="AN1" s="326"/>
      <c r="AO1" s="326"/>
      <c r="AP1" s="326"/>
      <c r="AQ1" s="326"/>
      <c r="AR1" s="326"/>
      <c r="AS1" s="326"/>
      <c r="AT1" s="326"/>
      <c r="AU1" s="326"/>
      <c r="AV1" s="326"/>
      <c r="AW1" s="326"/>
      <c r="AX1" s="326"/>
      <c r="AY1" s="326"/>
      <c r="AZ1" s="326"/>
      <c r="BA1" s="326"/>
      <c r="BB1" s="326"/>
      <c r="BC1" s="326"/>
      <c r="BD1" s="326"/>
      <c r="BE1" s="326"/>
      <c r="BF1" s="326"/>
      <c r="BG1" s="326"/>
      <c r="BH1" s="326"/>
      <c r="BI1" s="326"/>
      <c r="BJ1" s="326"/>
      <c r="BK1" s="326"/>
      <c r="BL1" s="326"/>
      <c r="BM1" s="326"/>
      <c r="BN1" s="326"/>
      <c r="BO1" s="326"/>
      <c r="BP1" s="326"/>
      <c r="BQ1" s="326"/>
      <c r="BR1" s="326"/>
      <c r="BS1" s="326"/>
      <c r="BT1" s="326"/>
      <c r="BU1" s="326"/>
      <c r="BV1" s="326"/>
      <c r="BW1" s="326"/>
      <c r="BX1" s="326"/>
    </row>
    <row r="2" spans="1:78" s="2" customFormat="1" ht="15.75" customHeight="1">
      <c r="A2" s="1"/>
      <c r="B2" s="1"/>
      <c r="C2" s="214"/>
      <c r="D2" s="203"/>
      <c r="E2" s="210"/>
      <c r="F2" s="3"/>
      <c r="G2" s="3"/>
      <c r="I2" s="230"/>
      <c r="J2" s="3"/>
      <c r="K2" s="3"/>
      <c r="L2" s="3"/>
      <c r="M2" s="3"/>
      <c r="N2" s="3"/>
      <c r="O2" s="3"/>
      <c r="P2" s="68"/>
      <c r="Q2" s="3"/>
      <c r="R2" s="3"/>
      <c r="S2" s="184"/>
      <c r="T2" s="184"/>
      <c r="U2" s="184"/>
      <c r="V2" s="184"/>
      <c r="W2" s="184"/>
      <c r="X2" s="184"/>
      <c r="Y2" s="184"/>
      <c r="Z2" s="184"/>
      <c r="AA2" s="184"/>
      <c r="AB2" s="184"/>
      <c r="AC2" s="184"/>
      <c r="AD2" s="184"/>
      <c r="AE2" s="184"/>
      <c r="AF2" s="184"/>
      <c r="AG2" s="184"/>
      <c r="AH2" s="184"/>
      <c r="AI2" s="184"/>
      <c r="AJ2" s="184"/>
      <c r="AK2" s="184"/>
      <c r="AL2" s="184"/>
      <c r="AM2" s="3"/>
      <c r="AN2" s="3"/>
      <c r="AO2" s="4"/>
      <c r="AP2" s="4"/>
      <c r="AQ2" s="4"/>
      <c r="AR2" s="4"/>
      <c r="AS2" s="72"/>
      <c r="AT2" s="72"/>
      <c r="AU2" s="72"/>
      <c r="AV2" s="72"/>
      <c r="AW2" s="5"/>
      <c r="AX2" s="5"/>
      <c r="AY2" s="5"/>
      <c r="AZ2" s="5"/>
      <c r="BA2" s="5"/>
      <c r="BB2" s="5"/>
      <c r="BC2" s="5"/>
      <c r="BD2" s="5"/>
      <c r="BE2" s="5"/>
      <c r="BF2" s="5"/>
      <c r="BG2" s="5"/>
      <c r="BH2" s="5"/>
      <c r="BI2" s="5"/>
      <c r="BO2" s="6"/>
      <c r="BP2" s="7"/>
      <c r="BQ2" s="7"/>
      <c r="BR2" s="6"/>
      <c r="BS2" s="6"/>
      <c r="BT2" s="8"/>
      <c r="BU2" s="6"/>
      <c r="BV2" s="6"/>
      <c r="BX2" s="1"/>
    </row>
    <row r="3" spans="1:78" s="2" customFormat="1" ht="17.25" customHeight="1">
      <c r="A3" s="1"/>
      <c r="B3" s="1"/>
      <c r="C3" s="214"/>
      <c r="D3" s="203"/>
      <c r="E3" s="210"/>
      <c r="F3" s="3"/>
      <c r="G3" s="3"/>
      <c r="I3" s="230"/>
      <c r="J3" s="3"/>
      <c r="K3" s="3"/>
      <c r="L3" s="3"/>
      <c r="M3" s="3"/>
      <c r="N3" s="3"/>
      <c r="O3" s="3"/>
      <c r="P3" s="68"/>
      <c r="Q3" s="3"/>
      <c r="R3" s="3"/>
      <c r="S3" s="184"/>
      <c r="T3" s="184"/>
      <c r="U3" s="184"/>
      <c r="V3" s="184"/>
      <c r="W3" s="184"/>
      <c r="X3" s="184"/>
      <c r="Y3" s="184"/>
      <c r="Z3" s="184"/>
      <c r="AA3" s="184"/>
      <c r="AB3" s="184"/>
      <c r="AC3" s="184"/>
      <c r="AD3" s="184"/>
      <c r="AE3" s="184"/>
      <c r="AF3" s="184"/>
      <c r="AG3" s="184"/>
      <c r="AH3" s="184"/>
      <c r="AI3" s="184"/>
      <c r="AJ3" s="184"/>
      <c r="AK3" s="184"/>
      <c r="AL3" s="184"/>
      <c r="AM3" s="3"/>
      <c r="AN3" s="3"/>
      <c r="AO3" s="4"/>
      <c r="AP3" s="4"/>
      <c r="AQ3" s="73"/>
      <c r="AR3" s="4"/>
      <c r="AS3" s="72"/>
      <c r="AT3" s="72"/>
      <c r="AU3" s="72"/>
      <c r="AV3" s="72"/>
      <c r="AW3" s="5"/>
      <c r="AX3" s="5"/>
      <c r="AY3" s="5"/>
      <c r="AZ3" s="5"/>
      <c r="BA3" s="5"/>
      <c r="BB3" s="5"/>
      <c r="BC3" s="5"/>
      <c r="BD3" s="5"/>
      <c r="BE3" s="5"/>
      <c r="BF3" s="5"/>
      <c r="BG3" s="5"/>
      <c r="BH3" s="5"/>
      <c r="BI3" s="5"/>
      <c r="BO3" s="6"/>
      <c r="BP3" s="7"/>
      <c r="BQ3" s="7"/>
      <c r="BR3" s="6"/>
      <c r="BS3" s="6"/>
      <c r="BT3" s="8"/>
      <c r="BU3" s="6"/>
      <c r="BV3" s="6"/>
      <c r="BX3" s="1"/>
    </row>
    <row r="4" spans="1:78" s="2" customFormat="1" ht="15.75" customHeight="1">
      <c r="A4" s="1"/>
      <c r="B4" s="1"/>
      <c r="C4" s="10"/>
      <c r="D4" s="204"/>
      <c r="E4" s="9"/>
      <c r="G4" s="222"/>
      <c r="I4" s="230"/>
      <c r="P4" s="69"/>
      <c r="S4" s="185"/>
      <c r="T4" s="185"/>
      <c r="U4" s="185"/>
      <c r="V4" s="185"/>
      <c r="W4" s="185"/>
      <c r="X4" s="185"/>
      <c r="Y4" s="185"/>
      <c r="Z4" s="185"/>
      <c r="AA4" s="185"/>
      <c r="AB4" s="185"/>
      <c r="AC4" s="185"/>
      <c r="AD4" s="185"/>
      <c r="AE4" s="185"/>
      <c r="AF4" s="185"/>
      <c r="AG4" s="185"/>
      <c r="AH4" s="185"/>
      <c r="AI4" s="185"/>
      <c r="AJ4" s="185"/>
      <c r="AK4" s="185"/>
      <c r="AL4" s="185"/>
      <c r="AP4" s="22"/>
      <c r="AQ4" s="22"/>
      <c r="AR4" s="22"/>
      <c r="AS4" s="22"/>
      <c r="AT4" s="15"/>
      <c r="AU4" s="14"/>
      <c r="AV4" s="15"/>
      <c r="AW4" s="11"/>
      <c r="AX4" s="11"/>
      <c r="AY4" s="12"/>
      <c r="AZ4" s="12"/>
      <c r="BA4" s="4"/>
      <c r="BB4" s="4"/>
      <c r="BC4" s="4"/>
      <c r="BD4" s="4"/>
      <c r="BE4" s="4"/>
      <c r="BF4" s="4"/>
      <c r="BG4" s="4"/>
      <c r="BH4" s="4"/>
      <c r="BI4" s="4"/>
      <c r="BJ4" s="16"/>
      <c r="BK4" s="16"/>
      <c r="BL4" s="16"/>
      <c r="BM4" s="16"/>
      <c r="BN4" s="16"/>
      <c r="BO4" s="17"/>
      <c r="BP4" s="7">
        <f>COUNTIF(A28:A137,"3c")</f>
        <v>0</v>
      </c>
      <c r="BQ4" s="7">
        <f>COUNTIF(A28:A137,"3c")</f>
        <v>0</v>
      </c>
      <c r="BR4" s="6">
        <v>0</v>
      </c>
      <c r="BS4" s="6">
        <v>24</v>
      </c>
      <c r="BT4" s="6">
        <v>0</v>
      </c>
      <c r="BU4" s="6">
        <v>20</v>
      </c>
      <c r="BV4" s="6">
        <v>20</v>
      </c>
      <c r="BW4" s="18">
        <v>0</v>
      </c>
      <c r="BX4" s="19">
        <v>25</v>
      </c>
      <c r="BY4" s="18" t="s">
        <v>0</v>
      </c>
      <c r="BZ4" s="18"/>
    </row>
    <row r="5" spans="1:78" s="2" customFormat="1" ht="12.75" customHeight="1">
      <c r="A5" s="1"/>
      <c r="B5" s="1"/>
      <c r="C5" s="10"/>
      <c r="D5" s="204"/>
      <c r="E5" s="9"/>
      <c r="F5" s="20"/>
      <c r="G5" s="223"/>
      <c r="I5" s="266"/>
      <c r="J5" s="328" t="s">
        <v>566</v>
      </c>
      <c r="K5" s="328"/>
      <c r="L5" s="328"/>
      <c r="M5" s="328"/>
      <c r="N5" s="328"/>
      <c r="O5" s="328"/>
      <c r="P5" s="328"/>
      <c r="Q5" s="328"/>
      <c r="R5" s="328"/>
      <c r="S5" s="328"/>
      <c r="T5" s="328"/>
      <c r="U5" s="328"/>
      <c r="V5" s="328"/>
      <c r="W5" s="328"/>
      <c r="X5" s="328"/>
      <c r="Y5" s="328"/>
      <c r="Z5" s="328"/>
      <c r="AA5" s="328"/>
      <c r="AB5" s="328"/>
      <c r="AC5" s="328"/>
      <c r="AD5" s="328"/>
      <c r="AE5" s="328"/>
      <c r="AF5" s="328"/>
      <c r="AG5" s="328"/>
      <c r="AH5" s="328"/>
      <c r="AI5" s="328"/>
      <c r="AJ5" s="328"/>
      <c r="AK5" s="328"/>
      <c r="AL5" s="328"/>
      <c r="AM5" s="328"/>
      <c r="AN5" s="267"/>
      <c r="AP5" s="22"/>
      <c r="AQ5" s="22"/>
      <c r="AR5" s="22"/>
      <c r="AS5" s="22"/>
      <c r="AT5" s="14"/>
      <c r="AU5" s="14"/>
      <c r="AV5" s="15"/>
      <c r="AW5" s="11"/>
      <c r="AX5" s="11"/>
      <c r="AY5" s="12"/>
      <c r="AZ5" s="12"/>
      <c r="BA5" s="4"/>
      <c r="BB5" s="4"/>
      <c r="BC5" s="4"/>
      <c r="BD5" s="4"/>
      <c r="BE5" s="4"/>
      <c r="BF5" s="4"/>
      <c r="BG5" s="4"/>
      <c r="BH5" s="4"/>
      <c r="BI5" s="4"/>
      <c r="BJ5" s="16"/>
      <c r="BK5" s="16"/>
      <c r="BL5" s="16"/>
      <c r="BM5" s="16"/>
      <c r="BN5" s="16"/>
      <c r="BO5" s="17"/>
      <c r="BP5" s="7">
        <f>COUNTIF(A29:A138,"4c")</f>
        <v>0</v>
      </c>
      <c r="BQ5" s="7">
        <f>COUNTIF(A29:A138,"4c")</f>
        <v>0</v>
      </c>
      <c r="BR5" s="6">
        <v>0</v>
      </c>
      <c r="BS5" s="6">
        <f>COUNTIF(A29:A138,"4c")</f>
        <v>0</v>
      </c>
      <c r="BT5" s="6">
        <v>0</v>
      </c>
      <c r="BU5" s="6">
        <v>0</v>
      </c>
      <c r="BV5" s="6">
        <f>COUNTIF(A29:A138,"4c")</f>
        <v>0</v>
      </c>
      <c r="BW5" s="18">
        <v>0</v>
      </c>
      <c r="BX5" s="19"/>
      <c r="BY5" s="18"/>
      <c r="BZ5" s="18"/>
    </row>
    <row r="6" spans="1:78" s="2" customFormat="1" ht="12.75" customHeight="1">
      <c r="A6" s="1"/>
      <c r="B6" s="1"/>
      <c r="C6" s="215"/>
      <c r="D6" s="205"/>
      <c r="E6" s="211"/>
      <c r="F6" s="22"/>
      <c r="G6" s="224"/>
      <c r="H6" s="23" t="s">
        <v>1</v>
      </c>
      <c r="I6" s="231" t="s">
        <v>2</v>
      </c>
      <c r="J6" s="329" t="s">
        <v>501</v>
      </c>
      <c r="K6" s="330"/>
      <c r="L6" s="330"/>
      <c r="M6" s="330"/>
      <c r="N6" s="330"/>
      <c r="O6" s="330"/>
      <c r="P6" s="330"/>
      <c r="Q6" s="330"/>
      <c r="R6" s="330"/>
      <c r="S6" s="330"/>
      <c r="T6" s="330"/>
      <c r="U6" s="330"/>
      <c r="V6" s="330"/>
      <c r="W6" s="330"/>
      <c r="X6" s="330"/>
      <c r="Y6" s="330"/>
      <c r="Z6" s="330"/>
      <c r="AA6" s="330"/>
      <c r="AB6" s="330"/>
      <c r="AC6" s="330"/>
      <c r="AD6" s="330"/>
      <c r="AE6" s="330"/>
      <c r="AF6" s="330"/>
      <c r="AG6" s="330"/>
      <c r="AH6" s="330"/>
      <c r="AI6" s="330"/>
      <c r="AJ6" s="330"/>
      <c r="AK6" s="330"/>
      <c r="AL6" s="330"/>
      <c r="AM6" s="331"/>
      <c r="AN6" s="268"/>
      <c r="AP6" s="22"/>
      <c r="AQ6" s="22"/>
      <c r="AR6" s="22"/>
      <c r="AS6" s="22"/>
      <c r="AT6" s="14"/>
      <c r="AU6" s="24"/>
      <c r="AV6" s="24"/>
      <c r="AW6" s="4"/>
      <c r="AX6" s="4"/>
      <c r="AY6" s="4"/>
      <c r="AZ6" s="4"/>
      <c r="BA6" s="4"/>
      <c r="BB6" s="4"/>
      <c r="BC6" s="4"/>
      <c r="BD6" s="4"/>
      <c r="BE6" s="4"/>
      <c r="BF6" s="4"/>
      <c r="BG6" s="4"/>
      <c r="BH6" s="4"/>
      <c r="BI6" s="4"/>
      <c r="BJ6" s="16"/>
      <c r="BK6" s="16"/>
      <c r="BL6" s="16"/>
      <c r="BM6" s="16"/>
      <c r="BN6" s="16"/>
      <c r="BO6" s="17"/>
      <c r="BP6" s="7">
        <f>COUNTIF(A30:A139,"5c")</f>
        <v>0</v>
      </c>
      <c r="BQ6" s="7">
        <f>COUNTIF(A30:A139,"5c")</f>
        <v>0</v>
      </c>
      <c r="BR6" s="6">
        <v>0</v>
      </c>
      <c r="BS6" s="6">
        <f>COUNTIF(A30:A139,"5c")</f>
        <v>0</v>
      </c>
      <c r="BT6" s="6">
        <v>0</v>
      </c>
      <c r="BU6" s="6">
        <v>0</v>
      </c>
      <c r="BV6" s="6">
        <f>COUNTIF(A30:A139,"5c")</f>
        <v>0</v>
      </c>
      <c r="BW6" s="18">
        <v>0</v>
      </c>
      <c r="BX6" s="19"/>
      <c r="BY6" s="18"/>
      <c r="BZ6" s="18"/>
    </row>
    <row r="7" spans="1:78" s="2" customFormat="1" ht="12.75" customHeight="1">
      <c r="A7" s="1"/>
      <c r="B7" s="1"/>
      <c r="C7" s="215"/>
      <c r="D7" s="205"/>
      <c r="E7" s="211"/>
      <c r="F7" s="22"/>
      <c r="G7" s="224"/>
      <c r="H7" s="239">
        <v>1</v>
      </c>
      <c r="I7" s="240" t="s">
        <v>479</v>
      </c>
      <c r="J7" s="327" t="s">
        <v>480</v>
      </c>
      <c r="K7" s="327"/>
      <c r="L7" s="327"/>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7"/>
      <c r="AN7" s="15"/>
      <c r="AP7" s="22"/>
      <c r="AQ7" s="22"/>
      <c r="AR7" s="22"/>
      <c r="AS7" s="22"/>
      <c r="AT7" s="14"/>
      <c r="AU7" s="24"/>
      <c r="AV7" s="24"/>
      <c r="AW7" s="4"/>
      <c r="AX7" s="4"/>
      <c r="AY7" s="4"/>
      <c r="AZ7" s="4"/>
      <c r="BA7" s="4"/>
      <c r="BB7" s="4"/>
      <c r="BC7" s="4"/>
      <c r="BD7" s="4"/>
      <c r="BE7" s="4"/>
      <c r="BF7" s="4"/>
      <c r="BG7" s="4"/>
      <c r="BH7" s="4"/>
      <c r="BI7" s="4"/>
      <c r="BJ7" s="16"/>
      <c r="BK7" s="16"/>
      <c r="BL7" s="16"/>
      <c r="BM7" s="16"/>
      <c r="BN7" s="16"/>
      <c r="BO7" s="17"/>
      <c r="BP7" s="7"/>
      <c r="BQ7" s="7"/>
      <c r="BR7" s="6"/>
      <c r="BS7" s="6"/>
      <c r="BT7" s="6"/>
      <c r="BU7" s="6"/>
      <c r="BV7" s="6"/>
      <c r="BW7" s="18"/>
      <c r="BX7" s="19"/>
      <c r="BY7" s="18"/>
      <c r="BZ7" s="18"/>
    </row>
    <row r="8" spans="1:78" s="2" customFormat="1" ht="33" customHeight="1">
      <c r="A8" s="1"/>
      <c r="B8" s="1"/>
      <c r="C8" s="215"/>
      <c r="D8" s="205"/>
      <c r="E8" s="211"/>
      <c r="F8" s="22"/>
      <c r="G8" s="224"/>
      <c r="H8" s="239">
        <v>2</v>
      </c>
      <c r="I8" s="240" t="s">
        <v>481</v>
      </c>
      <c r="J8" s="327" t="s">
        <v>497</v>
      </c>
      <c r="K8" s="327"/>
      <c r="L8" s="327"/>
      <c r="M8" s="327"/>
      <c r="N8" s="327"/>
      <c r="O8" s="327"/>
      <c r="P8" s="327"/>
      <c r="Q8" s="327"/>
      <c r="R8" s="327"/>
      <c r="S8" s="327"/>
      <c r="T8" s="327"/>
      <c r="U8" s="327"/>
      <c r="V8" s="327"/>
      <c r="W8" s="327"/>
      <c r="X8" s="327"/>
      <c r="Y8" s="327"/>
      <c r="Z8" s="327"/>
      <c r="AA8" s="327"/>
      <c r="AB8" s="327"/>
      <c r="AC8" s="327"/>
      <c r="AD8" s="327"/>
      <c r="AE8" s="327"/>
      <c r="AF8" s="327"/>
      <c r="AG8" s="327"/>
      <c r="AH8" s="327"/>
      <c r="AI8" s="327"/>
      <c r="AJ8" s="327"/>
      <c r="AK8" s="327"/>
      <c r="AL8" s="327"/>
      <c r="AM8" s="327"/>
      <c r="AN8" s="15"/>
      <c r="AP8" s="22"/>
      <c r="AQ8" s="22"/>
      <c r="AR8" s="22"/>
      <c r="AS8" s="22"/>
      <c r="AT8" s="14"/>
      <c r="AU8" s="24"/>
      <c r="AV8" s="24"/>
      <c r="AW8" s="4"/>
      <c r="AX8" s="4"/>
      <c r="AY8" s="4"/>
      <c r="AZ8" s="4"/>
      <c r="BA8" s="4"/>
      <c r="BB8" s="4"/>
      <c r="BC8" s="4"/>
      <c r="BD8" s="4"/>
      <c r="BE8" s="4"/>
      <c r="BF8" s="4"/>
      <c r="BG8" s="4"/>
      <c r="BH8" s="4"/>
      <c r="BI8" s="4"/>
      <c r="BJ8" s="16"/>
      <c r="BK8" s="16"/>
      <c r="BL8" s="16"/>
      <c r="BM8" s="16"/>
      <c r="BN8" s="16"/>
      <c r="BO8" s="17"/>
      <c r="BP8" s="7"/>
      <c r="BQ8" s="7"/>
      <c r="BR8" s="6"/>
      <c r="BS8" s="6"/>
      <c r="BT8" s="6"/>
      <c r="BU8" s="6"/>
      <c r="BV8" s="6"/>
      <c r="BW8" s="18"/>
      <c r="BX8" s="19"/>
      <c r="BY8" s="18"/>
      <c r="BZ8" s="18"/>
    </row>
    <row r="9" spans="1:78" s="2" customFormat="1" ht="41.25" customHeight="1">
      <c r="A9" s="1"/>
      <c r="B9" s="1"/>
      <c r="C9" s="215"/>
      <c r="D9" s="205"/>
      <c r="E9" s="211"/>
      <c r="F9" s="22"/>
      <c r="G9" s="224"/>
      <c r="H9" s="239">
        <v>3</v>
      </c>
      <c r="I9" s="240" t="s">
        <v>482</v>
      </c>
      <c r="J9" s="327" t="s">
        <v>498</v>
      </c>
      <c r="K9" s="327"/>
      <c r="L9" s="327"/>
      <c r="M9" s="327"/>
      <c r="N9" s="327"/>
      <c r="O9" s="327"/>
      <c r="P9" s="327"/>
      <c r="Q9" s="327"/>
      <c r="R9" s="327"/>
      <c r="S9" s="327"/>
      <c r="T9" s="327"/>
      <c r="U9" s="327"/>
      <c r="V9" s="327"/>
      <c r="W9" s="327"/>
      <c r="X9" s="327"/>
      <c r="Y9" s="327"/>
      <c r="Z9" s="327"/>
      <c r="AA9" s="327"/>
      <c r="AB9" s="327"/>
      <c r="AC9" s="327"/>
      <c r="AD9" s="327"/>
      <c r="AE9" s="327"/>
      <c r="AF9" s="327"/>
      <c r="AG9" s="327"/>
      <c r="AH9" s="327"/>
      <c r="AI9" s="327"/>
      <c r="AJ9" s="327"/>
      <c r="AK9" s="327"/>
      <c r="AL9" s="327"/>
      <c r="AM9" s="327"/>
      <c r="AN9" s="15"/>
      <c r="AP9" s="22"/>
      <c r="AQ9" s="22"/>
      <c r="AR9" s="22"/>
      <c r="AS9" s="22"/>
      <c r="AT9" s="14"/>
      <c r="AU9" s="24"/>
      <c r="AV9" s="24"/>
      <c r="AW9" s="4"/>
      <c r="AX9" s="4"/>
      <c r="AY9" s="4"/>
      <c r="AZ9" s="4"/>
      <c r="BA9" s="4"/>
      <c r="BB9" s="4"/>
      <c r="BC9" s="4"/>
      <c r="BD9" s="4"/>
      <c r="BE9" s="4"/>
      <c r="BF9" s="4"/>
      <c r="BG9" s="4"/>
      <c r="BH9" s="4"/>
      <c r="BI9" s="4"/>
      <c r="BJ9" s="16"/>
      <c r="BK9" s="16"/>
      <c r="BL9" s="16"/>
      <c r="BM9" s="16"/>
      <c r="BN9" s="16"/>
      <c r="BO9" s="17"/>
      <c r="BP9" s="7"/>
      <c r="BQ9" s="7"/>
      <c r="BR9" s="6"/>
      <c r="BS9" s="6"/>
      <c r="BT9" s="6"/>
      <c r="BU9" s="6"/>
      <c r="BV9" s="6"/>
      <c r="BW9" s="18"/>
      <c r="BX9" s="19"/>
      <c r="BY9" s="18"/>
      <c r="BZ9" s="18"/>
    </row>
    <row r="10" spans="1:78" s="2" customFormat="1" ht="32.25" customHeight="1">
      <c r="A10" s="1"/>
      <c r="B10" s="1"/>
      <c r="C10" s="215"/>
      <c r="D10" s="205"/>
      <c r="E10" s="211"/>
      <c r="F10" s="22"/>
      <c r="G10" s="224"/>
      <c r="H10" s="239">
        <v>4</v>
      </c>
      <c r="I10" s="240" t="s">
        <v>483</v>
      </c>
      <c r="J10" s="327" t="s">
        <v>499</v>
      </c>
      <c r="K10" s="327"/>
      <c r="L10" s="327"/>
      <c r="M10" s="327"/>
      <c r="N10" s="327"/>
      <c r="O10" s="327"/>
      <c r="P10" s="327"/>
      <c r="Q10" s="327"/>
      <c r="R10" s="327"/>
      <c r="S10" s="327"/>
      <c r="T10" s="327"/>
      <c r="U10" s="327"/>
      <c r="V10" s="327"/>
      <c r="W10" s="327"/>
      <c r="X10" s="327"/>
      <c r="Y10" s="327"/>
      <c r="Z10" s="327"/>
      <c r="AA10" s="327"/>
      <c r="AB10" s="327"/>
      <c r="AC10" s="327"/>
      <c r="AD10" s="327"/>
      <c r="AE10" s="327"/>
      <c r="AF10" s="327"/>
      <c r="AG10" s="327"/>
      <c r="AH10" s="327"/>
      <c r="AI10" s="327"/>
      <c r="AJ10" s="327"/>
      <c r="AK10" s="327"/>
      <c r="AL10" s="327"/>
      <c r="AM10" s="327"/>
      <c r="AN10" s="269"/>
      <c r="AP10" s="22"/>
      <c r="AQ10" s="22"/>
      <c r="AR10" s="22"/>
      <c r="AS10" s="22"/>
      <c r="AT10" s="14"/>
      <c r="AU10" s="24"/>
      <c r="AV10" s="24"/>
      <c r="AW10" s="4"/>
      <c r="AX10" s="4"/>
      <c r="AY10" s="4"/>
      <c r="AZ10" s="4"/>
      <c r="BA10" s="4"/>
      <c r="BB10" s="4"/>
      <c r="BC10" s="4"/>
      <c r="BD10" s="4"/>
      <c r="BE10" s="4"/>
      <c r="BF10" s="4"/>
      <c r="BG10" s="4"/>
      <c r="BH10" s="4"/>
      <c r="BI10" s="4"/>
      <c r="BJ10" s="16"/>
      <c r="BK10" s="16"/>
      <c r="BL10" s="16"/>
      <c r="BM10" s="16"/>
      <c r="BN10" s="16"/>
      <c r="BO10" s="17"/>
      <c r="BP10" s="7"/>
      <c r="BQ10" s="7"/>
      <c r="BR10" s="6"/>
      <c r="BS10" s="6"/>
      <c r="BT10" s="6"/>
      <c r="BU10" s="6"/>
      <c r="BV10" s="6"/>
      <c r="BW10" s="18"/>
      <c r="BX10" s="19"/>
      <c r="BY10" s="18"/>
      <c r="BZ10" s="18"/>
    </row>
    <row r="11" spans="1:78" s="2" customFormat="1" ht="28.5" customHeight="1">
      <c r="A11" s="1"/>
      <c r="B11" s="1"/>
      <c r="C11" s="215"/>
      <c r="D11" s="205"/>
      <c r="E11" s="211"/>
      <c r="F11" s="22"/>
      <c r="G11" s="224"/>
      <c r="H11" s="239">
        <v>5</v>
      </c>
      <c r="I11" s="240" t="s">
        <v>484</v>
      </c>
      <c r="J11" s="327" t="s">
        <v>496</v>
      </c>
      <c r="K11" s="327"/>
      <c r="L11" s="327"/>
      <c r="M11" s="327"/>
      <c r="N11" s="327"/>
      <c r="O11" s="327"/>
      <c r="P11" s="327"/>
      <c r="Q11" s="327"/>
      <c r="R11" s="327"/>
      <c r="S11" s="327"/>
      <c r="T11" s="327"/>
      <c r="U11" s="327"/>
      <c r="V11" s="327"/>
      <c r="W11" s="327"/>
      <c r="X11" s="327"/>
      <c r="Y11" s="327"/>
      <c r="Z11" s="327"/>
      <c r="AA11" s="327"/>
      <c r="AB11" s="327"/>
      <c r="AC11" s="327"/>
      <c r="AD11" s="327"/>
      <c r="AE11" s="327"/>
      <c r="AF11" s="327"/>
      <c r="AG11" s="327"/>
      <c r="AH11" s="327"/>
      <c r="AI11" s="327"/>
      <c r="AJ11" s="327"/>
      <c r="AK11" s="327"/>
      <c r="AL11" s="327"/>
      <c r="AM11" s="327"/>
      <c r="AN11" s="15"/>
      <c r="AP11" s="22"/>
      <c r="AQ11" s="22"/>
      <c r="AR11" s="22"/>
      <c r="AS11" s="22"/>
      <c r="AT11" s="14"/>
      <c r="AU11" s="24"/>
      <c r="AV11" s="24"/>
      <c r="AW11" s="4"/>
      <c r="AX11" s="4"/>
      <c r="AY11" s="4"/>
      <c r="AZ11" s="4"/>
      <c r="BA11" s="4"/>
      <c r="BB11" s="4"/>
      <c r="BC11" s="4"/>
      <c r="BD11" s="4"/>
      <c r="BE11" s="4"/>
      <c r="BF11" s="4"/>
      <c r="BG11" s="4"/>
      <c r="BH11" s="4"/>
      <c r="BI11" s="4"/>
      <c r="BJ11" s="16"/>
      <c r="BK11" s="16"/>
      <c r="BL11" s="16"/>
      <c r="BM11" s="16"/>
      <c r="BN11" s="16"/>
      <c r="BO11" s="17"/>
      <c r="BP11" s="7"/>
      <c r="BQ11" s="7"/>
      <c r="BR11" s="6"/>
      <c r="BS11" s="6"/>
      <c r="BT11" s="6"/>
      <c r="BU11" s="6"/>
      <c r="BV11" s="6"/>
      <c r="BW11" s="18"/>
      <c r="BX11" s="19"/>
      <c r="BY11" s="18"/>
      <c r="BZ11" s="18"/>
    </row>
    <row r="12" spans="1:78" s="2" customFormat="1" ht="27.75" customHeight="1">
      <c r="A12" s="1"/>
      <c r="B12" s="1"/>
      <c r="C12" s="215"/>
      <c r="D12" s="205"/>
      <c r="E12" s="211"/>
      <c r="F12" s="22"/>
      <c r="G12" s="224"/>
      <c r="H12" s="239">
        <v>6</v>
      </c>
      <c r="I12" s="240" t="s">
        <v>485</v>
      </c>
      <c r="J12" s="327" t="s">
        <v>495</v>
      </c>
      <c r="K12" s="327"/>
      <c r="L12" s="327"/>
      <c r="M12" s="327"/>
      <c r="N12" s="327"/>
      <c r="O12" s="327"/>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15"/>
      <c r="AP12" s="22"/>
      <c r="AQ12" s="22"/>
      <c r="AR12" s="22"/>
      <c r="AS12" s="22"/>
      <c r="AT12" s="14"/>
      <c r="AU12" s="24"/>
      <c r="AV12" s="24"/>
      <c r="AW12" s="4"/>
      <c r="AX12" s="4"/>
      <c r="AY12" s="4"/>
      <c r="AZ12" s="4"/>
      <c r="BA12" s="4"/>
      <c r="BB12" s="4"/>
      <c r="BC12" s="4"/>
      <c r="BD12" s="4"/>
      <c r="BE12" s="4"/>
      <c r="BF12" s="4"/>
      <c r="BG12" s="4"/>
      <c r="BH12" s="4"/>
      <c r="BI12" s="4"/>
      <c r="BJ12" s="16"/>
      <c r="BK12" s="16"/>
      <c r="BL12" s="16"/>
      <c r="BM12" s="16"/>
      <c r="BN12" s="16"/>
      <c r="BO12" s="17"/>
      <c r="BP12" s="7"/>
      <c r="BQ12" s="7"/>
      <c r="BR12" s="6"/>
      <c r="BS12" s="6"/>
      <c r="BT12" s="6"/>
      <c r="BU12" s="6"/>
      <c r="BV12" s="6"/>
      <c r="BW12" s="18"/>
      <c r="BX12" s="19"/>
      <c r="BY12" s="18"/>
      <c r="BZ12" s="18"/>
    </row>
    <row r="13" spans="1:78" s="2" customFormat="1" ht="237" customHeight="1">
      <c r="A13" s="1"/>
      <c r="B13" s="1"/>
      <c r="C13" s="215"/>
      <c r="D13" s="205"/>
      <c r="E13" s="211"/>
      <c r="F13" s="22"/>
      <c r="G13" s="224"/>
      <c r="H13" s="239">
        <v>7</v>
      </c>
      <c r="I13" s="240" t="s">
        <v>486</v>
      </c>
      <c r="J13" s="327" t="s">
        <v>492</v>
      </c>
      <c r="K13" s="327"/>
      <c r="L13" s="327"/>
      <c r="M13" s="327"/>
      <c r="N13" s="327"/>
      <c r="O13" s="327"/>
      <c r="P13" s="327"/>
      <c r="Q13" s="327"/>
      <c r="R13" s="327"/>
      <c r="S13" s="327"/>
      <c r="T13" s="327"/>
      <c r="U13" s="327"/>
      <c r="V13" s="327"/>
      <c r="W13" s="327"/>
      <c r="X13" s="327"/>
      <c r="Y13" s="327"/>
      <c r="Z13" s="327"/>
      <c r="AA13" s="327"/>
      <c r="AB13" s="327"/>
      <c r="AC13" s="327"/>
      <c r="AD13" s="327"/>
      <c r="AE13" s="327"/>
      <c r="AF13" s="327"/>
      <c r="AG13" s="327"/>
      <c r="AH13" s="327"/>
      <c r="AI13" s="327"/>
      <c r="AJ13" s="327"/>
      <c r="AK13" s="327"/>
      <c r="AL13" s="327"/>
      <c r="AM13" s="327"/>
      <c r="AN13" s="15"/>
      <c r="AP13" s="22"/>
      <c r="AQ13" s="22"/>
      <c r="AR13" s="22"/>
      <c r="AS13" s="22"/>
      <c r="AT13" s="14"/>
      <c r="AU13" s="24"/>
      <c r="AV13" s="24"/>
      <c r="AW13" s="4"/>
      <c r="AX13" s="4"/>
      <c r="AY13" s="4"/>
      <c r="AZ13" s="4"/>
      <c r="BA13" s="4"/>
      <c r="BB13" s="4"/>
      <c r="BC13" s="4"/>
      <c r="BD13" s="4"/>
      <c r="BE13" s="4"/>
      <c r="BF13" s="4"/>
      <c r="BG13" s="4"/>
      <c r="BH13" s="4"/>
      <c r="BI13" s="4"/>
      <c r="BJ13" s="16"/>
      <c r="BK13" s="16"/>
      <c r="BL13" s="16"/>
      <c r="BM13" s="16"/>
      <c r="BN13" s="16"/>
      <c r="BO13" s="17"/>
      <c r="BP13" s="7"/>
      <c r="BQ13" s="7"/>
      <c r="BR13" s="6"/>
      <c r="BS13" s="6"/>
      <c r="BT13" s="6"/>
      <c r="BU13" s="6"/>
      <c r="BV13" s="6"/>
      <c r="BW13" s="18"/>
      <c r="BX13" s="19"/>
      <c r="BY13" s="18"/>
      <c r="BZ13" s="18"/>
    </row>
    <row r="14" spans="1:78" s="2" customFormat="1" ht="22.5" customHeight="1">
      <c r="A14" s="1"/>
      <c r="B14" s="1"/>
      <c r="C14" s="215"/>
      <c r="D14" s="205"/>
      <c r="E14" s="211"/>
      <c r="F14" s="22"/>
      <c r="G14" s="224"/>
      <c r="H14" s="239">
        <v>8</v>
      </c>
      <c r="I14" s="240" t="s">
        <v>487</v>
      </c>
      <c r="J14" s="327" t="s">
        <v>493</v>
      </c>
      <c r="K14" s="327"/>
      <c r="L14" s="327"/>
      <c r="M14" s="327"/>
      <c r="N14" s="327"/>
      <c r="O14" s="327"/>
      <c r="P14" s="327"/>
      <c r="Q14" s="327"/>
      <c r="R14" s="327"/>
      <c r="S14" s="327"/>
      <c r="T14" s="327"/>
      <c r="U14" s="327"/>
      <c r="V14" s="327"/>
      <c r="W14" s="327"/>
      <c r="X14" s="327"/>
      <c r="Y14" s="327"/>
      <c r="Z14" s="327"/>
      <c r="AA14" s="327"/>
      <c r="AB14" s="327"/>
      <c r="AC14" s="327"/>
      <c r="AD14" s="327"/>
      <c r="AE14" s="327"/>
      <c r="AF14" s="327"/>
      <c r="AG14" s="327"/>
      <c r="AH14" s="327"/>
      <c r="AI14" s="327"/>
      <c r="AJ14" s="327"/>
      <c r="AK14" s="327"/>
      <c r="AL14" s="327"/>
      <c r="AM14" s="327"/>
      <c r="AN14" s="15"/>
      <c r="AP14" s="22"/>
      <c r="AQ14" s="22"/>
      <c r="AR14" s="22"/>
      <c r="AS14" s="22"/>
      <c r="AT14" s="14"/>
      <c r="AU14" s="24"/>
      <c r="AV14" s="24"/>
      <c r="AW14" s="4"/>
      <c r="AX14" s="4"/>
      <c r="AY14" s="4"/>
      <c r="AZ14" s="4"/>
      <c r="BA14" s="4"/>
      <c r="BB14" s="4"/>
      <c r="BC14" s="4"/>
      <c r="BD14" s="4"/>
      <c r="BE14" s="4"/>
      <c r="BF14" s="4"/>
      <c r="BG14" s="4"/>
      <c r="BH14" s="4"/>
      <c r="BI14" s="4"/>
      <c r="BJ14" s="16"/>
      <c r="BK14" s="16"/>
      <c r="BL14" s="16"/>
      <c r="BM14" s="16"/>
      <c r="BN14" s="16"/>
      <c r="BO14" s="17"/>
      <c r="BP14" s="7"/>
      <c r="BQ14" s="7"/>
      <c r="BR14" s="6"/>
      <c r="BS14" s="6"/>
      <c r="BT14" s="6"/>
      <c r="BU14" s="6"/>
      <c r="BV14" s="6"/>
      <c r="BW14" s="18"/>
      <c r="BX14" s="19"/>
      <c r="BY14" s="18"/>
      <c r="BZ14" s="18"/>
    </row>
    <row r="15" spans="1:78" s="2" customFormat="1" ht="36" customHeight="1">
      <c r="A15" s="1"/>
      <c r="B15" s="1"/>
      <c r="C15" s="215"/>
      <c r="D15" s="205"/>
      <c r="E15" s="211"/>
      <c r="F15" s="22"/>
      <c r="G15" s="224"/>
      <c r="H15" s="239">
        <v>9</v>
      </c>
      <c r="I15" s="240" t="s">
        <v>488</v>
      </c>
      <c r="J15" s="327" t="s">
        <v>494</v>
      </c>
      <c r="K15" s="327"/>
      <c r="L15" s="327"/>
      <c r="M15" s="327"/>
      <c r="N15" s="327"/>
      <c r="O15" s="327"/>
      <c r="P15" s="327"/>
      <c r="Q15" s="327"/>
      <c r="R15" s="327"/>
      <c r="S15" s="327"/>
      <c r="T15" s="327"/>
      <c r="U15" s="327"/>
      <c r="V15" s="327"/>
      <c r="W15" s="327"/>
      <c r="X15" s="327"/>
      <c r="Y15" s="327"/>
      <c r="Z15" s="327"/>
      <c r="AA15" s="327"/>
      <c r="AB15" s="327"/>
      <c r="AC15" s="327"/>
      <c r="AD15" s="327"/>
      <c r="AE15" s="327"/>
      <c r="AF15" s="327"/>
      <c r="AG15" s="327"/>
      <c r="AH15" s="327"/>
      <c r="AI15" s="327"/>
      <c r="AJ15" s="327"/>
      <c r="AK15" s="327"/>
      <c r="AL15" s="327"/>
      <c r="AM15" s="327"/>
      <c r="AN15" s="15"/>
      <c r="AP15" s="22"/>
      <c r="AQ15" s="22"/>
      <c r="AR15" s="22"/>
      <c r="AS15" s="22"/>
      <c r="AT15" s="14"/>
      <c r="AU15" s="24"/>
      <c r="AV15" s="24"/>
      <c r="AW15" s="4"/>
      <c r="AX15" s="4"/>
      <c r="AY15" s="4"/>
      <c r="AZ15" s="4"/>
      <c r="BA15" s="4"/>
      <c r="BB15" s="4"/>
      <c r="BC15" s="4"/>
      <c r="BD15" s="4"/>
      <c r="BE15" s="4"/>
      <c r="BF15" s="4"/>
      <c r="BG15" s="4"/>
      <c r="BH15" s="4"/>
      <c r="BI15" s="4"/>
      <c r="BJ15" s="16"/>
      <c r="BK15" s="16"/>
      <c r="BL15" s="16"/>
      <c r="BM15" s="16"/>
      <c r="BN15" s="16"/>
      <c r="BO15" s="17"/>
      <c r="BP15" s="7"/>
      <c r="BQ15" s="7"/>
      <c r="BR15" s="6"/>
      <c r="BS15" s="6"/>
      <c r="BT15" s="6"/>
      <c r="BU15" s="6"/>
      <c r="BV15" s="6"/>
      <c r="BW15" s="18"/>
      <c r="BX15" s="19"/>
      <c r="BY15" s="18"/>
      <c r="BZ15" s="18"/>
    </row>
    <row r="16" spans="1:78" s="2" customFormat="1" ht="37.5" customHeight="1">
      <c r="A16" s="1"/>
      <c r="B16" s="1"/>
      <c r="C16" s="215"/>
      <c r="D16" s="205"/>
      <c r="E16" s="211"/>
      <c r="F16" s="22"/>
      <c r="G16" s="224"/>
      <c r="H16" s="239">
        <v>10</v>
      </c>
      <c r="I16" s="240" t="s">
        <v>489</v>
      </c>
      <c r="J16" s="327" t="s">
        <v>491</v>
      </c>
      <c r="K16" s="327"/>
      <c r="L16" s="327"/>
      <c r="M16" s="327"/>
      <c r="N16" s="327"/>
      <c r="O16" s="327"/>
      <c r="P16" s="327"/>
      <c r="Q16" s="327"/>
      <c r="R16" s="327"/>
      <c r="S16" s="327"/>
      <c r="T16" s="327"/>
      <c r="U16" s="327"/>
      <c r="V16" s="327"/>
      <c r="W16" s="327"/>
      <c r="X16" s="327"/>
      <c r="Y16" s="327"/>
      <c r="Z16" s="327"/>
      <c r="AA16" s="327"/>
      <c r="AB16" s="327"/>
      <c r="AC16" s="327"/>
      <c r="AD16" s="327"/>
      <c r="AE16" s="327"/>
      <c r="AF16" s="327"/>
      <c r="AG16" s="327"/>
      <c r="AH16" s="327"/>
      <c r="AI16" s="327"/>
      <c r="AJ16" s="327"/>
      <c r="AK16" s="327"/>
      <c r="AL16" s="327"/>
      <c r="AM16" s="327"/>
      <c r="AN16" s="270"/>
      <c r="AP16" s="22"/>
      <c r="AQ16" s="22"/>
      <c r="AR16" s="22"/>
      <c r="AS16" s="22"/>
      <c r="AT16" s="14"/>
      <c r="AU16" s="24"/>
      <c r="AV16" s="24"/>
      <c r="AW16" s="4"/>
      <c r="AX16" s="4"/>
      <c r="AY16" s="4"/>
      <c r="AZ16" s="4"/>
      <c r="BA16" s="4"/>
      <c r="BB16" s="4"/>
      <c r="BC16" s="4"/>
      <c r="BD16" s="4"/>
      <c r="BE16" s="4"/>
      <c r="BF16" s="4"/>
      <c r="BG16" s="4"/>
      <c r="BH16" s="4"/>
      <c r="BI16" s="4"/>
      <c r="BJ16" s="16"/>
      <c r="BK16" s="16"/>
      <c r="BL16" s="16"/>
      <c r="BM16" s="16"/>
      <c r="BN16" s="16"/>
      <c r="BO16" s="17"/>
      <c r="BP16" s="7">
        <f>COUNTIF(A31:A140,"6c")</f>
        <v>0</v>
      </c>
      <c r="BQ16" s="7">
        <f>COUNTIF(A31:A140,"6c")</f>
        <v>0</v>
      </c>
      <c r="BR16" s="6">
        <v>0</v>
      </c>
      <c r="BS16" s="6">
        <f>COUNTIF(A31:A140,"6c")</f>
        <v>0</v>
      </c>
      <c r="BT16" s="6">
        <v>0</v>
      </c>
      <c r="BU16" s="6">
        <v>0</v>
      </c>
      <c r="BV16" s="6">
        <f>COUNTIF(A31:A140,"6c")</f>
        <v>0</v>
      </c>
      <c r="BW16" s="18">
        <v>0</v>
      </c>
      <c r="BX16" s="19"/>
      <c r="BY16" s="18"/>
      <c r="BZ16" s="18"/>
    </row>
    <row r="17" spans="1:248" s="2" customFormat="1" ht="71.25" customHeight="1">
      <c r="A17" s="1"/>
      <c r="B17" s="1"/>
      <c r="C17" s="215"/>
      <c r="D17" s="205"/>
      <c r="E17" s="211"/>
      <c r="F17" s="22"/>
      <c r="G17" s="224"/>
      <c r="H17" s="239">
        <v>11</v>
      </c>
      <c r="I17" s="240" t="s">
        <v>490</v>
      </c>
      <c r="J17" s="327" t="s">
        <v>542</v>
      </c>
      <c r="K17" s="327"/>
      <c r="L17" s="327"/>
      <c r="M17" s="327"/>
      <c r="N17" s="327"/>
      <c r="O17" s="327"/>
      <c r="P17" s="327"/>
      <c r="Q17" s="327"/>
      <c r="R17" s="327"/>
      <c r="S17" s="327"/>
      <c r="T17" s="327"/>
      <c r="U17" s="327"/>
      <c r="V17" s="327"/>
      <c r="W17" s="327"/>
      <c r="X17" s="327"/>
      <c r="Y17" s="327"/>
      <c r="Z17" s="327"/>
      <c r="AA17" s="327"/>
      <c r="AB17" s="327"/>
      <c r="AC17" s="327"/>
      <c r="AD17" s="327"/>
      <c r="AE17" s="327"/>
      <c r="AF17" s="327"/>
      <c r="AG17" s="327"/>
      <c r="AH17" s="327"/>
      <c r="AI17" s="327"/>
      <c r="AJ17" s="327"/>
      <c r="AK17" s="327"/>
      <c r="AL17" s="327"/>
      <c r="AM17" s="327"/>
      <c r="AN17" s="22"/>
      <c r="AP17" s="22"/>
      <c r="AQ17" s="22"/>
      <c r="AR17" s="22"/>
      <c r="AS17" s="22"/>
      <c r="AT17" s="14" t="s">
        <v>192</v>
      </c>
      <c r="AU17" s="24"/>
      <c r="AV17" s="24"/>
      <c r="AW17" s="4"/>
      <c r="AX17" s="4"/>
      <c r="AY17" s="4"/>
      <c r="AZ17" s="4"/>
      <c r="BA17" s="4"/>
      <c r="BB17" s="4"/>
      <c r="BC17" s="4"/>
      <c r="BD17" s="4"/>
      <c r="BE17" s="4"/>
      <c r="BF17" s="315" t="s">
        <v>3</v>
      </c>
      <c r="BG17" s="316"/>
      <c r="BH17" s="317"/>
      <c r="BI17" s="317"/>
      <c r="BJ17" s="317"/>
      <c r="BK17" s="318"/>
      <c r="BL17" s="25" t="s">
        <v>4</v>
      </c>
      <c r="BO17" s="6"/>
      <c r="BP17" s="6">
        <f>COUNTIF(A32:A141,"7c")</f>
        <v>0</v>
      </c>
      <c r="BQ17" s="7">
        <f>COUNTIF(A32:A141,"7c")</f>
        <v>0</v>
      </c>
      <c r="BR17" s="6">
        <v>0</v>
      </c>
      <c r="BS17" s="6">
        <f>COUNTIF(A32:A141,"7c")</f>
        <v>0</v>
      </c>
      <c r="BT17" s="6">
        <v>0</v>
      </c>
      <c r="BU17" s="6">
        <v>0</v>
      </c>
      <c r="BV17" s="6">
        <f>COUNTIF(A32:A141,"7c")</f>
        <v>0</v>
      </c>
      <c r="BW17" s="18">
        <v>0</v>
      </c>
      <c r="BX17" s="19"/>
      <c r="BY17" s="18"/>
      <c r="BZ17" s="18"/>
    </row>
    <row r="18" spans="1:248" s="2" customFormat="1" ht="33" customHeight="1">
      <c r="A18" s="1"/>
      <c r="B18" s="1"/>
      <c r="C18" s="215"/>
      <c r="D18" s="205"/>
      <c r="E18" s="211"/>
      <c r="F18" s="22"/>
      <c r="G18" s="224"/>
      <c r="H18" s="239">
        <v>12</v>
      </c>
      <c r="I18" s="240" t="s">
        <v>543</v>
      </c>
      <c r="J18" s="327" t="s">
        <v>567</v>
      </c>
      <c r="K18" s="327"/>
      <c r="L18" s="327"/>
      <c r="M18" s="327"/>
      <c r="N18" s="327"/>
      <c r="O18" s="327"/>
      <c r="P18" s="327"/>
      <c r="Q18" s="327"/>
      <c r="R18" s="327"/>
      <c r="S18" s="327"/>
      <c r="T18" s="327"/>
      <c r="U18" s="327"/>
      <c r="V18" s="327"/>
      <c r="W18" s="327"/>
      <c r="X18" s="327"/>
      <c r="Y18" s="327"/>
      <c r="Z18" s="327"/>
      <c r="AA18" s="327"/>
      <c r="AB18" s="327"/>
      <c r="AC18" s="327"/>
      <c r="AD18" s="327"/>
      <c r="AE18" s="327"/>
      <c r="AF18" s="327"/>
      <c r="AG18" s="327"/>
      <c r="AH18" s="327"/>
      <c r="AI18" s="327"/>
      <c r="AJ18" s="327"/>
      <c r="AK18" s="327"/>
      <c r="AL18" s="327"/>
      <c r="AM18" s="327"/>
      <c r="AN18" s="269"/>
      <c r="AO18" s="4"/>
      <c r="AP18" s="4"/>
      <c r="AQ18" s="4"/>
      <c r="AR18" s="13"/>
      <c r="AS18" s="26"/>
      <c r="AT18" s="27"/>
      <c r="AU18" s="27"/>
      <c r="AV18" s="27"/>
      <c r="AW18" s="4"/>
      <c r="AX18" s="4"/>
      <c r="AY18" s="4"/>
      <c r="AZ18" s="4"/>
      <c r="BA18" s="4"/>
      <c r="BB18" s="4"/>
      <c r="BC18" s="4"/>
      <c r="BD18" s="4"/>
      <c r="BE18" s="4"/>
      <c r="BF18" s="319">
        <f>[3]Mapa_RResidual!C39</f>
        <v>0</v>
      </c>
      <c r="BG18" s="319"/>
      <c r="BH18" s="319"/>
      <c r="BI18" s="319"/>
      <c r="BJ18" s="319"/>
      <c r="BK18" s="319"/>
      <c r="BL18" s="28" t="str">
        <f>IF(AND(BF18&gt;=0,BF18&lt;3),"ACEPTABLE",IF(AND(BF18&gt;=3,BF18&lt;6),"MODERADA","INACEPTABLE"))</f>
        <v>ACEPTABLE</v>
      </c>
      <c r="BO18" s="6"/>
      <c r="BP18" s="6">
        <f>COUNTIF(A34:A142,"8c")</f>
        <v>0</v>
      </c>
      <c r="BQ18" s="7">
        <f>COUNTIF(A34:A142,"8c")</f>
        <v>0</v>
      </c>
      <c r="BR18" s="6">
        <v>0</v>
      </c>
      <c r="BS18" s="6">
        <f>COUNTIF(A34:A142,"8c")</f>
        <v>0</v>
      </c>
      <c r="BT18" s="6">
        <v>0</v>
      </c>
      <c r="BU18" s="6">
        <v>0</v>
      </c>
      <c r="BV18" s="6">
        <f>COUNTIF(A34:A142,"8c")</f>
        <v>0</v>
      </c>
      <c r="BW18" s="18">
        <v>0</v>
      </c>
      <c r="BX18" s="19"/>
      <c r="BY18" s="18"/>
      <c r="BZ18" s="18"/>
    </row>
    <row r="19" spans="1:248" s="2" customFormat="1" ht="55.5" customHeight="1">
      <c r="A19" s="1"/>
      <c r="B19" s="1"/>
      <c r="C19" s="215"/>
      <c r="D19" s="205"/>
      <c r="E19" s="212"/>
      <c r="F19" s="21"/>
      <c r="G19" s="21"/>
      <c r="I19" s="230"/>
      <c r="J19" s="29"/>
      <c r="K19" s="29"/>
      <c r="L19" s="29"/>
      <c r="M19" s="29"/>
      <c r="N19" s="29"/>
      <c r="O19" s="29"/>
      <c r="P19" s="70"/>
      <c r="Q19" s="29"/>
      <c r="R19" s="29"/>
      <c r="S19" s="186"/>
      <c r="T19" s="186"/>
      <c r="U19" s="186"/>
      <c r="V19" s="186"/>
      <c r="W19" s="186"/>
      <c r="X19" s="186"/>
      <c r="Y19" s="186"/>
      <c r="Z19" s="186"/>
      <c r="AA19" s="186"/>
      <c r="AB19" s="186"/>
      <c r="AC19" s="186"/>
      <c r="AD19" s="186"/>
      <c r="AE19" s="186"/>
      <c r="AF19" s="186"/>
      <c r="AG19" s="186"/>
      <c r="AH19" s="186"/>
      <c r="AI19" s="186"/>
      <c r="AJ19" s="186"/>
      <c r="AK19" s="186"/>
      <c r="AL19" s="186"/>
      <c r="AM19" s="29"/>
      <c r="AN19" s="29"/>
      <c r="AO19" s="4"/>
      <c r="AP19" s="4"/>
      <c r="AQ19" s="4"/>
      <c r="AR19" s="13"/>
      <c r="AS19" s="13"/>
      <c r="AT19" s="27"/>
      <c r="AU19" s="27"/>
      <c r="AV19" s="27"/>
      <c r="AW19" s="4"/>
      <c r="AX19" s="4"/>
      <c r="AY19" s="4"/>
      <c r="AZ19" s="4"/>
      <c r="BA19" s="4"/>
      <c r="BB19" s="4"/>
      <c r="BC19" s="4"/>
      <c r="BD19" s="4"/>
      <c r="BE19" s="4"/>
      <c r="BF19" s="320" t="s">
        <v>6</v>
      </c>
      <c r="BG19" s="320"/>
      <c r="BH19" s="320"/>
      <c r="BI19" s="320"/>
      <c r="BJ19" s="320"/>
      <c r="BK19" s="320"/>
      <c r="BL19" s="320"/>
      <c r="BM19" s="320"/>
      <c r="BN19" s="16"/>
      <c r="BO19" s="17"/>
      <c r="BP19" s="7">
        <f>COUNTIF(A43:A143,"9c")</f>
        <v>0</v>
      </c>
      <c r="BQ19" s="7">
        <f>COUNTIF(A43:A143,"9c")</f>
        <v>0</v>
      </c>
      <c r="BR19" s="6">
        <v>0</v>
      </c>
      <c r="BS19" s="6">
        <f>COUNTIF(A43:A143,"9c")</f>
        <v>0</v>
      </c>
      <c r="BT19" s="6">
        <v>0</v>
      </c>
      <c r="BU19" s="6">
        <v>0</v>
      </c>
      <c r="BV19" s="6">
        <f>COUNTIF(A43:A143,"9c")</f>
        <v>0</v>
      </c>
      <c r="BW19" s="18">
        <v>0</v>
      </c>
      <c r="BX19" s="19"/>
      <c r="BY19" s="18"/>
      <c r="BZ19" s="18"/>
    </row>
    <row r="20" spans="1:248" s="2" customFormat="1" ht="27.75" customHeight="1" thickBot="1">
      <c r="A20" s="1"/>
      <c r="B20" s="1"/>
      <c r="C20" s="216" t="s">
        <v>502</v>
      </c>
      <c r="D20" s="206"/>
      <c r="E20" s="213"/>
      <c r="F20" s="183"/>
      <c r="G20" s="225"/>
      <c r="H20" s="183"/>
      <c r="I20" s="232"/>
      <c r="J20" s="183"/>
      <c r="K20" s="183"/>
      <c r="L20" s="183"/>
      <c r="M20" s="183"/>
      <c r="N20" s="183"/>
      <c r="O20" s="183"/>
      <c r="P20" s="183"/>
      <c r="Q20" s="183"/>
      <c r="R20" s="4"/>
      <c r="S20" s="187"/>
      <c r="T20" s="187"/>
      <c r="U20" s="187"/>
      <c r="V20" s="187"/>
      <c r="W20" s="187"/>
      <c r="X20" s="187"/>
      <c r="Y20" s="187"/>
      <c r="Z20" s="187"/>
      <c r="AA20" s="187"/>
      <c r="AB20" s="187"/>
      <c r="AC20" s="187"/>
      <c r="AD20" s="187"/>
      <c r="AE20" s="187"/>
      <c r="AF20" s="187"/>
      <c r="AG20" s="187"/>
      <c r="AH20" s="187"/>
      <c r="AI20" s="187"/>
      <c r="AJ20" s="187"/>
      <c r="AK20" s="187"/>
      <c r="AL20" s="187"/>
      <c r="AM20" s="4"/>
      <c r="AN20" s="4"/>
      <c r="AO20" s="4"/>
      <c r="AP20" s="4"/>
      <c r="AQ20" s="26"/>
      <c r="AR20" s="27"/>
      <c r="AS20" s="4"/>
      <c r="AT20" s="4"/>
      <c r="AU20" s="4"/>
      <c r="AV20" s="4"/>
      <c r="AW20" s="4"/>
      <c r="AX20" s="4"/>
      <c r="AY20" s="4"/>
      <c r="AZ20" s="4"/>
      <c r="BA20" s="4"/>
      <c r="BB20" s="4"/>
      <c r="BC20" s="4"/>
      <c r="BD20" s="4"/>
      <c r="BE20" s="4"/>
      <c r="BF20" s="16"/>
      <c r="BG20" s="16"/>
      <c r="BH20" s="16"/>
      <c r="BI20" s="16"/>
      <c r="BJ20" s="16"/>
      <c r="BK20" s="30"/>
      <c r="BL20" s="30"/>
      <c r="BM20" s="31"/>
      <c r="BN20" s="31"/>
      <c r="BO20" s="7"/>
      <c r="BP20" s="6">
        <f>COUNTIF(A45:A144,"10c")</f>
        <v>0</v>
      </c>
      <c r="BQ20" s="6">
        <f>COUNTIF(A45:A144,"10c")</f>
        <v>0</v>
      </c>
      <c r="BR20" s="6">
        <v>0</v>
      </c>
      <c r="BS20" s="6">
        <f>COUNTIF(A45:A144,"10c")</f>
        <v>0</v>
      </c>
      <c r="BT20" s="6">
        <v>0</v>
      </c>
      <c r="BU20" s="6">
        <v>0</v>
      </c>
      <c r="BV20" s="8"/>
      <c r="BW20" s="18"/>
      <c r="BX20" s="18"/>
    </row>
    <row r="21" spans="1:248" s="2" customFormat="1" ht="33" customHeight="1">
      <c r="A21" s="1"/>
      <c r="B21" s="1"/>
      <c r="C21" s="321"/>
      <c r="D21" s="321"/>
      <c r="E21" s="322"/>
      <c r="F21" s="322"/>
      <c r="G21" s="322"/>
      <c r="H21" s="322"/>
      <c r="I21" s="322"/>
      <c r="J21" s="322"/>
      <c r="K21" s="32"/>
      <c r="L21" s="32"/>
      <c r="M21" s="32"/>
      <c r="N21" s="32"/>
      <c r="O21" s="32"/>
      <c r="P21" s="71"/>
      <c r="Q21" s="323" t="s">
        <v>7</v>
      </c>
      <c r="R21" s="324"/>
      <c r="S21" s="324"/>
      <c r="T21" s="324"/>
      <c r="U21" s="324"/>
      <c r="V21" s="324"/>
      <c r="W21" s="324"/>
      <c r="X21" s="324"/>
      <c r="Y21" s="324"/>
      <c r="Z21" s="324"/>
      <c r="AA21" s="324"/>
      <c r="AB21" s="324"/>
      <c r="AC21" s="324"/>
      <c r="AD21" s="324"/>
      <c r="AE21" s="324"/>
      <c r="AF21" s="324"/>
      <c r="AG21" s="324"/>
      <c r="AH21" s="324"/>
      <c r="AI21" s="324"/>
      <c r="AJ21" s="324"/>
      <c r="AK21" s="324"/>
      <c r="AL21" s="324"/>
      <c r="AM21" s="324"/>
      <c r="AN21" s="324"/>
      <c r="AO21" s="324"/>
      <c r="AP21" s="324"/>
      <c r="AQ21" s="324"/>
      <c r="AR21" s="324"/>
      <c r="AS21" s="324"/>
      <c r="AT21" s="324"/>
      <c r="AU21" s="324"/>
      <c r="AV21" s="324"/>
      <c r="AW21" s="324"/>
      <c r="AX21" s="324"/>
      <c r="AY21" s="324"/>
      <c r="AZ21" s="324"/>
      <c r="BA21" s="324"/>
      <c r="BB21" s="324"/>
      <c r="BC21" s="324"/>
      <c r="BD21" s="324"/>
      <c r="BE21" s="324"/>
      <c r="BF21" s="324"/>
      <c r="BG21" s="324"/>
      <c r="BH21" s="324"/>
      <c r="BI21" s="324"/>
      <c r="BJ21" s="324"/>
      <c r="BK21" s="325"/>
      <c r="BL21" s="33" t="s">
        <v>8</v>
      </c>
      <c r="BM21" s="34" t="s">
        <v>9</v>
      </c>
      <c r="BO21" s="7"/>
      <c r="BP21" s="6"/>
      <c r="BQ21" s="6"/>
      <c r="BR21" s="6"/>
      <c r="BS21" s="6"/>
      <c r="BT21" s="6"/>
      <c r="BU21" s="6"/>
      <c r="BV21" s="8"/>
      <c r="BW21" s="18"/>
      <c r="BX21" s="35" t="s">
        <v>9</v>
      </c>
    </row>
    <row r="22" spans="1:248" ht="33" customHeight="1">
      <c r="B22" s="285" t="s">
        <v>452</v>
      </c>
      <c r="C22" s="217"/>
      <c r="D22" s="207"/>
      <c r="E22" s="285" t="s">
        <v>11</v>
      </c>
      <c r="F22" s="285"/>
      <c r="G22" s="285"/>
      <c r="H22" s="285"/>
      <c r="I22" s="285"/>
      <c r="J22" s="332" t="s">
        <v>12</v>
      </c>
      <c r="K22" s="332" t="s">
        <v>13</v>
      </c>
      <c r="L22" s="340" t="s">
        <v>191</v>
      </c>
      <c r="M22" s="341"/>
      <c r="N22" s="341"/>
      <c r="O22" s="341"/>
      <c r="P22" s="342"/>
      <c r="Q22" s="333" t="s">
        <v>14</v>
      </c>
      <c r="R22" s="334"/>
      <c r="S22" s="188">
        <v>1</v>
      </c>
      <c r="T22" s="188">
        <v>2</v>
      </c>
      <c r="U22" s="188">
        <v>3</v>
      </c>
      <c r="V22" s="188">
        <v>4</v>
      </c>
      <c r="W22" s="188">
        <v>5</v>
      </c>
      <c r="X22" s="188">
        <v>6</v>
      </c>
      <c r="Y22" s="188">
        <v>7</v>
      </c>
      <c r="Z22" s="188">
        <v>8</v>
      </c>
      <c r="AA22" s="188">
        <v>9</v>
      </c>
      <c r="AB22" s="188">
        <v>10</v>
      </c>
      <c r="AC22" s="188">
        <v>11</v>
      </c>
      <c r="AD22" s="188">
        <v>12</v>
      </c>
      <c r="AE22" s="188">
        <v>13</v>
      </c>
      <c r="AF22" s="188">
        <v>14</v>
      </c>
      <c r="AG22" s="188">
        <v>15</v>
      </c>
      <c r="AH22" s="188">
        <v>16</v>
      </c>
      <c r="AI22" s="188">
        <v>17</v>
      </c>
      <c r="AJ22" s="188">
        <v>18</v>
      </c>
      <c r="AK22" s="188">
        <v>19</v>
      </c>
      <c r="AL22" s="284" t="s">
        <v>163</v>
      </c>
      <c r="AM22" s="313" t="s">
        <v>15</v>
      </c>
      <c r="AN22" s="281" t="s">
        <v>185</v>
      </c>
      <c r="AO22" s="313" t="s">
        <v>16</v>
      </c>
      <c r="AP22" s="307" t="s">
        <v>17</v>
      </c>
      <c r="AQ22" s="307" t="s">
        <v>18</v>
      </c>
      <c r="AR22" s="314" t="s">
        <v>19</v>
      </c>
      <c r="AS22" s="314"/>
      <c r="AT22" s="314"/>
      <c r="AU22" s="314"/>
      <c r="AV22" s="314"/>
      <c r="AW22" s="314"/>
      <c r="AX22" s="314"/>
      <c r="AY22" s="307" t="s">
        <v>20</v>
      </c>
      <c r="AZ22" s="307"/>
      <c r="BA22" s="307"/>
      <c r="BB22" s="307"/>
      <c r="BC22" s="307"/>
      <c r="BD22" s="307"/>
      <c r="BE22" s="307"/>
      <c r="BF22" s="307" t="s">
        <v>21</v>
      </c>
      <c r="BG22" s="307" t="s">
        <v>22</v>
      </c>
      <c r="BH22" s="312" t="s">
        <v>23</v>
      </c>
      <c r="BI22" s="312" t="s">
        <v>24</v>
      </c>
      <c r="BJ22" s="312"/>
      <c r="BK22" s="307" t="s">
        <v>25</v>
      </c>
      <c r="BL22" s="307" t="s">
        <v>197</v>
      </c>
      <c r="BM22" s="308" t="s">
        <v>26</v>
      </c>
      <c r="BN22" s="7"/>
      <c r="BO22" s="37"/>
      <c r="BU22" s="38"/>
      <c r="BV22" s="39"/>
      <c r="BW22" s="307" t="s">
        <v>26</v>
      </c>
      <c r="IM22" s="40"/>
      <c r="IN22" s="39"/>
    </row>
    <row r="23" spans="1:248" s="196" customFormat="1" ht="72" customHeight="1">
      <c r="A23" s="192"/>
      <c r="B23" s="285"/>
      <c r="C23" s="290" t="s">
        <v>422</v>
      </c>
      <c r="D23" s="285" t="s">
        <v>423</v>
      </c>
      <c r="E23" s="309" t="s">
        <v>27</v>
      </c>
      <c r="F23" s="310" t="s">
        <v>28</v>
      </c>
      <c r="G23" s="310"/>
      <c r="H23" s="310" t="s">
        <v>29</v>
      </c>
      <c r="I23" s="310"/>
      <c r="J23" s="332"/>
      <c r="K23" s="332"/>
      <c r="L23" s="291" t="s">
        <v>186</v>
      </c>
      <c r="M23" s="291" t="s">
        <v>187</v>
      </c>
      <c r="N23" s="291" t="s">
        <v>188</v>
      </c>
      <c r="O23" s="291" t="s">
        <v>189</v>
      </c>
      <c r="P23" s="339" t="s">
        <v>190</v>
      </c>
      <c r="Q23" s="335"/>
      <c r="R23" s="336"/>
      <c r="S23" s="279" t="s">
        <v>164</v>
      </c>
      <c r="T23" s="279" t="s">
        <v>165</v>
      </c>
      <c r="U23" s="279" t="s">
        <v>166</v>
      </c>
      <c r="V23" s="279" t="s">
        <v>167</v>
      </c>
      <c r="W23" s="279" t="s">
        <v>168</v>
      </c>
      <c r="X23" s="279" t="s">
        <v>169</v>
      </c>
      <c r="Y23" s="279" t="s">
        <v>170</v>
      </c>
      <c r="Z23" s="279" t="s">
        <v>171</v>
      </c>
      <c r="AA23" s="279" t="s">
        <v>172</v>
      </c>
      <c r="AB23" s="279" t="s">
        <v>173</v>
      </c>
      <c r="AC23" s="279" t="s">
        <v>174</v>
      </c>
      <c r="AD23" s="279" t="s">
        <v>175</v>
      </c>
      <c r="AE23" s="279" t="s">
        <v>176</v>
      </c>
      <c r="AF23" s="279" t="s">
        <v>177</v>
      </c>
      <c r="AG23" s="279" t="s">
        <v>178</v>
      </c>
      <c r="AH23" s="279" t="s">
        <v>179</v>
      </c>
      <c r="AI23" s="279" t="s">
        <v>180</v>
      </c>
      <c r="AJ23" s="279" t="s">
        <v>181</v>
      </c>
      <c r="AK23" s="279" t="s">
        <v>182</v>
      </c>
      <c r="AL23" s="284"/>
      <c r="AM23" s="313"/>
      <c r="AN23" s="282"/>
      <c r="AO23" s="313"/>
      <c r="AP23" s="307"/>
      <c r="AQ23" s="307"/>
      <c r="AR23" s="311" t="s">
        <v>30</v>
      </c>
      <c r="AS23" s="311"/>
      <c r="AT23" s="234" t="s">
        <v>31</v>
      </c>
      <c r="AU23" s="234" t="s">
        <v>32</v>
      </c>
      <c r="AV23" s="234" t="s">
        <v>33</v>
      </c>
      <c r="AW23" s="234" t="s">
        <v>34</v>
      </c>
      <c r="AX23" s="234" t="s">
        <v>35</v>
      </c>
      <c r="AY23" s="280" t="s">
        <v>36</v>
      </c>
      <c r="AZ23" s="280" t="s">
        <v>37</v>
      </c>
      <c r="BA23" s="280" t="s">
        <v>541</v>
      </c>
      <c r="BB23" s="280" t="s">
        <v>38</v>
      </c>
      <c r="BC23" s="280" t="s">
        <v>196</v>
      </c>
      <c r="BD23" s="280" t="s">
        <v>39</v>
      </c>
      <c r="BE23" s="280" t="s">
        <v>40</v>
      </c>
      <c r="BF23" s="307"/>
      <c r="BG23" s="307"/>
      <c r="BH23" s="312"/>
      <c r="BI23" s="312"/>
      <c r="BJ23" s="312"/>
      <c r="BK23" s="307"/>
      <c r="BL23" s="307"/>
      <c r="BM23" s="308"/>
      <c r="BN23" s="193"/>
      <c r="BO23" s="194"/>
      <c r="BP23" s="194"/>
      <c r="BQ23" s="194"/>
      <c r="BR23" s="194"/>
      <c r="BS23" s="194"/>
      <c r="BT23" s="194"/>
      <c r="BU23" s="195"/>
      <c r="BW23" s="307"/>
    </row>
    <row r="24" spans="1:248" s="196" customFormat="1" ht="116.25" customHeight="1">
      <c r="A24" s="192"/>
      <c r="B24" s="285"/>
      <c r="C24" s="290" t="s">
        <v>422</v>
      </c>
      <c r="D24" s="285" t="s">
        <v>422</v>
      </c>
      <c r="E24" s="309"/>
      <c r="F24" s="197" t="s">
        <v>41</v>
      </c>
      <c r="G24" s="228" t="s">
        <v>42</v>
      </c>
      <c r="H24" s="197" t="s">
        <v>43</v>
      </c>
      <c r="I24" s="229" t="s">
        <v>44</v>
      </c>
      <c r="J24" s="332"/>
      <c r="K24" s="332"/>
      <c r="L24" s="291"/>
      <c r="M24" s="291"/>
      <c r="N24" s="291"/>
      <c r="O24" s="291"/>
      <c r="P24" s="339"/>
      <c r="Q24" s="337"/>
      <c r="R24" s="338"/>
      <c r="S24" s="279"/>
      <c r="T24" s="279"/>
      <c r="U24" s="279"/>
      <c r="V24" s="279"/>
      <c r="W24" s="279"/>
      <c r="X24" s="279"/>
      <c r="Y24" s="279"/>
      <c r="Z24" s="279"/>
      <c r="AA24" s="279"/>
      <c r="AB24" s="279"/>
      <c r="AC24" s="279"/>
      <c r="AD24" s="279"/>
      <c r="AE24" s="279"/>
      <c r="AF24" s="279"/>
      <c r="AG24" s="279"/>
      <c r="AH24" s="279"/>
      <c r="AI24" s="279"/>
      <c r="AJ24" s="279"/>
      <c r="AK24" s="279"/>
      <c r="AL24" s="284"/>
      <c r="AM24" s="313"/>
      <c r="AN24" s="283"/>
      <c r="AO24" s="313"/>
      <c r="AP24" s="307"/>
      <c r="AQ24" s="307"/>
      <c r="AR24" s="235" t="s">
        <v>45</v>
      </c>
      <c r="AS24" s="235" t="s">
        <v>46</v>
      </c>
      <c r="AT24" s="235" t="s">
        <v>47</v>
      </c>
      <c r="AU24" s="235" t="s">
        <v>48</v>
      </c>
      <c r="AV24" s="235" t="s">
        <v>49</v>
      </c>
      <c r="AW24" s="235" t="s">
        <v>50</v>
      </c>
      <c r="AX24" s="235" t="s">
        <v>51</v>
      </c>
      <c r="AY24" s="280"/>
      <c r="AZ24" s="280"/>
      <c r="BA24" s="280"/>
      <c r="BB24" s="280"/>
      <c r="BC24" s="280"/>
      <c r="BD24" s="280"/>
      <c r="BE24" s="280"/>
      <c r="BF24" s="307"/>
      <c r="BG24" s="307"/>
      <c r="BH24" s="312"/>
      <c r="BI24" s="312"/>
      <c r="BJ24" s="312"/>
      <c r="BK24" s="307"/>
      <c r="BL24" s="307"/>
      <c r="BM24" s="308"/>
      <c r="BN24" s="193"/>
      <c r="BO24" s="193"/>
      <c r="BP24" s="193"/>
      <c r="BQ24" s="194"/>
      <c r="BR24" s="194"/>
      <c r="BS24" s="194"/>
      <c r="BT24" s="194"/>
      <c r="BU24" s="195"/>
      <c r="BW24" s="307"/>
    </row>
    <row r="25" spans="1:248" ht="94.5" customHeight="1">
      <c r="A25" s="36">
        <v>1</v>
      </c>
      <c r="B25" s="241" t="s">
        <v>453</v>
      </c>
      <c r="C25" s="242" t="s">
        <v>111</v>
      </c>
      <c r="D25" s="208" t="s">
        <v>424</v>
      </c>
      <c r="E25" s="242" t="s">
        <v>450</v>
      </c>
      <c r="F25" s="198" t="s">
        <v>81</v>
      </c>
      <c r="G25" s="236" t="s">
        <v>511</v>
      </c>
      <c r="H25" s="198" t="s">
        <v>97</v>
      </c>
      <c r="I25" s="236" t="s">
        <v>515</v>
      </c>
      <c r="J25" s="198" t="s">
        <v>67</v>
      </c>
      <c r="K25" s="198" t="s">
        <v>461</v>
      </c>
      <c r="L25" s="259" t="s">
        <v>183</v>
      </c>
      <c r="M25" s="259" t="s">
        <v>183</v>
      </c>
      <c r="N25" s="259" t="s">
        <v>183</v>
      </c>
      <c r="O25" s="259" t="s">
        <v>183</v>
      </c>
      <c r="P25" s="260" t="str">
        <f>IF(COUNTIF(L25:O25,"NO")=0,"RIESGO DE CORRUPCIÓN","NO ES RIESGO DE CORRUPCIÓN")</f>
        <v>RIESGO DE CORRUPCIÓN</v>
      </c>
      <c r="Q25" s="243" t="s">
        <v>76</v>
      </c>
      <c r="R25" s="261">
        <f t="shared" ref="R25:R45" si="0">VLOOKUP(Q25,$CP$371:$CQ$375,2,0)</f>
        <v>4</v>
      </c>
      <c r="S25" s="262" t="s">
        <v>184</v>
      </c>
      <c r="T25" s="262" t="s">
        <v>183</v>
      </c>
      <c r="U25" s="262" t="s">
        <v>183</v>
      </c>
      <c r="V25" s="262" t="s">
        <v>183</v>
      </c>
      <c r="W25" s="262" t="s">
        <v>183</v>
      </c>
      <c r="X25" s="262" t="s">
        <v>184</v>
      </c>
      <c r="Y25" s="262" t="s">
        <v>183</v>
      </c>
      <c r="Z25" s="262" t="s">
        <v>184</v>
      </c>
      <c r="AA25" s="262" t="s">
        <v>183</v>
      </c>
      <c r="AB25" s="262" t="s">
        <v>183</v>
      </c>
      <c r="AC25" s="262" t="s">
        <v>183</v>
      </c>
      <c r="AD25" s="262" t="s">
        <v>183</v>
      </c>
      <c r="AE25" s="262" t="s">
        <v>183</v>
      </c>
      <c r="AF25" s="262" t="s">
        <v>183</v>
      </c>
      <c r="AG25" s="262" t="s">
        <v>183</v>
      </c>
      <c r="AH25" s="262" t="s">
        <v>184</v>
      </c>
      <c r="AI25" s="262" t="s">
        <v>183</v>
      </c>
      <c r="AJ25" s="262" t="s">
        <v>183</v>
      </c>
      <c r="AK25" s="262" t="s">
        <v>184</v>
      </c>
      <c r="AL25" s="260">
        <f>+COUNTIF(S25:AK25,"si")</f>
        <v>14</v>
      </c>
      <c r="AM25" s="263" t="str">
        <f>IF(AL25&gt;11,"CATASTRÓFICO",IF(AL25&gt;5,"MAYOR","MODERADO"))</f>
        <v>CATASTRÓFICO</v>
      </c>
      <c r="AN25" s="261">
        <f t="shared" ref="AN25:AN45" si="1">VLOOKUP(AM25,$CR$371:$CS$375,2,0)</f>
        <v>5</v>
      </c>
      <c r="AO25" s="200">
        <f t="shared" ref="AO25:AO45" si="2">R25*AN25</f>
        <v>20</v>
      </c>
      <c r="AP25" s="200" t="str">
        <f>IF(AND(AO25&lt;=2),"Aceptable",IF(AND(AO25&lt;=5,AO25&gt;=3),"Tolerable",IF(AND(AO25&lt;=9,AO25&gt;=6),"Moderado",IF(AND(AO25&lt;=15,AO25&gt;=10),"Alto",IF(AO25&gt;=16,"Inaceptable")))))</f>
        <v>Inaceptable</v>
      </c>
      <c r="AQ25" s="236" t="s">
        <v>545</v>
      </c>
      <c r="AR25" s="244" t="s">
        <v>183</v>
      </c>
      <c r="AS25" s="244" t="s">
        <v>183</v>
      </c>
      <c r="AT25" s="244" t="s">
        <v>183</v>
      </c>
      <c r="AU25" s="245" t="s">
        <v>193</v>
      </c>
      <c r="AV25" s="244" t="s">
        <v>183</v>
      </c>
      <c r="AW25" s="244" t="s">
        <v>183</v>
      </c>
      <c r="AX25" s="246" t="s">
        <v>194</v>
      </c>
      <c r="AY25" s="247">
        <f>COUNTIF(AR25:AX25,"SI")*15+IF(AU25 ="Prevenir",15,IF(AU25="Detectar",10,0))+IF(AX25="Completa",10,IF(AX25="Incompleta",5,0))</f>
        <v>100</v>
      </c>
      <c r="AZ25" s="248" t="str">
        <f>IF(AY25&gt;95,"Fuerte",IF(AY25&gt;85,"Moderado","Débil"))</f>
        <v>Fuerte</v>
      </c>
      <c r="BA25" s="201" t="s">
        <v>52</v>
      </c>
      <c r="BB25" s="249" t="str">
        <f>IF(AND(AZ25="Fuerte",BA25="Fuerte"),"Fuerte",IF(AND(AZ25="Fuerte",BA25="Moderado"),"Moderado",IF(AND(AZ25="Moderado",BA25="Fuerte"),"Moderado",IF(AND(AZ25="Moderado",BA25="Moderado"),"Moderado","Débil"))))</f>
        <v>Fuerte</v>
      </c>
      <c r="BC25" s="249" t="str">
        <f>IF(BB25="Fuerte","No","Si")</f>
        <v>No</v>
      </c>
      <c r="BD25" s="250" t="s">
        <v>195</v>
      </c>
      <c r="BE25" s="250" t="s">
        <v>195</v>
      </c>
      <c r="BF25" s="251">
        <f t="shared" ref="BF25:BF45" si="3">IF(AND(BB25="Fuerte",BD25="Directamente",BE25="Directamente"),R25-2,IF(AND(BB25="Fuerte",BD25="Directamente",BE25="Indirectamente"),R25-2,IF(AND(BB25="Fuerte",BD25="Directamente",BE25="No disminuye"),R25-2,IF(AND(BB25="Fuerte",BD25="No disminuye",BE25="Directamente"),0,IF(AND(BB25="Moderado",BD25="Directamente",BE25="Directamente"),R25-1,IF(AND(BB25="Moderado",BD25="Directamente",BE25="Indirectamente"),R25-1,IF(AND(BB25="Moderado",BD25="Directamente",BE25="No disminuye"),R25-1,IF(AND(BB25="Moderado",BD25="No disminuye",BE25="Directamente"),0,0))))))))</f>
        <v>2</v>
      </c>
      <c r="BG25" s="251">
        <f>IF(BF25&lt;=0,1,BF25)</f>
        <v>2</v>
      </c>
      <c r="BH25" s="264">
        <f t="shared" ref="BH25:BH45" si="4">IF(AND(BB25="Fuerte",BD25="Directamente",BE25="Directamente"),AN25-2,IF(AND(BB25="Fuerte",BD25="Directamente",BE25="Indirectamente"),AN25-1,IF(AND(BB25="Fuerte",BD25="Directamente",BE25="No disminuye"),AN25,IF(AND(BB25="Fuerte",BD25="No disminuye",BE25="Directamente"), AN25-2,IF(AND(BB25="Moderado",BD25="Directamente",BE25="Directamente"),AN25-1,IF(AND(BB25="Moderado",BD25="Directamente",BE25="Indirectamente"),AN25,IF(AND(BB25="Moderado",BD25="Directamente",BE25="No disminuye"),AN25,IF(AND(BB25="Moderado",BD25="No disminuye",BE25="Directamente"), AN25-1,0))))))))</f>
        <v>3</v>
      </c>
      <c r="BI25" s="251">
        <f>IF(BH25&lt;=0,1,BH25)</f>
        <v>3</v>
      </c>
      <c r="BJ25" s="251">
        <f>BG25*BI25</f>
        <v>6</v>
      </c>
      <c r="BK25" s="252" t="str">
        <f>IF(AND(BJ25&lt;=2),"Aceptable",IF(AND(BJ25&lt;=5,BJ25&gt;=3),"Tolerable",IF(AND(BJ25&lt;=9,BJ25&gt;=6),"Moderado",IF(AND(BJ25&lt;=15,BJ25&gt;=10),"Alto",IF(BJ25&gt;=16,"Inaceptable")))))</f>
        <v>Moderado</v>
      </c>
      <c r="BL25" s="201"/>
      <c r="BM25" s="202"/>
      <c r="BN25" s="7" t="s">
        <v>55</v>
      </c>
      <c r="BP25" s="7"/>
      <c r="BV25" s="39"/>
      <c r="BW25" s="42" t="s">
        <v>54</v>
      </c>
      <c r="IN25" s="39"/>
    </row>
    <row r="26" spans="1:248" ht="142.5" customHeight="1">
      <c r="B26" s="286" t="s">
        <v>454</v>
      </c>
      <c r="C26" s="242" t="s">
        <v>136</v>
      </c>
      <c r="D26" s="208" t="s">
        <v>432</v>
      </c>
      <c r="E26" s="273" t="s">
        <v>451</v>
      </c>
      <c r="F26" s="198" t="s">
        <v>81</v>
      </c>
      <c r="G26" s="275" t="s">
        <v>528</v>
      </c>
      <c r="H26" s="198" t="s">
        <v>66</v>
      </c>
      <c r="I26" s="275" t="s">
        <v>516</v>
      </c>
      <c r="J26" s="198" t="s">
        <v>261</v>
      </c>
      <c r="K26" s="198" t="s">
        <v>66</v>
      </c>
      <c r="L26" s="259" t="s">
        <v>183</v>
      </c>
      <c r="M26" s="259" t="s">
        <v>183</v>
      </c>
      <c r="N26" s="259" t="s">
        <v>183</v>
      </c>
      <c r="O26" s="259" t="s">
        <v>183</v>
      </c>
      <c r="P26" s="260" t="str">
        <f>IF(COUNTIF(L26:O26,"NO")=0,"RIESGO DE CORRUPCIÓN","NO ES RIESGO DE CORRUPCIÓN")</f>
        <v>RIESGO DE CORRUPCIÓN</v>
      </c>
      <c r="Q26" s="243" t="s">
        <v>76</v>
      </c>
      <c r="R26" s="261">
        <f t="shared" si="0"/>
        <v>4</v>
      </c>
      <c r="S26" s="262" t="s">
        <v>184</v>
      </c>
      <c r="T26" s="262" t="s">
        <v>183</v>
      </c>
      <c r="U26" s="262" t="s">
        <v>183</v>
      </c>
      <c r="V26" s="262" t="s">
        <v>183</v>
      </c>
      <c r="W26" s="262" t="s">
        <v>183</v>
      </c>
      <c r="X26" s="262" t="s">
        <v>184</v>
      </c>
      <c r="Y26" s="262" t="s">
        <v>184</v>
      </c>
      <c r="Z26" s="262" t="s">
        <v>184</v>
      </c>
      <c r="AA26" s="262" t="s">
        <v>183</v>
      </c>
      <c r="AB26" s="262" t="s">
        <v>183</v>
      </c>
      <c r="AC26" s="262" t="s">
        <v>183</v>
      </c>
      <c r="AD26" s="262" t="s">
        <v>183</v>
      </c>
      <c r="AE26" s="262" t="s">
        <v>183</v>
      </c>
      <c r="AF26" s="262" t="s">
        <v>183</v>
      </c>
      <c r="AG26" s="262" t="s">
        <v>183</v>
      </c>
      <c r="AH26" s="262" t="s">
        <v>184</v>
      </c>
      <c r="AI26" s="262" t="s">
        <v>183</v>
      </c>
      <c r="AJ26" s="262" t="s">
        <v>183</v>
      </c>
      <c r="AK26" s="262" t="s">
        <v>184</v>
      </c>
      <c r="AL26" s="260">
        <f t="shared" ref="AL26:AL45" si="5">+COUNTIF(S26:AK26,"si")</f>
        <v>13</v>
      </c>
      <c r="AM26" s="263" t="str">
        <f t="shared" ref="AM26:AM28" si="6">IF(AL26&gt;11,"CATASTRÓFICO",IF(AL26&gt;5,"MAYOR","MODERADO"))</f>
        <v>CATASTRÓFICO</v>
      </c>
      <c r="AN26" s="261">
        <f t="shared" si="1"/>
        <v>5</v>
      </c>
      <c r="AO26" s="200">
        <f t="shared" si="2"/>
        <v>20</v>
      </c>
      <c r="AP26" s="200" t="str">
        <f t="shared" ref="AP26:AP28" si="7">IF(AND(AO26&lt;=2),"Aceptable",IF(AND(AO26&lt;=5,AO26&gt;=3),"Tolerable",IF(AND(AO26&lt;=9,AO26&gt;=6),"Moderado",IF(AND(AO26&lt;=15,AO26&gt;=10),"Alto",IF(AO26&gt;=16,"Inaceptable")))))</f>
        <v>Inaceptable</v>
      </c>
      <c r="AQ26" s="236" t="s">
        <v>546</v>
      </c>
      <c r="AR26" s="244" t="s">
        <v>183</v>
      </c>
      <c r="AS26" s="244" t="s">
        <v>183</v>
      </c>
      <c r="AT26" s="244" t="s">
        <v>183</v>
      </c>
      <c r="AU26" s="245" t="s">
        <v>193</v>
      </c>
      <c r="AV26" s="244" t="s">
        <v>183</v>
      </c>
      <c r="AW26" s="244" t="s">
        <v>183</v>
      </c>
      <c r="AX26" s="246" t="s">
        <v>194</v>
      </c>
      <c r="AY26" s="247">
        <f t="shared" ref="AY26:AY45" si="8">COUNTIF(AR26:AX26,"SI")*15+IF(AU26 ="Prevenir",15,IF(AU26="Detectar",10,0))+IF(AX26="Completa",10,IF(AX26="Incompleta",5,0))</f>
        <v>100</v>
      </c>
      <c r="AZ26" s="248" t="str">
        <f t="shared" ref="AZ26:AZ44" si="9">IF(AY26&gt;95,"Fuerte",IF(AY26&gt;85,"Moderado","Débil"))</f>
        <v>Fuerte</v>
      </c>
      <c r="BA26" s="201" t="s">
        <v>52</v>
      </c>
      <c r="BB26" s="249" t="str">
        <f t="shared" ref="BB26:BB44" si="10">IF(AND(AZ26="Fuerte",BA26="Fuerte"),"Fuerte",IF(AND(AZ26="Fuerte",BA26="Moderado"),"Moderado",IF(AND(AZ26="Moderado",BA26="Fuerte"),"Moderado",IF(AND(AZ26="Moderado",BA26="Moderado"),"Moderado","Débil"))))</f>
        <v>Fuerte</v>
      </c>
      <c r="BC26" s="249" t="str">
        <f t="shared" ref="BC26:BC45" si="11">IF(BB26="Fuerte","No","Si")</f>
        <v>No</v>
      </c>
      <c r="BD26" s="250" t="s">
        <v>195</v>
      </c>
      <c r="BE26" s="250" t="s">
        <v>195</v>
      </c>
      <c r="BF26" s="251">
        <f t="shared" si="3"/>
        <v>2</v>
      </c>
      <c r="BG26" s="251">
        <f t="shared" ref="BG26:BG45" si="12">IF(BF26&lt;=0,1,BF26)</f>
        <v>2</v>
      </c>
      <c r="BH26" s="264">
        <f t="shared" si="4"/>
        <v>3</v>
      </c>
      <c r="BI26" s="251">
        <f t="shared" ref="BI26:BI45" si="13">IF(BH26&lt;=0,1,BH26)</f>
        <v>3</v>
      </c>
      <c r="BJ26" s="251">
        <f t="shared" ref="BJ26:BJ45" si="14">BG26*BI26</f>
        <v>6</v>
      </c>
      <c r="BK26" s="252" t="str">
        <f>IF(AND(BJ26&lt;=2),"Aceptable",IF(AND(BJ26&lt;=5,BJ26&gt;=3),"Tolerable",IF(AND(BJ26&lt;=9,BJ26&gt;=6),"Moderado",IF(AND(BJ26&lt;=15,BJ26&gt;=10),"Alto",IF(BJ26&gt;=16,"Inaceptable")))))</f>
        <v>Moderado</v>
      </c>
      <c r="BL26" s="201"/>
      <c r="BM26" s="202"/>
      <c r="BN26" s="7"/>
      <c r="BP26" s="7"/>
      <c r="BV26" s="39"/>
      <c r="BW26" s="42"/>
      <c r="IN26" s="39"/>
    </row>
    <row r="27" spans="1:248" ht="159.75" customHeight="1">
      <c r="B27" s="287"/>
      <c r="C27" s="242" t="s">
        <v>426</v>
      </c>
      <c r="D27" s="208" t="s">
        <v>425</v>
      </c>
      <c r="E27" s="292"/>
      <c r="F27" s="198" t="s">
        <v>81</v>
      </c>
      <c r="G27" s="276"/>
      <c r="H27" s="198" t="s">
        <v>97</v>
      </c>
      <c r="I27" s="276"/>
      <c r="J27" s="198" t="s">
        <v>67</v>
      </c>
      <c r="K27" s="198" t="s">
        <v>461</v>
      </c>
      <c r="L27" s="259" t="s">
        <v>183</v>
      </c>
      <c r="M27" s="259" t="s">
        <v>183</v>
      </c>
      <c r="N27" s="259" t="s">
        <v>183</v>
      </c>
      <c r="O27" s="259" t="s">
        <v>183</v>
      </c>
      <c r="P27" s="260" t="str">
        <f t="shared" ref="P27:P28" si="15">IF(COUNTIF(L27:O27,"NO")=0,"RIESGO DE CORRUPCIÓN","NO ES RIESGO DE CORRUPCIÓN")</f>
        <v>RIESGO DE CORRUPCIÓN</v>
      </c>
      <c r="Q27" s="243" t="s">
        <v>84</v>
      </c>
      <c r="R27" s="261">
        <f t="shared" si="0"/>
        <v>3</v>
      </c>
      <c r="S27" s="262" t="s">
        <v>184</v>
      </c>
      <c r="T27" s="262" t="s">
        <v>183</v>
      </c>
      <c r="U27" s="262" t="s">
        <v>183</v>
      </c>
      <c r="V27" s="262" t="s">
        <v>183</v>
      </c>
      <c r="W27" s="262" t="s">
        <v>183</v>
      </c>
      <c r="X27" s="262" t="s">
        <v>183</v>
      </c>
      <c r="Y27" s="262" t="s">
        <v>183</v>
      </c>
      <c r="Z27" s="262" t="s">
        <v>184</v>
      </c>
      <c r="AA27" s="262" t="s">
        <v>183</v>
      </c>
      <c r="AB27" s="262" t="s">
        <v>183</v>
      </c>
      <c r="AC27" s="262" t="s">
        <v>183</v>
      </c>
      <c r="AD27" s="262" t="s">
        <v>183</v>
      </c>
      <c r="AE27" s="262" t="s">
        <v>183</v>
      </c>
      <c r="AF27" s="262" t="s">
        <v>183</v>
      </c>
      <c r="AG27" s="262" t="s">
        <v>183</v>
      </c>
      <c r="AH27" s="262" t="s">
        <v>184</v>
      </c>
      <c r="AI27" s="262" t="s">
        <v>183</v>
      </c>
      <c r="AJ27" s="262" t="s">
        <v>183</v>
      </c>
      <c r="AK27" s="262" t="s">
        <v>184</v>
      </c>
      <c r="AL27" s="260">
        <f t="shared" si="5"/>
        <v>15</v>
      </c>
      <c r="AM27" s="263" t="str">
        <f t="shared" si="6"/>
        <v>CATASTRÓFICO</v>
      </c>
      <c r="AN27" s="261">
        <f t="shared" si="1"/>
        <v>5</v>
      </c>
      <c r="AO27" s="200">
        <f t="shared" si="2"/>
        <v>15</v>
      </c>
      <c r="AP27" s="200" t="str">
        <f t="shared" si="7"/>
        <v>Alto</v>
      </c>
      <c r="AQ27" s="236" t="s">
        <v>547</v>
      </c>
      <c r="AR27" s="244" t="s">
        <v>183</v>
      </c>
      <c r="AS27" s="244" t="s">
        <v>183</v>
      </c>
      <c r="AT27" s="244" t="s">
        <v>183</v>
      </c>
      <c r="AU27" s="245" t="s">
        <v>193</v>
      </c>
      <c r="AV27" s="244" t="s">
        <v>183</v>
      </c>
      <c r="AW27" s="244" t="s">
        <v>183</v>
      </c>
      <c r="AX27" s="246" t="s">
        <v>194</v>
      </c>
      <c r="AY27" s="247">
        <f t="shared" si="8"/>
        <v>100</v>
      </c>
      <c r="AZ27" s="248" t="str">
        <f t="shared" si="9"/>
        <v>Fuerte</v>
      </c>
      <c r="BA27" s="201" t="s">
        <v>52</v>
      </c>
      <c r="BB27" s="249" t="str">
        <f t="shared" si="10"/>
        <v>Fuerte</v>
      </c>
      <c r="BC27" s="249" t="str">
        <f t="shared" si="11"/>
        <v>No</v>
      </c>
      <c r="BD27" s="250" t="s">
        <v>195</v>
      </c>
      <c r="BE27" s="250" t="s">
        <v>195</v>
      </c>
      <c r="BF27" s="251">
        <f t="shared" si="3"/>
        <v>1</v>
      </c>
      <c r="BG27" s="251">
        <f t="shared" si="12"/>
        <v>1</v>
      </c>
      <c r="BH27" s="264">
        <f t="shared" si="4"/>
        <v>3</v>
      </c>
      <c r="BI27" s="251">
        <f t="shared" si="13"/>
        <v>3</v>
      </c>
      <c r="BJ27" s="251">
        <f t="shared" si="14"/>
        <v>3</v>
      </c>
      <c r="BK27" s="252" t="str">
        <f t="shared" ref="BK27:BK45" si="16">IF(AND(BJ27&lt;=2),"Aceptable",IF(AND(BJ27&lt;=5,BJ27&gt;=3),"Tolerable",IF(AND(BJ27&lt;=9,BJ27&gt;=6),"Moderado",IF(AND(BJ27&lt;=15,BJ27&gt;=10),"Alto",IF(BJ27&gt;=16,"Inaceptable")))))</f>
        <v>Tolerable</v>
      </c>
      <c r="BL27" s="201"/>
      <c r="BM27" s="202"/>
      <c r="BN27" s="7"/>
      <c r="BP27" s="7"/>
      <c r="BV27" s="39"/>
      <c r="BW27" s="42"/>
      <c r="IN27" s="39"/>
    </row>
    <row r="28" spans="1:248" ht="96" customHeight="1">
      <c r="A28" s="36">
        <v>3</v>
      </c>
      <c r="B28" s="241" t="s">
        <v>455</v>
      </c>
      <c r="C28" s="242" t="s">
        <v>427</v>
      </c>
      <c r="D28" s="208" t="s">
        <v>477</v>
      </c>
      <c r="E28" s="242" t="s">
        <v>505</v>
      </c>
      <c r="F28" s="198" t="s">
        <v>81</v>
      </c>
      <c r="G28" s="236" t="s">
        <v>510</v>
      </c>
      <c r="H28" s="198" t="s">
        <v>198</v>
      </c>
      <c r="I28" s="236" t="s">
        <v>517</v>
      </c>
      <c r="J28" s="198" t="s">
        <v>67</v>
      </c>
      <c r="K28" s="198" t="s">
        <v>66</v>
      </c>
      <c r="L28" s="259" t="s">
        <v>183</v>
      </c>
      <c r="M28" s="259" t="s">
        <v>183</v>
      </c>
      <c r="N28" s="259" t="s">
        <v>183</v>
      </c>
      <c r="O28" s="259" t="s">
        <v>183</v>
      </c>
      <c r="P28" s="260" t="str">
        <f t="shared" si="15"/>
        <v>RIESGO DE CORRUPCIÓN</v>
      </c>
      <c r="Q28" s="253" t="s">
        <v>76</v>
      </c>
      <c r="R28" s="261">
        <f t="shared" si="0"/>
        <v>4</v>
      </c>
      <c r="S28" s="262" t="s">
        <v>183</v>
      </c>
      <c r="T28" s="262" t="s">
        <v>183</v>
      </c>
      <c r="U28" s="262" t="s">
        <v>183</v>
      </c>
      <c r="V28" s="262" t="s">
        <v>183</v>
      </c>
      <c r="W28" s="262" t="s">
        <v>183</v>
      </c>
      <c r="X28" s="262" t="s">
        <v>184</v>
      </c>
      <c r="Y28" s="262" t="s">
        <v>184</v>
      </c>
      <c r="Z28" s="262" t="s">
        <v>184</v>
      </c>
      <c r="AA28" s="262" t="s">
        <v>183</v>
      </c>
      <c r="AB28" s="262" t="s">
        <v>183</v>
      </c>
      <c r="AC28" s="262" t="s">
        <v>183</v>
      </c>
      <c r="AD28" s="262" t="s">
        <v>183</v>
      </c>
      <c r="AE28" s="262" t="s">
        <v>183</v>
      </c>
      <c r="AF28" s="262" t="s">
        <v>183</v>
      </c>
      <c r="AG28" s="262" t="s">
        <v>183</v>
      </c>
      <c r="AH28" s="262" t="s">
        <v>184</v>
      </c>
      <c r="AI28" s="262" t="s">
        <v>183</v>
      </c>
      <c r="AJ28" s="262" t="s">
        <v>183</v>
      </c>
      <c r="AK28" s="262" t="s">
        <v>184</v>
      </c>
      <c r="AL28" s="260">
        <f t="shared" si="5"/>
        <v>14</v>
      </c>
      <c r="AM28" s="263" t="str">
        <f t="shared" si="6"/>
        <v>CATASTRÓFICO</v>
      </c>
      <c r="AN28" s="261">
        <f t="shared" si="1"/>
        <v>5</v>
      </c>
      <c r="AO28" s="200">
        <f t="shared" si="2"/>
        <v>20</v>
      </c>
      <c r="AP28" s="200" t="str">
        <f t="shared" si="7"/>
        <v>Inaceptable</v>
      </c>
      <c r="AQ28" s="236" t="s">
        <v>548</v>
      </c>
      <c r="AR28" s="244" t="s">
        <v>183</v>
      </c>
      <c r="AS28" s="244" t="s">
        <v>183</v>
      </c>
      <c r="AT28" s="244" t="s">
        <v>183</v>
      </c>
      <c r="AU28" s="245" t="s">
        <v>193</v>
      </c>
      <c r="AV28" s="244" t="s">
        <v>183</v>
      </c>
      <c r="AW28" s="244" t="s">
        <v>183</v>
      </c>
      <c r="AX28" s="246" t="s">
        <v>194</v>
      </c>
      <c r="AY28" s="247">
        <f t="shared" si="8"/>
        <v>100</v>
      </c>
      <c r="AZ28" s="248" t="str">
        <f t="shared" si="9"/>
        <v>Fuerte</v>
      </c>
      <c r="BA28" s="201" t="s">
        <v>52</v>
      </c>
      <c r="BB28" s="249" t="str">
        <f t="shared" si="10"/>
        <v>Fuerte</v>
      </c>
      <c r="BC28" s="249" t="str">
        <f t="shared" si="11"/>
        <v>No</v>
      </c>
      <c r="BD28" s="250" t="s">
        <v>195</v>
      </c>
      <c r="BE28" s="250" t="s">
        <v>195</v>
      </c>
      <c r="BF28" s="251">
        <f t="shared" si="3"/>
        <v>2</v>
      </c>
      <c r="BG28" s="251">
        <f t="shared" si="12"/>
        <v>2</v>
      </c>
      <c r="BH28" s="264">
        <f t="shared" si="4"/>
        <v>3</v>
      </c>
      <c r="BI28" s="251">
        <f t="shared" si="13"/>
        <v>3</v>
      </c>
      <c r="BJ28" s="251">
        <f t="shared" si="14"/>
        <v>6</v>
      </c>
      <c r="BK28" s="252" t="str">
        <f t="shared" si="16"/>
        <v>Moderado</v>
      </c>
      <c r="BL28" s="201"/>
      <c r="BM28" s="202"/>
      <c r="BN28" s="7"/>
      <c r="BP28" s="7"/>
      <c r="BV28" s="39"/>
      <c r="BW28" s="41"/>
      <c r="IN28" s="39"/>
    </row>
    <row r="29" spans="1:248" ht="123.75">
      <c r="A29" s="36">
        <v>4</v>
      </c>
      <c r="B29" s="241" t="s">
        <v>456</v>
      </c>
      <c r="C29" s="242" t="s">
        <v>428</v>
      </c>
      <c r="D29" s="208" t="s">
        <v>429</v>
      </c>
      <c r="E29" s="242" t="s">
        <v>462</v>
      </c>
      <c r="F29" s="198" t="s">
        <v>81</v>
      </c>
      <c r="G29" s="236" t="s">
        <v>512</v>
      </c>
      <c r="H29" s="198" t="s">
        <v>66</v>
      </c>
      <c r="I29" s="254" t="s">
        <v>518</v>
      </c>
      <c r="J29" s="198" t="s">
        <v>67</v>
      </c>
      <c r="K29" s="198" t="s">
        <v>461</v>
      </c>
      <c r="L29" s="259" t="s">
        <v>183</v>
      </c>
      <c r="M29" s="259" t="s">
        <v>183</v>
      </c>
      <c r="N29" s="259" t="s">
        <v>183</v>
      </c>
      <c r="O29" s="259" t="s">
        <v>183</v>
      </c>
      <c r="P29" s="260" t="str">
        <f>IF(COUNTIF(L29:O29,"NO")=0,"RIESGO DE CORRUPCIÓN","NO ES RIESGO DE CORRUPCIÓN")</f>
        <v>RIESGO DE CORRUPCIÓN</v>
      </c>
      <c r="Q29" s="253" t="s">
        <v>76</v>
      </c>
      <c r="R29" s="261">
        <f t="shared" si="0"/>
        <v>4</v>
      </c>
      <c r="S29" s="262" t="s">
        <v>183</v>
      </c>
      <c r="T29" s="262" t="s">
        <v>183</v>
      </c>
      <c r="U29" s="262" t="s">
        <v>183</v>
      </c>
      <c r="V29" s="262" t="s">
        <v>183</v>
      </c>
      <c r="W29" s="262" t="s">
        <v>183</v>
      </c>
      <c r="X29" s="262" t="s">
        <v>184</v>
      </c>
      <c r="Y29" s="262" t="s">
        <v>184</v>
      </c>
      <c r="Z29" s="262" t="s">
        <v>184</v>
      </c>
      <c r="AA29" s="262" t="s">
        <v>183</v>
      </c>
      <c r="AB29" s="262" t="s">
        <v>183</v>
      </c>
      <c r="AC29" s="262" t="s">
        <v>183</v>
      </c>
      <c r="AD29" s="262" t="s">
        <v>183</v>
      </c>
      <c r="AE29" s="262" t="s">
        <v>183</v>
      </c>
      <c r="AF29" s="262" t="s">
        <v>183</v>
      </c>
      <c r="AG29" s="262" t="s">
        <v>183</v>
      </c>
      <c r="AH29" s="262" t="s">
        <v>184</v>
      </c>
      <c r="AI29" s="262" t="s">
        <v>183</v>
      </c>
      <c r="AJ29" s="262" t="s">
        <v>183</v>
      </c>
      <c r="AK29" s="262" t="s">
        <v>184</v>
      </c>
      <c r="AL29" s="260">
        <f t="shared" si="5"/>
        <v>14</v>
      </c>
      <c r="AM29" s="263" t="str">
        <f t="shared" ref="AM29" si="17">IF(AL29&gt;11,"CATASTRÓFICO",IF(AL29&gt;5,"MAYOR","MODERADO"))</f>
        <v>CATASTRÓFICO</v>
      </c>
      <c r="AN29" s="261">
        <f t="shared" si="1"/>
        <v>5</v>
      </c>
      <c r="AO29" s="200">
        <f t="shared" si="2"/>
        <v>20</v>
      </c>
      <c r="AP29" s="200" t="str">
        <f t="shared" ref="AP29" si="18">IF(AND(AO29&lt;=2),"Aceptable",IF(AND(AO29&lt;=5,AO29&gt;=3),"Tolerable",IF(AND(AO29&lt;=9,AO29&gt;=6),"Moderado",IF(AND(AO29&lt;=15,AO29&gt;=10),"Alto",IF(AO29&gt;=16,"Inaceptable")))))</f>
        <v>Inaceptable</v>
      </c>
      <c r="AQ29" s="236" t="s">
        <v>549</v>
      </c>
      <c r="AR29" s="244" t="s">
        <v>183</v>
      </c>
      <c r="AS29" s="244" t="s">
        <v>183</v>
      </c>
      <c r="AT29" s="244" t="s">
        <v>183</v>
      </c>
      <c r="AU29" s="245" t="s">
        <v>193</v>
      </c>
      <c r="AV29" s="244" t="s">
        <v>183</v>
      </c>
      <c r="AW29" s="244" t="s">
        <v>183</v>
      </c>
      <c r="AX29" s="246" t="s">
        <v>194</v>
      </c>
      <c r="AY29" s="247">
        <f t="shared" si="8"/>
        <v>100</v>
      </c>
      <c r="AZ29" s="248" t="str">
        <f t="shared" si="9"/>
        <v>Fuerte</v>
      </c>
      <c r="BA29" s="201" t="s">
        <v>52</v>
      </c>
      <c r="BB29" s="249" t="str">
        <f t="shared" si="10"/>
        <v>Fuerte</v>
      </c>
      <c r="BC29" s="249" t="str">
        <f t="shared" si="11"/>
        <v>No</v>
      </c>
      <c r="BD29" s="250" t="s">
        <v>195</v>
      </c>
      <c r="BE29" s="250" t="s">
        <v>195</v>
      </c>
      <c r="BF29" s="251">
        <f t="shared" si="3"/>
        <v>2</v>
      </c>
      <c r="BG29" s="251">
        <f t="shared" si="12"/>
        <v>2</v>
      </c>
      <c r="BH29" s="264">
        <f t="shared" si="4"/>
        <v>3</v>
      </c>
      <c r="BI29" s="251">
        <f t="shared" si="13"/>
        <v>3</v>
      </c>
      <c r="BJ29" s="251">
        <f t="shared" si="14"/>
        <v>6</v>
      </c>
      <c r="BK29" s="252" t="str">
        <f t="shared" si="16"/>
        <v>Moderado</v>
      </c>
      <c r="BL29" s="201"/>
      <c r="BM29" s="202"/>
      <c r="BN29" s="7"/>
      <c r="BP29" s="7"/>
      <c r="BV29" s="39"/>
      <c r="BW29" s="41"/>
      <c r="IN29" s="39"/>
    </row>
    <row r="30" spans="1:248" ht="110.25" customHeight="1">
      <c r="A30" s="36">
        <v>5</v>
      </c>
      <c r="B30" s="241" t="s">
        <v>457</v>
      </c>
      <c r="C30" s="242" t="s">
        <v>127</v>
      </c>
      <c r="D30" s="208" t="s">
        <v>430</v>
      </c>
      <c r="E30" s="242" t="s">
        <v>463</v>
      </c>
      <c r="F30" s="198" t="s">
        <v>65</v>
      </c>
      <c r="G30" s="236" t="s">
        <v>513</v>
      </c>
      <c r="H30" s="198" t="s">
        <v>97</v>
      </c>
      <c r="I30" s="254" t="s">
        <v>519</v>
      </c>
      <c r="J30" s="198" t="s">
        <v>67</v>
      </c>
      <c r="K30" s="198" t="s">
        <v>461</v>
      </c>
      <c r="L30" s="259" t="s">
        <v>183</v>
      </c>
      <c r="M30" s="259" t="s">
        <v>183</v>
      </c>
      <c r="N30" s="259" t="s">
        <v>183</v>
      </c>
      <c r="O30" s="259" t="s">
        <v>183</v>
      </c>
      <c r="P30" s="260" t="str">
        <f t="shared" ref="P30:P45" si="19">IF(COUNTIF(L30:O30,"NO")=0,"RIESGO DE CORRUPCIÓN","NO ES RIESGO DE CORRUPCIÓN")</f>
        <v>RIESGO DE CORRUPCIÓN</v>
      </c>
      <c r="Q30" s="253" t="s">
        <v>76</v>
      </c>
      <c r="R30" s="261">
        <f t="shared" si="0"/>
        <v>4</v>
      </c>
      <c r="S30" s="262" t="s">
        <v>183</v>
      </c>
      <c r="T30" s="262" t="s">
        <v>183</v>
      </c>
      <c r="U30" s="262" t="s">
        <v>183</v>
      </c>
      <c r="V30" s="262" t="s">
        <v>183</v>
      </c>
      <c r="W30" s="262" t="s">
        <v>183</v>
      </c>
      <c r="X30" s="262" t="s">
        <v>184</v>
      </c>
      <c r="Y30" s="262" t="s">
        <v>184</v>
      </c>
      <c r="Z30" s="262" t="s">
        <v>184</v>
      </c>
      <c r="AA30" s="262" t="s">
        <v>183</v>
      </c>
      <c r="AB30" s="262" t="s">
        <v>183</v>
      </c>
      <c r="AC30" s="262" t="s">
        <v>183</v>
      </c>
      <c r="AD30" s="262" t="s">
        <v>183</v>
      </c>
      <c r="AE30" s="262" t="s">
        <v>183</v>
      </c>
      <c r="AF30" s="262" t="s">
        <v>183</v>
      </c>
      <c r="AG30" s="262" t="s">
        <v>183</v>
      </c>
      <c r="AH30" s="262" t="s">
        <v>184</v>
      </c>
      <c r="AI30" s="262" t="s">
        <v>183</v>
      </c>
      <c r="AJ30" s="262" t="s">
        <v>183</v>
      </c>
      <c r="AK30" s="262" t="s">
        <v>184</v>
      </c>
      <c r="AL30" s="260">
        <f t="shared" si="5"/>
        <v>14</v>
      </c>
      <c r="AM30" s="263" t="str">
        <f t="shared" ref="AM30:AM43" si="20">IF(AL30&gt;11,"CATASTRÓFICO",IF(AL30&gt;5,"MAYOR","MODERADO"))</f>
        <v>CATASTRÓFICO</v>
      </c>
      <c r="AN30" s="265">
        <f t="shared" si="1"/>
        <v>5</v>
      </c>
      <c r="AO30" s="199">
        <f t="shared" si="2"/>
        <v>20</v>
      </c>
      <c r="AP30" s="200" t="str">
        <f t="shared" ref="AP30:AP43" si="21">IF(AND(AO30&lt;=2),"Aceptable",IF(AND(AO30&lt;=5,AO30&gt;=3),"Tolerable",IF(AND(AO30&lt;=9,AO30&gt;=6),"Moderado",IF(AND(AO30&gt;=15,AO30&gt;=10),"Alto",IF(AO30&gt;=16,"Inaceptable")))))</f>
        <v>Alto</v>
      </c>
      <c r="AQ30" s="236" t="s">
        <v>550</v>
      </c>
      <c r="AR30" s="244" t="s">
        <v>183</v>
      </c>
      <c r="AS30" s="244" t="s">
        <v>183</v>
      </c>
      <c r="AT30" s="244" t="s">
        <v>183</v>
      </c>
      <c r="AU30" s="245" t="s">
        <v>193</v>
      </c>
      <c r="AV30" s="244" t="s">
        <v>183</v>
      </c>
      <c r="AW30" s="244" t="s">
        <v>183</v>
      </c>
      <c r="AX30" s="246" t="s">
        <v>194</v>
      </c>
      <c r="AY30" s="247">
        <f t="shared" si="8"/>
        <v>100</v>
      </c>
      <c r="AZ30" s="248" t="str">
        <f t="shared" si="9"/>
        <v>Fuerte</v>
      </c>
      <c r="BA30" s="201" t="s">
        <v>52</v>
      </c>
      <c r="BB30" s="249" t="str">
        <f t="shared" si="10"/>
        <v>Fuerte</v>
      </c>
      <c r="BC30" s="249" t="str">
        <f t="shared" si="11"/>
        <v>No</v>
      </c>
      <c r="BD30" s="250" t="s">
        <v>195</v>
      </c>
      <c r="BE30" s="250" t="s">
        <v>195</v>
      </c>
      <c r="BF30" s="251">
        <f t="shared" si="3"/>
        <v>2</v>
      </c>
      <c r="BG30" s="251">
        <f t="shared" si="12"/>
        <v>2</v>
      </c>
      <c r="BH30" s="264">
        <f t="shared" si="4"/>
        <v>3</v>
      </c>
      <c r="BI30" s="251">
        <f t="shared" si="13"/>
        <v>3</v>
      </c>
      <c r="BJ30" s="251">
        <f t="shared" si="14"/>
        <v>6</v>
      </c>
      <c r="BK30" s="252" t="str">
        <f t="shared" si="16"/>
        <v>Moderado</v>
      </c>
      <c r="BL30" s="201"/>
      <c r="BM30" s="202"/>
      <c r="BN30" s="7"/>
      <c r="BP30" s="7"/>
      <c r="BV30" s="39"/>
      <c r="BW30" s="41"/>
      <c r="IN30" s="39"/>
    </row>
    <row r="31" spans="1:248" s="196" customFormat="1" ht="102.75" customHeight="1">
      <c r="A31" s="192">
        <v>6</v>
      </c>
      <c r="B31" s="241" t="s">
        <v>458</v>
      </c>
      <c r="C31" s="242" t="s">
        <v>133</v>
      </c>
      <c r="D31" s="208" t="s">
        <v>431</v>
      </c>
      <c r="E31" s="198" t="s">
        <v>464</v>
      </c>
      <c r="F31" s="198" t="s">
        <v>65</v>
      </c>
      <c r="G31" s="258" t="s">
        <v>534</v>
      </c>
      <c r="H31" s="198" t="s">
        <v>97</v>
      </c>
      <c r="I31" s="258" t="s">
        <v>535</v>
      </c>
      <c r="J31" s="198" t="s">
        <v>67</v>
      </c>
      <c r="K31" s="198" t="s">
        <v>461</v>
      </c>
      <c r="L31" s="259" t="s">
        <v>183</v>
      </c>
      <c r="M31" s="259" t="s">
        <v>183</v>
      </c>
      <c r="N31" s="259" t="s">
        <v>183</v>
      </c>
      <c r="O31" s="259" t="s">
        <v>183</v>
      </c>
      <c r="P31" s="260" t="str">
        <f t="shared" si="19"/>
        <v>RIESGO DE CORRUPCIÓN</v>
      </c>
      <c r="Q31" s="253" t="s">
        <v>84</v>
      </c>
      <c r="R31" s="261">
        <f t="shared" si="0"/>
        <v>3</v>
      </c>
      <c r="S31" s="262" t="s">
        <v>184</v>
      </c>
      <c r="T31" s="262" t="s">
        <v>183</v>
      </c>
      <c r="U31" s="262" t="s">
        <v>183</v>
      </c>
      <c r="V31" s="262" t="s">
        <v>183</v>
      </c>
      <c r="W31" s="262" t="s">
        <v>183</v>
      </c>
      <c r="X31" s="262" t="s">
        <v>184</v>
      </c>
      <c r="Y31" s="262" t="s">
        <v>183</v>
      </c>
      <c r="Z31" s="262" t="s">
        <v>184</v>
      </c>
      <c r="AA31" s="262" t="s">
        <v>183</v>
      </c>
      <c r="AB31" s="262" t="s">
        <v>183</v>
      </c>
      <c r="AC31" s="262" t="s">
        <v>183</v>
      </c>
      <c r="AD31" s="262" t="s">
        <v>183</v>
      </c>
      <c r="AE31" s="262" t="s">
        <v>183</v>
      </c>
      <c r="AF31" s="262" t="s">
        <v>183</v>
      </c>
      <c r="AG31" s="262" t="s">
        <v>183</v>
      </c>
      <c r="AH31" s="262" t="s">
        <v>184</v>
      </c>
      <c r="AI31" s="262" t="s">
        <v>183</v>
      </c>
      <c r="AJ31" s="262" t="s">
        <v>183</v>
      </c>
      <c r="AK31" s="262" t="s">
        <v>184</v>
      </c>
      <c r="AL31" s="260">
        <f t="shared" si="5"/>
        <v>14</v>
      </c>
      <c r="AM31" s="263" t="str">
        <f t="shared" si="20"/>
        <v>CATASTRÓFICO</v>
      </c>
      <c r="AN31" s="265">
        <f t="shared" si="1"/>
        <v>5</v>
      </c>
      <c r="AO31" s="199">
        <f t="shared" si="2"/>
        <v>15</v>
      </c>
      <c r="AP31" s="200" t="str">
        <f t="shared" si="21"/>
        <v>Alto</v>
      </c>
      <c r="AQ31" s="233" t="s">
        <v>551</v>
      </c>
      <c r="AR31" s="244" t="s">
        <v>183</v>
      </c>
      <c r="AS31" s="244" t="s">
        <v>183</v>
      </c>
      <c r="AT31" s="244" t="s">
        <v>183</v>
      </c>
      <c r="AU31" s="245" t="s">
        <v>193</v>
      </c>
      <c r="AV31" s="244" t="s">
        <v>183</v>
      </c>
      <c r="AW31" s="244" t="s">
        <v>183</v>
      </c>
      <c r="AX31" s="246" t="s">
        <v>194</v>
      </c>
      <c r="AY31" s="247">
        <f t="shared" si="8"/>
        <v>100</v>
      </c>
      <c r="AZ31" s="248" t="str">
        <f t="shared" si="9"/>
        <v>Fuerte</v>
      </c>
      <c r="BA31" s="201" t="s">
        <v>52</v>
      </c>
      <c r="BB31" s="249" t="str">
        <f t="shared" si="10"/>
        <v>Fuerte</v>
      </c>
      <c r="BC31" s="249" t="str">
        <f t="shared" si="11"/>
        <v>No</v>
      </c>
      <c r="BD31" s="250" t="s">
        <v>195</v>
      </c>
      <c r="BE31" s="250" t="s">
        <v>195</v>
      </c>
      <c r="BF31" s="251">
        <f t="shared" si="3"/>
        <v>1</v>
      </c>
      <c r="BG31" s="251">
        <f t="shared" si="12"/>
        <v>1</v>
      </c>
      <c r="BH31" s="264">
        <f t="shared" si="4"/>
        <v>3</v>
      </c>
      <c r="BI31" s="251">
        <f t="shared" si="13"/>
        <v>3</v>
      </c>
      <c r="BJ31" s="251">
        <f t="shared" si="14"/>
        <v>3</v>
      </c>
      <c r="BK31" s="252" t="str">
        <f t="shared" si="16"/>
        <v>Tolerable</v>
      </c>
      <c r="BL31" s="201"/>
      <c r="BM31" s="202"/>
      <c r="BN31" s="193"/>
      <c r="BO31" s="193"/>
      <c r="BP31" s="193"/>
      <c r="BQ31" s="194"/>
      <c r="BR31" s="194"/>
      <c r="BS31" s="194"/>
      <c r="BT31" s="194"/>
      <c r="BU31" s="194"/>
      <c r="BW31" s="201"/>
    </row>
    <row r="32" spans="1:248" ht="203.25" customHeight="1">
      <c r="A32" s="36">
        <v>7</v>
      </c>
      <c r="B32" s="241" t="s">
        <v>459</v>
      </c>
      <c r="C32" s="242" t="s">
        <v>136</v>
      </c>
      <c r="D32" s="208" t="s">
        <v>432</v>
      </c>
      <c r="E32" s="198" t="s">
        <v>465</v>
      </c>
      <c r="F32" s="198" t="s">
        <v>81</v>
      </c>
      <c r="G32" s="258" t="s">
        <v>536</v>
      </c>
      <c r="H32" s="198" t="s">
        <v>97</v>
      </c>
      <c r="I32" s="258" t="s">
        <v>532</v>
      </c>
      <c r="J32" s="198" t="s">
        <v>261</v>
      </c>
      <c r="K32" s="198" t="s">
        <v>66</v>
      </c>
      <c r="L32" s="259" t="s">
        <v>183</v>
      </c>
      <c r="M32" s="259" t="s">
        <v>183</v>
      </c>
      <c r="N32" s="259" t="s">
        <v>183</v>
      </c>
      <c r="O32" s="259" t="s">
        <v>183</v>
      </c>
      <c r="P32" s="260" t="str">
        <f t="shared" si="19"/>
        <v>RIESGO DE CORRUPCIÓN</v>
      </c>
      <c r="Q32" s="253" t="s">
        <v>84</v>
      </c>
      <c r="R32" s="261">
        <f t="shared" si="0"/>
        <v>3</v>
      </c>
      <c r="S32" s="262" t="s">
        <v>184</v>
      </c>
      <c r="T32" s="262" t="s">
        <v>183</v>
      </c>
      <c r="U32" s="262" t="s">
        <v>183</v>
      </c>
      <c r="V32" s="262" t="s">
        <v>183</v>
      </c>
      <c r="W32" s="262" t="s">
        <v>183</v>
      </c>
      <c r="X32" s="262" t="s">
        <v>184</v>
      </c>
      <c r="Y32" s="262" t="s">
        <v>183</v>
      </c>
      <c r="Z32" s="262" t="s">
        <v>184</v>
      </c>
      <c r="AA32" s="262" t="s">
        <v>183</v>
      </c>
      <c r="AB32" s="262" t="s">
        <v>183</v>
      </c>
      <c r="AC32" s="262" t="s">
        <v>183</v>
      </c>
      <c r="AD32" s="262" t="s">
        <v>183</v>
      </c>
      <c r="AE32" s="262" t="s">
        <v>183</v>
      </c>
      <c r="AF32" s="262" t="s">
        <v>183</v>
      </c>
      <c r="AG32" s="262" t="s">
        <v>183</v>
      </c>
      <c r="AH32" s="262" t="s">
        <v>184</v>
      </c>
      <c r="AI32" s="262" t="s">
        <v>183</v>
      </c>
      <c r="AJ32" s="262" t="s">
        <v>183</v>
      </c>
      <c r="AK32" s="262" t="s">
        <v>184</v>
      </c>
      <c r="AL32" s="260">
        <f t="shared" si="5"/>
        <v>14</v>
      </c>
      <c r="AM32" s="263" t="str">
        <f t="shared" si="20"/>
        <v>CATASTRÓFICO</v>
      </c>
      <c r="AN32" s="265">
        <f t="shared" si="1"/>
        <v>5</v>
      </c>
      <c r="AO32" s="199">
        <f t="shared" si="2"/>
        <v>15</v>
      </c>
      <c r="AP32" s="200" t="str">
        <f t="shared" si="21"/>
        <v>Alto</v>
      </c>
      <c r="AQ32" s="236" t="s">
        <v>552</v>
      </c>
      <c r="AR32" s="244" t="s">
        <v>183</v>
      </c>
      <c r="AS32" s="244" t="s">
        <v>183</v>
      </c>
      <c r="AT32" s="244" t="s">
        <v>183</v>
      </c>
      <c r="AU32" s="245" t="s">
        <v>193</v>
      </c>
      <c r="AV32" s="244" t="s">
        <v>183</v>
      </c>
      <c r="AW32" s="244" t="s">
        <v>183</v>
      </c>
      <c r="AX32" s="246" t="s">
        <v>194</v>
      </c>
      <c r="AY32" s="247">
        <f t="shared" si="8"/>
        <v>100</v>
      </c>
      <c r="AZ32" s="248" t="str">
        <f t="shared" si="9"/>
        <v>Fuerte</v>
      </c>
      <c r="BA32" s="201" t="s">
        <v>52</v>
      </c>
      <c r="BB32" s="249" t="str">
        <f t="shared" si="10"/>
        <v>Fuerte</v>
      </c>
      <c r="BC32" s="249" t="str">
        <f t="shared" si="11"/>
        <v>No</v>
      </c>
      <c r="BD32" s="250" t="s">
        <v>195</v>
      </c>
      <c r="BE32" s="250" t="s">
        <v>195</v>
      </c>
      <c r="BF32" s="251">
        <f t="shared" si="3"/>
        <v>1</v>
      </c>
      <c r="BG32" s="251">
        <f t="shared" si="12"/>
        <v>1</v>
      </c>
      <c r="BH32" s="264">
        <f t="shared" si="4"/>
        <v>3</v>
      </c>
      <c r="BI32" s="251">
        <f t="shared" si="13"/>
        <v>3</v>
      </c>
      <c r="BJ32" s="251">
        <f t="shared" si="14"/>
        <v>3</v>
      </c>
      <c r="BK32" s="252" t="str">
        <f t="shared" si="16"/>
        <v>Tolerable</v>
      </c>
      <c r="BL32" s="201"/>
      <c r="BM32" s="202"/>
      <c r="BN32" s="7"/>
      <c r="BP32" s="7"/>
      <c r="BV32" s="39"/>
      <c r="BW32" s="41"/>
      <c r="IN32" s="39"/>
    </row>
    <row r="33" spans="1:248" ht="160.5" customHeight="1">
      <c r="B33" s="288" t="s">
        <v>460</v>
      </c>
      <c r="C33" s="255" t="s">
        <v>136</v>
      </c>
      <c r="D33" s="238" t="s">
        <v>432</v>
      </c>
      <c r="E33" s="277" t="s">
        <v>466</v>
      </c>
      <c r="F33" s="256" t="s">
        <v>81</v>
      </c>
      <c r="G33" s="293" t="s">
        <v>537</v>
      </c>
      <c r="H33" s="256" t="s">
        <v>66</v>
      </c>
      <c r="I33" s="293" t="s">
        <v>533</v>
      </c>
      <c r="J33" s="198" t="s">
        <v>261</v>
      </c>
      <c r="K33" s="198" t="s">
        <v>66</v>
      </c>
      <c r="L33" s="259" t="s">
        <v>183</v>
      </c>
      <c r="M33" s="259" t="s">
        <v>183</v>
      </c>
      <c r="N33" s="259" t="s">
        <v>183</v>
      </c>
      <c r="O33" s="259" t="s">
        <v>183</v>
      </c>
      <c r="P33" s="260" t="str">
        <f t="shared" si="19"/>
        <v>RIESGO DE CORRUPCIÓN</v>
      </c>
      <c r="Q33" s="253" t="s">
        <v>76</v>
      </c>
      <c r="R33" s="261">
        <f t="shared" si="0"/>
        <v>4</v>
      </c>
      <c r="S33" s="262" t="s">
        <v>183</v>
      </c>
      <c r="T33" s="262" t="s">
        <v>183</v>
      </c>
      <c r="U33" s="262" t="s">
        <v>183</v>
      </c>
      <c r="V33" s="262" t="s">
        <v>183</v>
      </c>
      <c r="W33" s="262" t="s">
        <v>183</v>
      </c>
      <c r="X33" s="262" t="s">
        <v>184</v>
      </c>
      <c r="Y33" s="262" t="s">
        <v>183</v>
      </c>
      <c r="Z33" s="262" t="s">
        <v>184</v>
      </c>
      <c r="AA33" s="262" t="s">
        <v>183</v>
      </c>
      <c r="AB33" s="262" t="s">
        <v>183</v>
      </c>
      <c r="AC33" s="262" t="s">
        <v>183</v>
      </c>
      <c r="AD33" s="262" t="s">
        <v>183</v>
      </c>
      <c r="AE33" s="262" t="s">
        <v>183</v>
      </c>
      <c r="AF33" s="262" t="s">
        <v>183</v>
      </c>
      <c r="AG33" s="262" t="s">
        <v>183</v>
      </c>
      <c r="AH33" s="262" t="s">
        <v>184</v>
      </c>
      <c r="AI33" s="262" t="s">
        <v>183</v>
      </c>
      <c r="AJ33" s="262" t="s">
        <v>183</v>
      </c>
      <c r="AK33" s="262" t="s">
        <v>184</v>
      </c>
      <c r="AL33" s="260">
        <f t="shared" si="5"/>
        <v>15</v>
      </c>
      <c r="AM33" s="263" t="str">
        <f t="shared" ref="AM33" si="22">IF(AL33&gt;11,"CATASTRÓFICO",IF(AL33&gt;5,"MAYOR","MODERADO"))</f>
        <v>CATASTRÓFICO</v>
      </c>
      <c r="AN33" s="265">
        <f t="shared" si="1"/>
        <v>5</v>
      </c>
      <c r="AO33" s="199">
        <f t="shared" si="2"/>
        <v>20</v>
      </c>
      <c r="AP33" s="200" t="str">
        <f t="shared" ref="AP33" si="23">IF(AND(AO33&lt;=2),"Aceptable",IF(AND(AO33&lt;=5,AO33&gt;=3),"Tolerable",IF(AND(AO33&lt;=9,AO33&gt;=6),"Moderado",IF(AND(AO33&gt;=15,AO33&gt;=10),"Alto",IF(AO33&gt;=16,"Inaceptable")))))</f>
        <v>Alto</v>
      </c>
      <c r="AQ33" s="237" t="s">
        <v>553</v>
      </c>
      <c r="AR33" s="244" t="s">
        <v>183</v>
      </c>
      <c r="AS33" s="244" t="s">
        <v>183</v>
      </c>
      <c r="AT33" s="244" t="s">
        <v>183</v>
      </c>
      <c r="AU33" s="245" t="s">
        <v>193</v>
      </c>
      <c r="AV33" s="244" t="s">
        <v>183</v>
      </c>
      <c r="AW33" s="244" t="s">
        <v>183</v>
      </c>
      <c r="AX33" s="246" t="s">
        <v>194</v>
      </c>
      <c r="AY33" s="247">
        <f t="shared" si="8"/>
        <v>100</v>
      </c>
      <c r="AZ33" s="248" t="str">
        <f t="shared" si="9"/>
        <v>Fuerte</v>
      </c>
      <c r="BA33" s="201" t="s">
        <v>52</v>
      </c>
      <c r="BB33" s="249" t="str">
        <f t="shared" si="10"/>
        <v>Fuerte</v>
      </c>
      <c r="BC33" s="249" t="str">
        <f t="shared" si="11"/>
        <v>No</v>
      </c>
      <c r="BD33" s="250" t="s">
        <v>195</v>
      </c>
      <c r="BE33" s="250" t="s">
        <v>195</v>
      </c>
      <c r="BF33" s="251">
        <f t="shared" si="3"/>
        <v>2</v>
      </c>
      <c r="BG33" s="251">
        <f t="shared" si="12"/>
        <v>2</v>
      </c>
      <c r="BH33" s="264">
        <f t="shared" si="4"/>
        <v>3</v>
      </c>
      <c r="BI33" s="251">
        <f t="shared" si="13"/>
        <v>3</v>
      </c>
      <c r="BJ33" s="251">
        <f t="shared" si="14"/>
        <v>6</v>
      </c>
      <c r="BK33" s="252" t="str">
        <f t="shared" si="16"/>
        <v>Moderado</v>
      </c>
      <c r="BL33" s="201"/>
      <c r="BM33" s="202"/>
      <c r="BN33" s="7"/>
      <c r="BP33" s="7"/>
      <c r="BV33" s="39"/>
      <c r="BW33" s="41"/>
      <c r="IN33" s="39"/>
    </row>
    <row r="34" spans="1:248" ht="118.5" customHeight="1">
      <c r="A34" s="36">
        <v>8</v>
      </c>
      <c r="B34" s="289"/>
      <c r="C34" s="255" t="s">
        <v>433</v>
      </c>
      <c r="D34" s="238" t="s">
        <v>434</v>
      </c>
      <c r="E34" s="278"/>
      <c r="F34" s="256" t="s">
        <v>81</v>
      </c>
      <c r="G34" s="294"/>
      <c r="H34" s="256" t="s">
        <v>97</v>
      </c>
      <c r="I34" s="294"/>
      <c r="J34" s="198" t="s">
        <v>261</v>
      </c>
      <c r="K34" s="198" t="s">
        <v>461</v>
      </c>
      <c r="L34" s="259" t="s">
        <v>183</v>
      </c>
      <c r="M34" s="259" t="s">
        <v>183</v>
      </c>
      <c r="N34" s="259" t="s">
        <v>183</v>
      </c>
      <c r="O34" s="259" t="s">
        <v>183</v>
      </c>
      <c r="P34" s="260" t="str">
        <f t="shared" si="19"/>
        <v>RIESGO DE CORRUPCIÓN</v>
      </c>
      <c r="Q34" s="253" t="s">
        <v>76</v>
      </c>
      <c r="R34" s="261">
        <f t="shared" si="0"/>
        <v>4</v>
      </c>
      <c r="S34" s="262" t="s">
        <v>183</v>
      </c>
      <c r="T34" s="262" t="s">
        <v>183</v>
      </c>
      <c r="U34" s="262" t="s">
        <v>183</v>
      </c>
      <c r="V34" s="262" t="s">
        <v>183</v>
      </c>
      <c r="W34" s="262" t="s">
        <v>183</v>
      </c>
      <c r="X34" s="262" t="s">
        <v>184</v>
      </c>
      <c r="Y34" s="262" t="s">
        <v>183</v>
      </c>
      <c r="Z34" s="262"/>
      <c r="AA34" s="262" t="s">
        <v>183</v>
      </c>
      <c r="AB34" s="262" t="s">
        <v>183</v>
      </c>
      <c r="AC34" s="262" t="s">
        <v>183</v>
      </c>
      <c r="AD34" s="262" t="s">
        <v>183</v>
      </c>
      <c r="AE34" s="262" t="s">
        <v>183</v>
      </c>
      <c r="AF34" s="262" t="s">
        <v>183</v>
      </c>
      <c r="AG34" s="262" t="s">
        <v>183</v>
      </c>
      <c r="AH34" s="262" t="s">
        <v>184</v>
      </c>
      <c r="AI34" s="262" t="s">
        <v>183</v>
      </c>
      <c r="AJ34" s="262" t="s">
        <v>183</v>
      </c>
      <c r="AK34" s="262" t="s">
        <v>184</v>
      </c>
      <c r="AL34" s="260">
        <f t="shared" si="5"/>
        <v>15</v>
      </c>
      <c r="AM34" s="263" t="str">
        <f t="shared" si="20"/>
        <v>CATASTRÓFICO</v>
      </c>
      <c r="AN34" s="265">
        <f t="shared" si="1"/>
        <v>5</v>
      </c>
      <c r="AO34" s="199">
        <f t="shared" si="2"/>
        <v>20</v>
      </c>
      <c r="AP34" s="200" t="str">
        <f t="shared" si="21"/>
        <v>Alto</v>
      </c>
      <c r="AQ34" s="237" t="s">
        <v>554</v>
      </c>
      <c r="AR34" s="244" t="s">
        <v>183</v>
      </c>
      <c r="AS34" s="244" t="s">
        <v>183</v>
      </c>
      <c r="AT34" s="244" t="s">
        <v>183</v>
      </c>
      <c r="AU34" s="245" t="s">
        <v>193</v>
      </c>
      <c r="AV34" s="244" t="s">
        <v>183</v>
      </c>
      <c r="AW34" s="244" t="s">
        <v>183</v>
      </c>
      <c r="AX34" s="246" t="s">
        <v>194</v>
      </c>
      <c r="AY34" s="247">
        <f t="shared" si="8"/>
        <v>100</v>
      </c>
      <c r="AZ34" s="248" t="str">
        <f t="shared" si="9"/>
        <v>Fuerte</v>
      </c>
      <c r="BA34" s="201" t="s">
        <v>52</v>
      </c>
      <c r="BB34" s="249" t="str">
        <f t="shared" si="10"/>
        <v>Fuerte</v>
      </c>
      <c r="BC34" s="249" t="str">
        <f t="shared" si="11"/>
        <v>No</v>
      </c>
      <c r="BD34" s="250" t="s">
        <v>195</v>
      </c>
      <c r="BE34" s="250" t="s">
        <v>195</v>
      </c>
      <c r="BF34" s="251">
        <f t="shared" si="3"/>
        <v>2</v>
      </c>
      <c r="BG34" s="251">
        <f t="shared" si="12"/>
        <v>2</v>
      </c>
      <c r="BH34" s="264">
        <f t="shared" si="4"/>
        <v>3</v>
      </c>
      <c r="BI34" s="251">
        <f t="shared" si="13"/>
        <v>3</v>
      </c>
      <c r="BJ34" s="251">
        <f t="shared" si="14"/>
        <v>6</v>
      </c>
      <c r="BK34" s="252" t="str">
        <f t="shared" si="16"/>
        <v>Moderado</v>
      </c>
      <c r="BL34" s="201"/>
      <c r="BM34" s="202"/>
      <c r="BN34" s="7"/>
      <c r="BP34" s="7"/>
      <c r="BV34" s="39"/>
      <c r="BW34" s="41"/>
      <c r="IN34" s="39"/>
    </row>
    <row r="35" spans="1:248" ht="104.25" customHeight="1">
      <c r="B35" s="241" t="s">
        <v>442</v>
      </c>
      <c r="C35" s="255" t="s">
        <v>433</v>
      </c>
      <c r="D35" s="238" t="s">
        <v>434</v>
      </c>
      <c r="E35" s="255" t="s">
        <v>467</v>
      </c>
      <c r="F35" s="256" t="s">
        <v>81</v>
      </c>
      <c r="G35" s="237" t="s">
        <v>509</v>
      </c>
      <c r="H35" s="256" t="s">
        <v>97</v>
      </c>
      <c r="I35" s="237" t="s">
        <v>520</v>
      </c>
      <c r="J35" s="198" t="s">
        <v>261</v>
      </c>
      <c r="K35" s="198" t="s">
        <v>66</v>
      </c>
      <c r="L35" s="259" t="s">
        <v>183</v>
      </c>
      <c r="M35" s="259" t="s">
        <v>183</v>
      </c>
      <c r="N35" s="259" t="s">
        <v>183</v>
      </c>
      <c r="O35" s="259" t="s">
        <v>183</v>
      </c>
      <c r="P35" s="260" t="str">
        <f t="shared" si="19"/>
        <v>RIESGO DE CORRUPCIÓN</v>
      </c>
      <c r="Q35" s="253" t="s">
        <v>84</v>
      </c>
      <c r="R35" s="261">
        <f t="shared" si="0"/>
        <v>3</v>
      </c>
      <c r="S35" s="262" t="s">
        <v>184</v>
      </c>
      <c r="T35" s="262" t="s">
        <v>183</v>
      </c>
      <c r="U35" s="262" t="s">
        <v>183</v>
      </c>
      <c r="V35" s="262" t="s">
        <v>183</v>
      </c>
      <c r="W35" s="262" t="s">
        <v>183</v>
      </c>
      <c r="X35" s="262" t="s">
        <v>184</v>
      </c>
      <c r="Y35" s="262" t="s">
        <v>183</v>
      </c>
      <c r="Z35" s="262" t="s">
        <v>184</v>
      </c>
      <c r="AA35" s="262" t="s">
        <v>183</v>
      </c>
      <c r="AB35" s="262" t="s">
        <v>183</v>
      </c>
      <c r="AC35" s="262" t="s">
        <v>183</v>
      </c>
      <c r="AD35" s="262" t="s">
        <v>183</v>
      </c>
      <c r="AE35" s="262" t="s">
        <v>183</v>
      </c>
      <c r="AF35" s="262" t="s">
        <v>183</v>
      </c>
      <c r="AG35" s="262" t="s">
        <v>183</v>
      </c>
      <c r="AH35" s="262" t="s">
        <v>184</v>
      </c>
      <c r="AI35" s="262" t="s">
        <v>183</v>
      </c>
      <c r="AJ35" s="262" t="s">
        <v>183</v>
      </c>
      <c r="AK35" s="262" t="s">
        <v>184</v>
      </c>
      <c r="AL35" s="260">
        <f t="shared" si="5"/>
        <v>14</v>
      </c>
      <c r="AM35" s="263" t="str">
        <f t="shared" ref="AM35:AM42" si="24">IF(AL35&gt;11,"CATASTRÓFICO",IF(AL35&gt;5,"MAYOR","MODERADO"))</f>
        <v>CATASTRÓFICO</v>
      </c>
      <c r="AN35" s="265">
        <f t="shared" si="1"/>
        <v>5</v>
      </c>
      <c r="AO35" s="199">
        <f t="shared" si="2"/>
        <v>15</v>
      </c>
      <c r="AP35" s="200" t="str">
        <f t="shared" ref="AP35:AP42" si="25">IF(AND(AO35&lt;=2),"Aceptable",IF(AND(AO35&lt;=5,AO35&gt;=3),"Tolerable",IF(AND(AO35&lt;=9,AO35&gt;=6),"Moderado",IF(AND(AO35&gt;=15,AO35&gt;=10),"Alto",IF(AO35&gt;=16,"Inaceptable")))))</f>
        <v>Alto</v>
      </c>
      <c r="AQ35" s="237" t="s">
        <v>555</v>
      </c>
      <c r="AR35" s="244" t="s">
        <v>183</v>
      </c>
      <c r="AS35" s="244" t="s">
        <v>183</v>
      </c>
      <c r="AT35" s="244" t="s">
        <v>183</v>
      </c>
      <c r="AU35" s="245" t="s">
        <v>193</v>
      </c>
      <c r="AV35" s="244" t="s">
        <v>183</v>
      </c>
      <c r="AW35" s="244" t="s">
        <v>183</v>
      </c>
      <c r="AX35" s="246" t="s">
        <v>194</v>
      </c>
      <c r="AY35" s="247">
        <f t="shared" si="8"/>
        <v>100</v>
      </c>
      <c r="AZ35" s="248" t="str">
        <f t="shared" si="9"/>
        <v>Fuerte</v>
      </c>
      <c r="BA35" s="201" t="s">
        <v>52</v>
      </c>
      <c r="BB35" s="249" t="str">
        <f t="shared" si="10"/>
        <v>Fuerte</v>
      </c>
      <c r="BC35" s="249" t="str">
        <f t="shared" si="11"/>
        <v>No</v>
      </c>
      <c r="BD35" s="250" t="s">
        <v>195</v>
      </c>
      <c r="BE35" s="250" t="s">
        <v>195</v>
      </c>
      <c r="BF35" s="251">
        <f t="shared" si="3"/>
        <v>1</v>
      </c>
      <c r="BG35" s="251">
        <f t="shared" si="12"/>
        <v>1</v>
      </c>
      <c r="BH35" s="264">
        <f t="shared" si="4"/>
        <v>3</v>
      </c>
      <c r="BI35" s="251">
        <f t="shared" si="13"/>
        <v>3</v>
      </c>
      <c r="BJ35" s="251">
        <f t="shared" si="14"/>
        <v>3</v>
      </c>
      <c r="BK35" s="252" t="str">
        <f t="shared" si="16"/>
        <v>Tolerable</v>
      </c>
      <c r="BL35" s="201"/>
      <c r="BM35" s="202"/>
      <c r="BN35" s="7"/>
      <c r="BP35" s="7"/>
      <c r="BV35" s="39"/>
      <c r="BW35" s="41"/>
      <c r="IN35" s="39"/>
    </row>
    <row r="36" spans="1:248" ht="265.5" customHeight="1">
      <c r="B36" s="241" t="s">
        <v>439</v>
      </c>
      <c r="C36" s="242" t="s">
        <v>136</v>
      </c>
      <c r="D36" s="208" t="s">
        <v>432</v>
      </c>
      <c r="E36" s="242" t="s">
        <v>468</v>
      </c>
      <c r="F36" s="256" t="s">
        <v>81</v>
      </c>
      <c r="G36" s="236" t="s">
        <v>508</v>
      </c>
      <c r="H36" s="256" t="s">
        <v>66</v>
      </c>
      <c r="I36" s="236" t="s">
        <v>521</v>
      </c>
      <c r="J36" s="198" t="s">
        <v>261</v>
      </c>
      <c r="K36" s="198" t="s">
        <v>66</v>
      </c>
      <c r="L36" s="259" t="s">
        <v>183</v>
      </c>
      <c r="M36" s="259" t="s">
        <v>183</v>
      </c>
      <c r="N36" s="259" t="s">
        <v>183</v>
      </c>
      <c r="O36" s="259" t="s">
        <v>183</v>
      </c>
      <c r="P36" s="260" t="str">
        <f t="shared" si="19"/>
        <v>RIESGO DE CORRUPCIÓN</v>
      </c>
      <c r="Q36" s="253" t="s">
        <v>76</v>
      </c>
      <c r="R36" s="261">
        <f t="shared" si="0"/>
        <v>4</v>
      </c>
      <c r="S36" s="262" t="s">
        <v>183</v>
      </c>
      <c r="T36" s="262" t="s">
        <v>183</v>
      </c>
      <c r="U36" s="262" t="s">
        <v>183</v>
      </c>
      <c r="V36" s="262" t="s">
        <v>183</v>
      </c>
      <c r="W36" s="262" t="s">
        <v>183</v>
      </c>
      <c r="X36" s="262" t="s">
        <v>183</v>
      </c>
      <c r="Y36" s="262" t="s">
        <v>183</v>
      </c>
      <c r="Z36" s="262" t="s">
        <v>183</v>
      </c>
      <c r="AA36" s="262" t="s">
        <v>183</v>
      </c>
      <c r="AB36" s="262" t="s">
        <v>183</v>
      </c>
      <c r="AC36" s="262" t="s">
        <v>183</v>
      </c>
      <c r="AD36" s="262" t="s">
        <v>183</v>
      </c>
      <c r="AE36" s="262" t="s">
        <v>183</v>
      </c>
      <c r="AF36" s="262" t="s">
        <v>183</v>
      </c>
      <c r="AG36" s="262" t="s">
        <v>183</v>
      </c>
      <c r="AH36" s="262" t="s">
        <v>184</v>
      </c>
      <c r="AI36" s="262" t="s">
        <v>183</v>
      </c>
      <c r="AJ36" s="262" t="s">
        <v>183</v>
      </c>
      <c r="AK36" s="262" t="s">
        <v>184</v>
      </c>
      <c r="AL36" s="260">
        <f t="shared" si="5"/>
        <v>17</v>
      </c>
      <c r="AM36" s="263" t="str">
        <f t="shared" si="24"/>
        <v>CATASTRÓFICO</v>
      </c>
      <c r="AN36" s="265">
        <f t="shared" si="1"/>
        <v>5</v>
      </c>
      <c r="AO36" s="199">
        <f t="shared" si="2"/>
        <v>20</v>
      </c>
      <c r="AP36" s="200" t="str">
        <f t="shared" si="25"/>
        <v>Alto</v>
      </c>
      <c r="AQ36" s="236" t="s">
        <v>556</v>
      </c>
      <c r="AR36" s="244" t="s">
        <v>183</v>
      </c>
      <c r="AS36" s="244" t="s">
        <v>183</v>
      </c>
      <c r="AT36" s="244" t="s">
        <v>183</v>
      </c>
      <c r="AU36" s="245" t="s">
        <v>193</v>
      </c>
      <c r="AV36" s="244" t="s">
        <v>183</v>
      </c>
      <c r="AW36" s="244" t="s">
        <v>183</v>
      </c>
      <c r="AX36" s="246" t="s">
        <v>194</v>
      </c>
      <c r="AY36" s="247">
        <f t="shared" si="8"/>
        <v>100</v>
      </c>
      <c r="AZ36" s="248" t="str">
        <f t="shared" si="9"/>
        <v>Fuerte</v>
      </c>
      <c r="BA36" s="201" t="s">
        <v>52</v>
      </c>
      <c r="BB36" s="249" t="str">
        <f t="shared" si="10"/>
        <v>Fuerte</v>
      </c>
      <c r="BC36" s="249" t="str">
        <f t="shared" si="11"/>
        <v>No</v>
      </c>
      <c r="BD36" s="250" t="s">
        <v>195</v>
      </c>
      <c r="BE36" s="250" t="s">
        <v>195</v>
      </c>
      <c r="BF36" s="251">
        <f t="shared" si="3"/>
        <v>2</v>
      </c>
      <c r="BG36" s="251">
        <f t="shared" si="12"/>
        <v>2</v>
      </c>
      <c r="BH36" s="264">
        <f t="shared" si="4"/>
        <v>3</v>
      </c>
      <c r="BI36" s="251">
        <f t="shared" si="13"/>
        <v>3</v>
      </c>
      <c r="BJ36" s="251">
        <f t="shared" si="14"/>
        <v>6</v>
      </c>
      <c r="BK36" s="252" t="str">
        <f t="shared" si="16"/>
        <v>Moderado</v>
      </c>
      <c r="BL36" s="201"/>
      <c r="BM36" s="202"/>
      <c r="BN36" s="7"/>
      <c r="BP36" s="7"/>
      <c r="BV36" s="39"/>
      <c r="BW36" s="41"/>
      <c r="IN36" s="39"/>
    </row>
    <row r="37" spans="1:248" ht="110.25" customHeight="1">
      <c r="B37" s="241" t="s">
        <v>440</v>
      </c>
      <c r="C37" s="242" t="s">
        <v>136</v>
      </c>
      <c r="D37" s="208" t="s">
        <v>432</v>
      </c>
      <c r="E37" s="198" t="s">
        <v>469</v>
      </c>
      <c r="F37" s="256" t="s">
        <v>81</v>
      </c>
      <c r="G37" s="236" t="s">
        <v>529</v>
      </c>
      <c r="H37" s="256" t="s">
        <v>66</v>
      </c>
      <c r="I37" s="236" t="s">
        <v>522</v>
      </c>
      <c r="J37" s="198" t="s">
        <v>67</v>
      </c>
      <c r="K37" s="198" t="s">
        <v>66</v>
      </c>
      <c r="L37" s="259" t="s">
        <v>183</v>
      </c>
      <c r="M37" s="259" t="s">
        <v>183</v>
      </c>
      <c r="N37" s="259" t="s">
        <v>183</v>
      </c>
      <c r="O37" s="259" t="s">
        <v>183</v>
      </c>
      <c r="P37" s="260" t="str">
        <f t="shared" si="19"/>
        <v>RIESGO DE CORRUPCIÓN</v>
      </c>
      <c r="Q37" s="253" t="s">
        <v>76</v>
      </c>
      <c r="R37" s="261">
        <f t="shared" si="0"/>
        <v>4</v>
      </c>
      <c r="S37" s="262" t="s">
        <v>183</v>
      </c>
      <c r="T37" s="262" t="s">
        <v>183</v>
      </c>
      <c r="U37" s="262" t="s">
        <v>183</v>
      </c>
      <c r="V37" s="262" t="s">
        <v>183</v>
      </c>
      <c r="W37" s="262" t="s">
        <v>183</v>
      </c>
      <c r="X37" s="262" t="s">
        <v>183</v>
      </c>
      <c r="Y37" s="262" t="s">
        <v>183</v>
      </c>
      <c r="Z37" s="262"/>
      <c r="AA37" s="262" t="s">
        <v>183</v>
      </c>
      <c r="AB37" s="262" t="s">
        <v>183</v>
      </c>
      <c r="AC37" s="262" t="s">
        <v>183</v>
      </c>
      <c r="AD37" s="262" t="s">
        <v>183</v>
      </c>
      <c r="AE37" s="262" t="s">
        <v>183</v>
      </c>
      <c r="AF37" s="262" t="s">
        <v>183</v>
      </c>
      <c r="AG37" s="262" t="s">
        <v>183</v>
      </c>
      <c r="AH37" s="262" t="s">
        <v>184</v>
      </c>
      <c r="AI37" s="262" t="s">
        <v>183</v>
      </c>
      <c r="AJ37" s="262" t="s">
        <v>183</v>
      </c>
      <c r="AK37" s="262" t="s">
        <v>184</v>
      </c>
      <c r="AL37" s="260">
        <f t="shared" si="5"/>
        <v>16</v>
      </c>
      <c r="AM37" s="263" t="str">
        <f t="shared" si="24"/>
        <v>CATASTRÓFICO</v>
      </c>
      <c r="AN37" s="265">
        <f t="shared" si="1"/>
        <v>5</v>
      </c>
      <c r="AO37" s="199">
        <f t="shared" si="2"/>
        <v>20</v>
      </c>
      <c r="AP37" s="200" t="str">
        <f t="shared" si="25"/>
        <v>Alto</v>
      </c>
      <c r="AQ37" s="236" t="s">
        <v>557</v>
      </c>
      <c r="AR37" s="244" t="s">
        <v>183</v>
      </c>
      <c r="AS37" s="244" t="s">
        <v>183</v>
      </c>
      <c r="AT37" s="244" t="s">
        <v>183</v>
      </c>
      <c r="AU37" s="245" t="s">
        <v>193</v>
      </c>
      <c r="AV37" s="244" t="s">
        <v>183</v>
      </c>
      <c r="AW37" s="244" t="s">
        <v>183</v>
      </c>
      <c r="AX37" s="246" t="s">
        <v>194</v>
      </c>
      <c r="AY37" s="247">
        <f t="shared" si="8"/>
        <v>100</v>
      </c>
      <c r="AZ37" s="248" t="str">
        <f t="shared" si="9"/>
        <v>Fuerte</v>
      </c>
      <c r="BA37" s="201" t="s">
        <v>52</v>
      </c>
      <c r="BB37" s="249" t="str">
        <f t="shared" si="10"/>
        <v>Fuerte</v>
      </c>
      <c r="BC37" s="249" t="str">
        <f t="shared" si="11"/>
        <v>No</v>
      </c>
      <c r="BD37" s="250" t="s">
        <v>195</v>
      </c>
      <c r="BE37" s="250" t="s">
        <v>195</v>
      </c>
      <c r="BF37" s="251">
        <f t="shared" si="3"/>
        <v>2</v>
      </c>
      <c r="BG37" s="251">
        <f t="shared" si="12"/>
        <v>2</v>
      </c>
      <c r="BH37" s="264">
        <f t="shared" si="4"/>
        <v>3</v>
      </c>
      <c r="BI37" s="251">
        <f t="shared" si="13"/>
        <v>3</v>
      </c>
      <c r="BJ37" s="251">
        <f t="shared" si="14"/>
        <v>6</v>
      </c>
      <c r="BK37" s="252" t="str">
        <f t="shared" si="16"/>
        <v>Moderado</v>
      </c>
      <c r="BL37" s="201"/>
      <c r="BM37" s="202"/>
      <c r="BN37" s="7"/>
      <c r="BP37" s="7"/>
      <c r="BV37" s="39"/>
      <c r="BW37" s="41"/>
      <c r="IN37" s="39"/>
    </row>
    <row r="38" spans="1:248" ht="264" customHeight="1">
      <c r="B38" s="241" t="s">
        <v>441</v>
      </c>
      <c r="C38" s="242" t="s">
        <v>136</v>
      </c>
      <c r="D38" s="208" t="s">
        <v>432</v>
      </c>
      <c r="E38" s="198" t="s">
        <v>470</v>
      </c>
      <c r="F38" s="256" t="s">
        <v>81</v>
      </c>
      <c r="G38" s="236" t="s">
        <v>530</v>
      </c>
      <c r="H38" s="256" t="s">
        <v>97</v>
      </c>
      <c r="I38" s="236" t="s">
        <v>523</v>
      </c>
      <c r="J38" s="198" t="s">
        <v>67</v>
      </c>
      <c r="K38" s="198" t="s">
        <v>461</v>
      </c>
      <c r="L38" s="259" t="s">
        <v>183</v>
      </c>
      <c r="M38" s="259" t="s">
        <v>183</v>
      </c>
      <c r="N38" s="259" t="s">
        <v>183</v>
      </c>
      <c r="O38" s="259" t="s">
        <v>183</v>
      </c>
      <c r="P38" s="260" t="str">
        <f t="shared" si="19"/>
        <v>RIESGO DE CORRUPCIÓN</v>
      </c>
      <c r="Q38" s="253" t="s">
        <v>76</v>
      </c>
      <c r="R38" s="261">
        <f t="shared" si="0"/>
        <v>4</v>
      </c>
      <c r="S38" s="262" t="s">
        <v>183</v>
      </c>
      <c r="T38" s="262" t="s">
        <v>183</v>
      </c>
      <c r="U38" s="262" t="s">
        <v>183</v>
      </c>
      <c r="V38" s="262" t="s">
        <v>183</v>
      </c>
      <c r="W38" s="262" t="s">
        <v>183</v>
      </c>
      <c r="X38" s="262" t="s">
        <v>183</v>
      </c>
      <c r="Y38" s="262" t="s">
        <v>183</v>
      </c>
      <c r="Z38" s="262" t="s">
        <v>184</v>
      </c>
      <c r="AA38" s="262" t="s">
        <v>183</v>
      </c>
      <c r="AB38" s="262" t="s">
        <v>183</v>
      </c>
      <c r="AC38" s="262" t="s">
        <v>183</v>
      </c>
      <c r="AD38" s="262" t="s">
        <v>183</v>
      </c>
      <c r="AE38" s="262" t="s">
        <v>183</v>
      </c>
      <c r="AF38" s="262" t="s">
        <v>183</v>
      </c>
      <c r="AG38" s="262" t="s">
        <v>183</v>
      </c>
      <c r="AH38" s="262" t="s">
        <v>184</v>
      </c>
      <c r="AI38" s="262" t="s">
        <v>183</v>
      </c>
      <c r="AJ38" s="262" t="s">
        <v>183</v>
      </c>
      <c r="AK38" s="262" t="s">
        <v>184</v>
      </c>
      <c r="AL38" s="260">
        <f t="shared" si="5"/>
        <v>16</v>
      </c>
      <c r="AM38" s="263" t="str">
        <f t="shared" si="24"/>
        <v>CATASTRÓFICO</v>
      </c>
      <c r="AN38" s="265">
        <f t="shared" si="1"/>
        <v>5</v>
      </c>
      <c r="AO38" s="199">
        <f t="shared" si="2"/>
        <v>20</v>
      </c>
      <c r="AP38" s="200" t="str">
        <f t="shared" si="25"/>
        <v>Alto</v>
      </c>
      <c r="AQ38" s="236" t="s">
        <v>558</v>
      </c>
      <c r="AR38" s="244" t="s">
        <v>183</v>
      </c>
      <c r="AS38" s="244" t="s">
        <v>183</v>
      </c>
      <c r="AT38" s="244" t="s">
        <v>183</v>
      </c>
      <c r="AU38" s="245" t="s">
        <v>193</v>
      </c>
      <c r="AV38" s="244" t="s">
        <v>183</v>
      </c>
      <c r="AW38" s="244" t="s">
        <v>183</v>
      </c>
      <c r="AX38" s="246" t="s">
        <v>194</v>
      </c>
      <c r="AY38" s="247">
        <f t="shared" si="8"/>
        <v>100</v>
      </c>
      <c r="AZ38" s="248" t="str">
        <f t="shared" si="9"/>
        <v>Fuerte</v>
      </c>
      <c r="BA38" s="201" t="s">
        <v>52</v>
      </c>
      <c r="BB38" s="249" t="str">
        <f t="shared" si="10"/>
        <v>Fuerte</v>
      </c>
      <c r="BC38" s="249" t="str">
        <f t="shared" si="11"/>
        <v>No</v>
      </c>
      <c r="BD38" s="250" t="s">
        <v>195</v>
      </c>
      <c r="BE38" s="250" t="s">
        <v>195</v>
      </c>
      <c r="BF38" s="251">
        <f t="shared" si="3"/>
        <v>2</v>
      </c>
      <c r="BG38" s="251">
        <f t="shared" si="12"/>
        <v>2</v>
      </c>
      <c r="BH38" s="264">
        <f t="shared" si="4"/>
        <v>3</v>
      </c>
      <c r="BI38" s="251">
        <f t="shared" si="13"/>
        <v>3</v>
      </c>
      <c r="BJ38" s="251">
        <f t="shared" si="14"/>
        <v>6</v>
      </c>
      <c r="BK38" s="252" t="str">
        <f t="shared" si="16"/>
        <v>Moderado</v>
      </c>
      <c r="BL38" s="201"/>
      <c r="BM38" s="202"/>
      <c r="BN38" s="7"/>
      <c r="BP38" s="7"/>
      <c r="BV38" s="39"/>
      <c r="BW38" s="41"/>
      <c r="IN38" s="39"/>
    </row>
    <row r="39" spans="1:248" ht="168.75" customHeight="1">
      <c r="B39" s="241" t="s">
        <v>443</v>
      </c>
      <c r="C39" s="242" t="s">
        <v>136</v>
      </c>
      <c r="D39" s="208" t="s">
        <v>432</v>
      </c>
      <c r="E39" s="198" t="s">
        <v>471</v>
      </c>
      <c r="F39" s="256" t="s">
        <v>81</v>
      </c>
      <c r="G39" s="236" t="s">
        <v>506</v>
      </c>
      <c r="H39" s="256" t="s">
        <v>66</v>
      </c>
      <c r="I39" s="236" t="s">
        <v>524</v>
      </c>
      <c r="J39" s="198" t="s">
        <v>67</v>
      </c>
      <c r="K39" s="198" t="s">
        <v>66</v>
      </c>
      <c r="L39" s="259" t="s">
        <v>183</v>
      </c>
      <c r="M39" s="259" t="s">
        <v>183</v>
      </c>
      <c r="N39" s="259" t="s">
        <v>183</v>
      </c>
      <c r="O39" s="259" t="s">
        <v>183</v>
      </c>
      <c r="P39" s="260" t="str">
        <f t="shared" si="19"/>
        <v>RIESGO DE CORRUPCIÓN</v>
      </c>
      <c r="Q39" s="253" t="s">
        <v>76</v>
      </c>
      <c r="R39" s="261">
        <f t="shared" si="0"/>
        <v>4</v>
      </c>
      <c r="S39" s="262" t="s">
        <v>183</v>
      </c>
      <c r="T39" s="262" t="s">
        <v>183</v>
      </c>
      <c r="U39" s="262" t="s">
        <v>183</v>
      </c>
      <c r="V39" s="262" t="s">
        <v>183</v>
      </c>
      <c r="W39" s="262" t="s">
        <v>183</v>
      </c>
      <c r="X39" s="262" t="s">
        <v>183</v>
      </c>
      <c r="Y39" s="262" t="s">
        <v>183</v>
      </c>
      <c r="Z39" s="262" t="s">
        <v>184</v>
      </c>
      <c r="AA39" s="262" t="s">
        <v>183</v>
      </c>
      <c r="AB39" s="262" t="s">
        <v>183</v>
      </c>
      <c r="AC39" s="262" t="s">
        <v>183</v>
      </c>
      <c r="AD39" s="262" t="s">
        <v>183</v>
      </c>
      <c r="AE39" s="262" t="s">
        <v>183</v>
      </c>
      <c r="AF39" s="262" t="s">
        <v>183</v>
      </c>
      <c r="AG39" s="262" t="s">
        <v>183</v>
      </c>
      <c r="AH39" s="262" t="s">
        <v>184</v>
      </c>
      <c r="AI39" s="262" t="s">
        <v>183</v>
      </c>
      <c r="AJ39" s="262" t="s">
        <v>183</v>
      </c>
      <c r="AK39" s="262" t="s">
        <v>184</v>
      </c>
      <c r="AL39" s="260">
        <f t="shared" si="5"/>
        <v>16</v>
      </c>
      <c r="AM39" s="263" t="str">
        <f t="shared" si="24"/>
        <v>CATASTRÓFICO</v>
      </c>
      <c r="AN39" s="265">
        <f t="shared" si="1"/>
        <v>5</v>
      </c>
      <c r="AO39" s="199">
        <f t="shared" si="2"/>
        <v>20</v>
      </c>
      <c r="AP39" s="200" t="str">
        <f t="shared" si="25"/>
        <v>Alto</v>
      </c>
      <c r="AQ39" s="236" t="s">
        <v>559</v>
      </c>
      <c r="AR39" s="244" t="s">
        <v>183</v>
      </c>
      <c r="AS39" s="244" t="s">
        <v>183</v>
      </c>
      <c r="AT39" s="244" t="s">
        <v>183</v>
      </c>
      <c r="AU39" s="245" t="s">
        <v>193</v>
      </c>
      <c r="AV39" s="244" t="s">
        <v>183</v>
      </c>
      <c r="AW39" s="244" t="s">
        <v>183</v>
      </c>
      <c r="AX39" s="246" t="s">
        <v>194</v>
      </c>
      <c r="AY39" s="247">
        <f t="shared" si="8"/>
        <v>100</v>
      </c>
      <c r="AZ39" s="248" t="str">
        <f t="shared" si="9"/>
        <v>Fuerte</v>
      </c>
      <c r="BA39" s="201" t="s">
        <v>52</v>
      </c>
      <c r="BB39" s="249" t="str">
        <f t="shared" si="10"/>
        <v>Fuerte</v>
      </c>
      <c r="BC39" s="249" t="str">
        <f t="shared" si="11"/>
        <v>No</v>
      </c>
      <c r="BD39" s="250" t="s">
        <v>195</v>
      </c>
      <c r="BE39" s="250" t="s">
        <v>195</v>
      </c>
      <c r="BF39" s="251">
        <f t="shared" si="3"/>
        <v>2</v>
      </c>
      <c r="BG39" s="251">
        <f t="shared" si="12"/>
        <v>2</v>
      </c>
      <c r="BH39" s="264">
        <f t="shared" si="4"/>
        <v>3</v>
      </c>
      <c r="BI39" s="251">
        <f t="shared" si="13"/>
        <v>3</v>
      </c>
      <c r="BJ39" s="251">
        <f t="shared" si="14"/>
        <v>6</v>
      </c>
      <c r="BK39" s="252" t="str">
        <f t="shared" si="16"/>
        <v>Moderado</v>
      </c>
      <c r="BL39" s="201"/>
      <c r="BM39" s="202"/>
      <c r="BN39" s="7"/>
      <c r="BP39" s="7"/>
      <c r="BV39" s="39"/>
      <c r="BW39" s="41"/>
      <c r="IN39" s="39"/>
    </row>
    <row r="40" spans="1:248" ht="141" customHeight="1">
      <c r="B40" s="241" t="s">
        <v>444</v>
      </c>
      <c r="C40" s="242" t="s">
        <v>136</v>
      </c>
      <c r="D40" s="208" t="s">
        <v>432</v>
      </c>
      <c r="E40" s="198" t="s">
        <v>472</v>
      </c>
      <c r="F40" s="256" t="s">
        <v>81</v>
      </c>
      <c r="G40" s="236" t="s">
        <v>514</v>
      </c>
      <c r="H40" s="256" t="s">
        <v>66</v>
      </c>
      <c r="I40" s="236" t="s">
        <v>525</v>
      </c>
      <c r="J40" s="198" t="s">
        <v>261</v>
      </c>
      <c r="K40" s="198" t="s">
        <v>461</v>
      </c>
      <c r="L40" s="259" t="s">
        <v>183</v>
      </c>
      <c r="M40" s="259" t="s">
        <v>183</v>
      </c>
      <c r="N40" s="259" t="s">
        <v>183</v>
      </c>
      <c r="O40" s="259" t="s">
        <v>183</v>
      </c>
      <c r="P40" s="260" t="str">
        <f t="shared" si="19"/>
        <v>RIESGO DE CORRUPCIÓN</v>
      </c>
      <c r="Q40" s="253" t="s">
        <v>84</v>
      </c>
      <c r="R40" s="261">
        <f t="shared" si="0"/>
        <v>3</v>
      </c>
      <c r="S40" s="262" t="s">
        <v>184</v>
      </c>
      <c r="T40" s="262" t="s">
        <v>183</v>
      </c>
      <c r="U40" s="262" t="s">
        <v>183</v>
      </c>
      <c r="V40" s="262" t="s">
        <v>183</v>
      </c>
      <c r="W40" s="262" t="s">
        <v>183</v>
      </c>
      <c r="X40" s="262" t="s">
        <v>183</v>
      </c>
      <c r="Y40" s="262" t="s">
        <v>183</v>
      </c>
      <c r="Z40" s="262" t="s">
        <v>183</v>
      </c>
      <c r="AA40" s="262" t="s">
        <v>183</v>
      </c>
      <c r="AB40" s="262" t="s">
        <v>183</v>
      </c>
      <c r="AC40" s="262" t="s">
        <v>183</v>
      </c>
      <c r="AD40" s="262" t="s">
        <v>183</v>
      </c>
      <c r="AE40" s="262" t="s">
        <v>183</v>
      </c>
      <c r="AF40" s="262" t="s">
        <v>183</v>
      </c>
      <c r="AG40" s="262" t="s">
        <v>183</v>
      </c>
      <c r="AH40" s="262" t="s">
        <v>184</v>
      </c>
      <c r="AI40" s="262" t="s">
        <v>183</v>
      </c>
      <c r="AJ40" s="262" t="s">
        <v>183</v>
      </c>
      <c r="AK40" s="262" t="s">
        <v>184</v>
      </c>
      <c r="AL40" s="260">
        <f t="shared" si="5"/>
        <v>16</v>
      </c>
      <c r="AM40" s="263" t="str">
        <f t="shared" si="24"/>
        <v>CATASTRÓFICO</v>
      </c>
      <c r="AN40" s="265">
        <f t="shared" si="1"/>
        <v>5</v>
      </c>
      <c r="AO40" s="199">
        <f t="shared" si="2"/>
        <v>15</v>
      </c>
      <c r="AP40" s="200" t="str">
        <f t="shared" si="25"/>
        <v>Alto</v>
      </c>
      <c r="AQ40" s="236" t="s">
        <v>560</v>
      </c>
      <c r="AR40" s="244" t="s">
        <v>183</v>
      </c>
      <c r="AS40" s="244" t="s">
        <v>183</v>
      </c>
      <c r="AT40" s="244" t="s">
        <v>183</v>
      </c>
      <c r="AU40" s="245" t="s">
        <v>193</v>
      </c>
      <c r="AV40" s="244" t="s">
        <v>183</v>
      </c>
      <c r="AW40" s="244" t="s">
        <v>183</v>
      </c>
      <c r="AX40" s="246" t="s">
        <v>194</v>
      </c>
      <c r="AY40" s="247">
        <f t="shared" si="8"/>
        <v>100</v>
      </c>
      <c r="AZ40" s="248" t="str">
        <f t="shared" si="9"/>
        <v>Fuerte</v>
      </c>
      <c r="BA40" s="201" t="s">
        <v>52</v>
      </c>
      <c r="BB40" s="249" t="str">
        <f t="shared" si="10"/>
        <v>Fuerte</v>
      </c>
      <c r="BC40" s="249" t="str">
        <f t="shared" si="11"/>
        <v>No</v>
      </c>
      <c r="BD40" s="250" t="s">
        <v>195</v>
      </c>
      <c r="BE40" s="250" t="s">
        <v>195</v>
      </c>
      <c r="BF40" s="251">
        <f t="shared" si="3"/>
        <v>1</v>
      </c>
      <c r="BG40" s="251">
        <f t="shared" si="12"/>
        <v>1</v>
      </c>
      <c r="BH40" s="264">
        <f t="shared" si="4"/>
        <v>3</v>
      </c>
      <c r="BI40" s="251">
        <f t="shared" si="13"/>
        <v>3</v>
      </c>
      <c r="BJ40" s="251">
        <f t="shared" si="14"/>
        <v>3</v>
      </c>
      <c r="BK40" s="252" t="str">
        <f t="shared" si="16"/>
        <v>Tolerable</v>
      </c>
      <c r="BL40" s="201"/>
      <c r="BM40" s="202"/>
      <c r="BN40" s="7"/>
      <c r="BP40" s="7"/>
      <c r="BV40" s="39"/>
      <c r="BW40" s="41"/>
      <c r="IN40" s="39"/>
    </row>
    <row r="41" spans="1:248" ht="114.75" customHeight="1">
      <c r="B41" s="271" t="s">
        <v>445</v>
      </c>
      <c r="C41" s="242" t="s">
        <v>435</v>
      </c>
      <c r="D41" s="208" t="s">
        <v>436</v>
      </c>
      <c r="E41" s="273" t="s">
        <v>473</v>
      </c>
      <c r="F41" s="256" t="s">
        <v>73</v>
      </c>
      <c r="G41" s="275" t="s">
        <v>507</v>
      </c>
      <c r="H41" s="256" t="s">
        <v>97</v>
      </c>
      <c r="I41" s="275" t="s">
        <v>526</v>
      </c>
      <c r="J41" s="198" t="s">
        <v>261</v>
      </c>
      <c r="K41" s="198" t="s">
        <v>478</v>
      </c>
      <c r="L41" s="259" t="s">
        <v>183</v>
      </c>
      <c r="M41" s="259" t="s">
        <v>183</v>
      </c>
      <c r="N41" s="259" t="s">
        <v>183</v>
      </c>
      <c r="O41" s="259" t="s">
        <v>183</v>
      </c>
      <c r="P41" s="260" t="str">
        <f t="shared" si="19"/>
        <v>RIESGO DE CORRUPCIÓN</v>
      </c>
      <c r="Q41" s="253" t="s">
        <v>76</v>
      </c>
      <c r="R41" s="261">
        <f t="shared" si="0"/>
        <v>4</v>
      </c>
      <c r="S41" s="262" t="s">
        <v>183</v>
      </c>
      <c r="T41" s="262" t="s">
        <v>183</v>
      </c>
      <c r="U41" s="262" t="s">
        <v>183</v>
      </c>
      <c r="V41" s="262" t="s">
        <v>183</v>
      </c>
      <c r="W41" s="262" t="s">
        <v>183</v>
      </c>
      <c r="X41" s="262" t="s">
        <v>184</v>
      </c>
      <c r="Y41" s="262" t="s">
        <v>183</v>
      </c>
      <c r="Z41" s="262" t="s">
        <v>184</v>
      </c>
      <c r="AA41" s="262" t="s">
        <v>183</v>
      </c>
      <c r="AB41" s="262" t="s">
        <v>183</v>
      </c>
      <c r="AC41" s="262" t="s">
        <v>183</v>
      </c>
      <c r="AD41" s="262" t="s">
        <v>183</v>
      </c>
      <c r="AE41" s="262" t="s">
        <v>183</v>
      </c>
      <c r="AF41" s="262" t="s">
        <v>183</v>
      </c>
      <c r="AG41" s="262" t="s">
        <v>183</v>
      </c>
      <c r="AH41" s="262" t="s">
        <v>184</v>
      </c>
      <c r="AI41" s="262" t="s">
        <v>183</v>
      </c>
      <c r="AJ41" s="262" t="s">
        <v>183</v>
      </c>
      <c r="AK41" s="262" t="s">
        <v>184</v>
      </c>
      <c r="AL41" s="260">
        <f t="shared" si="5"/>
        <v>15</v>
      </c>
      <c r="AM41" s="263" t="str">
        <f t="shared" si="24"/>
        <v>CATASTRÓFICO</v>
      </c>
      <c r="AN41" s="265">
        <f t="shared" si="1"/>
        <v>5</v>
      </c>
      <c r="AO41" s="199">
        <f t="shared" si="2"/>
        <v>20</v>
      </c>
      <c r="AP41" s="200" t="str">
        <f t="shared" si="25"/>
        <v>Alto</v>
      </c>
      <c r="AQ41" s="236" t="s">
        <v>561</v>
      </c>
      <c r="AR41" s="244" t="s">
        <v>183</v>
      </c>
      <c r="AS41" s="244" t="s">
        <v>183</v>
      </c>
      <c r="AT41" s="244" t="s">
        <v>183</v>
      </c>
      <c r="AU41" s="245" t="s">
        <v>193</v>
      </c>
      <c r="AV41" s="244" t="s">
        <v>183</v>
      </c>
      <c r="AW41" s="244" t="s">
        <v>183</v>
      </c>
      <c r="AX41" s="246" t="s">
        <v>194</v>
      </c>
      <c r="AY41" s="247">
        <f t="shared" si="8"/>
        <v>100</v>
      </c>
      <c r="AZ41" s="248" t="str">
        <f t="shared" si="9"/>
        <v>Fuerte</v>
      </c>
      <c r="BA41" s="201" t="s">
        <v>52</v>
      </c>
      <c r="BB41" s="249" t="str">
        <f t="shared" si="10"/>
        <v>Fuerte</v>
      </c>
      <c r="BC41" s="249" t="str">
        <f t="shared" si="11"/>
        <v>No</v>
      </c>
      <c r="BD41" s="250" t="s">
        <v>195</v>
      </c>
      <c r="BE41" s="250" t="s">
        <v>195</v>
      </c>
      <c r="BF41" s="251">
        <f t="shared" si="3"/>
        <v>2</v>
      </c>
      <c r="BG41" s="251">
        <f t="shared" si="12"/>
        <v>2</v>
      </c>
      <c r="BH41" s="264">
        <f t="shared" si="4"/>
        <v>3</v>
      </c>
      <c r="BI41" s="251">
        <f t="shared" si="13"/>
        <v>3</v>
      </c>
      <c r="BJ41" s="251">
        <f t="shared" si="14"/>
        <v>6</v>
      </c>
      <c r="BK41" s="252" t="str">
        <f t="shared" si="16"/>
        <v>Moderado</v>
      </c>
      <c r="BL41" s="201"/>
      <c r="BM41" s="202"/>
      <c r="BN41" s="7"/>
      <c r="BP41" s="7"/>
      <c r="BV41" s="39"/>
      <c r="BW41" s="41"/>
      <c r="IN41" s="39"/>
    </row>
    <row r="42" spans="1:248" ht="91.5" customHeight="1">
      <c r="B42" s="272"/>
      <c r="C42" s="255" t="s">
        <v>433</v>
      </c>
      <c r="D42" s="238" t="s">
        <v>434</v>
      </c>
      <c r="E42" s="274"/>
      <c r="F42" s="256" t="s">
        <v>81</v>
      </c>
      <c r="G42" s="276"/>
      <c r="H42" s="256" t="s">
        <v>66</v>
      </c>
      <c r="I42" s="276"/>
      <c r="J42" s="198" t="s">
        <v>261</v>
      </c>
      <c r="K42" s="198" t="s">
        <v>66</v>
      </c>
      <c r="L42" s="259" t="s">
        <v>183</v>
      </c>
      <c r="M42" s="259" t="s">
        <v>183</v>
      </c>
      <c r="N42" s="259" t="s">
        <v>183</v>
      </c>
      <c r="O42" s="259" t="s">
        <v>183</v>
      </c>
      <c r="P42" s="260" t="str">
        <f t="shared" si="19"/>
        <v>RIESGO DE CORRUPCIÓN</v>
      </c>
      <c r="Q42" s="253" t="s">
        <v>76</v>
      </c>
      <c r="R42" s="261">
        <f t="shared" si="0"/>
        <v>4</v>
      </c>
      <c r="S42" s="262" t="s">
        <v>184</v>
      </c>
      <c r="T42" s="262" t="s">
        <v>183</v>
      </c>
      <c r="U42" s="262" t="s">
        <v>183</v>
      </c>
      <c r="V42" s="262" t="s">
        <v>183</v>
      </c>
      <c r="W42" s="262" t="s">
        <v>183</v>
      </c>
      <c r="X42" s="262" t="s">
        <v>184</v>
      </c>
      <c r="Y42" s="262" t="s">
        <v>183</v>
      </c>
      <c r="Z42" s="262" t="s">
        <v>184</v>
      </c>
      <c r="AA42" s="262" t="s">
        <v>183</v>
      </c>
      <c r="AB42" s="262" t="s">
        <v>183</v>
      </c>
      <c r="AC42" s="262" t="s">
        <v>183</v>
      </c>
      <c r="AD42" s="262" t="s">
        <v>183</v>
      </c>
      <c r="AE42" s="262" t="s">
        <v>183</v>
      </c>
      <c r="AF42" s="262" t="s">
        <v>183</v>
      </c>
      <c r="AG42" s="262" t="s">
        <v>183</v>
      </c>
      <c r="AH42" s="262" t="s">
        <v>184</v>
      </c>
      <c r="AI42" s="262" t="s">
        <v>183</v>
      </c>
      <c r="AJ42" s="262" t="s">
        <v>183</v>
      </c>
      <c r="AK42" s="262" t="s">
        <v>184</v>
      </c>
      <c r="AL42" s="260">
        <f t="shared" si="5"/>
        <v>14</v>
      </c>
      <c r="AM42" s="263" t="str">
        <f t="shared" si="24"/>
        <v>CATASTRÓFICO</v>
      </c>
      <c r="AN42" s="265">
        <f t="shared" si="1"/>
        <v>5</v>
      </c>
      <c r="AO42" s="199">
        <f t="shared" si="2"/>
        <v>20</v>
      </c>
      <c r="AP42" s="200" t="str">
        <f t="shared" si="25"/>
        <v>Alto</v>
      </c>
      <c r="AQ42" s="236" t="s">
        <v>562</v>
      </c>
      <c r="AR42" s="244" t="s">
        <v>183</v>
      </c>
      <c r="AS42" s="244" t="s">
        <v>183</v>
      </c>
      <c r="AT42" s="244" t="s">
        <v>183</v>
      </c>
      <c r="AU42" s="245" t="s">
        <v>193</v>
      </c>
      <c r="AV42" s="244" t="s">
        <v>183</v>
      </c>
      <c r="AW42" s="244" t="s">
        <v>183</v>
      </c>
      <c r="AX42" s="246" t="s">
        <v>194</v>
      </c>
      <c r="AY42" s="247">
        <f t="shared" si="8"/>
        <v>100</v>
      </c>
      <c r="AZ42" s="248" t="str">
        <f t="shared" si="9"/>
        <v>Fuerte</v>
      </c>
      <c r="BA42" s="201" t="s">
        <v>52</v>
      </c>
      <c r="BB42" s="249" t="str">
        <f t="shared" si="10"/>
        <v>Fuerte</v>
      </c>
      <c r="BC42" s="249" t="str">
        <f t="shared" si="11"/>
        <v>No</v>
      </c>
      <c r="BD42" s="250" t="s">
        <v>195</v>
      </c>
      <c r="BE42" s="250" t="s">
        <v>195</v>
      </c>
      <c r="BF42" s="251">
        <f t="shared" si="3"/>
        <v>2</v>
      </c>
      <c r="BG42" s="251">
        <f t="shared" si="12"/>
        <v>2</v>
      </c>
      <c r="BH42" s="264">
        <f t="shared" si="4"/>
        <v>3</v>
      </c>
      <c r="BI42" s="251">
        <f t="shared" si="13"/>
        <v>3</v>
      </c>
      <c r="BJ42" s="251">
        <f t="shared" si="14"/>
        <v>6</v>
      </c>
      <c r="BK42" s="252" t="str">
        <f t="shared" si="16"/>
        <v>Moderado</v>
      </c>
      <c r="BL42" s="201"/>
      <c r="BM42" s="202"/>
      <c r="BN42" s="7"/>
      <c r="BP42" s="7"/>
      <c r="BV42" s="39"/>
      <c r="BW42" s="41"/>
      <c r="IN42" s="39"/>
    </row>
    <row r="43" spans="1:248" ht="273" customHeight="1">
      <c r="A43" s="36">
        <v>9</v>
      </c>
      <c r="B43" s="241" t="s">
        <v>446</v>
      </c>
      <c r="C43" s="242" t="s">
        <v>98</v>
      </c>
      <c r="D43" s="208" t="s">
        <v>449</v>
      </c>
      <c r="E43" s="198" t="s">
        <v>474</v>
      </c>
      <c r="F43" s="198" t="s">
        <v>81</v>
      </c>
      <c r="G43" s="257" t="s">
        <v>531</v>
      </c>
      <c r="H43" s="198" t="s">
        <v>97</v>
      </c>
      <c r="I43" s="257" t="s">
        <v>527</v>
      </c>
      <c r="J43" s="198" t="s">
        <v>67</v>
      </c>
      <c r="K43" s="198" t="s">
        <v>461</v>
      </c>
      <c r="L43" s="259" t="s">
        <v>183</v>
      </c>
      <c r="M43" s="259" t="s">
        <v>183</v>
      </c>
      <c r="N43" s="259" t="s">
        <v>183</v>
      </c>
      <c r="O43" s="259" t="s">
        <v>183</v>
      </c>
      <c r="P43" s="260" t="str">
        <f t="shared" si="19"/>
        <v>RIESGO DE CORRUPCIÓN</v>
      </c>
      <c r="Q43" s="253" t="s">
        <v>84</v>
      </c>
      <c r="R43" s="261">
        <f t="shared" si="0"/>
        <v>3</v>
      </c>
      <c r="S43" s="262" t="s">
        <v>184</v>
      </c>
      <c r="T43" s="262" t="s">
        <v>183</v>
      </c>
      <c r="U43" s="262" t="s">
        <v>183</v>
      </c>
      <c r="V43" s="262" t="s">
        <v>183</v>
      </c>
      <c r="W43" s="262" t="s">
        <v>183</v>
      </c>
      <c r="X43" s="262" t="s">
        <v>184</v>
      </c>
      <c r="Y43" s="262" t="s">
        <v>183</v>
      </c>
      <c r="Z43" s="262" t="s">
        <v>184</v>
      </c>
      <c r="AA43" s="262" t="s">
        <v>183</v>
      </c>
      <c r="AB43" s="262" t="s">
        <v>183</v>
      </c>
      <c r="AC43" s="262" t="s">
        <v>183</v>
      </c>
      <c r="AD43" s="262" t="s">
        <v>183</v>
      </c>
      <c r="AE43" s="262" t="s">
        <v>183</v>
      </c>
      <c r="AF43" s="262" t="s">
        <v>183</v>
      </c>
      <c r="AG43" s="262" t="s">
        <v>183</v>
      </c>
      <c r="AH43" s="262" t="s">
        <v>184</v>
      </c>
      <c r="AI43" s="262" t="s">
        <v>183</v>
      </c>
      <c r="AJ43" s="262" t="s">
        <v>183</v>
      </c>
      <c r="AK43" s="262" t="s">
        <v>184</v>
      </c>
      <c r="AL43" s="260">
        <f t="shared" si="5"/>
        <v>14</v>
      </c>
      <c r="AM43" s="263" t="str">
        <f t="shared" si="20"/>
        <v>CATASTRÓFICO</v>
      </c>
      <c r="AN43" s="265">
        <f t="shared" si="1"/>
        <v>5</v>
      </c>
      <c r="AO43" s="199">
        <f t="shared" si="2"/>
        <v>15</v>
      </c>
      <c r="AP43" s="200" t="str">
        <f t="shared" si="21"/>
        <v>Alto</v>
      </c>
      <c r="AQ43" s="236" t="s">
        <v>563</v>
      </c>
      <c r="AR43" s="244" t="s">
        <v>183</v>
      </c>
      <c r="AS43" s="244" t="s">
        <v>183</v>
      </c>
      <c r="AT43" s="244" t="s">
        <v>183</v>
      </c>
      <c r="AU43" s="245" t="s">
        <v>193</v>
      </c>
      <c r="AV43" s="244" t="s">
        <v>183</v>
      </c>
      <c r="AW43" s="244" t="s">
        <v>183</v>
      </c>
      <c r="AX43" s="246" t="s">
        <v>194</v>
      </c>
      <c r="AY43" s="247">
        <f t="shared" si="8"/>
        <v>100</v>
      </c>
      <c r="AZ43" s="248" t="str">
        <f t="shared" si="9"/>
        <v>Fuerte</v>
      </c>
      <c r="BA43" s="201" t="s">
        <v>52</v>
      </c>
      <c r="BB43" s="249" t="str">
        <f t="shared" si="10"/>
        <v>Fuerte</v>
      </c>
      <c r="BC43" s="249" t="str">
        <f t="shared" si="11"/>
        <v>No</v>
      </c>
      <c r="BD43" s="250" t="s">
        <v>195</v>
      </c>
      <c r="BE43" s="250" t="s">
        <v>195</v>
      </c>
      <c r="BF43" s="251">
        <f t="shared" si="3"/>
        <v>1</v>
      </c>
      <c r="BG43" s="251">
        <f t="shared" si="12"/>
        <v>1</v>
      </c>
      <c r="BH43" s="264">
        <f t="shared" si="4"/>
        <v>3</v>
      </c>
      <c r="BI43" s="251">
        <f t="shared" si="13"/>
        <v>3</v>
      </c>
      <c r="BJ43" s="251">
        <f t="shared" si="14"/>
        <v>3</v>
      </c>
      <c r="BK43" s="252" t="str">
        <f t="shared" si="16"/>
        <v>Tolerable</v>
      </c>
      <c r="BL43" s="201"/>
      <c r="BM43" s="202"/>
      <c r="BN43" s="7"/>
      <c r="BP43" s="7"/>
      <c r="BV43" s="39"/>
      <c r="BW43" s="41"/>
      <c r="IN43" s="39"/>
    </row>
    <row r="44" spans="1:248" ht="292.5" customHeight="1">
      <c r="B44" s="241" t="s">
        <v>447</v>
      </c>
      <c r="C44" s="242" t="s">
        <v>437</v>
      </c>
      <c r="D44" s="208" t="s">
        <v>438</v>
      </c>
      <c r="E44" s="198" t="s">
        <v>475</v>
      </c>
      <c r="F44" s="198" t="s">
        <v>81</v>
      </c>
      <c r="G44" s="258" t="s">
        <v>538</v>
      </c>
      <c r="H44" s="198" t="s">
        <v>66</v>
      </c>
      <c r="I44" s="258" t="s">
        <v>539</v>
      </c>
      <c r="J44" s="198" t="s">
        <v>67</v>
      </c>
      <c r="K44" s="198" t="s">
        <v>461</v>
      </c>
      <c r="L44" s="259" t="s">
        <v>183</v>
      </c>
      <c r="M44" s="259" t="s">
        <v>183</v>
      </c>
      <c r="N44" s="259" t="s">
        <v>183</v>
      </c>
      <c r="O44" s="259" t="s">
        <v>183</v>
      </c>
      <c r="P44" s="260" t="str">
        <f t="shared" si="19"/>
        <v>RIESGO DE CORRUPCIÓN</v>
      </c>
      <c r="Q44" s="253" t="s">
        <v>68</v>
      </c>
      <c r="R44" s="261">
        <f t="shared" si="0"/>
        <v>5</v>
      </c>
      <c r="S44" s="262" t="s">
        <v>183</v>
      </c>
      <c r="T44" s="262" t="s">
        <v>183</v>
      </c>
      <c r="U44" s="262" t="s">
        <v>183</v>
      </c>
      <c r="V44" s="262" t="s">
        <v>183</v>
      </c>
      <c r="W44" s="262" t="s">
        <v>183</v>
      </c>
      <c r="X44" s="262" t="s">
        <v>184</v>
      </c>
      <c r="Y44" s="262" t="s">
        <v>183</v>
      </c>
      <c r="Z44" s="262" t="s">
        <v>184</v>
      </c>
      <c r="AA44" s="262" t="s">
        <v>183</v>
      </c>
      <c r="AB44" s="262" t="s">
        <v>183</v>
      </c>
      <c r="AC44" s="262" t="s">
        <v>183</v>
      </c>
      <c r="AD44" s="262" t="s">
        <v>183</v>
      </c>
      <c r="AE44" s="262" t="s">
        <v>183</v>
      </c>
      <c r="AF44" s="262" t="s">
        <v>183</v>
      </c>
      <c r="AG44" s="262" t="s">
        <v>183</v>
      </c>
      <c r="AH44" s="262" t="s">
        <v>184</v>
      </c>
      <c r="AI44" s="262" t="s">
        <v>183</v>
      </c>
      <c r="AJ44" s="262" t="s">
        <v>183</v>
      </c>
      <c r="AK44" s="262" t="s">
        <v>184</v>
      </c>
      <c r="AL44" s="260">
        <f t="shared" si="5"/>
        <v>15</v>
      </c>
      <c r="AM44" s="263" t="str">
        <f t="shared" ref="AM44:AM45" si="26">IF(AL44&gt;11,"CATASTRÓFICO",IF(AL44&gt;5,"MAYOR","MODERADO"))</f>
        <v>CATASTRÓFICO</v>
      </c>
      <c r="AN44" s="265">
        <f t="shared" si="1"/>
        <v>5</v>
      </c>
      <c r="AO44" s="199">
        <f t="shared" si="2"/>
        <v>25</v>
      </c>
      <c r="AP44" s="200" t="str">
        <f t="shared" ref="AP44:AP45" si="27">IF(AND(AO44&lt;=2),"Aceptable",IF(AND(AO44&lt;=5,AO44&gt;=3),"Tolerable",IF(AND(AO44&lt;=9,AO44&gt;=6),"Moderado",IF(AND(AO44&gt;=15,AO44&gt;=10),"Alto",IF(AO44&gt;=16,"Inaceptable")))))</f>
        <v>Alto</v>
      </c>
      <c r="AQ44" s="233" t="s">
        <v>564</v>
      </c>
      <c r="AR44" s="244" t="s">
        <v>183</v>
      </c>
      <c r="AS44" s="244" t="s">
        <v>183</v>
      </c>
      <c r="AT44" s="244" t="s">
        <v>183</v>
      </c>
      <c r="AU44" s="245" t="s">
        <v>193</v>
      </c>
      <c r="AV44" s="244" t="s">
        <v>183</v>
      </c>
      <c r="AW44" s="244" t="s">
        <v>183</v>
      </c>
      <c r="AX44" s="246" t="s">
        <v>194</v>
      </c>
      <c r="AY44" s="247">
        <f t="shared" si="8"/>
        <v>100</v>
      </c>
      <c r="AZ44" s="248" t="str">
        <f t="shared" si="9"/>
        <v>Fuerte</v>
      </c>
      <c r="BA44" s="201" t="s">
        <v>52</v>
      </c>
      <c r="BB44" s="249" t="str">
        <f t="shared" si="10"/>
        <v>Fuerte</v>
      </c>
      <c r="BC44" s="249" t="str">
        <f t="shared" si="11"/>
        <v>No</v>
      </c>
      <c r="BD44" s="250" t="s">
        <v>195</v>
      </c>
      <c r="BE44" s="250" t="s">
        <v>195</v>
      </c>
      <c r="BF44" s="251">
        <f t="shared" si="3"/>
        <v>3</v>
      </c>
      <c r="BG44" s="251">
        <f t="shared" si="12"/>
        <v>3</v>
      </c>
      <c r="BH44" s="264">
        <f t="shared" si="4"/>
        <v>3</v>
      </c>
      <c r="BI44" s="251">
        <f t="shared" si="13"/>
        <v>3</v>
      </c>
      <c r="BJ44" s="251">
        <f t="shared" si="14"/>
        <v>9</v>
      </c>
      <c r="BK44" s="252" t="str">
        <f t="shared" si="16"/>
        <v>Moderado</v>
      </c>
      <c r="BL44" s="201"/>
      <c r="BM44" s="202"/>
      <c r="BN44" s="7"/>
      <c r="BP44" s="7"/>
      <c r="BV44" s="39"/>
      <c r="BW44" s="41"/>
      <c r="IN44" s="39"/>
    </row>
    <row r="45" spans="1:248" ht="86.25" customHeight="1">
      <c r="A45" s="36">
        <v>10</v>
      </c>
      <c r="B45" s="241" t="s">
        <v>448</v>
      </c>
      <c r="C45" s="242" t="s">
        <v>133</v>
      </c>
      <c r="D45" s="208" t="s">
        <v>431</v>
      </c>
      <c r="E45" s="198" t="s">
        <v>476</v>
      </c>
      <c r="F45" s="198" t="s">
        <v>81</v>
      </c>
      <c r="G45" s="258" t="s">
        <v>540</v>
      </c>
      <c r="H45" s="198" t="s">
        <v>90</v>
      </c>
      <c r="I45" s="258" t="s">
        <v>544</v>
      </c>
      <c r="J45" s="198" t="s">
        <v>259</v>
      </c>
      <c r="K45" s="198" t="s">
        <v>478</v>
      </c>
      <c r="L45" s="259" t="s">
        <v>183</v>
      </c>
      <c r="M45" s="259" t="s">
        <v>183</v>
      </c>
      <c r="N45" s="259" t="s">
        <v>183</v>
      </c>
      <c r="O45" s="259" t="s">
        <v>183</v>
      </c>
      <c r="P45" s="260" t="str">
        <f t="shared" si="19"/>
        <v>RIESGO DE CORRUPCIÓN</v>
      </c>
      <c r="Q45" s="253" t="s">
        <v>84</v>
      </c>
      <c r="R45" s="261">
        <f t="shared" si="0"/>
        <v>3</v>
      </c>
      <c r="S45" s="262" t="s">
        <v>184</v>
      </c>
      <c r="T45" s="262" t="s">
        <v>183</v>
      </c>
      <c r="U45" s="262" t="s">
        <v>183</v>
      </c>
      <c r="V45" s="262" t="s">
        <v>183</v>
      </c>
      <c r="W45" s="262" t="s">
        <v>183</v>
      </c>
      <c r="X45" s="262" t="s">
        <v>183</v>
      </c>
      <c r="Y45" s="262" t="s">
        <v>183</v>
      </c>
      <c r="Z45" s="262" t="s">
        <v>184</v>
      </c>
      <c r="AA45" s="262" t="s">
        <v>183</v>
      </c>
      <c r="AB45" s="262" t="s">
        <v>183</v>
      </c>
      <c r="AC45" s="262" t="s">
        <v>183</v>
      </c>
      <c r="AD45" s="262" t="s">
        <v>183</v>
      </c>
      <c r="AE45" s="262" t="s">
        <v>183</v>
      </c>
      <c r="AF45" s="262" t="s">
        <v>183</v>
      </c>
      <c r="AG45" s="262" t="s">
        <v>183</v>
      </c>
      <c r="AH45" s="262" t="s">
        <v>184</v>
      </c>
      <c r="AI45" s="262" t="s">
        <v>184</v>
      </c>
      <c r="AJ45" s="262" t="s">
        <v>183</v>
      </c>
      <c r="AK45" s="262" t="s">
        <v>184</v>
      </c>
      <c r="AL45" s="260">
        <f t="shared" si="5"/>
        <v>14</v>
      </c>
      <c r="AM45" s="263" t="str">
        <f t="shared" si="26"/>
        <v>CATASTRÓFICO</v>
      </c>
      <c r="AN45" s="265">
        <f t="shared" si="1"/>
        <v>5</v>
      </c>
      <c r="AO45" s="199">
        <f t="shared" si="2"/>
        <v>15</v>
      </c>
      <c r="AP45" s="200" t="str">
        <f t="shared" si="27"/>
        <v>Alto</v>
      </c>
      <c r="AQ45" s="233" t="s">
        <v>565</v>
      </c>
      <c r="AR45" s="244" t="s">
        <v>183</v>
      </c>
      <c r="AS45" s="244" t="s">
        <v>183</v>
      </c>
      <c r="AT45" s="244" t="s">
        <v>183</v>
      </c>
      <c r="AU45" s="245" t="s">
        <v>193</v>
      </c>
      <c r="AV45" s="244" t="s">
        <v>183</v>
      </c>
      <c r="AW45" s="244" t="s">
        <v>183</v>
      </c>
      <c r="AX45" s="246" t="s">
        <v>194</v>
      </c>
      <c r="AY45" s="247">
        <f t="shared" si="8"/>
        <v>100</v>
      </c>
      <c r="AZ45" s="248" t="str">
        <f t="shared" ref="AZ45" si="28">IF(AY45&gt;95,"Fuerte",IF(AY45&gt;85,"Moderado","Débil"))</f>
        <v>Fuerte</v>
      </c>
      <c r="BA45" s="201" t="s">
        <v>52</v>
      </c>
      <c r="BB45" s="249" t="str">
        <f t="shared" ref="BB45" si="29">IF(AND(AZ45="Fuerte",BA45="Fuerte"),"Fuerte",IF(AND(AZ45="Fuerte",BA45="Moderado"),"Moderado",IF(AND(AZ45="Moderado",BA45="Fuerte"),"Moderado",IF(AND(AZ45="Moderado",BA45="Moderado"),"Moderado","Débil"))))</f>
        <v>Fuerte</v>
      </c>
      <c r="BC45" s="249" t="str">
        <f t="shared" si="11"/>
        <v>No</v>
      </c>
      <c r="BD45" s="250" t="s">
        <v>195</v>
      </c>
      <c r="BE45" s="250" t="s">
        <v>195</v>
      </c>
      <c r="BF45" s="251">
        <f t="shared" si="3"/>
        <v>1</v>
      </c>
      <c r="BG45" s="251">
        <f t="shared" si="12"/>
        <v>1</v>
      </c>
      <c r="BH45" s="264">
        <f t="shared" si="4"/>
        <v>3</v>
      </c>
      <c r="BI45" s="251">
        <f t="shared" si="13"/>
        <v>3</v>
      </c>
      <c r="BJ45" s="251">
        <f t="shared" si="14"/>
        <v>3</v>
      </c>
      <c r="BK45" s="252" t="str">
        <f t="shared" si="16"/>
        <v>Tolerable</v>
      </c>
      <c r="BL45" s="201"/>
      <c r="BM45" s="202"/>
      <c r="BN45" s="7"/>
      <c r="BP45" s="7"/>
      <c r="BV45" s="39"/>
      <c r="BW45" s="41"/>
      <c r="IN45" s="39"/>
    </row>
    <row r="46" spans="1:248" ht="15" customHeight="1">
      <c r="C46" s="218"/>
      <c r="D46" s="45"/>
      <c r="E46" s="44"/>
      <c r="F46" s="44"/>
      <c r="G46" s="226"/>
      <c r="H46" s="44"/>
      <c r="I46" s="226"/>
      <c r="Q46" s="46"/>
      <c r="R46" s="46"/>
      <c r="S46" s="189"/>
      <c r="T46" s="189"/>
      <c r="U46" s="189"/>
      <c r="V46" s="189"/>
      <c r="W46" s="189"/>
      <c r="X46" s="189"/>
      <c r="Y46" s="189"/>
      <c r="Z46" s="189"/>
      <c r="AA46" s="189"/>
      <c r="AB46" s="189"/>
      <c r="AC46" s="189"/>
      <c r="AD46" s="189"/>
      <c r="AE46" s="189"/>
      <c r="AF46" s="189"/>
      <c r="AG46" s="189"/>
      <c r="AH46" s="189"/>
      <c r="AI46" s="189"/>
      <c r="AJ46" s="189"/>
      <c r="AK46" s="189"/>
      <c r="AL46" s="189"/>
      <c r="AM46" s="46"/>
      <c r="AN46" s="46"/>
      <c r="AO46" s="47"/>
      <c r="AP46" s="47"/>
      <c r="AS46" s="48"/>
      <c r="AT46" s="48"/>
      <c r="AU46" s="48"/>
      <c r="AV46" s="48"/>
      <c r="AW46" s="48"/>
      <c r="AX46" s="48"/>
      <c r="AY46" s="48"/>
      <c r="AZ46" s="49"/>
      <c r="BA46" s="48"/>
      <c r="BB46" s="48"/>
      <c r="BC46" s="48"/>
      <c r="BD46" s="48"/>
      <c r="BE46" s="48"/>
      <c r="BF46" s="50"/>
      <c r="BG46" s="50"/>
      <c r="BH46" s="50"/>
      <c r="BI46" s="50"/>
      <c r="BJ46" s="51">
        <f t="shared" ref="BJ46" si="30">BF46*BH46</f>
        <v>0</v>
      </c>
      <c r="BK46" s="48"/>
      <c r="BL46" s="48"/>
      <c r="BP46" s="7"/>
      <c r="BQ46" s="7"/>
      <c r="BV46" s="37"/>
      <c r="IN46" s="39"/>
    </row>
    <row r="47" spans="1:248" ht="24.75" customHeight="1">
      <c r="A47" s="1"/>
      <c r="B47" s="1"/>
      <c r="C47" s="298" t="s">
        <v>504</v>
      </c>
      <c r="D47" s="298"/>
      <c r="E47" s="298"/>
      <c r="F47" s="298"/>
      <c r="G47" s="298" t="s">
        <v>500</v>
      </c>
      <c r="H47" s="298"/>
      <c r="I47" s="298"/>
      <c r="J47" s="298" t="s">
        <v>568</v>
      </c>
      <c r="K47" s="298"/>
      <c r="L47" s="298"/>
      <c r="M47" s="298"/>
      <c r="N47" s="298"/>
      <c r="O47" s="298"/>
      <c r="P47" s="298"/>
      <c r="Q47" s="298"/>
      <c r="R47" s="52"/>
      <c r="S47" s="190"/>
      <c r="T47" s="190"/>
      <c r="U47" s="190"/>
      <c r="V47" s="190"/>
      <c r="W47" s="190"/>
      <c r="X47" s="190"/>
      <c r="Y47" s="190"/>
      <c r="Z47" s="190"/>
      <c r="AA47" s="190"/>
      <c r="AB47" s="190"/>
      <c r="AC47" s="190"/>
      <c r="AD47" s="190"/>
      <c r="AE47" s="190"/>
      <c r="AF47" s="190"/>
      <c r="AG47" s="190"/>
      <c r="AH47" s="190"/>
      <c r="AI47" s="190"/>
      <c r="AJ47" s="190"/>
      <c r="AK47" s="190"/>
      <c r="AL47" s="190"/>
      <c r="AM47" s="52"/>
      <c r="AN47" s="52"/>
      <c r="AO47" s="52"/>
      <c r="AP47" s="52"/>
      <c r="AS47" s="48"/>
      <c r="AT47" s="48"/>
      <c r="AU47" s="48"/>
      <c r="AV47" s="48"/>
      <c r="AW47" s="48"/>
      <c r="AX47" s="48"/>
      <c r="AY47" s="48"/>
      <c r="AZ47" s="48"/>
      <c r="BA47" s="48"/>
      <c r="BB47" s="48"/>
      <c r="BC47" s="48"/>
      <c r="BD47" s="48"/>
      <c r="BE47" s="48"/>
      <c r="BF47" s="50"/>
      <c r="BG47" s="50"/>
      <c r="BH47" s="50"/>
      <c r="BI47" s="50"/>
      <c r="BJ47" s="50"/>
      <c r="BK47" s="48"/>
      <c r="BL47" s="48"/>
      <c r="BP47" s="7"/>
      <c r="BQ47" s="7"/>
      <c r="BV47" s="37"/>
      <c r="IN47" s="39"/>
    </row>
    <row r="48" spans="1:248" ht="21.75" customHeight="1">
      <c r="A48" s="1"/>
      <c r="B48" s="1"/>
      <c r="C48" s="298"/>
      <c r="D48" s="298"/>
      <c r="E48" s="298"/>
      <c r="F48" s="298"/>
      <c r="G48" s="298"/>
      <c r="H48" s="298"/>
      <c r="I48" s="298"/>
      <c r="J48" s="298"/>
      <c r="K48" s="298"/>
      <c r="L48" s="298"/>
      <c r="M48" s="298"/>
      <c r="N48" s="298"/>
      <c r="O48" s="298"/>
      <c r="P48" s="298"/>
      <c r="Q48" s="298"/>
      <c r="AS48" s="48"/>
      <c r="AT48" s="48"/>
      <c r="AU48" s="48"/>
      <c r="AV48" s="48"/>
      <c r="AW48" s="48"/>
      <c r="AX48" s="48"/>
      <c r="AY48" s="48"/>
      <c r="AZ48" s="48"/>
      <c r="BA48" s="48"/>
      <c r="BB48" s="48"/>
      <c r="BC48" s="48"/>
      <c r="BD48" s="48"/>
      <c r="BE48" s="48"/>
      <c r="BF48" s="50"/>
      <c r="BG48" s="50"/>
      <c r="BH48" s="50"/>
      <c r="BI48" s="50"/>
      <c r="BJ48" s="50"/>
      <c r="BK48" s="48"/>
      <c r="BL48" s="48"/>
      <c r="BP48" s="7"/>
      <c r="BQ48" s="7"/>
      <c r="BV48" s="37"/>
      <c r="IN48" s="39"/>
    </row>
    <row r="49" spans="1:248" ht="21.75" customHeight="1">
      <c r="A49" s="1"/>
      <c r="B49" s="1"/>
      <c r="C49" s="298"/>
      <c r="D49" s="298"/>
      <c r="E49" s="298"/>
      <c r="F49" s="298"/>
      <c r="G49" s="298"/>
      <c r="H49" s="298"/>
      <c r="I49" s="298"/>
      <c r="J49" s="298"/>
      <c r="K49" s="298"/>
      <c r="L49" s="298"/>
      <c r="M49" s="298"/>
      <c r="N49" s="298"/>
      <c r="O49" s="298"/>
      <c r="P49" s="298"/>
      <c r="Q49" s="298"/>
      <c r="BP49" s="7"/>
      <c r="BQ49" s="7"/>
      <c r="BV49" s="37"/>
      <c r="IN49" s="39"/>
    </row>
    <row r="50" spans="1:248">
      <c r="A50" s="1"/>
      <c r="B50" s="1"/>
      <c r="C50" s="219"/>
      <c r="D50" s="39"/>
      <c r="E50" s="36"/>
      <c r="F50" s="36"/>
      <c r="G50" s="70"/>
      <c r="H50" s="36"/>
      <c r="I50" s="70"/>
      <c r="J50" s="2"/>
      <c r="K50" s="2"/>
      <c r="L50" s="2"/>
      <c r="M50" s="2"/>
      <c r="N50" s="2"/>
      <c r="O50" s="2"/>
      <c r="P50" s="69"/>
      <c r="BP50" s="6"/>
      <c r="BQ50" s="6"/>
      <c r="BV50" s="37"/>
      <c r="IN50" s="39"/>
    </row>
    <row r="51" spans="1:248">
      <c r="A51" s="1"/>
      <c r="B51" s="1"/>
      <c r="C51" s="219"/>
      <c r="D51" s="39"/>
      <c r="E51" s="36"/>
      <c r="F51" s="36"/>
      <c r="G51" s="70"/>
      <c r="H51" s="36"/>
      <c r="I51" s="70"/>
      <c r="J51" s="53"/>
      <c r="K51" s="53"/>
      <c r="L51" s="53"/>
      <c r="M51" s="53"/>
      <c r="N51" s="53"/>
      <c r="O51" s="53"/>
      <c r="P51" s="53"/>
      <c r="BP51" s="6"/>
      <c r="BQ51" s="6"/>
      <c r="BV51" s="37"/>
      <c r="IN51" s="39"/>
    </row>
    <row r="52" spans="1:248" ht="15" customHeight="1">
      <c r="C52" s="218"/>
      <c r="D52" s="45"/>
      <c r="E52" s="44"/>
      <c r="F52" s="44"/>
      <c r="G52" s="226"/>
      <c r="H52" s="44"/>
      <c r="I52" s="226"/>
      <c r="BV52" s="37"/>
      <c r="IN52" s="39"/>
    </row>
    <row r="53" spans="1:248" ht="15" customHeight="1">
      <c r="C53" s="218"/>
      <c r="D53" s="45"/>
      <c r="E53" s="44"/>
      <c r="F53" s="44"/>
      <c r="G53" s="226"/>
      <c r="H53" s="44"/>
      <c r="I53" s="226"/>
      <c r="BV53" s="37"/>
      <c r="IN53" s="39"/>
    </row>
    <row r="54" spans="1:248" ht="15" customHeight="1">
      <c r="C54" s="218"/>
      <c r="D54" s="45"/>
      <c r="E54" s="44"/>
      <c r="F54" s="44"/>
      <c r="G54" s="226"/>
      <c r="H54" s="44"/>
      <c r="I54" s="226"/>
      <c r="BV54" s="37"/>
      <c r="IN54" s="39"/>
    </row>
    <row r="55" spans="1:248" ht="15" customHeight="1">
      <c r="C55" s="218"/>
      <c r="D55" s="45"/>
      <c r="E55" s="44"/>
      <c r="F55" s="44"/>
      <c r="G55" s="226"/>
      <c r="H55" s="44"/>
      <c r="I55" s="226"/>
      <c r="BV55" s="37"/>
      <c r="IN55" s="39"/>
    </row>
    <row r="56" spans="1:248" ht="15" customHeight="1">
      <c r="C56" s="218"/>
      <c r="D56" s="45"/>
      <c r="E56" s="44"/>
      <c r="F56" s="44"/>
      <c r="G56" s="226"/>
      <c r="H56" s="44"/>
      <c r="I56" s="226"/>
      <c r="BV56" s="37"/>
      <c r="IN56" s="39"/>
    </row>
    <row r="57" spans="1:248" ht="15" customHeight="1">
      <c r="C57" s="218"/>
      <c r="D57" s="45"/>
      <c r="E57" s="44"/>
      <c r="F57" s="44"/>
      <c r="G57" s="226"/>
      <c r="H57" s="44"/>
      <c r="I57" s="226"/>
      <c r="BV57" s="37"/>
      <c r="IN57" s="39"/>
    </row>
    <row r="58" spans="1:248" ht="15" customHeight="1">
      <c r="C58" s="218"/>
      <c r="D58" s="45"/>
      <c r="E58" s="44"/>
      <c r="F58" s="44"/>
      <c r="G58" s="226"/>
      <c r="H58" s="44"/>
      <c r="I58" s="226"/>
      <c r="BV58" s="37"/>
      <c r="IN58" s="39"/>
    </row>
    <row r="59" spans="1:248" ht="15" customHeight="1">
      <c r="C59" s="218"/>
      <c r="D59" s="45"/>
      <c r="E59" s="44"/>
      <c r="F59" s="44"/>
      <c r="G59" s="226"/>
      <c r="H59" s="44"/>
      <c r="I59" s="226"/>
      <c r="BV59" s="37"/>
      <c r="IN59" s="39"/>
    </row>
    <row r="60" spans="1:248" ht="15" customHeight="1">
      <c r="C60" s="218"/>
      <c r="D60" s="45"/>
      <c r="E60" s="44"/>
      <c r="F60" s="44"/>
      <c r="G60" s="226"/>
      <c r="H60" s="44"/>
      <c r="I60" s="226"/>
      <c r="BV60" s="37"/>
      <c r="IN60" s="39"/>
    </row>
    <row r="61" spans="1:248" ht="15" customHeight="1">
      <c r="C61" s="218"/>
      <c r="D61" s="45"/>
      <c r="E61" s="44"/>
      <c r="F61" s="44"/>
      <c r="G61" s="226"/>
      <c r="H61" s="44"/>
      <c r="I61" s="226"/>
      <c r="BV61" s="37"/>
      <c r="IN61" s="39"/>
    </row>
    <row r="62" spans="1:248" ht="15" customHeight="1">
      <c r="C62" s="218"/>
      <c r="D62" s="45"/>
      <c r="E62" s="44"/>
      <c r="F62" s="44"/>
      <c r="G62" s="226"/>
      <c r="H62" s="44"/>
      <c r="I62" s="226"/>
      <c r="BV62" s="37"/>
      <c r="IN62" s="39"/>
    </row>
    <row r="63" spans="1:248">
      <c r="C63" s="218"/>
      <c r="D63" s="45"/>
      <c r="E63" s="44"/>
      <c r="F63" s="44"/>
      <c r="G63" s="226"/>
      <c r="H63" s="44"/>
      <c r="I63" s="226"/>
    </row>
    <row r="64" spans="1:248">
      <c r="C64" s="218"/>
      <c r="D64" s="45"/>
      <c r="E64" s="44"/>
      <c r="F64" s="44"/>
      <c r="G64" s="226"/>
      <c r="H64" s="44"/>
      <c r="I64" s="226"/>
    </row>
    <row r="65" spans="3:9">
      <c r="C65" s="218"/>
      <c r="D65" s="45"/>
      <c r="E65" s="44"/>
      <c r="F65" s="44"/>
      <c r="G65" s="226"/>
      <c r="H65" s="44"/>
      <c r="I65" s="226"/>
    </row>
    <row r="66" spans="3:9">
      <c r="C66" s="218"/>
      <c r="D66" s="45"/>
      <c r="E66" s="44"/>
      <c r="F66" s="44"/>
      <c r="G66" s="226"/>
      <c r="H66" s="44"/>
      <c r="I66" s="226"/>
    </row>
    <row r="67" spans="3:9">
      <c r="C67" s="218"/>
      <c r="D67" s="45"/>
      <c r="E67" s="44"/>
      <c r="F67" s="44"/>
      <c r="G67" s="226"/>
      <c r="H67" s="44"/>
      <c r="I67" s="226"/>
    </row>
    <row r="68" spans="3:9">
      <c r="C68" s="218"/>
      <c r="D68" s="45"/>
      <c r="E68" s="44"/>
      <c r="F68" s="44"/>
      <c r="G68" s="226"/>
      <c r="H68" s="44"/>
      <c r="I68" s="226"/>
    </row>
    <row r="69" spans="3:9">
      <c r="C69" s="218"/>
      <c r="D69" s="45"/>
      <c r="E69" s="44"/>
      <c r="F69" s="44"/>
      <c r="G69" s="226"/>
      <c r="H69" s="44"/>
      <c r="I69" s="226"/>
    </row>
    <row r="70" spans="3:9">
      <c r="C70" s="218"/>
      <c r="D70" s="45"/>
      <c r="E70" s="44"/>
      <c r="F70" s="44"/>
      <c r="G70" s="226"/>
      <c r="H70" s="44"/>
      <c r="I70" s="226"/>
    </row>
    <row r="71" spans="3:9">
      <c r="C71" s="218"/>
      <c r="D71" s="45"/>
      <c r="E71" s="44"/>
      <c r="F71" s="44"/>
      <c r="G71" s="226"/>
      <c r="H71" s="44"/>
      <c r="I71" s="226"/>
    </row>
    <row r="72" spans="3:9">
      <c r="C72" s="218"/>
      <c r="D72" s="45"/>
      <c r="E72" s="44"/>
      <c r="F72" s="44"/>
      <c r="G72" s="226"/>
      <c r="H72" s="44"/>
      <c r="I72" s="226"/>
    </row>
    <row r="73" spans="3:9">
      <c r="C73" s="218"/>
      <c r="D73" s="45"/>
      <c r="F73" s="44"/>
      <c r="G73" s="226"/>
      <c r="H73" s="44"/>
      <c r="I73" s="226"/>
    </row>
    <row r="74" spans="3:9">
      <c r="C74" s="218"/>
      <c r="D74" s="45"/>
      <c r="E74" s="44"/>
      <c r="F74" s="44"/>
      <c r="G74" s="226"/>
      <c r="H74" s="44"/>
      <c r="I74" s="226"/>
    </row>
    <row r="75" spans="3:9">
      <c r="C75" s="218"/>
      <c r="D75" s="45"/>
      <c r="E75" s="44"/>
      <c r="F75" s="44"/>
      <c r="G75" s="226"/>
      <c r="H75" s="44"/>
      <c r="I75" s="226"/>
    </row>
    <row r="76" spans="3:9">
      <c r="C76" s="218"/>
      <c r="D76" s="45"/>
      <c r="E76" s="44"/>
      <c r="F76" s="44"/>
      <c r="G76" s="226"/>
      <c r="H76" s="44"/>
      <c r="I76" s="226"/>
    </row>
    <row r="77" spans="3:9">
      <c r="C77" s="218"/>
      <c r="D77" s="45"/>
      <c r="E77" s="44"/>
      <c r="F77" s="44"/>
      <c r="G77" s="226"/>
      <c r="H77" s="44"/>
      <c r="I77" s="226"/>
    </row>
    <row r="78" spans="3:9">
      <c r="C78" s="218"/>
      <c r="D78" s="45"/>
      <c r="E78" s="44"/>
      <c r="F78" s="44"/>
      <c r="G78" s="226"/>
      <c r="H78" s="44"/>
      <c r="I78" s="226"/>
    </row>
    <row r="79" spans="3:9">
      <c r="C79" s="218"/>
      <c r="D79" s="45"/>
      <c r="E79" s="44"/>
      <c r="F79" s="44"/>
      <c r="G79" s="226"/>
      <c r="H79" s="44"/>
      <c r="I79" s="226"/>
    </row>
    <row r="80" spans="3:9">
      <c r="C80" s="218"/>
      <c r="D80" s="45"/>
      <c r="E80" s="44"/>
      <c r="F80" s="44"/>
      <c r="G80" s="226"/>
      <c r="H80" s="44"/>
      <c r="I80" s="226"/>
    </row>
    <row r="81" spans="3:9">
      <c r="C81" s="218"/>
      <c r="D81" s="45"/>
      <c r="E81" s="44"/>
      <c r="F81" s="44"/>
      <c r="G81" s="226"/>
      <c r="H81" s="44"/>
      <c r="I81" s="226"/>
    </row>
    <row r="82" spans="3:9">
      <c r="C82" s="218"/>
      <c r="D82" s="45"/>
      <c r="E82" s="44"/>
      <c r="F82" s="44"/>
      <c r="G82" s="226"/>
      <c r="H82" s="44"/>
      <c r="I82" s="226"/>
    </row>
    <row r="83" spans="3:9">
      <c r="C83" s="218"/>
      <c r="D83" s="45"/>
      <c r="E83" s="44"/>
      <c r="F83" s="44"/>
      <c r="G83" s="226"/>
      <c r="H83" s="44"/>
      <c r="I83" s="226"/>
    </row>
    <row r="84" spans="3:9">
      <c r="C84" s="218"/>
      <c r="D84" s="45"/>
      <c r="E84" s="44"/>
      <c r="F84" s="44"/>
      <c r="G84" s="226"/>
      <c r="H84" s="44"/>
      <c r="I84" s="226"/>
    </row>
    <row r="85" spans="3:9">
      <c r="C85" s="218"/>
      <c r="D85" s="45"/>
      <c r="E85" s="44"/>
      <c r="F85" s="44"/>
      <c r="G85" s="226"/>
      <c r="H85" s="44"/>
      <c r="I85" s="226"/>
    </row>
    <row r="86" spans="3:9">
      <c r="C86" s="218"/>
      <c r="D86" s="45"/>
      <c r="E86" s="44"/>
      <c r="F86" s="44"/>
      <c r="G86" s="226"/>
      <c r="H86" s="44"/>
      <c r="I86" s="226"/>
    </row>
    <row r="87" spans="3:9">
      <c r="C87" s="218"/>
      <c r="D87" s="45"/>
      <c r="E87" s="44"/>
      <c r="F87" s="44"/>
      <c r="G87" s="226"/>
      <c r="H87" s="44"/>
      <c r="I87" s="226"/>
    </row>
    <row r="88" spans="3:9">
      <c r="C88" s="218"/>
      <c r="D88" s="45"/>
      <c r="E88" s="44"/>
      <c r="F88" s="44"/>
      <c r="G88" s="226"/>
      <c r="H88" s="44"/>
      <c r="I88" s="226"/>
    </row>
    <row r="89" spans="3:9">
      <c r="C89" s="218"/>
      <c r="D89" s="45"/>
      <c r="E89" s="44"/>
      <c r="F89" s="44"/>
      <c r="G89" s="226"/>
      <c r="H89" s="44"/>
      <c r="I89" s="226"/>
    </row>
    <row r="90" spans="3:9">
      <c r="C90" s="218"/>
      <c r="D90" s="45"/>
      <c r="E90" s="44"/>
      <c r="F90" s="44"/>
      <c r="G90" s="226"/>
      <c r="H90" s="44"/>
      <c r="I90" s="226"/>
    </row>
    <row r="91" spans="3:9">
      <c r="C91" s="218"/>
      <c r="D91" s="45"/>
      <c r="E91" s="44"/>
      <c r="F91" s="44"/>
      <c r="G91" s="226"/>
      <c r="H91" s="44"/>
      <c r="I91" s="226"/>
    </row>
    <row r="92" spans="3:9">
      <c r="C92" s="218"/>
      <c r="D92" s="45"/>
      <c r="E92" s="44"/>
      <c r="F92" s="44"/>
      <c r="G92" s="226"/>
      <c r="H92" s="44"/>
      <c r="I92" s="226"/>
    </row>
    <row r="93" spans="3:9">
      <c r="C93" s="218"/>
      <c r="D93" s="45"/>
      <c r="E93" s="44"/>
      <c r="F93" s="44"/>
      <c r="G93" s="226"/>
      <c r="H93" s="44"/>
      <c r="I93" s="226"/>
    </row>
    <row r="94" spans="3:9">
      <c r="C94" s="218"/>
      <c r="D94" s="45"/>
      <c r="E94" s="44"/>
      <c r="F94" s="44"/>
      <c r="G94" s="226"/>
      <c r="H94" s="44"/>
      <c r="I94" s="226"/>
    </row>
    <row r="95" spans="3:9">
      <c r="C95" s="218"/>
      <c r="D95" s="45"/>
      <c r="E95" s="44"/>
      <c r="F95" s="44"/>
      <c r="G95" s="226"/>
      <c r="H95" s="44"/>
      <c r="I95" s="226"/>
    </row>
    <row r="96" spans="3:9">
      <c r="C96" s="218"/>
      <c r="D96" s="45"/>
      <c r="E96" s="44"/>
      <c r="F96" s="44"/>
      <c r="G96" s="226"/>
      <c r="H96" s="44"/>
      <c r="I96" s="226"/>
    </row>
    <row r="97" spans="3:9">
      <c r="C97" s="218"/>
      <c r="D97" s="45"/>
      <c r="E97" s="44"/>
      <c r="F97" s="44"/>
      <c r="G97" s="226"/>
      <c r="H97" s="44"/>
      <c r="I97" s="226"/>
    </row>
    <row r="98" spans="3:9">
      <c r="C98" s="218"/>
      <c r="D98" s="45"/>
      <c r="E98" s="44"/>
      <c r="F98" s="44"/>
      <c r="G98" s="226"/>
      <c r="H98" s="44"/>
      <c r="I98" s="226"/>
    </row>
    <row r="99" spans="3:9">
      <c r="C99" s="218"/>
      <c r="D99" s="45"/>
      <c r="E99" s="44"/>
      <c r="F99" s="44"/>
      <c r="G99" s="226"/>
      <c r="H99" s="44"/>
      <c r="I99" s="226"/>
    </row>
    <row r="100" spans="3:9">
      <c r="C100" s="218"/>
      <c r="D100" s="45"/>
      <c r="E100" s="44"/>
      <c r="F100" s="44"/>
      <c r="G100" s="226"/>
      <c r="H100" s="44"/>
      <c r="I100" s="226"/>
    </row>
    <row r="101" spans="3:9">
      <c r="C101" s="218"/>
      <c r="D101" s="45"/>
      <c r="E101" s="44"/>
      <c r="F101" s="44"/>
      <c r="G101" s="226"/>
      <c r="H101" s="44"/>
      <c r="I101" s="226"/>
    </row>
    <row r="102" spans="3:9">
      <c r="C102" s="218"/>
      <c r="D102" s="45"/>
      <c r="E102" s="44"/>
      <c r="F102" s="44"/>
      <c r="G102" s="226"/>
      <c r="H102" s="44"/>
      <c r="I102" s="226"/>
    </row>
    <row r="103" spans="3:9">
      <c r="C103" s="218"/>
      <c r="D103" s="45"/>
      <c r="E103" s="44"/>
      <c r="F103" s="44"/>
      <c r="G103" s="226"/>
      <c r="H103" s="44"/>
      <c r="I103" s="226"/>
    </row>
    <row r="104" spans="3:9">
      <c r="C104" s="218"/>
      <c r="D104" s="45"/>
      <c r="E104" s="44"/>
      <c r="F104" s="44"/>
      <c r="G104" s="226"/>
      <c r="H104" s="44"/>
      <c r="I104" s="226"/>
    </row>
    <row r="105" spans="3:9">
      <c r="C105" s="218"/>
      <c r="D105" s="45"/>
      <c r="E105" s="44"/>
      <c r="F105" s="44"/>
      <c r="G105" s="226"/>
      <c r="H105" s="44"/>
      <c r="I105" s="226"/>
    </row>
    <row r="106" spans="3:9">
      <c r="C106" s="218"/>
      <c r="D106" s="45"/>
      <c r="E106" s="44"/>
      <c r="F106" s="44"/>
      <c r="G106" s="226"/>
      <c r="H106" s="44"/>
      <c r="I106" s="226"/>
    </row>
    <row r="107" spans="3:9">
      <c r="C107" s="218"/>
      <c r="D107" s="45"/>
      <c r="E107" s="44"/>
      <c r="F107" s="44"/>
      <c r="G107" s="226"/>
      <c r="H107" s="44"/>
      <c r="I107" s="226"/>
    </row>
    <row r="108" spans="3:9">
      <c r="C108" s="218"/>
      <c r="D108" s="45"/>
      <c r="E108" s="44"/>
      <c r="F108" s="44"/>
      <c r="G108" s="226"/>
      <c r="H108" s="44"/>
      <c r="I108" s="226"/>
    </row>
    <row r="109" spans="3:9">
      <c r="C109" s="218"/>
      <c r="D109" s="45"/>
      <c r="E109" s="44"/>
      <c r="F109" s="44"/>
      <c r="G109" s="226"/>
      <c r="H109" s="44"/>
      <c r="I109" s="226"/>
    </row>
    <row r="110" spans="3:9">
      <c r="C110" s="218"/>
      <c r="D110" s="45"/>
      <c r="E110" s="44"/>
      <c r="F110" s="44"/>
      <c r="G110" s="226"/>
      <c r="H110" s="44"/>
      <c r="I110" s="226"/>
    </row>
    <row r="111" spans="3:9">
      <c r="C111" s="218"/>
      <c r="D111" s="45"/>
      <c r="E111" s="44"/>
      <c r="F111" s="44"/>
      <c r="G111" s="226"/>
      <c r="H111" s="44"/>
      <c r="I111" s="226"/>
    </row>
    <row r="112" spans="3:9">
      <c r="C112" s="218"/>
      <c r="D112" s="45"/>
      <c r="E112" s="44"/>
      <c r="F112" s="44"/>
      <c r="G112" s="226"/>
      <c r="H112" s="44"/>
      <c r="I112" s="226"/>
    </row>
    <row r="113" spans="3:9">
      <c r="C113" s="218"/>
      <c r="D113" s="45"/>
      <c r="E113" s="44"/>
      <c r="F113" s="44"/>
      <c r="G113" s="226"/>
      <c r="H113" s="44"/>
      <c r="I113" s="226"/>
    </row>
    <row r="114" spans="3:9">
      <c r="C114" s="218"/>
      <c r="D114" s="45"/>
      <c r="E114" s="44"/>
      <c r="F114" s="44"/>
      <c r="G114" s="226"/>
      <c r="H114" s="44"/>
      <c r="I114" s="226"/>
    </row>
    <row r="115" spans="3:9">
      <c r="C115" s="218"/>
      <c r="D115" s="45"/>
      <c r="E115" s="44"/>
      <c r="F115" s="44"/>
      <c r="G115" s="226"/>
      <c r="H115" s="44"/>
      <c r="I115" s="226"/>
    </row>
    <row r="116" spans="3:9">
      <c r="C116" s="218"/>
      <c r="D116" s="45"/>
      <c r="E116" s="44"/>
      <c r="F116" s="44"/>
      <c r="G116" s="226"/>
      <c r="H116" s="44"/>
      <c r="I116" s="226"/>
    </row>
    <row r="117" spans="3:9">
      <c r="C117" s="218"/>
      <c r="D117" s="45"/>
      <c r="E117" s="44"/>
      <c r="F117" s="44"/>
      <c r="G117" s="226"/>
      <c r="H117" s="44"/>
      <c r="I117" s="226"/>
    </row>
    <row r="118" spans="3:9">
      <c r="C118" s="218"/>
      <c r="D118" s="45"/>
      <c r="E118" s="44"/>
      <c r="F118" s="44"/>
      <c r="G118" s="226"/>
      <c r="H118" s="44"/>
      <c r="I118" s="226"/>
    </row>
    <row r="119" spans="3:9">
      <c r="C119" s="218"/>
      <c r="D119" s="45"/>
      <c r="E119" s="44"/>
      <c r="F119" s="44"/>
      <c r="G119" s="226"/>
      <c r="H119" s="44"/>
      <c r="I119" s="226"/>
    </row>
    <row r="120" spans="3:9">
      <c r="C120" s="218"/>
      <c r="D120" s="45"/>
      <c r="E120" s="44"/>
      <c r="F120" s="44"/>
      <c r="G120" s="226"/>
      <c r="H120" s="44"/>
      <c r="I120" s="226"/>
    </row>
    <row r="121" spans="3:9">
      <c r="C121" s="218"/>
      <c r="D121" s="45"/>
      <c r="E121" s="44"/>
      <c r="F121" s="44"/>
      <c r="G121" s="226"/>
      <c r="H121" s="44"/>
      <c r="I121" s="226"/>
    </row>
    <row r="122" spans="3:9">
      <c r="C122" s="218"/>
      <c r="D122" s="45"/>
      <c r="E122" s="44"/>
      <c r="F122" s="44"/>
      <c r="G122" s="226"/>
      <c r="H122" s="44"/>
      <c r="I122" s="226"/>
    </row>
    <row r="123" spans="3:9">
      <c r="C123" s="218"/>
      <c r="D123" s="45"/>
      <c r="E123" s="44"/>
      <c r="F123" s="44"/>
      <c r="G123" s="226"/>
      <c r="H123" s="44"/>
      <c r="I123" s="226"/>
    </row>
    <row r="124" spans="3:9">
      <c r="C124" s="218"/>
      <c r="D124" s="45"/>
      <c r="E124" s="44"/>
      <c r="F124" s="44"/>
      <c r="G124" s="226"/>
      <c r="H124" s="44"/>
      <c r="I124" s="226"/>
    </row>
    <row r="125" spans="3:9">
      <c r="C125" s="218"/>
      <c r="D125" s="45"/>
      <c r="E125" s="44"/>
      <c r="F125" s="44"/>
      <c r="G125" s="226"/>
      <c r="H125" s="44"/>
      <c r="I125" s="226"/>
    </row>
    <row r="126" spans="3:9">
      <c r="C126" s="218"/>
      <c r="D126" s="45"/>
      <c r="E126" s="44"/>
      <c r="F126" s="44"/>
      <c r="G126" s="226"/>
      <c r="H126" s="44"/>
      <c r="I126" s="226"/>
    </row>
    <row r="127" spans="3:9">
      <c r="C127" s="218"/>
      <c r="D127" s="45"/>
      <c r="E127" s="44"/>
      <c r="F127" s="44"/>
      <c r="G127" s="226"/>
      <c r="H127" s="44"/>
      <c r="I127" s="226"/>
    </row>
    <row r="128" spans="3:9">
      <c r="C128" s="218"/>
      <c r="D128" s="45"/>
      <c r="E128" s="44"/>
      <c r="F128" s="44"/>
      <c r="G128" s="226"/>
      <c r="H128" s="44"/>
      <c r="I128" s="226"/>
    </row>
    <row r="129" spans="3:9">
      <c r="C129" s="218"/>
      <c r="D129" s="45"/>
      <c r="E129" s="44"/>
      <c r="F129" s="44"/>
      <c r="G129" s="226"/>
      <c r="H129" s="44"/>
      <c r="I129" s="226"/>
    </row>
    <row r="130" spans="3:9">
      <c r="C130" s="218"/>
      <c r="D130" s="45"/>
      <c r="E130" s="44"/>
      <c r="F130" s="44"/>
      <c r="G130" s="226"/>
      <c r="H130" s="44"/>
      <c r="I130" s="226"/>
    </row>
    <row r="131" spans="3:9">
      <c r="C131" s="218"/>
      <c r="D131" s="45"/>
      <c r="E131" s="44"/>
      <c r="F131" s="44"/>
      <c r="G131" s="226"/>
      <c r="H131" s="44"/>
      <c r="I131" s="226"/>
    </row>
    <row r="132" spans="3:9">
      <c r="C132" s="218"/>
      <c r="D132" s="45"/>
      <c r="E132" s="44"/>
      <c r="F132" s="44"/>
      <c r="G132" s="226"/>
      <c r="H132" s="44"/>
      <c r="I132" s="226"/>
    </row>
    <row r="133" spans="3:9">
      <c r="C133" s="218"/>
      <c r="D133" s="45"/>
      <c r="E133" s="44"/>
      <c r="F133" s="44"/>
      <c r="G133" s="226"/>
      <c r="H133" s="44"/>
      <c r="I133" s="226"/>
    </row>
    <row r="134" spans="3:9">
      <c r="C134" s="218"/>
      <c r="D134" s="45"/>
      <c r="E134" s="44"/>
      <c r="F134" s="44"/>
      <c r="G134" s="226"/>
      <c r="H134" s="44"/>
      <c r="I134" s="226"/>
    </row>
    <row r="135" spans="3:9">
      <c r="C135" s="218"/>
      <c r="D135" s="45"/>
      <c r="E135" s="44"/>
      <c r="F135" s="44"/>
      <c r="G135" s="226"/>
      <c r="H135" s="44"/>
      <c r="I135" s="226"/>
    </row>
    <row r="136" spans="3:9">
      <c r="C136" s="218"/>
      <c r="D136" s="45"/>
      <c r="E136" s="44"/>
      <c r="F136" s="44"/>
      <c r="G136" s="226"/>
      <c r="H136" s="44"/>
      <c r="I136" s="226"/>
    </row>
    <row r="137" spans="3:9">
      <c r="C137" s="218"/>
      <c r="D137" s="45"/>
      <c r="E137" s="44"/>
      <c r="F137" s="44"/>
      <c r="G137" s="226"/>
      <c r="H137" s="44"/>
      <c r="I137" s="226"/>
    </row>
    <row r="138" spans="3:9">
      <c r="C138" s="218"/>
      <c r="D138" s="45"/>
      <c r="E138" s="44"/>
      <c r="F138" s="44"/>
      <c r="G138" s="226"/>
      <c r="H138" s="44"/>
      <c r="I138" s="226"/>
    </row>
    <row r="139" spans="3:9">
      <c r="C139" s="218"/>
      <c r="D139" s="45"/>
      <c r="E139" s="44"/>
      <c r="F139" s="44"/>
      <c r="G139" s="226"/>
      <c r="H139" s="44"/>
      <c r="I139" s="226"/>
    </row>
    <row r="140" spans="3:9">
      <c r="C140" s="218"/>
      <c r="D140" s="45"/>
      <c r="E140" s="44"/>
      <c r="F140" s="44"/>
      <c r="G140" s="226"/>
      <c r="H140" s="44"/>
      <c r="I140" s="226"/>
    </row>
    <row r="141" spans="3:9">
      <c r="C141" s="218"/>
      <c r="D141" s="45"/>
      <c r="E141" s="44"/>
      <c r="F141" s="44"/>
      <c r="G141" s="226"/>
      <c r="H141" s="44"/>
      <c r="I141" s="226"/>
    </row>
    <row r="142" spans="3:9">
      <c r="C142" s="218"/>
      <c r="D142" s="45"/>
      <c r="E142" s="44"/>
      <c r="F142" s="44"/>
      <c r="G142" s="226"/>
      <c r="H142" s="44"/>
      <c r="I142" s="226"/>
    </row>
    <row r="143" spans="3:9">
      <c r="C143" s="218"/>
      <c r="D143" s="45"/>
      <c r="E143" s="44"/>
      <c r="F143" s="44"/>
      <c r="G143" s="226"/>
      <c r="H143" s="44"/>
      <c r="I143" s="226"/>
    </row>
    <row r="144" spans="3:9">
      <c r="C144" s="218"/>
      <c r="D144" s="45"/>
      <c r="E144" s="44"/>
      <c r="F144" s="44"/>
      <c r="G144" s="226"/>
      <c r="H144" s="44"/>
      <c r="I144" s="226"/>
    </row>
    <row r="145" spans="3:9">
      <c r="C145" s="218"/>
      <c r="D145" s="45"/>
      <c r="E145" s="44"/>
      <c r="F145" s="44"/>
      <c r="G145" s="226"/>
      <c r="H145" s="44"/>
      <c r="I145" s="226"/>
    </row>
    <row r="146" spans="3:9">
      <c r="C146" s="218"/>
      <c r="D146" s="45"/>
      <c r="E146" s="44"/>
      <c r="F146" s="44"/>
      <c r="G146" s="226"/>
      <c r="H146" s="44"/>
      <c r="I146" s="226"/>
    </row>
    <row r="147" spans="3:9">
      <c r="C147" s="218"/>
      <c r="D147" s="45"/>
      <c r="E147" s="44"/>
      <c r="F147" s="44"/>
      <c r="G147" s="226"/>
      <c r="H147" s="44"/>
      <c r="I147" s="226"/>
    </row>
    <row r="148" spans="3:9">
      <c r="C148" s="218"/>
      <c r="D148" s="45"/>
      <c r="E148" s="44"/>
      <c r="F148" s="44"/>
      <c r="G148" s="226"/>
      <c r="H148" s="44"/>
      <c r="I148" s="226"/>
    </row>
    <row r="149" spans="3:9">
      <c r="C149" s="218"/>
      <c r="D149" s="45"/>
      <c r="E149" s="44"/>
      <c r="F149" s="44"/>
      <c r="G149" s="226"/>
      <c r="H149" s="44"/>
      <c r="I149" s="226"/>
    </row>
    <row r="150" spans="3:9">
      <c r="C150" s="218"/>
      <c r="D150" s="45"/>
      <c r="E150" s="44"/>
      <c r="F150" s="44"/>
      <c r="G150" s="226"/>
      <c r="H150" s="44"/>
      <c r="I150" s="226"/>
    </row>
    <row r="151" spans="3:9">
      <c r="C151" s="218"/>
      <c r="D151" s="45"/>
      <c r="E151" s="44"/>
      <c r="F151" s="44"/>
      <c r="G151" s="226"/>
      <c r="H151" s="44"/>
      <c r="I151" s="226"/>
    </row>
    <row r="152" spans="3:9">
      <c r="C152" s="218"/>
      <c r="D152" s="45"/>
      <c r="E152" s="44"/>
      <c r="F152" s="44"/>
      <c r="G152" s="226"/>
      <c r="H152" s="44"/>
      <c r="I152" s="226"/>
    </row>
    <row r="153" spans="3:9">
      <c r="C153" s="218"/>
      <c r="D153" s="45"/>
      <c r="E153" s="44"/>
      <c r="F153" s="44"/>
      <c r="G153" s="226"/>
      <c r="H153" s="44"/>
      <c r="I153" s="226"/>
    </row>
    <row r="154" spans="3:9">
      <c r="C154" s="218"/>
      <c r="D154" s="45"/>
      <c r="E154" s="44"/>
      <c r="F154" s="44"/>
      <c r="G154" s="226"/>
      <c r="H154" s="44"/>
      <c r="I154" s="226"/>
    </row>
    <row r="155" spans="3:9">
      <c r="C155" s="218"/>
      <c r="D155" s="45"/>
      <c r="E155" s="44"/>
      <c r="F155" s="44"/>
      <c r="G155" s="226"/>
      <c r="H155" s="44"/>
      <c r="I155" s="226"/>
    </row>
    <row r="156" spans="3:9">
      <c r="C156" s="218"/>
      <c r="D156" s="45"/>
      <c r="E156" s="44"/>
      <c r="F156" s="44"/>
      <c r="G156" s="226"/>
      <c r="H156" s="44"/>
      <c r="I156" s="226"/>
    </row>
    <row r="157" spans="3:9">
      <c r="C157" s="218"/>
      <c r="D157" s="45"/>
      <c r="E157" s="44"/>
      <c r="F157" s="44"/>
      <c r="G157" s="226"/>
      <c r="H157" s="44"/>
      <c r="I157" s="226"/>
    </row>
    <row r="158" spans="3:9">
      <c r="C158" s="218"/>
      <c r="D158" s="45"/>
      <c r="E158" s="44"/>
      <c r="F158" s="44"/>
      <c r="G158" s="226"/>
      <c r="H158" s="44"/>
      <c r="I158" s="226"/>
    </row>
    <row r="159" spans="3:9">
      <c r="C159" s="218"/>
      <c r="D159" s="45"/>
      <c r="E159" s="44"/>
      <c r="F159" s="44"/>
      <c r="G159" s="226"/>
      <c r="H159" s="44"/>
      <c r="I159" s="226"/>
    </row>
    <row r="160" spans="3:9">
      <c r="C160" s="218"/>
      <c r="D160" s="45"/>
      <c r="E160" s="44"/>
      <c r="F160" s="44"/>
      <c r="G160" s="226"/>
      <c r="H160" s="44"/>
      <c r="I160" s="226"/>
    </row>
    <row r="161" spans="3:9">
      <c r="C161" s="218"/>
      <c r="D161" s="45"/>
      <c r="E161" s="44"/>
      <c r="F161" s="44"/>
      <c r="G161" s="226"/>
      <c r="H161" s="44"/>
      <c r="I161" s="226"/>
    </row>
    <row r="162" spans="3:9">
      <c r="C162" s="218"/>
      <c r="D162" s="45"/>
      <c r="E162" s="44"/>
      <c r="F162" s="44"/>
      <c r="G162" s="226"/>
      <c r="H162" s="44"/>
      <c r="I162" s="226"/>
    </row>
    <row r="163" spans="3:9">
      <c r="C163" s="218"/>
      <c r="D163" s="45"/>
      <c r="E163" s="44"/>
      <c r="F163" s="44"/>
      <c r="G163" s="226"/>
      <c r="H163" s="44"/>
      <c r="I163" s="226"/>
    </row>
    <row r="164" spans="3:9">
      <c r="C164" s="218"/>
      <c r="D164" s="45"/>
      <c r="E164" s="44"/>
      <c r="F164" s="44"/>
      <c r="G164" s="226"/>
      <c r="H164" s="44"/>
      <c r="I164" s="226"/>
    </row>
    <row r="165" spans="3:9">
      <c r="C165" s="218"/>
      <c r="D165" s="45"/>
      <c r="E165" s="44"/>
      <c r="F165" s="44"/>
      <c r="G165" s="226"/>
      <c r="H165" s="44"/>
      <c r="I165" s="226"/>
    </row>
    <row r="166" spans="3:9">
      <c r="C166" s="218"/>
      <c r="D166" s="45"/>
      <c r="E166" s="44"/>
      <c r="F166" s="44"/>
      <c r="G166" s="226"/>
      <c r="H166" s="44"/>
      <c r="I166" s="226"/>
    </row>
    <row r="167" spans="3:9">
      <c r="C167" s="218"/>
      <c r="D167" s="45"/>
      <c r="E167" s="44"/>
      <c r="F167" s="44"/>
      <c r="G167" s="226"/>
      <c r="H167" s="44"/>
      <c r="I167" s="226"/>
    </row>
    <row r="168" spans="3:9">
      <c r="C168" s="218"/>
      <c r="D168" s="45"/>
      <c r="E168" s="44"/>
      <c r="F168" s="44"/>
      <c r="G168" s="226"/>
      <c r="H168" s="44"/>
      <c r="I168" s="226"/>
    </row>
    <row r="169" spans="3:9">
      <c r="C169" s="218"/>
      <c r="D169" s="45"/>
      <c r="E169" s="44"/>
      <c r="F169" s="44"/>
      <c r="G169" s="226"/>
      <c r="H169" s="44"/>
      <c r="I169" s="226"/>
    </row>
    <row r="170" spans="3:9">
      <c r="C170" s="218"/>
      <c r="D170" s="45"/>
      <c r="E170" s="44"/>
      <c r="F170" s="44"/>
      <c r="G170" s="226"/>
      <c r="H170" s="44"/>
      <c r="I170" s="226"/>
    </row>
    <row r="171" spans="3:9">
      <c r="C171" s="218"/>
      <c r="D171" s="45"/>
      <c r="E171" s="44"/>
      <c r="F171" s="44"/>
      <c r="G171" s="226"/>
      <c r="H171" s="44"/>
      <c r="I171" s="226"/>
    </row>
    <row r="172" spans="3:9">
      <c r="C172" s="218"/>
      <c r="D172" s="45"/>
      <c r="E172" s="44"/>
      <c r="F172" s="44"/>
      <c r="G172" s="226"/>
      <c r="H172" s="44"/>
      <c r="I172" s="226"/>
    </row>
    <row r="173" spans="3:9">
      <c r="C173" s="218"/>
      <c r="D173" s="45"/>
      <c r="E173" s="44"/>
      <c r="F173" s="44"/>
      <c r="G173" s="226"/>
      <c r="H173" s="44"/>
      <c r="I173" s="226"/>
    </row>
    <row r="174" spans="3:9">
      <c r="C174" s="218"/>
      <c r="D174" s="45"/>
      <c r="E174" s="44"/>
      <c r="F174" s="44"/>
      <c r="G174" s="226"/>
      <c r="H174" s="44"/>
      <c r="I174" s="226"/>
    </row>
    <row r="175" spans="3:9">
      <c r="C175" s="218"/>
      <c r="D175" s="45"/>
      <c r="E175" s="44"/>
      <c r="F175" s="44"/>
      <c r="G175" s="226"/>
      <c r="H175" s="44"/>
      <c r="I175" s="226"/>
    </row>
    <row r="176" spans="3:9">
      <c r="C176" s="218"/>
      <c r="D176" s="45"/>
      <c r="E176" s="44"/>
      <c r="F176" s="44"/>
      <c r="G176" s="226"/>
      <c r="H176" s="44"/>
      <c r="I176" s="226"/>
    </row>
    <row r="177" spans="3:9">
      <c r="C177" s="218"/>
      <c r="D177" s="45"/>
      <c r="E177" s="44"/>
      <c r="F177" s="44"/>
      <c r="G177" s="226"/>
      <c r="H177" s="44"/>
      <c r="I177" s="226"/>
    </row>
    <row r="178" spans="3:9">
      <c r="C178" s="218"/>
      <c r="D178" s="45"/>
      <c r="E178" s="44"/>
      <c r="F178" s="44"/>
      <c r="G178" s="226"/>
      <c r="H178" s="44"/>
      <c r="I178" s="226"/>
    </row>
    <row r="179" spans="3:9">
      <c r="C179" s="218"/>
      <c r="D179" s="45"/>
      <c r="E179" s="44"/>
      <c r="F179" s="44"/>
      <c r="G179" s="226"/>
      <c r="H179" s="44"/>
      <c r="I179" s="226"/>
    </row>
    <row r="180" spans="3:9">
      <c r="C180" s="218"/>
      <c r="D180" s="45"/>
      <c r="E180" s="44"/>
      <c r="F180" s="44"/>
      <c r="G180" s="226"/>
      <c r="H180" s="44"/>
      <c r="I180" s="226"/>
    </row>
    <row r="181" spans="3:9">
      <c r="C181" s="218"/>
      <c r="D181" s="45"/>
      <c r="E181" s="44"/>
      <c r="F181" s="44"/>
      <c r="G181" s="226"/>
      <c r="H181" s="44"/>
      <c r="I181" s="226"/>
    </row>
    <row r="182" spans="3:9">
      <c r="C182" s="218"/>
      <c r="D182" s="45"/>
      <c r="E182" s="44"/>
      <c r="F182" s="44"/>
      <c r="G182" s="226"/>
      <c r="H182" s="44"/>
      <c r="I182" s="226"/>
    </row>
    <row r="183" spans="3:9">
      <c r="C183" s="218"/>
      <c r="D183" s="45"/>
      <c r="E183" s="44"/>
      <c r="F183" s="44"/>
      <c r="G183" s="226"/>
      <c r="H183" s="44"/>
      <c r="I183" s="226"/>
    </row>
    <row r="184" spans="3:9">
      <c r="C184" s="218"/>
      <c r="D184" s="45"/>
      <c r="E184" s="44"/>
      <c r="F184" s="44"/>
      <c r="G184" s="226"/>
      <c r="H184" s="44"/>
      <c r="I184" s="226"/>
    </row>
    <row r="185" spans="3:9">
      <c r="C185" s="218"/>
      <c r="D185" s="45"/>
      <c r="E185" s="44"/>
      <c r="F185" s="44"/>
      <c r="G185" s="226"/>
      <c r="H185" s="44"/>
      <c r="I185" s="226"/>
    </row>
    <row r="186" spans="3:9">
      <c r="C186" s="218"/>
      <c r="D186" s="45"/>
      <c r="E186" s="44"/>
      <c r="F186" s="44"/>
      <c r="G186" s="226"/>
      <c r="H186" s="44"/>
      <c r="I186" s="226"/>
    </row>
    <row r="187" spans="3:9">
      <c r="C187" s="218"/>
      <c r="D187" s="45"/>
      <c r="E187" s="44"/>
      <c r="F187" s="44"/>
      <c r="G187" s="226"/>
      <c r="H187" s="44"/>
      <c r="I187" s="226"/>
    </row>
    <row r="188" spans="3:9">
      <c r="C188" s="218"/>
      <c r="D188" s="45"/>
      <c r="E188" s="44"/>
      <c r="F188" s="44"/>
      <c r="G188" s="226"/>
      <c r="H188" s="44"/>
      <c r="I188" s="226"/>
    </row>
    <row r="189" spans="3:9">
      <c r="C189" s="218"/>
      <c r="D189" s="45"/>
      <c r="E189" s="44"/>
      <c r="F189" s="44"/>
      <c r="G189" s="226"/>
      <c r="H189" s="44"/>
      <c r="I189" s="226"/>
    </row>
    <row r="190" spans="3:9">
      <c r="C190" s="218"/>
      <c r="D190" s="45"/>
      <c r="E190" s="44"/>
      <c r="F190" s="44"/>
      <c r="G190" s="226"/>
      <c r="H190" s="44"/>
      <c r="I190" s="226"/>
    </row>
    <row r="191" spans="3:9">
      <c r="C191" s="218"/>
      <c r="D191" s="45"/>
      <c r="E191" s="44"/>
      <c r="F191" s="44"/>
      <c r="G191" s="226"/>
      <c r="H191" s="44"/>
      <c r="I191" s="226"/>
    </row>
    <row r="192" spans="3:9">
      <c r="C192" s="218"/>
      <c r="D192" s="45"/>
      <c r="E192" s="44"/>
      <c r="F192" s="44"/>
      <c r="G192" s="226"/>
      <c r="H192" s="44"/>
      <c r="I192" s="226"/>
    </row>
    <row r="193" spans="3:9">
      <c r="C193" s="218"/>
      <c r="D193" s="45"/>
      <c r="E193" s="44"/>
      <c r="F193" s="44"/>
      <c r="G193" s="226"/>
      <c r="H193" s="44"/>
      <c r="I193" s="226"/>
    </row>
    <row r="194" spans="3:9">
      <c r="C194" s="218"/>
      <c r="D194" s="45"/>
      <c r="E194" s="44"/>
      <c r="F194" s="44"/>
      <c r="G194" s="226"/>
      <c r="H194" s="44"/>
      <c r="I194" s="226"/>
    </row>
    <row r="195" spans="3:9">
      <c r="C195" s="218"/>
      <c r="D195" s="45"/>
      <c r="E195" s="44"/>
      <c r="F195" s="44"/>
      <c r="G195" s="226"/>
      <c r="H195" s="44"/>
      <c r="I195" s="226"/>
    </row>
    <row r="196" spans="3:9">
      <c r="C196" s="218"/>
      <c r="D196" s="45"/>
      <c r="E196" s="44"/>
      <c r="F196" s="44"/>
      <c r="G196" s="226"/>
      <c r="H196" s="44"/>
      <c r="I196" s="226"/>
    </row>
    <row r="197" spans="3:9">
      <c r="C197" s="218"/>
      <c r="D197" s="45"/>
      <c r="E197" s="44"/>
      <c r="F197" s="44"/>
      <c r="G197" s="226"/>
      <c r="H197" s="44"/>
      <c r="I197" s="226"/>
    </row>
    <row r="198" spans="3:9">
      <c r="C198" s="218"/>
      <c r="D198" s="45"/>
      <c r="E198" s="44"/>
      <c r="F198" s="44"/>
      <c r="G198" s="226"/>
      <c r="H198" s="44"/>
      <c r="I198" s="226"/>
    </row>
    <row r="199" spans="3:9">
      <c r="C199" s="218"/>
      <c r="D199" s="45"/>
      <c r="E199" s="44"/>
      <c r="F199" s="44"/>
      <c r="G199" s="226"/>
      <c r="H199" s="44"/>
      <c r="I199" s="226"/>
    </row>
    <row r="200" spans="3:9">
      <c r="C200" s="218"/>
      <c r="D200" s="45"/>
      <c r="E200" s="44"/>
      <c r="F200" s="44"/>
      <c r="G200" s="226"/>
      <c r="H200" s="44"/>
      <c r="I200" s="226"/>
    </row>
    <row r="201" spans="3:9">
      <c r="C201" s="218"/>
      <c r="D201" s="45"/>
      <c r="E201" s="44"/>
      <c r="F201" s="44"/>
      <c r="G201" s="226"/>
      <c r="H201" s="44"/>
      <c r="I201" s="226"/>
    </row>
    <row r="202" spans="3:9">
      <c r="C202" s="218"/>
      <c r="D202" s="45"/>
      <c r="E202" s="44"/>
      <c r="F202" s="44"/>
      <c r="G202" s="226"/>
      <c r="H202" s="44"/>
      <c r="I202" s="226"/>
    </row>
    <row r="203" spans="3:9">
      <c r="C203" s="218"/>
      <c r="D203" s="45"/>
      <c r="E203" s="44"/>
      <c r="F203" s="44"/>
      <c r="G203" s="226"/>
      <c r="H203" s="44"/>
      <c r="I203" s="226"/>
    </row>
    <row r="204" spans="3:9">
      <c r="C204" s="218"/>
      <c r="D204" s="45"/>
      <c r="E204" s="44"/>
      <c r="F204" s="44"/>
      <c r="G204" s="226"/>
      <c r="H204" s="44"/>
      <c r="I204" s="226"/>
    </row>
    <row r="205" spans="3:9">
      <c r="C205" s="218"/>
      <c r="D205" s="45"/>
      <c r="E205" s="44"/>
      <c r="F205" s="44"/>
      <c r="G205" s="226"/>
      <c r="H205" s="44"/>
      <c r="I205" s="226"/>
    </row>
    <row r="206" spans="3:9">
      <c r="C206" s="218"/>
      <c r="D206" s="45"/>
      <c r="E206" s="44"/>
      <c r="F206" s="44"/>
      <c r="G206" s="226"/>
      <c r="H206" s="44"/>
      <c r="I206" s="226"/>
    </row>
    <row r="207" spans="3:9">
      <c r="C207" s="218"/>
      <c r="D207" s="45"/>
      <c r="E207" s="44"/>
      <c r="F207" s="44"/>
      <c r="G207" s="226"/>
      <c r="H207" s="44"/>
      <c r="I207" s="226"/>
    </row>
    <row r="208" spans="3:9">
      <c r="C208" s="218"/>
      <c r="D208" s="45"/>
      <c r="E208" s="44"/>
      <c r="F208" s="44"/>
      <c r="G208" s="226"/>
      <c r="H208" s="44"/>
      <c r="I208" s="226"/>
    </row>
    <row r="209" spans="3:9">
      <c r="C209" s="218"/>
      <c r="D209" s="45"/>
      <c r="E209" s="44"/>
      <c r="F209" s="44"/>
      <c r="G209" s="226"/>
      <c r="H209" s="44"/>
      <c r="I209" s="226"/>
    </row>
    <row r="210" spans="3:9">
      <c r="C210" s="218"/>
      <c r="D210" s="45"/>
      <c r="E210" s="44"/>
      <c r="F210" s="44"/>
      <c r="G210" s="226"/>
      <c r="H210" s="44"/>
      <c r="I210" s="226"/>
    </row>
    <row r="211" spans="3:9">
      <c r="C211" s="218"/>
      <c r="D211" s="45"/>
      <c r="E211" s="44"/>
      <c r="F211" s="44"/>
      <c r="G211" s="226"/>
      <c r="H211" s="44"/>
      <c r="I211" s="226"/>
    </row>
    <row r="212" spans="3:9">
      <c r="C212" s="218"/>
      <c r="D212" s="45"/>
      <c r="E212" s="44"/>
      <c r="F212" s="44"/>
      <c r="G212" s="226"/>
      <c r="H212" s="44"/>
      <c r="I212" s="226"/>
    </row>
    <row r="213" spans="3:9">
      <c r="C213" s="218"/>
      <c r="D213" s="45"/>
      <c r="E213" s="44"/>
      <c r="F213" s="44"/>
      <c r="G213" s="226"/>
      <c r="H213" s="44"/>
      <c r="I213" s="226"/>
    </row>
    <row r="214" spans="3:9">
      <c r="C214" s="218"/>
      <c r="D214" s="45"/>
      <c r="E214" s="44"/>
      <c r="F214" s="44"/>
      <c r="G214" s="226"/>
      <c r="H214" s="44"/>
      <c r="I214" s="226"/>
    </row>
    <row r="215" spans="3:9">
      <c r="C215" s="218"/>
      <c r="D215" s="45"/>
      <c r="E215" s="44"/>
      <c r="F215" s="44"/>
      <c r="G215" s="226"/>
      <c r="H215" s="44"/>
      <c r="I215" s="226"/>
    </row>
    <row r="216" spans="3:9">
      <c r="C216" s="218"/>
      <c r="D216" s="45"/>
      <c r="E216" s="44"/>
      <c r="F216" s="44"/>
      <c r="G216" s="226"/>
      <c r="H216" s="44"/>
      <c r="I216" s="226"/>
    </row>
    <row r="217" spans="3:9">
      <c r="C217" s="218"/>
      <c r="D217" s="45"/>
      <c r="E217" s="44"/>
      <c r="F217" s="44"/>
      <c r="G217" s="226"/>
      <c r="H217" s="44"/>
      <c r="I217" s="226"/>
    </row>
    <row r="218" spans="3:9">
      <c r="C218" s="218"/>
      <c r="D218" s="45"/>
      <c r="E218" s="44"/>
      <c r="F218" s="44"/>
      <c r="G218" s="226"/>
      <c r="H218" s="44"/>
      <c r="I218" s="226"/>
    </row>
    <row r="219" spans="3:9">
      <c r="C219" s="218"/>
      <c r="D219" s="45"/>
      <c r="E219" s="44"/>
      <c r="F219" s="44"/>
      <c r="G219" s="226"/>
      <c r="H219" s="44"/>
      <c r="I219" s="226"/>
    </row>
    <row r="220" spans="3:9">
      <c r="C220" s="218"/>
      <c r="D220" s="45"/>
      <c r="E220" s="44"/>
      <c r="F220" s="44"/>
      <c r="G220" s="226"/>
      <c r="H220" s="44"/>
      <c r="I220" s="226"/>
    </row>
    <row r="221" spans="3:9">
      <c r="C221" s="218"/>
      <c r="D221" s="45"/>
      <c r="E221" s="44"/>
      <c r="F221" s="44"/>
      <c r="G221" s="226"/>
      <c r="H221" s="44"/>
      <c r="I221" s="226"/>
    </row>
    <row r="222" spans="3:9">
      <c r="C222" s="218"/>
      <c r="D222" s="45"/>
      <c r="E222" s="44"/>
      <c r="F222" s="44"/>
      <c r="G222" s="226"/>
      <c r="H222" s="44"/>
      <c r="I222" s="226"/>
    </row>
    <row r="223" spans="3:9">
      <c r="C223" s="218"/>
      <c r="D223" s="45"/>
      <c r="E223" s="44"/>
      <c r="F223" s="44"/>
      <c r="G223" s="226"/>
      <c r="H223" s="44"/>
      <c r="I223" s="226"/>
    </row>
    <row r="224" spans="3:9">
      <c r="C224" s="218"/>
      <c r="D224" s="45"/>
      <c r="E224" s="44"/>
      <c r="F224" s="44"/>
      <c r="G224" s="226"/>
      <c r="H224" s="44"/>
      <c r="I224" s="226"/>
    </row>
    <row r="225" spans="3:9">
      <c r="C225" s="218"/>
      <c r="D225" s="45"/>
      <c r="E225" s="44"/>
      <c r="F225" s="44"/>
      <c r="G225" s="226"/>
      <c r="H225" s="44"/>
      <c r="I225" s="226"/>
    </row>
    <row r="226" spans="3:9">
      <c r="C226" s="218"/>
      <c r="D226" s="45"/>
      <c r="E226" s="44"/>
      <c r="F226" s="44"/>
      <c r="G226" s="226"/>
      <c r="H226" s="44"/>
      <c r="I226" s="226"/>
    </row>
    <row r="227" spans="3:9">
      <c r="C227" s="218"/>
      <c r="D227" s="45"/>
      <c r="E227" s="44"/>
      <c r="F227" s="44"/>
      <c r="G227" s="226"/>
      <c r="H227" s="44"/>
      <c r="I227" s="226"/>
    </row>
    <row r="228" spans="3:9">
      <c r="C228" s="218"/>
      <c r="D228" s="45"/>
      <c r="E228" s="44"/>
      <c r="F228" s="44"/>
      <c r="G228" s="226"/>
      <c r="H228" s="44"/>
      <c r="I228" s="226"/>
    </row>
    <row r="229" spans="3:9">
      <c r="C229" s="218"/>
      <c r="D229" s="45"/>
      <c r="E229" s="44"/>
      <c r="F229" s="44"/>
      <c r="G229" s="226"/>
      <c r="H229" s="44"/>
      <c r="I229" s="226"/>
    </row>
    <row r="230" spans="3:9">
      <c r="C230" s="218"/>
      <c r="D230" s="45"/>
      <c r="E230" s="44"/>
      <c r="F230" s="44"/>
      <c r="G230" s="226"/>
      <c r="H230" s="44"/>
      <c r="I230" s="226"/>
    </row>
    <row r="231" spans="3:9">
      <c r="C231" s="218"/>
      <c r="D231" s="45"/>
      <c r="E231" s="44"/>
      <c r="F231" s="44"/>
      <c r="G231" s="226"/>
      <c r="H231" s="44"/>
      <c r="I231" s="226"/>
    </row>
    <row r="232" spans="3:9">
      <c r="C232" s="218"/>
      <c r="D232" s="45"/>
      <c r="E232" s="44"/>
      <c r="F232" s="44"/>
      <c r="G232" s="226"/>
      <c r="H232" s="44"/>
      <c r="I232" s="226"/>
    </row>
    <row r="233" spans="3:9">
      <c r="C233" s="218"/>
      <c r="D233" s="45"/>
      <c r="E233" s="44"/>
      <c r="F233" s="44"/>
      <c r="G233" s="226"/>
      <c r="H233" s="44"/>
      <c r="I233" s="226"/>
    </row>
    <row r="234" spans="3:9">
      <c r="C234" s="218"/>
      <c r="D234" s="45"/>
      <c r="E234" s="44"/>
      <c r="F234" s="44"/>
      <c r="G234" s="226"/>
      <c r="H234" s="44"/>
      <c r="I234" s="226"/>
    </row>
    <row r="235" spans="3:9">
      <c r="C235" s="218"/>
      <c r="D235" s="45"/>
      <c r="E235" s="44"/>
      <c r="F235" s="44"/>
      <c r="G235" s="226"/>
      <c r="H235" s="44"/>
      <c r="I235" s="226"/>
    </row>
    <row r="236" spans="3:9">
      <c r="C236" s="218"/>
      <c r="D236" s="45"/>
      <c r="E236" s="44"/>
      <c r="F236" s="44"/>
      <c r="G236" s="226"/>
      <c r="H236" s="44"/>
      <c r="I236" s="226"/>
    </row>
    <row r="237" spans="3:9">
      <c r="C237" s="218"/>
      <c r="D237" s="45"/>
      <c r="E237" s="44"/>
      <c r="F237" s="44"/>
      <c r="G237" s="226"/>
      <c r="H237" s="44"/>
      <c r="I237" s="226"/>
    </row>
    <row r="238" spans="3:9">
      <c r="C238" s="218"/>
      <c r="D238" s="45"/>
      <c r="E238" s="44"/>
      <c r="F238" s="44"/>
      <c r="G238" s="226"/>
      <c r="H238" s="44"/>
      <c r="I238" s="226"/>
    </row>
    <row r="239" spans="3:9">
      <c r="C239" s="218"/>
      <c r="D239" s="45"/>
      <c r="E239" s="44"/>
      <c r="F239" s="44"/>
      <c r="G239" s="226"/>
      <c r="H239" s="44"/>
      <c r="I239" s="226"/>
    </row>
    <row r="240" spans="3:9">
      <c r="C240" s="218"/>
      <c r="D240" s="45"/>
      <c r="E240" s="44"/>
      <c r="F240" s="44"/>
      <c r="G240" s="226"/>
      <c r="H240" s="44"/>
      <c r="I240" s="226"/>
    </row>
    <row r="241" spans="3:9">
      <c r="C241" s="218"/>
      <c r="D241" s="45"/>
      <c r="E241" s="44"/>
      <c r="F241" s="44"/>
      <c r="G241" s="226"/>
      <c r="H241" s="44"/>
      <c r="I241" s="226"/>
    </row>
    <row r="242" spans="3:9">
      <c r="C242" s="218"/>
      <c r="D242" s="45"/>
      <c r="E242" s="44"/>
      <c r="F242" s="44"/>
      <c r="G242" s="226"/>
      <c r="H242" s="44"/>
      <c r="I242" s="226"/>
    </row>
    <row r="243" spans="3:9">
      <c r="C243" s="218"/>
      <c r="D243" s="45"/>
      <c r="E243" s="44"/>
      <c r="F243" s="44"/>
      <c r="G243" s="226"/>
      <c r="H243" s="44"/>
      <c r="I243" s="226"/>
    </row>
    <row r="244" spans="3:9">
      <c r="C244" s="218"/>
      <c r="D244" s="45"/>
      <c r="E244" s="44"/>
      <c r="F244" s="44"/>
      <c r="G244" s="226"/>
      <c r="H244" s="44"/>
      <c r="I244" s="226"/>
    </row>
    <row r="245" spans="3:9">
      <c r="C245" s="218"/>
      <c r="D245" s="45"/>
      <c r="E245" s="44"/>
      <c r="F245" s="44"/>
      <c r="G245" s="226"/>
      <c r="H245" s="44"/>
      <c r="I245" s="226"/>
    </row>
    <row r="246" spans="3:9">
      <c r="C246" s="218"/>
      <c r="D246" s="45"/>
      <c r="E246" s="44"/>
      <c r="F246" s="44"/>
      <c r="G246" s="226"/>
      <c r="H246" s="44"/>
      <c r="I246" s="226"/>
    </row>
    <row r="247" spans="3:9">
      <c r="C247" s="218"/>
      <c r="D247" s="45"/>
      <c r="E247" s="44"/>
      <c r="F247" s="44"/>
      <c r="G247" s="226"/>
      <c r="H247" s="44"/>
      <c r="I247" s="226"/>
    </row>
    <row r="248" spans="3:9">
      <c r="C248" s="218"/>
      <c r="D248" s="45"/>
      <c r="E248" s="44"/>
      <c r="F248" s="44"/>
      <c r="G248" s="226"/>
      <c r="H248" s="44"/>
      <c r="I248" s="226"/>
    </row>
    <row r="249" spans="3:9">
      <c r="C249" s="218"/>
      <c r="D249" s="45"/>
      <c r="E249" s="44"/>
      <c r="F249" s="44"/>
      <c r="G249" s="226"/>
      <c r="H249" s="44"/>
      <c r="I249" s="226"/>
    </row>
    <row r="250" spans="3:9">
      <c r="C250" s="218"/>
      <c r="D250" s="45"/>
      <c r="E250" s="44"/>
      <c r="F250" s="44"/>
      <c r="G250" s="226"/>
      <c r="H250" s="44"/>
      <c r="I250" s="226"/>
    </row>
    <row r="251" spans="3:9">
      <c r="C251" s="218"/>
      <c r="D251" s="45"/>
      <c r="E251" s="44"/>
      <c r="F251" s="44"/>
      <c r="G251" s="226"/>
      <c r="H251" s="44"/>
      <c r="I251" s="226"/>
    </row>
    <row r="252" spans="3:9">
      <c r="C252" s="218"/>
      <c r="D252" s="45"/>
      <c r="E252" s="44"/>
      <c r="F252" s="44"/>
      <c r="G252" s="226"/>
      <c r="H252" s="44"/>
      <c r="I252" s="226"/>
    </row>
    <row r="253" spans="3:9">
      <c r="C253" s="218"/>
      <c r="D253" s="45"/>
      <c r="E253" s="44"/>
      <c r="F253" s="44"/>
      <c r="G253" s="226"/>
      <c r="H253" s="44"/>
      <c r="I253" s="226"/>
    </row>
    <row r="254" spans="3:9">
      <c r="C254" s="218"/>
      <c r="D254" s="45"/>
      <c r="E254" s="44"/>
      <c r="F254" s="44"/>
      <c r="G254" s="226"/>
      <c r="H254" s="44"/>
      <c r="I254" s="226"/>
    </row>
    <row r="255" spans="3:9">
      <c r="C255" s="218"/>
      <c r="D255" s="45"/>
      <c r="E255" s="44"/>
      <c r="F255" s="44"/>
      <c r="G255" s="226"/>
      <c r="H255" s="44"/>
      <c r="I255" s="226"/>
    </row>
    <row r="256" spans="3:9">
      <c r="C256" s="218"/>
      <c r="D256" s="45"/>
      <c r="E256" s="44"/>
      <c r="F256" s="44"/>
      <c r="G256" s="226"/>
      <c r="H256" s="44"/>
      <c r="I256" s="226"/>
    </row>
    <row r="257" spans="3:9">
      <c r="C257" s="218"/>
      <c r="D257" s="45"/>
      <c r="E257" s="44"/>
      <c r="F257" s="44"/>
      <c r="G257" s="226"/>
      <c r="H257" s="44"/>
      <c r="I257" s="226"/>
    </row>
    <row r="258" spans="3:9">
      <c r="C258" s="218"/>
      <c r="D258" s="45"/>
      <c r="E258" s="44"/>
      <c r="F258" s="44"/>
      <c r="G258" s="226"/>
      <c r="H258" s="44"/>
      <c r="I258" s="226"/>
    </row>
    <row r="259" spans="3:9">
      <c r="C259" s="218"/>
      <c r="D259" s="45"/>
      <c r="E259" s="44"/>
      <c r="F259" s="44"/>
      <c r="G259" s="226"/>
      <c r="H259" s="44"/>
      <c r="I259" s="226"/>
    </row>
    <row r="260" spans="3:9">
      <c r="C260" s="218"/>
      <c r="D260" s="45"/>
      <c r="E260" s="44"/>
      <c r="F260" s="44"/>
      <c r="G260" s="226"/>
      <c r="H260" s="44"/>
      <c r="I260" s="226"/>
    </row>
    <row r="261" spans="3:9">
      <c r="C261" s="218"/>
      <c r="D261" s="45"/>
      <c r="E261" s="44"/>
      <c r="F261" s="44"/>
      <c r="G261" s="226"/>
      <c r="H261" s="44"/>
      <c r="I261" s="226"/>
    </row>
    <row r="262" spans="3:9">
      <c r="C262" s="218"/>
      <c r="D262" s="45"/>
      <c r="E262" s="44"/>
      <c r="F262" s="44"/>
      <c r="G262" s="226"/>
      <c r="H262" s="44"/>
      <c r="I262" s="226"/>
    </row>
    <row r="263" spans="3:9">
      <c r="C263" s="218"/>
      <c r="D263" s="45"/>
      <c r="E263" s="44"/>
      <c r="F263" s="44"/>
      <c r="G263" s="226"/>
      <c r="H263" s="44"/>
      <c r="I263" s="226"/>
    </row>
    <row r="264" spans="3:9">
      <c r="C264" s="218"/>
      <c r="D264" s="45"/>
      <c r="E264" s="44"/>
      <c r="F264" s="44"/>
      <c r="G264" s="226"/>
      <c r="H264" s="44"/>
      <c r="I264" s="226"/>
    </row>
    <row r="265" spans="3:9">
      <c r="C265" s="218"/>
      <c r="D265" s="45"/>
      <c r="E265" s="44"/>
      <c r="F265" s="44"/>
      <c r="G265" s="226"/>
      <c r="H265" s="44"/>
      <c r="I265" s="226"/>
    </row>
    <row r="266" spans="3:9">
      <c r="C266" s="218"/>
      <c r="D266" s="45"/>
      <c r="E266" s="44"/>
      <c r="F266" s="44"/>
      <c r="G266" s="226"/>
      <c r="H266" s="44"/>
      <c r="I266" s="226"/>
    </row>
    <row r="267" spans="3:9">
      <c r="C267" s="218"/>
      <c r="D267" s="45"/>
      <c r="E267" s="44"/>
      <c r="F267" s="44"/>
      <c r="G267" s="226"/>
      <c r="H267" s="44"/>
      <c r="I267" s="226"/>
    </row>
    <row r="268" spans="3:9">
      <c r="C268" s="218"/>
      <c r="D268" s="45"/>
      <c r="E268" s="44"/>
      <c r="F268" s="44"/>
      <c r="G268" s="226"/>
      <c r="H268" s="44"/>
      <c r="I268" s="226"/>
    </row>
    <row r="269" spans="3:9">
      <c r="C269" s="218"/>
      <c r="D269" s="45"/>
      <c r="E269" s="44"/>
      <c r="F269" s="44"/>
      <c r="G269" s="226"/>
      <c r="H269" s="44"/>
      <c r="I269" s="226"/>
    </row>
    <row r="270" spans="3:9">
      <c r="C270" s="218"/>
      <c r="D270" s="45"/>
      <c r="E270" s="44"/>
      <c r="F270" s="44"/>
      <c r="G270" s="226"/>
      <c r="H270" s="44"/>
      <c r="I270" s="226"/>
    </row>
    <row r="271" spans="3:9">
      <c r="C271" s="218"/>
      <c r="D271" s="45"/>
      <c r="E271" s="44"/>
      <c r="F271" s="44"/>
      <c r="G271" s="226"/>
      <c r="H271" s="44"/>
      <c r="I271" s="226"/>
    </row>
    <row r="272" spans="3:9">
      <c r="C272" s="218"/>
      <c r="D272" s="45"/>
      <c r="E272" s="44"/>
      <c r="F272" s="44"/>
      <c r="G272" s="226"/>
      <c r="H272" s="44"/>
      <c r="I272" s="226"/>
    </row>
    <row r="273" spans="3:9">
      <c r="C273" s="218"/>
      <c r="D273" s="45"/>
      <c r="E273" s="44"/>
      <c r="F273" s="44"/>
      <c r="G273" s="226"/>
      <c r="H273" s="44"/>
      <c r="I273" s="226"/>
    </row>
    <row r="274" spans="3:9">
      <c r="C274" s="218"/>
      <c r="D274" s="45"/>
      <c r="E274" s="44"/>
      <c r="F274" s="44"/>
      <c r="G274" s="226"/>
      <c r="H274" s="44"/>
      <c r="I274" s="226"/>
    </row>
    <row r="275" spans="3:9">
      <c r="C275" s="218"/>
      <c r="D275" s="45"/>
      <c r="E275" s="44"/>
      <c r="F275" s="44"/>
      <c r="G275" s="226"/>
      <c r="H275" s="44"/>
      <c r="I275" s="226"/>
    </row>
    <row r="276" spans="3:9">
      <c r="C276" s="218"/>
      <c r="D276" s="45"/>
      <c r="E276" s="44"/>
      <c r="F276" s="44"/>
      <c r="G276" s="226"/>
      <c r="H276" s="44"/>
      <c r="I276" s="226"/>
    </row>
    <row r="277" spans="3:9">
      <c r="C277" s="218"/>
      <c r="D277" s="45"/>
      <c r="E277" s="44"/>
      <c r="F277" s="44"/>
      <c r="G277" s="226"/>
      <c r="H277" s="44"/>
      <c r="I277" s="226"/>
    </row>
    <row r="278" spans="3:9">
      <c r="C278" s="218"/>
      <c r="D278" s="45"/>
      <c r="E278" s="44"/>
      <c r="F278" s="44"/>
      <c r="G278" s="226"/>
      <c r="H278" s="44"/>
      <c r="I278" s="226"/>
    </row>
    <row r="279" spans="3:9">
      <c r="C279" s="218"/>
      <c r="D279" s="45"/>
      <c r="E279" s="44"/>
      <c r="F279" s="44"/>
      <c r="G279" s="226"/>
      <c r="H279" s="44"/>
      <c r="I279" s="226"/>
    </row>
    <row r="280" spans="3:9">
      <c r="C280" s="218"/>
      <c r="D280" s="45"/>
      <c r="E280" s="44"/>
      <c r="F280" s="44"/>
      <c r="G280" s="226"/>
      <c r="H280" s="44"/>
      <c r="I280" s="226"/>
    </row>
    <row r="281" spans="3:9">
      <c r="C281" s="218"/>
      <c r="D281" s="45"/>
      <c r="E281" s="44"/>
      <c r="F281" s="44"/>
      <c r="G281" s="226"/>
      <c r="H281" s="44"/>
      <c r="I281" s="226"/>
    </row>
    <row r="282" spans="3:9">
      <c r="C282" s="218"/>
      <c r="D282" s="45"/>
      <c r="E282" s="44"/>
      <c r="F282" s="44"/>
      <c r="G282" s="226"/>
      <c r="H282" s="44"/>
      <c r="I282" s="226"/>
    </row>
    <row r="283" spans="3:9">
      <c r="C283" s="218"/>
      <c r="D283" s="45"/>
      <c r="E283" s="44"/>
      <c r="F283" s="44"/>
      <c r="G283" s="226"/>
      <c r="H283" s="44"/>
      <c r="I283" s="226"/>
    </row>
    <row r="284" spans="3:9">
      <c r="C284" s="218"/>
      <c r="D284" s="45"/>
      <c r="E284" s="44"/>
      <c r="F284" s="44"/>
      <c r="G284" s="226"/>
      <c r="H284" s="44"/>
      <c r="I284" s="226"/>
    </row>
    <row r="285" spans="3:9">
      <c r="C285" s="218"/>
      <c r="D285" s="45"/>
      <c r="E285" s="44"/>
      <c r="F285" s="44"/>
      <c r="G285" s="226"/>
      <c r="H285" s="44"/>
      <c r="I285" s="226"/>
    </row>
    <row r="286" spans="3:9">
      <c r="C286" s="218"/>
      <c r="D286" s="45"/>
      <c r="E286" s="44"/>
      <c r="F286" s="44"/>
      <c r="G286" s="226"/>
      <c r="H286" s="44"/>
      <c r="I286" s="226"/>
    </row>
    <row r="287" spans="3:9">
      <c r="C287" s="218"/>
      <c r="D287" s="45"/>
      <c r="E287" s="44"/>
      <c r="F287" s="44"/>
      <c r="G287" s="226"/>
      <c r="H287" s="44"/>
      <c r="I287" s="226"/>
    </row>
    <row r="288" spans="3:9">
      <c r="C288" s="218"/>
      <c r="D288" s="45"/>
      <c r="E288" s="44"/>
      <c r="F288" s="44"/>
      <c r="G288" s="226"/>
      <c r="H288" s="44"/>
      <c r="I288" s="226"/>
    </row>
    <row r="289" spans="3:9">
      <c r="C289" s="218"/>
      <c r="D289" s="45"/>
      <c r="E289" s="44"/>
      <c r="F289" s="44"/>
      <c r="G289" s="226"/>
      <c r="H289" s="44"/>
      <c r="I289" s="226"/>
    </row>
    <row r="290" spans="3:9">
      <c r="C290" s="218"/>
      <c r="D290" s="45"/>
      <c r="E290" s="44"/>
      <c r="F290" s="44"/>
      <c r="G290" s="226"/>
      <c r="H290" s="44"/>
      <c r="I290" s="226"/>
    </row>
    <row r="291" spans="3:9">
      <c r="C291" s="218"/>
      <c r="D291" s="45"/>
      <c r="E291" s="44"/>
      <c r="F291" s="44"/>
      <c r="G291" s="226"/>
      <c r="H291" s="44"/>
      <c r="I291" s="226"/>
    </row>
    <row r="292" spans="3:9">
      <c r="C292" s="218"/>
      <c r="D292" s="45"/>
      <c r="E292" s="44"/>
      <c r="F292" s="44"/>
      <c r="G292" s="226"/>
      <c r="H292" s="44"/>
      <c r="I292" s="226"/>
    </row>
    <row r="293" spans="3:9">
      <c r="C293" s="218"/>
      <c r="D293" s="45"/>
      <c r="E293" s="44"/>
      <c r="F293" s="44"/>
      <c r="G293" s="226"/>
      <c r="H293" s="44"/>
      <c r="I293" s="226"/>
    </row>
    <row r="294" spans="3:9">
      <c r="C294" s="218"/>
      <c r="D294" s="45"/>
      <c r="E294" s="44"/>
      <c r="F294" s="44"/>
      <c r="G294" s="226"/>
      <c r="H294" s="44"/>
      <c r="I294" s="226"/>
    </row>
    <row r="295" spans="3:9">
      <c r="C295" s="218"/>
      <c r="D295" s="45"/>
      <c r="E295" s="44"/>
      <c r="F295" s="44"/>
      <c r="G295" s="226"/>
      <c r="H295" s="44"/>
      <c r="I295" s="226"/>
    </row>
    <row r="296" spans="3:9">
      <c r="C296" s="218"/>
      <c r="D296" s="45"/>
      <c r="E296" s="44"/>
      <c r="F296" s="44"/>
      <c r="G296" s="226"/>
      <c r="H296" s="44"/>
      <c r="I296" s="226"/>
    </row>
    <row r="297" spans="3:9">
      <c r="C297" s="218"/>
      <c r="D297" s="45"/>
      <c r="E297" s="44"/>
      <c r="F297" s="44"/>
      <c r="G297" s="226"/>
      <c r="H297" s="44"/>
      <c r="I297" s="226"/>
    </row>
    <row r="298" spans="3:9">
      <c r="C298" s="218"/>
      <c r="D298" s="45"/>
      <c r="E298" s="44"/>
      <c r="F298" s="44"/>
      <c r="G298" s="226"/>
      <c r="H298" s="44"/>
      <c r="I298" s="226"/>
    </row>
    <row r="299" spans="3:9">
      <c r="C299" s="218"/>
      <c r="D299" s="45"/>
      <c r="E299" s="44"/>
      <c r="F299" s="44"/>
      <c r="G299" s="226"/>
      <c r="H299" s="44"/>
      <c r="I299" s="226"/>
    </row>
    <row r="300" spans="3:9">
      <c r="C300" s="218"/>
      <c r="D300" s="45"/>
      <c r="E300" s="44"/>
      <c r="F300" s="44"/>
      <c r="G300" s="226"/>
      <c r="H300" s="44"/>
      <c r="I300" s="226"/>
    </row>
    <row r="301" spans="3:9">
      <c r="C301" s="218"/>
      <c r="D301" s="45"/>
      <c r="E301" s="44"/>
      <c r="F301" s="44"/>
      <c r="G301" s="226"/>
      <c r="H301" s="44"/>
      <c r="I301" s="226"/>
    </row>
    <row r="302" spans="3:9">
      <c r="C302" s="218"/>
      <c r="D302" s="45"/>
      <c r="E302" s="44"/>
      <c r="F302" s="44"/>
      <c r="G302" s="226"/>
      <c r="H302" s="44"/>
      <c r="I302" s="226"/>
    </row>
    <row r="303" spans="3:9">
      <c r="C303" s="218"/>
      <c r="D303" s="45"/>
      <c r="E303" s="44"/>
      <c r="F303" s="44"/>
      <c r="G303" s="226"/>
      <c r="H303" s="44"/>
      <c r="I303" s="226"/>
    </row>
    <row r="304" spans="3:9">
      <c r="C304" s="218"/>
      <c r="D304" s="45"/>
      <c r="E304" s="44"/>
      <c r="F304" s="44"/>
      <c r="G304" s="226"/>
      <c r="H304" s="44"/>
      <c r="I304" s="226"/>
    </row>
    <row r="305" spans="3:9">
      <c r="C305" s="218"/>
      <c r="D305" s="45"/>
      <c r="E305" s="44"/>
      <c r="F305" s="44"/>
      <c r="G305" s="226"/>
      <c r="H305" s="44"/>
      <c r="I305" s="226"/>
    </row>
    <row r="306" spans="3:9">
      <c r="C306" s="218"/>
      <c r="D306" s="45"/>
      <c r="E306" s="44"/>
      <c r="F306" s="44"/>
      <c r="G306" s="226"/>
      <c r="H306" s="44"/>
      <c r="I306" s="226"/>
    </row>
    <row r="307" spans="3:9">
      <c r="C307" s="218"/>
      <c r="D307" s="45"/>
      <c r="E307" s="44"/>
      <c r="F307" s="44"/>
      <c r="G307" s="226"/>
      <c r="H307" s="44"/>
      <c r="I307" s="226"/>
    </row>
    <row r="308" spans="3:9">
      <c r="C308" s="218"/>
      <c r="D308" s="45"/>
      <c r="E308" s="44"/>
      <c r="F308" s="44"/>
      <c r="G308" s="226"/>
      <c r="H308" s="44"/>
      <c r="I308" s="226"/>
    </row>
    <row r="309" spans="3:9">
      <c r="C309" s="218"/>
      <c r="D309" s="45"/>
      <c r="E309" s="44"/>
      <c r="F309" s="44"/>
      <c r="G309" s="226"/>
      <c r="H309" s="44"/>
      <c r="I309" s="226"/>
    </row>
    <row r="310" spans="3:9">
      <c r="C310" s="218"/>
      <c r="D310" s="45"/>
      <c r="E310" s="44"/>
      <c r="F310" s="44"/>
      <c r="G310" s="226"/>
      <c r="H310" s="44"/>
      <c r="I310" s="226"/>
    </row>
    <row r="311" spans="3:9">
      <c r="C311" s="218"/>
      <c r="D311" s="45"/>
      <c r="E311" s="44"/>
      <c r="F311" s="44"/>
      <c r="G311" s="226"/>
      <c r="H311" s="44"/>
      <c r="I311" s="226"/>
    </row>
    <row r="312" spans="3:9">
      <c r="C312" s="218"/>
      <c r="D312" s="45"/>
      <c r="E312" s="44"/>
      <c r="F312" s="44"/>
      <c r="G312" s="226"/>
      <c r="H312" s="44"/>
      <c r="I312" s="226"/>
    </row>
    <row r="313" spans="3:9">
      <c r="C313" s="218"/>
      <c r="D313" s="45"/>
      <c r="E313" s="44"/>
      <c r="F313" s="44"/>
      <c r="G313" s="226"/>
      <c r="H313" s="44"/>
      <c r="I313" s="226"/>
    </row>
    <row r="314" spans="3:9">
      <c r="C314" s="218"/>
      <c r="D314" s="45"/>
      <c r="E314" s="44"/>
      <c r="F314" s="44"/>
      <c r="G314" s="226"/>
      <c r="H314" s="44"/>
      <c r="I314" s="226"/>
    </row>
    <row r="315" spans="3:9">
      <c r="C315" s="218"/>
      <c r="D315" s="45"/>
      <c r="E315" s="44"/>
      <c r="F315" s="44"/>
      <c r="G315" s="226"/>
      <c r="H315" s="44"/>
      <c r="I315" s="226"/>
    </row>
    <row r="316" spans="3:9">
      <c r="C316" s="218"/>
      <c r="D316" s="45"/>
      <c r="E316" s="44"/>
      <c r="F316" s="44"/>
      <c r="G316" s="226"/>
      <c r="H316" s="44"/>
      <c r="I316" s="226"/>
    </row>
    <row r="317" spans="3:9">
      <c r="C317" s="218"/>
      <c r="D317" s="45"/>
      <c r="E317" s="44"/>
      <c r="F317" s="44"/>
      <c r="G317" s="226"/>
      <c r="H317" s="44"/>
      <c r="I317" s="226"/>
    </row>
    <row r="318" spans="3:9">
      <c r="C318" s="218"/>
      <c r="D318" s="45"/>
      <c r="E318" s="44"/>
      <c r="F318" s="44"/>
      <c r="G318" s="226"/>
      <c r="H318" s="44"/>
      <c r="I318" s="226"/>
    </row>
    <row r="319" spans="3:9">
      <c r="C319" s="218"/>
      <c r="D319" s="45"/>
      <c r="E319" s="44"/>
      <c r="F319" s="44"/>
      <c r="G319" s="226"/>
      <c r="H319" s="44"/>
      <c r="I319" s="226"/>
    </row>
    <row r="320" spans="3:9">
      <c r="C320" s="218"/>
      <c r="D320" s="45"/>
      <c r="E320" s="44"/>
      <c r="F320" s="44"/>
      <c r="G320" s="226"/>
      <c r="H320" s="44"/>
      <c r="I320" s="226"/>
    </row>
    <row r="321" spans="3:9">
      <c r="C321" s="218"/>
      <c r="D321" s="45"/>
      <c r="E321" s="44"/>
      <c r="F321" s="44"/>
      <c r="G321" s="226"/>
      <c r="H321" s="44"/>
      <c r="I321" s="226"/>
    </row>
    <row r="322" spans="3:9">
      <c r="C322" s="218"/>
      <c r="D322" s="45"/>
      <c r="E322" s="44"/>
      <c r="F322" s="44"/>
      <c r="G322" s="226"/>
      <c r="H322" s="44"/>
      <c r="I322" s="226"/>
    </row>
    <row r="323" spans="3:9">
      <c r="C323" s="218"/>
      <c r="D323" s="45"/>
      <c r="E323" s="44"/>
      <c r="F323" s="44"/>
      <c r="G323" s="226"/>
      <c r="H323" s="44"/>
      <c r="I323" s="226"/>
    </row>
    <row r="324" spans="3:9">
      <c r="C324" s="218"/>
      <c r="D324" s="45"/>
      <c r="E324" s="44"/>
      <c r="F324" s="44"/>
      <c r="G324" s="226"/>
      <c r="H324" s="44"/>
      <c r="I324" s="226"/>
    </row>
    <row r="325" spans="3:9">
      <c r="C325" s="218"/>
      <c r="D325" s="45"/>
      <c r="E325" s="44"/>
      <c r="F325" s="44"/>
      <c r="G325" s="226"/>
      <c r="H325" s="44"/>
      <c r="I325" s="226"/>
    </row>
    <row r="326" spans="3:9">
      <c r="C326" s="218"/>
      <c r="D326" s="45"/>
      <c r="E326" s="44"/>
      <c r="F326" s="44"/>
      <c r="G326" s="226"/>
      <c r="H326" s="44"/>
      <c r="I326" s="226"/>
    </row>
    <row r="327" spans="3:9">
      <c r="C327" s="218"/>
      <c r="D327" s="45"/>
      <c r="E327" s="44"/>
      <c r="F327" s="44"/>
      <c r="G327" s="226"/>
      <c r="H327" s="44"/>
      <c r="I327" s="226"/>
    </row>
    <row r="328" spans="3:9">
      <c r="C328" s="218"/>
      <c r="D328" s="45"/>
      <c r="E328" s="44"/>
      <c r="F328" s="44"/>
      <c r="G328" s="226"/>
      <c r="H328" s="44"/>
      <c r="I328" s="226"/>
    </row>
    <row r="329" spans="3:9">
      <c r="C329" s="218"/>
      <c r="D329" s="45"/>
      <c r="E329" s="44"/>
      <c r="F329" s="44"/>
      <c r="G329" s="226"/>
      <c r="H329" s="44"/>
      <c r="I329" s="226"/>
    </row>
    <row r="330" spans="3:9">
      <c r="C330" s="218"/>
      <c r="D330" s="45"/>
      <c r="E330" s="44"/>
      <c r="F330" s="44"/>
      <c r="G330" s="226"/>
      <c r="H330" s="44"/>
      <c r="I330" s="226"/>
    </row>
    <row r="331" spans="3:9">
      <c r="C331" s="218"/>
      <c r="D331" s="45"/>
      <c r="E331" s="44"/>
      <c r="F331" s="44"/>
      <c r="G331" s="226"/>
      <c r="H331" s="44"/>
      <c r="I331" s="226"/>
    </row>
    <row r="332" spans="3:9">
      <c r="C332" s="218"/>
      <c r="D332" s="45"/>
      <c r="E332" s="44"/>
      <c r="F332" s="44"/>
      <c r="G332" s="226"/>
      <c r="H332" s="44"/>
      <c r="I332" s="226"/>
    </row>
    <row r="333" spans="3:9">
      <c r="C333" s="218"/>
      <c r="D333" s="45"/>
      <c r="E333" s="44"/>
      <c r="F333" s="44"/>
      <c r="G333" s="226"/>
      <c r="H333" s="44"/>
      <c r="I333" s="226"/>
    </row>
    <row r="334" spans="3:9">
      <c r="C334" s="218"/>
      <c r="D334" s="45"/>
      <c r="E334" s="44"/>
      <c r="F334" s="44"/>
      <c r="G334" s="226"/>
      <c r="H334" s="44"/>
      <c r="I334" s="226"/>
    </row>
    <row r="365" spans="3:87">
      <c r="C365" s="220"/>
      <c r="D365" s="39"/>
      <c r="E365" s="36"/>
      <c r="F365" s="39"/>
      <c r="G365" s="70"/>
      <c r="H365" s="39"/>
      <c r="I365" s="70"/>
      <c r="CI365" s="43"/>
    </row>
    <row r="370" spans="3:106" ht="60" customHeight="1">
      <c r="C370" s="220"/>
      <c r="D370" s="39"/>
      <c r="E370" s="36"/>
      <c r="F370" s="39"/>
      <c r="G370" s="70"/>
      <c r="H370" s="39"/>
      <c r="I370" s="70"/>
      <c r="CM370" s="54" t="s">
        <v>56</v>
      </c>
      <c r="CN370" s="54" t="s">
        <v>57</v>
      </c>
      <c r="CO370" s="54" t="s">
        <v>58</v>
      </c>
      <c r="CP370" s="299" t="s">
        <v>14</v>
      </c>
      <c r="CQ370" s="300"/>
      <c r="CR370" s="301" t="s">
        <v>15</v>
      </c>
      <c r="CS370" s="302"/>
      <c r="CT370" s="54" t="s">
        <v>59</v>
      </c>
      <c r="CU370" s="54" t="s">
        <v>16</v>
      </c>
      <c r="CV370" s="54" t="s">
        <v>60</v>
      </c>
      <c r="CW370" s="54" t="s">
        <v>61</v>
      </c>
      <c r="CX370" s="54" t="s">
        <v>62</v>
      </c>
      <c r="CY370" s="54" t="s">
        <v>16</v>
      </c>
      <c r="CZ370" s="54" t="s">
        <v>63</v>
      </c>
      <c r="DA370" s="301" t="s">
        <v>64</v>
      </c>
      <c r="DB370" s="302"/>
    </row>
    <row r="371" spans="3:106" ht="62.25" customHeight="1">
      <c r="C371" s="220"/>
      <c r="D371" s="39"/>
      <c r="E371" s="36"/>
      <c r="F371" s="39"/>
      <c r="G371" s="70"/>
      <c r="H371" s="39"/>
      <c r="I371" s="70"/>
      <c r="CM371" s="55" t="s">
        <v>65</v>
      </c>
      <c r="CN371" s="55" t="s">
        <v>66</v>
      </c>
      <c r="CO371" s="56" t="s">
        <v>67</v>
      </c>
      <c r="CP371" s="57" t="s">
        <v>68</v>
      </c>
      <c r="CQ371" s="57">
        <v>5</v>
      </c>
      <c r="CR371" s="57" t="s">
        <v>69</v>
      </c>
      <c r="CS371" s="57">
        <v>5</v>
      </c>
      <c r="CT371" s="58">
        <v>1</v>
      </c>
      <c r="CU371" s="58" t="s">
        <v>5</v>
      </c>
      <c r="CV371" s="58">
        <v>0</v>
      </c>
      <c r="CW371" s="58" t="s">
        <v>70</v>
      </c>
      <c r="CX371" s="59" t="s">
        <v>71</v>
      </c>
      <c r="CY371" s="60" t="s">
        <v>5</v>
      </c>
      <c r="CZ371" s="61" t="s">
        <v>72</v>
      </c>
      <c r="DA371" s="58">
        <v>1</v>
      </c>
      <c r="DB371" s="58">
        <v>0</v>
      </c>
    </row>
    <row r="372" spans="3:106" ht="61.5" customHeight="1">
      <c r="C372" s="220"/>
      <c r="D372" s="39"/>
      <c r="E372" s="36"/>
      <c r="F372" s="39"/>
      <c r="G372" s="70"/>
      <c r="H372" s="39"/>
      <c r="I372" s="70"/>
      <c r="CM372" s="55" t="s">
        <v>73</v>
      </c>
      <c r="CN372" s="55" t="s">
        <v>74</v>
      </c>
      <c r="CO372" s="56" t="s">
        <v>75</v>
      </c>
      <c r="CP372" s="62" t="s">
        <v>76</v>
      </c>
      <c r="CQ372" s="62">
        <v>4</v>
      </c>
      <c r="CR372" s="62" t="s">
        <v>77</v>
      </c>
      <c r="CS372" s="62">
        <v>4</v>
      </c>
      <c r="CT372" s="58">
        <v>2</v>
      </c>
      <c r="CU372" s="58" t="s">
        <v>5</v>
      </c>
      <c r="CV372" s="58">
        <v>1</v>
      </c>
      <c r="CW372" s="58" t="s">
        <v>78</v>
      </c>
      <c r="CX372" s="59" t="s">
        <v>79</v>
      </c>
      <c r="CY372" s="60" t="s">
        <v>5</v>
      </c>
      <c r="CZ372" s="61" t="s">
        <v>80</v>
      </c>
      <c r="DA372" s="58">
        <v>2</v>
      </c>
      <c r="DB372" s="58">
        <v>0.05</v>
      </c>
    </row>
    <row r="373" spans="3:106" ht="57.75" customHeight="1">
      <c r="C373" s="220"/>
      <c r="D373" s="39"/>
      <c r="E373" s="36"/>
      <c r="F373" s="39"/>
      <c r="G373" s="70"/>
      <c r="H373" s="39"/>
      <c r="I373" s="70"/>
      <c r="CM373" s="55" t="s">
        <v>81</v>
      </c>
      <c r="CN373" s="55" t="s">
        <v>198</v>
      </c>
      <c r="CO373" s="56" t="s">
        <v>83</v>
      </c>
      <c r="CP373" s="63" t="s">
        <v>84</v>
      </c>
      <c r="CQ373" s="63">
        <v>3</v>
      </c>
      <c r="CR373" s="63" t="s">
        <v>85</v>
      </c>
      <c r="CS373" s="63">
        <v>3</v>
      </c>
      <c r="CT373" s="58">
        <v>3</v>
      </c>
      <c r="CU373" s="58" t="s">
        <v>86</v>
      </c>
      <c r="CV373" s="58">
        <v>2</v>
      </c>
      <c r="CW373" s="58" t="s">
        <v>78</v>
      </c>
      <c r="CX373" s="59" t="s">
        <v>87</v>
      </c>
      <c r="CY373" s="60" t="s">
        <v>86</v>
      </c>
      <c r="CZ373" s="61" t="s">
        <v>88</v>
      </c>
      <c r="DA373" s="58">
        <v>3</v>
      </c>
      <c r="DB373" s="58">
        <v>0.1</v>
      </c>
    </row>
    <row r="374" spans="3:106" ht="59.25" customHeight="1">
      <c r="C374" s="220"/>
      <c r="D374" s="39"/>
      <c r="E374" s="36"/>
      <c r="F374" s="39"/>
      <c r="G374" s="70"/>
      <c r="H374" s="39"/>
      <c r="I374" s="70"/>
      <c r="CM374" s="55" t="s">
        <v>89</v>
      </c>
      <c r="CN374" s="55" t="s">
        <v>97</v>
      </c>
      <c r="CO374" s="54" t="s">
        <v>91</v>
      </c>
      <c r="CP374" s="64" t="s">
        <v>92</v>
      </c>
      <c r="CQ374" s="64">
        <v>2</v>
      </c>
      <c r="CR374" s="64" t="s">
        <v>93</v>
      </c>
      <c r="CS374" s="64">
        <v>2</v>
      </c>
      <c r="CT374" s="58">
        <v>4</v>
      </c>
      <c r="CU374" s="58" t="s">
        <v>86</v>
      </c>
      <c r="CV374" s="58">
        <v>3</v>
      </c>
      <c r="CW374" s="58" t="s">
        <v>78</v>
      </c>
      <c r="CX374" s="59" t="s">
        <v>94</v>
      </c>
      <c r="CY374" s="60" t="s">
        <v>86</v>
      </c>
      <c r="CZ374" s="61" t="s">
        <v>95</v>
      </c>
      <c r="DA374" s="58">
        <v>4</v>
      </c>
      <c r="DB374" s="58">
        <v>0.15</v>
      </c>
    </row>
    <row r="375" spans="3:106" ht="81">
      <c r="C375" s="220"/>
      <c r="D375" s="39"/>
      <c r="E375" s="36"/>
      <c r="F375" s="39"/>
      <c r="G375" s="70"/>
      <c r="H375" s="39"/>
      <c r="I375" s="70"/>
      <c r="CM375" s="55" t="s">
        <v>96</v>
      </c>
      <c r="CO375" s="65" t="s">
        <v>98</v>
      </c>
      <c r="CP375" s="66" t="s">
        <v>99</v>
      </c>
      <c r="CQ375" s="66">
        <v>1</v>
      </c>
      <c r="CR375" s="66" t="s">
        <v>100</v>
      </c>
      <c r="CS375" s="66">
        <v>1</v>
      </c>
      <c r="CT375" s="58">
        <v>5</v>
      </c>
      <c r="CU375" s="58" t="s">
        <v>86</v>
      </c>
      <c r="CV375" s="58">
        <v>4</v>
      </c>
      <c r="CW375" s="58" t="s">
        <v>78</v>
      </c>
      <c r="CX375" s="59" t="s">
        <v>101</v>
      </c>
      <c r="CY375" s="60" t="s">
        <v>86</v>
      </c>
      <c r="CZ375" s="61" t="s">
        <v>102</v>
      </c>
      <c r="DA375" s="58">
        <v>5</v>
      </c>
      <c r="DB375" s="58">
        <v>0.2</v>
      </c>
    </row>
    <row r="376" spans="3:106" ht="40.5">
      <c r="C376" s="220"/>
      <c r="D376" s="39"/>
      <c r="E376" s="36"/>
      <c r="F376" s="39"/>
      <c r="G376" s="70"/>
      <c r="H376" s="39"/>
      <c r="I376" s="70"/>
      <c r="CN376" s="55" t="s">
        <v>90</v>
      </c>
      <c r="CO376" s="65" t="s">
        <v>103</v>
      </c>
      <c r="CP376" s="303" t="s">
        <v>104</v>
      </c>
      <c r="CQ376" s="304"/>
      <c r="CR376" s="304"/>
      <c r="CS376" s="305"/>
      <c r="CT376" s="58">
        <v>6</v>
      </c>
      <c r="CU376" s="58" t="s">
        <v>85</v>
      </c>
      <c r="CV376" s="58">
        <v>5</v>
      </c>
      <c r="CW376" s="58" t="s">
        <v>78</v>
      </c>
      <c r="CX376" s="59" t="s">
        <v>105</v>
      </c>
      <c r="CY376" s="60" t="s">
        <v>106</v>
      </c>
    </row>
    <row r="377" spans="3:106" ht="40.5">
      <c r="C377" s="220"/>
      <c r="D377" s="39"/>
      <c r="E377" s="36"/>
      <c r="F377" s="39"/>
      <c r="G377" s="70"/>
      <c r="H377" s="39"/>
      <c r="I377" s="70"/>
      <c r="CO377" s="65" t="s">
        <v>107</v>
      </c>
      <c r="CP377" s="54" t="s">
        <v>108</v>
      </c>
      <c r="CQ377" s="301" t="s">
        <v>109</v>
      </c>
      <c r="CR377" s="306"/>
      <c r="CS377" s="302"/>
      <c r="CT377" s="58">
        <v>7</v>
      </c>
      <c r="CU377" s="58" t="s">
        <v>85</v>
      </c>
      <c r="CV377" s="58">
        <v>6</v>
      </c>
      <c r="CW377" s="58" t="s">
        <v>78</v>
      </c>
      <c r="CX377" s="59" t="s">
        <v>110</v>
      </c>
      <c r="CY377" s="60" t="s">
        <v>106</v>
      </c>
    </row>
    <row r="378" spans="3:106" ht="141.75" customHeight="1">
      <c r="C378" s="220"/>
      <c r="D378" s="39"/>
      <c r="E378" s="36"/>
      <c r="F378" s="39"/>
      <c r="G378" s="70"/>
      <c r="H378" s="39"/>
      <c r="I378" s="70"/>
      <c r="CO378" s="65" t="s">
        <v>111</v>
      </c>
      <c r="CP378" s="65" t="s">
        <v>53</v>
      </c>
      <c r="CQ378" s="295" t="s">
        <v>112</v>
      </c>
      <c r="CR378" s="296"/>
      <c r="CS378" s="297"/>
      <c r="CT378" s="58">
        <v>8</v>
      </c>
      <c r="CU378" s="58" t="s">
        <v>85</v>
      </c>
      <c r="CV378" s="58">
        <v>7</v>
      </c>
      <c r="CW378" s="58" t="s">
        <v>78</v>
      </c>
      <c r="CX378" s="59" t="s">
        <v>113</v>
      </c>
      <c r="CY378" s="60" t="s">
        <v>106</v>
      </c>
    </row>
    <row r="379" spans="3:106" ht="40.5" customHeight="1">
      <c r="C379" s="220"/>
      <c r="D379" s="39"/>
      <c r="E379" s="36"/>
      <c r="F379" s="39"/>
      <c r="G379" s="70"/>
      <c r="H379" s="39"/>
      <c r="I379" s="70"/>
      <c r="CO379" s="65" t="s">
        <v>114</v>
      </c>
      <c r="CP379" s="65" t="s">
        <v>115</v>
      </c>
      <c r="CQ379" s="295" t="s">
        <v>116</v>
      </c>
      <c r="CR379" s="296"/>
      <c r="CS379" s="297"/>
      <c r="CT379" s="58">
        <v>9</v>
      </c>
      <c r="CU379" s="58" t="s">
        <v>85</v>
      </c>
      <c r="CV379" s="58">
        <v>8</v>
      </c>
      <c r="CW379" s="58" t="s">
        <v>78</v>
      </c>
      <c r="CX379" s="59" t="s">
        <v>117</v>
      </c>
      <c r="CY379" s="60" t="s">
        <v>118</v>
      </c>
    </row>
    <row r="380" spans="3:106" ht="20.25" customHeight="1">
      <c r="C380" s="220"/>
      <c r="D380" s="39"/>
      <c r="E380" s="36"/>
      <c r="F380" s="39"/>
      <c r="G380" s="70"/>
      <c r="H380" s="39"/>
      <c r="I380" s="70"/>
      <c r="CO380" s="65" t="s">
        <v>119</v>
      </c>
      <c r="CP380" s="54" t="s">
        <v>120</v>
      </c>
      <c r="CQ380" s="295" t="s">
        <v>121</v>
      </c>
      <c r="CR380" s="296"/>
      <c r="CS380" s="297"/>
      <c r="CT380" s="58">
        <v>10</v>
      </c>
      <c r="CU380" s="58" t="s">
        <v>122</v>
      </c>
      <c r="CV380" s="58">
        <v>9</v>
      </c>
      <c r="CW380" s="58" t="s">
        <v>78</v>
      </c>
      <c r="CX380" s="59" t="s">
        <v>123</v>
      </c>
      <c r="CY380" s="60" t="s">
        <v>118</v>
      </c>
    </row>
    <row r="381" spans="3:106" ht="40.5" customHeight="1">
      <c r="C381" s="220"/>
      <c r="D381" s="39"/>
      <c r="E381" s="36"/>
      <c r="F381" s="39"/>
      <c r="G381" s="70"/>
      <c r="H381" s="39"/>
      <c r="I381" s="70"/>
      <c r="CO381" s="65" t="s">
        <v>124</v>
      </c>
      <c r="CP381" s="65" t="s">
        <v>125</v>
      </c>
      <c r="CT381" s="58">
        <v>11</v>
      </c>
      <c r="CU381" s="58" t="s">
        <v>122</v>
      </c>
      <c r="CV381" s="58">
        <v>10</v>
      </c>
      <c r="CW381" s="58" t="s">
        <v>78</v>
      </c>
      <c r="CX381" s="59" t="s">
        <v>126</v>
      </c>
      <c r="CY381" s="60" t="s">
        <v>118</v>
      </c>
    </row>
    <row r="382" spans="3:106" ht="40.5">
      <c r="C382" s="220"/>
      <c r="D382" s="39"/>
      <c r="E382" s="36"/>
      <c r="F382" s="39"/>
      <c r="G382" s="70"/>
      <c r="H382" s="39"/>
      <c r="I382" s="70"/>
      <c r="CO382" s="65" t="s">
        <v>127</v>
      </c>
      <c r="CP382" s="65" t="s">
        <v>128</v>
      </c>
      <c r="CT382" s="58">
        <v>12</v>
      </c>
      <c r="CU382" s="58" t="s">
        <v>122</v>
      </c>
      <c r="CV382" s="58">
        <v>11</v>
      </c>
      <c r="CW382" s="58" t="s">
        <v>78</v>
      </c>
      <c r="CX382" s="59" t="s">
        <v>129</v>
      </c>
      <c r="CY382" s="60" t="s">
        <v>118</v>
      </c>
    </row>
    <row r="383" spans="3:106" ht="20.25">
      <c r="C383" s="220"/>
      <c r="D383" s="39"/>
      <c r="E383" s="36"/>
      <c r="F383" s="39"/>
      <c r="G383" s="70"/>
      <c r="H383" s="39"/>
      <c r="I383" s="70"/>
      <c r="CO383" s="65" t="s">
        <v>130</v>
      </c>
      <c r="CP383" s="65" t="s">
        <v>131</v>
      </c>
      <c r="CT383" s="58">
        <v>13</v>
      </c>
      <c r="CU383" s="58" t="s">
        <v>122</v>
      </c>
      <c r="CV383" s="58">
        <v>12</v>
      </c>
      <c r="CW383" s="58" t="s">
        <v>78</v>
      </c>
      <c r="CX383" s="59" t="s">
        <v>132</v>
      </c>
      <c r="CY383" s="60" t="s">
        <v>118</v>
      </c>
    </row>
    <row r="384" spans="3:106" ht="40.5">
      <c r="C384" s="220"/>
      <c r="D384" s="39"/>
      <c r="E384" s="36"/>
      <c r="F384" s="39"/>
      <c r="G384" s="70"/>
      <c r="H384" s="39"/>
      <c r="I384" s="70"/>
      <c r="CO384" s="65" t="s">
        <v>133</v>
      </c>
      <c r="CP384" s="54" t="s">
        <v>134</v>
      </c>
      <c r="CT384" s="58">
        <v>14</v>
      </c>
      <c r="CU384" s="58" t="s">
        <v>122</v>
      </c>
      <c r="CV384" s="58">
        <v>13</v>
      </c>
      <c r="CW384" s="58" t="s">
        <v>78</v>
      </c>
      <c r="CX384" s="59" t="s">
        <v>135</v>
      </c>
      <c r="CY384" s="60" t="s">
        <v>118</v>
      </c>
    </row>
    <row r="385" spans="3:103" ht="60.75">
      <c r="C385" s="220"/>
      <c r="D385" s="39"/>
      <c r="E385" s="36"/>
      <c r="F385" s="39"/>
      <c r="G385" s="70"/>
      <c r="H385" s="39"/>
      <c r="I385" s="70"/>
      <c r="CO385" s="65" t="s">
        <v>136</v>
      </c>
      <c r="CP385" s="65" t="s">
        <v>137</v>
      </c>
      <c r="CT385" s="58">
        <v>15</v>
      </c>
      <c r="CU385" s="58" t="s">
        <v>122</v>
      </c>
      <c r="CV385" s="58">
        <v>14</v>
      </c>
      <c r="CW385" s="58" t="s">
        <v>78</v>
      </c>
      <c r="CX385" s="59" t="s">
        <v>138</v>
      </c>
      <c r="CY385" s="60" t="s">
        <v>118</v>
      </c>
    </row>
    <row r="386" spans="3:103" ht="20.25" customHeight="1">
      <c r="C386" s="220"/>
      <c r="D386" s="39"/>
      <c r="E386" s="36"/>
      <c r="F386" s="39"/>
      <c r="G386" s="70"/>
      <c r="H386" s="39"/>
      <c r="I386" s="70"/>
      <c r="CO386" s="65" t="s">
        <v>139</v>
      </c>
      <c r="CP386" s="65" t="s">
        <v>140</v>
      </c>
      <c r="CT386" s="58">
        <v>16</v>
      </c>
      <c r="CU386" s="58" t="s">
        <v>141</v>
      </c>
      <c r="CV386" s="58">
        <v>15</v>
      </c>
      <c r="CW386" s="58" t="s">
        <v>78</v>
      </c>
      <c r="CX386" s="59" t="s">
        <v>142</v>
      </c>
      <c r="CY386" s="60" t="s">
        <v>141</v>
      </c>
    </row>
    <row r="387" spans="3:103" ht="40.5">
      <c r="C387" s="220"/>
      <c r="D387" s="39"/>
      <c r="E387" s="36"/>
      <c r="F387" s="39"/>
      <c r="G387" s="70"/>
      <c r="H387" s="39"/>
      <c r="I387" s="70"/>
      <c r="CO387" s="65" t="s">
        <v>143</v>
      </c>
      <c r="CP387" s="65" t="s">
        <v>144</v>
      </c>
      <c r="CT387" s="58">
        <v>17</v>
      </c>
      <c r="CU387" s="58" t="s">
        <v>141</v>
      </c>
      <c r="CV387" s="58">
        <v>16</v>
      </c>
      <c r="CW387" s="58" t="s">
        <v>78</v>
      </c>
      <c r="CX387" s="59" t="s">
        <v>145</v>
      </c>
      <c r="CY387" s="60" t="s">
        <v>141</v>
      </c>
    </row>
    <row r="388" spans="3:103" ht="30" customHeight="1">
      <c r="C388" s="220"/>
      <c r="D388" s="39"/>
      <c r="E388" s="36"/>
      <c r="F388" s="39"/>
      <c r="G388" s="70"/>
      <c r="H388" s="39"/>
      <c r="I388" s="70"/>
      <c r="CO388" s="65" t="s">
        <v>146</v>
      </c>
      <c r="CT388" s="58">
        <v>18</v>
      </c>
      <c r="CU388" s="58" t="s">
        <v>141</v>
      </c>
      <c r="CV388" s="58">
        <v>17</v>
      </c>
      <c r="CW388" s="58" t="s">
        <v>78</v>
      </c>
      <c r="CX388" s="59" t="s">
        <v>147</v>
      </c>
      <c r="CY388" s="60" t="s">
        <v>141</v>
      </c>
    </row>
    <row r="389" spans="3:103" ht="40.5">
      <c r="C389" s="220"/>
      <c r="D389" s="39"/>
      <c r="E389" s="36"/>
      <c r="F389" s="39"/>
      <c r="G389" s="70"/>
      <c r="H389" s="39"/>
      <c r="I389" s="70"/>
      <c r="CO389" s="65" t="s">
        <v>148</v>
      </c>
      <c r="CT389" s="58">
        <v>19</v>
      </c>
      <c r="CU389" s="58" t="s">
        <v>141</v>
      </c>
      <c r="CV389" s="58">
        <v>18</v>
      </c>
      <c r="CW389" s="58" t="s">
        <v>78</v>
      </c>
      <c r="CX389" s="59" t="s">
        <v>149</v>
      </c>
      <c r="CY389" s="60" t="s">
        <v>141</v>
      </c>
    </row>
    <row r="390" spans="3:103" ht="40.5">
      <c r="C390" s="220"/>
      <c r="D390" s="39"/>
      <c r="E390" s="36"/>
      <c r="F390" s="39"/>
      <c r="G390" s="70"/>
      <c r="H390" s="39"/>
      <c r="I390" s="70"/>
      <c r="CO390" s="65" t="s">
        <v>150</v>
      </c>
      <c r="CT390" s="58">
        <v>20</v>
      </c>
      <c r="CU390" s="58" t="s">
        <v>141</v>
      </c>
      <c r="CV390" s="58">
        <v>19</v>
      </c>
      <c r="CW390" s="58" t="s">
        <v>78</v>
      </c>
      <c r="CX390" s="59" t="s">
        <v>151</v>
      </c>
      <c r="CY390" s="60" t="s">
        <v>141</v>
      </c>
    </row>
    <row r="391" spans="3:103" ht="40.5">
      <c r="C391" s="220"/>
      <c r="D391" s="39"/>
      <c r="E391" s="36"/>
      <c r="F391" s="39"/>
      <c r="G391" s="70"/>
      <c r="H391" s="39"/>
      <c r="I391" s="70"/>
      <c r="CO391" s="65" t="s">
        <v>152</v>
      </c>
      <c r="CT391" s="58">
        <v>21</v>
      </c>
      <c r="CU391" s="58" t="s">
        <v>141</v>
      </c>
      <c r="CV391" s="58">
        <v>20</v>
      </c>
      <c r="CW391" s="58" t="s">
        <v>78</v>
      </c>
      <c r="CX391" s="59" t="s">
        <v>153</v>
      </c>
      <c r="CY391" s="60" t="s">
        <v>141</v>
      </c>
    </row>
    <row r="392" spans="3:103" ht="40.5">
      <c r="C392" s="220"/>
      <c r="D392" s="39"/>
      <c r="E392" s="36"/>
      <c r="F392" s="39"/>
      <c r="G392" s="70"/>
      <c r="H392" s="39"/>
      <c r="I392" s="70"/>
      <c r="CO392" s="65" t="s">
        <v>154</v>
      </c>
      <c r="CT392" s="58">
        <v>22</v>
      </c>
      <c r="CU392" s="58" t="s">
        <v>141</v>
      </c>
      <c r="CV392" s="58">
        <v>21</v>
      </c>
      <c r="CW392" s="58" t="s">
        <v>78</v>
      </c>
      <c r="CX392" s="59" t="s">
        <v>155</v>
      </c>
      <c r="CY392" s="60" t="s">
        <v>141</v>
      </c>
    </row>
    <row r="393" spans="3:103" ht="119.25" customHeight="1">
      <c r="C393" s="220"/>
      <c r="D393" s="39"/>
      <c r="E393" s="36"/>
      <c r="F393" s="39"/>
      <c r="G393" s="70"/>
      <c r="H393" s="39"/>
      <c r="I393" s="70"/>
      <c r="CO393" s="65" t="s">
        <v>156</v>
      </c>
      <c r="CT393" s="58">
        <v>23</v>
      </c>
      <c r="CU393" s="58" t="s">
        <v>141</v>
      </c>
      <c r="CV393" s="58">
        <v>22</v>
      </c>
      <c r="CW393" s="58" t="s">
        <v>78</v>
      </c>
      <c r="CX393" s="59" t="s">
        <v>157</v>
      </c>
      <c r="CY393" s="60" t="s">
        <v>141</v>
      </c>
    </row>
    <row r="394" spans="3:103" ht="111" customHeight="1">
      <c r="C394" s="220"/>
      <c r="D394" s="39"/>
      <c r="E394" s="36"/>
      <c r="F394" s="39"/>
      <c r="G394" s="70"/>
      <c r="H394" s="39"/>
      <c r="I394" s="70"/>
      <c r="CT394" s="58">
        <v>24</v>
      </c>
      <c r="CU394" s="58" t="s">
        <v>141</v>
      </c>
      <c r="CV394" s="58">
        <v>23</v>
      </c>
      <c r="CW394" s="58" t="s">
        <v>78</v>
      </c>
      <c r="CX394" s="59" t="s">
        <v>158</v>
      </c>
      <c r="CY394" s="60" t="s">
        <v>141</v>
      </c>
    </row>
    <row r="395" spans="3:103">
      <c r="C395" s="220"/>
      <c r="D395" s="39"/>
      <c r="E395" s="36"/>
      <c r="F395" s="39"/>
      <c r="G395" s="70"/>
      <c r="H395" s="39"/>
      <c r="I395" s="70"/>
      <c r="CT395" s="58">
        <v>25</v>
      </c>
      <c r="CU395" s="58" t="s">
        <v>141</v>
      </c>
      <c r="CV395" s="58">
        <v>24</v>
      </c>
      <c r="CW395" s="58" t="s">
        <v>78</v>
      </c>
      <c r="CX395" s="59" t="s">
        <v>159</v>
      </c>
      <c r="CY395" s="60" t="s">
        <v>141</v>
      </c>
    </row>
    <row r="396" spans="3:103" ht="147.75" customHeight="1">
      <c r="C396" s="220"/>
      <c r="D396" s="39"/>
      <c r="E396" s="36"/>
      <c r="F396" s="39"/>
      <c r="G396" s="70"/>
      <c r="H396" s="39"/>
      <c r="I396" s="70"/>
      <c r="CV396" s="58">
        <v>25</v>
      </c>
      <c r="CW396" s="58" t="s">
        <v>78</v>
      </c>
    </row>
    <row r="397" spans="3:103">
      <c r="C397" s="220"/>
      <c r="D397" s="39"/>
      <c r="E397" s="36"/>
      <c r="F397" s="39"/>
      <c r="G397" s="70"/>
      <c r="H397" s="39"/>
      <c r="I397" s="70"/>
      <c r="CV397" s="58">
        <v>26</v>
      </c>
      <c r="CW397" s="58" t="s">
        <v>78</v>
      </c>
    </row>
    <row r="398" spans="3:103">
      <c r="C398" s="220"/>
      <c r="D398" s="39"/>
      <c r="E398" s="36"/>
      <c r="F398" s="39"/>
      <c r="G398" s="70"/>
      <c r="H398" s="39"/>
      <c r="I398" s="70"/>
      <c r="CV398" s="58">
        <v>27</v>
      </c>
      <c r="CW398" s="58" t="s">
        <v>78</v>
      </c>
    </row>
    <row r="399" spans="3:103">
      <c r="C399" s="220"/>
      <c r="D399" s="39"/>
      <c r="E399" s="36"/>
      <c r="F399" s="39"/>
      <c r="G399" s="70"/>
      <c r="H399" s="39"/>
      <c r="I399" s="70"/>
      <c r="CV399" s="58">
        <v>28</v>
      </c>
      <c r="CW399" s="58" t="s">
        <v>78</v>
      </c>
    </row>
    <row r="400" spans="3:103">
      <c r="C400" s="220"/>
      <c r="D400" s="39"/>
      <c r="E400" s="36"/>
      <c r="F400" s="39"/>
      <c r="G400" s="70"/>
      <c r="H400" s="39"/>
      <c r="I400" s="70"/>
      <c r="CV400" s="58">
        <v>29</v>
      </c>
      <c r="CW400" s="58" t="s">
        <v>78</v>
      </c>
    </row>
    <row r="401" spans="3:101">
      <c r="C401" s="220"/>
      <c r="D401" s="39"/>
      <c r="E401" s="36"/>
      <c r="F401" s="39"/>
      <c r="G401" s="70"/>
      <c r="H401" s="39"/>
      <c r="I401" s="70"/>
      <c r="CV401" s="58">
        <v>30</v>
      </c>
      <c r="CW401" s="58" t="s">
        <v>78</v>
      </c>
    </row>
    <row r="402" spans="3:101">
      <c r="C402" s="220"/>
      <c r="D402" s="39"/>
      <c r="E402" s="36"/>
      <c r="F402" s="39"/>
      <c r="G402" s="70"/>
      <c r="H402" s="39"/>
      <c r="I402" s="70"/>
      <c r="CV402" s="58">
        <v>31</v>
      </c>
      <c r="CW402" s="58" t="s">
        <v>160</v>
      </c>
    </row>
    <row r="403" spans="3:101">
      <c r="C403" s="220"/>
      <c r="D403" s="39"/>
      <c r="E403" s="36"/>
      <c r="F403" s="39"/>
      <c r="G403" s="70"/>
      <c r="H403" s="39"/>
      <c r="I403" s="70"/>
      <c r="CV403" s="58">
        <v>32</v>
      </c>
      <c r="CW403" s="58" t="s">
        <v>160</v>
      </c>
    </row>
    <row r="404" spans="3:101">
      <c r="C404" s="220"/>
      <c r="D404" s="39"/>
      <c r="E404" s="36"/>
      <c r="F404" s="39"/>
      <c r="G404" s="70"/>
      <c r="H404" s="39"/>
      <c r="I404" s="70"/>
      <c r="CV404" s="58">
        <v>33</v>
      </c>
      <c r="CW404" s="58" t="s">
        <v>160</v>
      </c>
    </row>
    <row r="405" spans="3:101">
      <c r="C405" s="220"/>
      <c r="D405" s="39"/>
      <c r="E405" s="36"/>
      <c r="F405" s="39"/>
      <c r="G405" s="70"/>
      <c r="H405" s="39"/>
      <c r="I405" s="70"/>
      <c r="CV405" s="58">
        <v>34</v>
      </c>
      <c r="CW405" s="58" t="s">
        <v>160</v>
      </c>
    </row>
    <row r="406" spans="3:101">
      <c r="C406" s="220"/>
      <c r="D406" s="39"/>
      <c r="E406" s="36"/>
      <c r="F406" s="39"/>
      <c r="G406" s="70"/>
      <c r="H406" s="39"/>
      <c r="I406" s="70"/>
      <c r="CV406" s="58">
        <v>35</v>
      </c>
      <c r="CW406" s="58" t="s">
        <v>160</v>
      </c>
    </row>
    <row r="407" spans="3:101">
      <c r="C407" s="220"/>
      <c r="D407" s="39"/>
      <c r="E407" s="36"/>
      <c r="F407" s="39"/>
      <c r="G407" s="70"/>
      <c r="H407" s="39"/>
      <c r="I407" s="70"/>
      <c r="CV407" s="58">
        <v>36</v>
      </c>
      <c r="CW407" s="58" t="s">
        <v>160</v>
      </c>
    </row>
    <row r="408" spans="3:101">
      <c r="C408" s="220"/>
      <c r="D408" s="39"/>
      <c r="E408" s="36"/>
      <c r="F408" s="39"/>
      <c r="G408" s="70"/>
      <c r="H408" s="39"/>
      <c r="I408" s="70"/>
      <c r="CV408" s="58">
        <v>37</v>
      </c>
      <c r="CW408" s="58" t="s">
        <v>160</v>
      </c>
    </row>
    <row r="409" spans="3:101">
      <c r="C409" s="220"/>
      <c r="D409" s="39"/>
      <c r="E409" s="36"/>
      <c r="F409" s="39"/>
      <c r="G409" s="70"/>
      <c r="H409" s="39"/>
      <c r="I409" s="70"/>
      <c r="CV409" s="58">
        <v>38</v>
      </c>
      <c r="CW409" s="58" t="s">
        <v>160</v>
      </c>
    </row>
    <row r="410" spans="3:101">
      <c r="C410" s="220"/>
      <c r="D410" s="39"/>
      <c r="E410" s="36"/>
      <c r="F410" s="39"/>
      <c r="G410" s="70"/>
      <c r="H410" s="39"/>
      <c r="I410" s="70"/>
      <c r="CV410" s="58">
        <v>39</v>
      </c>
      <c r="CW410" s="58" t="s">
        <v>160</v>
      </c>
    </row>
    <row r="411" spans="3:101">
      <c r="C411" s="220"/>
      <c r="D411" s="39"/>
      <c r="E411" s="36"/>
      <c r="F411" s="39"/>
      <c r="G411" s="70"/>
      <c r="H411" s="39"/>
      <c r="I411" s="70"/>
      <c r="CV411" s="58">
        <v>40</v>
      </c>
      <c r="CW411" s="58" t="s">
        <v>160</v>
      </c>
    </row>
    <row r="412" spans="3:101">
      <c r="C412" s="220"/>
      <c r="D412" s="39"/>
      <c r="E412" s="36"/>
      <c r="F412" s="39"/>
      <c r="G412" s="70"/>
      <c r="H412" s="39"/>
      <c r="I412" s="70"/>
      <c r="CV412" s="58">
        <v>41</v>
      </c>
      <c r="CW412" s="58" t="s">
        <v>160</v>
      </c>
    </row>
    <row r="413" spans="3:101">
      <c r="C413" s="220"/>
      <c r="D413" s="39"/>
      <c r="E413" s="36"/>
      <c r="F413" s="39"/>
      <c r="G413" s="70"/>
      <c r="H413" s="39"/>
      <c r="I413" s="70"/>
      <c r="CV413" s="58">
        <v>42</v>
      </c>
      <c r="CW413" s="58" t="s">
        <v>160</v>
      </c>
    </row>
    <row r="414" spans="3:101">
      <c r="C414" s="220"/>
      <c r="D414" s="39"/>
      <c r="E414" s="36"/>
      <c r="F414" s="39"/>
      <c r="G414" s="70"/>
      <c r="H414" s="39"/>
      <c r="I414" s="70"/>
      <c r="CV414" s="58">
        <v>43</v>
      </c>
      <c r="CW414" s="58" t="s">
        <v>160</v>
      </c>
    </row>
    <row r="415" spans="3:101">
      <c r="C415" s="220"/>
      <c r="D415" s="39"/>
      <c r="E415" s="36"/>
      <c r="F415" s="39"/>
      <c r="G415" s="70"/>
      <c r="H415" s="39"/>
      <c r="I415" s="70"/>
      <c r="CV415" s="58">
        <v>44</v>
      </c>
      <c r="CW415" s="58" t="s">
        <v>160</v>
      </c>
    </row>
    <row r="416" spans="3:101">
      <c r="C416" s="220"/>
      <c r="D416" s="39"/>
      <c r="E416" s="36"/>
      <c r="F416" s="39"/>
      <c r="G416" s="70"/>
      <c r="H416" s="39"/>
      <c r="I416" s="70"/>
      <c r="CV416" s="58">
        <v>45</v>
      </c>
      <c r="CW416" s="58" t="s">
        <v>160</v>
      </c>
    </row>
    <row r="417" spans="3:101">
      <c r="C417" s="220"/>
      <c r="D417" s="39"/>
      <c r="E417" s="36"/>
      <c r="F417" s="39"/>
      <c r="G417" s="70"/>
      <c r="H417" s="39"/>
      <c r="I417" s="70"/>
      <c r="CV417" s="58">
        <v>46</v>
      </c>
      <c r="CW417" s="58" t="s">
        <v>160</v>
      </c>
    </row>
    <row r="418" spans="3:101">
      <c r="C418" s="220"/>
      <c r="D418" s="39"/>
      <c r="E418" s="36"/>
      <c r="F418" s="39"/>
      <c r="G418" s="70"/>
      <c r="H418" s="39"/>
      <c r="I418" s="70"/>
      <c r="CV418" s="58">
        <v>47</v>
      </c>
      <c r="CW418" s="58" t="s">
        <v>160</v>
      </c>
    </row>
    <row r="419" spans="3:101">
      <c r="C419" s="220"/>
      <c r="D419" s="39"/>
      <c r="E419" s="36"/>
      <c r="F419" s="39"/>
      <c r="G419" s="70"/>
      <c r="H419" s="39"/>
      <c r="I419" s="70"/>
      <c r="CV419" s="58">
        <v>48</v>
      </c>
      <c r="CW419" s="58" t="s">
        <v>160</v>
      </c>
    </row>
    <row r="420" spans="3:101">
      <c r="C420" s="220"/>
      <c r="D420" s="39"/>
      <c r="E420" s="36"/>
      <c r="F420" s="39"/>
      <c r="G420" s="70"/>
      <c r="H420" s="39"/>
      <c r="I420" s="70"/>
      <c r="CV420" s="58">
        <v>49</v>
      </c>
      <c r="CW420" s="58" t="s">
        <v>160</v>
      </c>
    </row>
    <row r="421" spans="3:101">
      <c r="C421" s="220"/>
      <c r="D421" s="39"/>
      <c r="E421" s="36"/>
      <c r="F421" s="39"/>
      <c r="G421" s="70"/>
      <c r="H421" s="39"/>
      <c r="I421" s="70"/>
      <c r="CV421" s="58">
        <v>50</v>
      </c>
      <c r="CW421" s="58" t="s">
        <v>160</v>
      </c>
    </row>
    <row r="422" spans="3:101">
      <c r="C422" s="220"/>
      <c r="D422" s="39"/>
      <c r="E422" s="36"/>
      <c r="F422" s="39"/>
      <c r="G422" s="70"/>
      <c r="H422" s="39"/>
      <c r="I422" s="70"/>
      <c r="CV422" s="58">
        <v>51</v>
      </c>
      <c r="CW422" s="58" t="s">
        <v>160</v>
      </c>
    </row>
    <row r="423" spans="3:101">
      <c r="C423" s="220"/>
      <c r="D423" s="39"/>
      <c r="E423" s="36"/>
      <c r="F423" s="39"/>
      <c r="G423" s="70"/>
      <c r="H423" s="39"/>
      <c r="I423" s="70"/>
      <c r="CV423" s="58">
        <v>52</v>
      </c>
      <c r="CW423" s="58" t="s">
        <v>160</v>
      </c>
    </row>
    <row r="424" spans="3:101">
      <c r="C424" s="220"/>
      <c r="D424" s="39"/>
      <c r="E424" s="36"/>
      <c r="F424" s="39"/>
      <c r="G424" s="70"/>
      <c r="H424" s="39"/>
      <c r="I424" s="70"/>
      <c r="CV424" s="58">
        <v>53</v>
      </c>
      <c r="CW424" s="58" t="s">
        <v>160</v>
      </c>
    </row>
    <row r="425" spans="3:101">
      <c r="C425" s="220"/>
      <c r="D425" s="39"/>
      <c r="E425" s="36"/>
      <c r="F425" s="39"/>
      <c r="G425" s="70"/>
      <c r="H425" s="39"/>
      <c r="I425" s="70"/>
      <c r="CV425" s="58">
        <v>54</v>
      </c>
      <c r="CW425" s="58" t="s">
        <v>160</v>
      </c>
    </row>
    <row r="426" spans="3:101">
      <c r="C426" s="220"/>
      <c r="D426" s="39"/>
      <c r="E426" s="36"/>
      <c r="F426" s="39"/>
      <c r="G426" s="70"/>
      <c r="H426" s="39"/>
      <c r="I426" s="70"/>
      <c r="CV426" s="58">
        <v>55</v>
      </c>
      <c r="CW426" s="58" t="s">
        <v>160</v>
      </c>
    </row>
    <row r="427" spans="3:101">
      <c r="C427" s="220"/>
      <c r="D427" s="39"/>
      <c r="E427" s="36"/>
      <c r="F427" s="39"/>
      <c r="G427" s="70"/>
      <c r="H427" s="39"/>
      <c r="I427" s="70"/>
      <c r="CV427" s="58">
        <v>56</v>
      </c>
      <c r="CW427" s="58" t="s">
        <v>160</v>
      </c>
    </row>
    <row r="428" spans="3:101">
      <c r="C428" s="220"/>
      <c r="D428" s="39"/>
      <c r="E428" s="36"/>
      <c r="F428" s="39"/>
      <c r="G428" s="70"/>
      <c r="H428" s="39"/>
      <c r="I428" s="70"/>
      <c r="CV428" s="58">
        <v>57</v>
      </c>
      <c r="CW428" s="58" t="s">
        <v>160</v>
      </c>
    </row>
    <row r="429" spans="3:101">
      <c r="C429" s="220"/>
      <c r="D429" s="39"/>
      <c r="E429" s="36"/>
      <c r="F429" s="39"/>
      <c r="G429" s="70"/>
      <c r="H429" s="39"/>
      <c r="I429" s="70"/>
      <c r="CV429" s="58">
        <v>58</v>
      </c>
      <c r="CW429" s="58" t="s">
        <v>160</v>
      </c>
    </row>
    <row r="430" spans="3:101">
      <c r="C430" s="220"/>
      <c r="D430" s="39"/>
      <c r="E430" s="36"/>
      <c r="F430" s="39"/>
      <c r="G430" s="70"/>
      <c r="H430" s="39"/>
      <c r="I430" s="70"/>
      <c r="CV430" s="58">
        <v>59</v>
      </c>
      <c r="CW430" s="58" t="s">
        <v>160</v>
      </c>
    </row>
    <row r="431" spans="3:101">
      <c r="C431" s="220"/>
      <c r="D431" s="39"/>
      <c r="E431" s="36"/>
      <c r="F431" s="39"/>
      <c r="G431" s="70"/>
      <c r="H431" s="39"/>
      <c r="I431" s="70"/>
      <c r="CV431" s="58">
        <v>60</v>
      </c>
      <c r="CW431" s="58" t="s">
        <v>160</v>
      </c>
    </row>
    <row r="432" spans="3:101">
      <c r="C432" s="220"/>
      <c r="D432" s="39"/>
      <c r="E432" s="36"/>
      <c r="F432" s="39"/>
      <c r="G432" s="70"/>
      <c r="H432" s="39"/>
      <c r="I432" s="70"/>
      <c r="CV432" s="58">
        <v>61</v>
      </c>
      <c r="CW432" s="58" t="s">
        <v>160</v>
      </c>
    </row>
    <row r="433" spans="3:101">
      <c r="C433" s="220"/>
      <c r="D433" s="39"/>
      <c r="E433" s="36"/>
      <c r="F433" s="39"/>
      <c r="G433" s="70"/>
      <c r="H433" s="39"/>
      <c r="I433" s="70"/>
      <c r="CV433" s="58">
        <v>62</v>
      </c>
      <c r="CW433" s="58" t="s">
        <v>160</v>
      </c>
    </row>
    <row r="434" spans="3:101">
      <c r="C434" s="220"/>
      <c r="D434" s="39"/>
      <c r="E434" s="36"/>
      <c r="F434" s="39"/>
      <c r="G434" s="70"/>
      <c r="H434" s="39"/>
      <c r="I434" s="70"/>
      <c r="CV434" s="58">
        <v>63</v>
      </c>
      <c r="CW434" s="58" t="s">
        <v>160</v>
      </c>
    </row>
    <row r="435" spans="3:101">
      <c r="C435" s="220"/>
      <c r="D435" s="39"/>
      <c r="E435" s="36"/>
      <c r="F435" s="39"/>
      <c r="G435" s="70"/>
      <c r="H435" s="39"/>
      <c r="I435" s="70"/>
      <c r="CV435" s="58">
        <v>64</v>
      </c>
      <c r="CW435" s="58" t="s">
        <v>160</v>
      </c>
    </row>
    <row r="436" spans="3:101">
      <c r="C436" s="220"/>
      <c r="D436" s="39"/>
      <c r="E436" s="36"/>
      <c r="F436" s="39"/>
      <c r="G436" s="70"/>
      <c r="H436" s="39"/>
      <c r="I436" s="70"/>
      <c r="CV436" s="58">
        <v>65</v>
      </c>
      <c r="CW436" s="58" t="s">
        <v>161</v>
      </c>
    </row>
    <row r="437" spans="3:101">
      <c r="C437" s="220"/>
      <c r="D437" s="39"/>
      <c r="E437" s="36"/>
      <c r="F437" s="39"/>
      <c r="G437" s="70"/>
      <c r="H437" s="39"/>
      <c r="I437" s="70"/>
      <c r="CV437" s="58">
        <v>66</v>
      </c>
      <c r="CW437" s="58" t="s">
        <v>161</v>
      </c>
    </row>
    <row r="438" spans="3:101">
      <c r="C438" s="220"/>
      <c r="D438" s="39"/>
      <c r="E438" s="36"/>
      <c r="F438" s="39"/>
      <c r="G438" s="70"/>
      <c r="H438" s="39"/>
      <c r="I438" s="70"/>
      <c r="CV438" s="58">
        <v>67</v>
      </c>
      <c r="CW438" s="58" t="s">
        <v>161</v>
      </c>
    </row>
    <row r="439" spans="3:101">
      <c r="C439" s="220"/>
      <c r="D439" s="39"/>
      <c r="E439" s="36"/>
      <c r="F439" s="39"/>
      <c r="G439" s="70"/>
      <c r="H439" s="39"/>
      <c r="I439" s="70"/>
      <c r="CV439" s="58">
        <v>68</v>
      </c>
      <c r="CW439" s="58" t="s">
        <v>161</v>
      </c>
    </row>
    <row r="440" spans="3:101">
      <c r="C440" s="220"/>
      <c r="D440" s="39"/>
      <c r="E440" s="36"/>
      <c r="F440" s="39"/>
      <c r="G440" s="70"/>
      <c r="H440" s="39"/>
      <c r="I440" s="70"/>
      <c r="CV440" s="58">
        <v>69</v>
      </c>
      <c r="CW440" s="58" t="s">
        <v>161</v>
      </c>
    </row>
    <row r="441" spans="3:101">
      <c r="C441" s="220"/>
      <c r="D441" s="39"/>
      <c r="E441" s="36"/>
      <c r="F441" s="39"/>
      <c r="G441" s="70"/>
      <c r="H441" s="39"/>
      <c r="I441" s="70"/>
      <c r="CV441" s="58">
        <v>70</v>
      </c>
      <c r="CW441" s="58" t="s">
        <v>161</v>
      </c>
    </row>
    <row r="442" spans="3:101">
      <c r="C442" s="220"/>
      <c r="D442" s="39"/>
      <c r="E442" s="36"/>
      <c r="F442" s="39"/>
      <c r="G442" s="70"/>
      <c r="H442" s="39"/>
      <c r="I442" s="70"/>
      <c r="CV442" s="58">
        <v>71</v>
      </c>
      <c r="CW442" s="58" t="s">
        <v>161</v>
      </c>
    </row>
    <row r="443" spans="3:101">
      <c r="C443" s="220"/>
      <c r="D443" s="39"/>
      <c r="E443" s="36"/>
      <c r="F443" s="39"/>
      <c r="G443" s="70"/>
      <c r="H443" s="39"/>
      <c r="I443" s="70"/>
      <c r="CV443" s="58">
        <v>72</v>
      </c>
      <c r="CW443" s="58" t="s">
        <v>161</v>
      </c>
    </row>
    <row r="444" spans="3:101">
      <c r="C444" s="220"/>
      <c r="D444" s="39"/>
      <c r="E444" s="36"/>
      <c r="F444" s="39"/>
      <c r="G444" s="70"/>
      <c r="H444" s="39"/>
      <c r="I444" s="70"/>
      <c r="CV444" s="58">
        <v>73</v>
      </c>
      <c r="CW444" s="58" t="s">
        <v>161</v>
      </c>
    </row>
    <row r="445" spans="3:101">
      <c r="C445" s="220"/>
      <c r="D445" s="39"/>
      <c r="E445" s="36"/>
      <c r="F445" s="39"/>
      <c r="G445" s="70"/>
      <c r="H445" s="39"/>
      <c r="I445" s="70"/>
      <c r="CV445" s="58">
        <v>74</v>
      </c>
      <c r="CW445" s="58" t="s">
        <v>161</v>
      </c>
    </row>
    <row r="446" spans="3:101">
      <c r="C446" s="220"/>
      <c r="D446" s="39"/>
      <c r="E446" s="36"/>
      <c r="F446" s="39"/>
      <c r="G446" s="70"/>
      <c r="H446" s="39"/>
      <c r="I446" s="70"/>
      <c r="CV446" s="58">
        <v>75</v>
      </c>
      <c r="CW446" s="58" t="s">
        <v>161</v>
      </c>
    </row>
    <row r="447" spans="3:101">
      <c r="C447" s="220"/>
      <c r="D447" s="39"/>
      <c r="E447" s="36"/>
      <c r="F447" s="39"/>
      <c r="G447" s="70"/>
      <c r="H447" s="39"/>
      <c r="I447" s="70"/>
      <c r="CV447" s="58">
        <v>76</v>
      </c>
      <c r="CW447" s="58" t="s">
        <v>161</v>
      </c>
    </row>
    <row r="448" spans="3:101">
      <c r="C448" s="220"/>
      <c r="D448" s="39"/>
      <c r="E448" s="36"/>
      <c r="F448" s="39"/>
      <c r="G448" s="70"/>
      <c r="H448" s="39"/>
      <c r="I448" s="70"/>
      <c r="CV448" s="58">
        <v>77</v>
      </c>
      <c r="CW448" s="58" t="s">
        <v>161</v>
      </c>
    </row>
    <row r="449" spans="3:101">
      <c r="C449" s="220"/>
      <c r="D449" s="39"/>
      <c r="E449" s="36"/>
      <c r="F449" s="39"/>
      <c r="G449" s="70"/>
      <c r="H449" s="39"/>
      <c r="I449" s="70"/>
      <c r="CV449" s="58">
        <v>78</v>
      </c>
      <c r="CW449" s="58" t="s">
        <v>161</v>
      </c>
    </row>
    <row r="450" spans="3:101">
      <c r="C450" s="220"/>
      <c r="D450" s="39"/>
      <c r="E450" s="36"/>
      <c r="F450" s="39"/>
      <c r="G450" s="70"/>
      <c r="H450" s="39"/>
      <c r="I450" s="70"/>
      <c r="CV450" s="58">
        <v>79</v>
      </c>
      <c r="CW450" s="58" t="s">
        <v>161</v>
      </c>
    </row>
    <row r="451" spans="3:101">
      <c r="C451" s="220"/>
      <c r="D451" s="39"/>
      <c r="E451" s="36"/>
      <c r="F451" s="39"/>
      <c r="G451" s="70"/>
      <c r="H451" s="39"/>
      <c r="I451" s="70"/>
      <c r="CV451" s="58">
        <v>80</v>
      </c>
      <c r="CW451" s="58" t="s">
        <v>161</v>
      </c>
    </row>
    <row r="452" spans="3:101">
      <c r="C452" s="220"/>
      <c r="D452" s="39"/>
      <c r="E452" s="36"/>
      <c r="F452" s="39"/>
      <c r="G452" s="70"/>
      <c r="H452" s="39"/>
      <c r="I452" s="70"/>
      <c r="CV452" s="58">
        <v>81</v>
      </c>
      <c r="CW452" s="58" t="s">
        <v>161</v>
      </c>
    </row>
    <row r="453" spans="3:101">
      <c r="C453" s="220"/>
      <c r="D453" s="39"/>
      <c r="E453" s="36"/>
      <c r="F453" s="39"/>
      <c r="G453" s="70"/>
      <c r="H453" s="39"/>
      <c r="I453" s="70"/>
      <c r="CV453" s="58">
        <v>82</v>
      </c>
      <c r="CW453" s="58" t="s">
        <v>161</v>
      </c>
    </row>
    <row r="454" spans="3:101">
      <c r="C454" s="220"/>
      <c r="D454" s="39"/>
      <c r="E454" s="36"/>
      <c r="F454" s="39"/>
      <c r="G454" s="70"/>
      <c r="H454" s="39"/>
      <c r="I454" s="70"/>
      <c r="CV454" s="58">
        <v>83</v>
      </c>
      <c r="CW454" s="58" t="s">
        <v>161</v>
      </c>
    </row>
    <row r="455" spans="3:101">
      <c r="C455" s="220"/>
      <c r="D455" s="39"/>
      <c r="E455" s="36"/>
      <c r="F455" s="39"/>
      <c r="G455" s="70"/>
      <c r="H455" s="39"/>
      <c r="I455" s="70"/>
      <c r="CV455" s="58">
        <v>84</v>
      </c>
      <c r="CW455" s="58" t="s">
        <v>161</v>
      </c>
    </row>
    <row r="456" spans="3:101">
      <c r="C456" s="220"/>
      <c r="D456" s="39"/>
      <c r="E456" s="36"/>
      <c r="F456" s="39"/>
      <c r="G456" s="70"/>
      <c r="H456" s="39"/>
      <c r="I456" s="70"/>
      <c r="CV456" s="58">
        <v>85</v>
      </c>
      <c r="CW456" s="58" t="s">
        <v>161</v>
      </c>
    </row>
    <row r="457" spans="3:101">
      <c r="C457" s="220"/>
      <c r="D457" s="39"/>
      <c r="E457" s="36"/>
      <c r="F457" s="39"/>
      <c r="G457" s="70"/>
      <c r="H457" s="39"/>
      <c r="I457" s="70"/>
      <c r="CV457" s="58">
        <v>86</v>
      </c>
      <c r="CW457" s="58" t="s">
        <v>161</v>
      </c>
    </row>
    <row r="458" spans="3:101">
      <c r="C458" s="220"/>
      <c r="D458" s="39"/>
      <c r="E458" s="36"/>
      <c r="F458" s="39"/>
      <c r="G458" s="70"/>
      <c r="H458" s="39"/>
      <c r="I458" s="70"/>
      <c r="CV458" s="58">
        <v>87</v>
      </c>
      <c r="CW458" s="58" t="s">
        <v>161</v>
      </c>
    </row>
    <row r="459" spans="3:101">
      <c r="C459" s="220"/>
      <c r="D459" s="39"/>
      <c r="E459" s="36"/>
      <c r="F459" s="39"/>
      <c r="G459" s="70"/>
      <c r="H459" s="39"/>
      <c r="I459" s="70"/>
      <c r="CV459" s="58">
        <v>88</v>
      </c>
      <c r="CW459" s="58" t="s">
        <v>161</v>
      </c>
    </row>
    <row r="460" spans="3:101">
      <c r="C460" s="220"/>
      <c r="D460" s="39"/>
      <c r="E460" s="36"/>
      <c r="F460" s="39"/>
      <c r="G460" s="70"/>
      <c r="H460" s="39"/>
      <c r="I460" s="70"/>
      <c r="CV460" s="58">
        <v>89</v>
      </c>
      <c r="CW460" s="58" t="s">
        <v>161</v>
      </c>
    </row>
    <row r="461" spans="3:101">
      <c r="C461" s="220"/>
      <c r="D461" s="39"/>
      <c r="E461" s="36"/>
      <c r="F461" s="39"/>
      <c r="G461" s="70"/>
      <c r="H461" s="39"/>
      <c r="I461" s="70"/>
      <c r="CV461" s="58">
        <v>90</v>
      </c>
      <c r="CW461" s="58" t="s">
        <v>161</v>
      </c>
    </row>
    <row r="462" spans="3:101">
      <c r="C462" s="220"/>
      <c r="D462" s="39"/>
      <c r="E462" s="36"/>
      <c r="F462" s="39"/>
      <c r="G462" s="70"/>
      <c r="H462" s="39"/>
      <c r="I462" s="70"/>
      <c r="CV462" s="58">
        <v>91</v>
      </c>
      <c r="CW462" s="58" t="s">
        <v>162</v>
      </c>
    </row>
    <row r="463" spans="3:101">
      <c r="C463" s="220"/>
      <c r="D463" s="39"/>
      <c r="E463" s="36"/>
      <c r="F463" s="39"/>
      <c r="G463" s="70"/>
      <c r="H463" s="39"/>
      <c r="I463" s="70"/>
      <c r="CV463" s="58">
        <v>92</v>
      </c>
      <c r="CW463" s="58" t="s">
        <v>162</v>
      </c>
    </row>
    <row r="464" spans="3:101">
      <c r="C464" s="220"/>
      <c r="D464" s="39"/>
      <c r="E464" s="36"/>
      <c r="F464" s="39"/>
      <c r="G464" s="70"/>
      <c r="H464" s="39"/>
      <c r="I464" s="70"/>
      <c r="CV464" s="58">
        <v>93</v>
      </c>
      <c r="CW464" s="58" t="s">
        <v>162</v>
      </c>
    </row>
    <row r="465" spans="3:101">
      <c r="C465" s="220"/>
      <c r="D465" s="39"/>
      <c r="E465" s="36"/>
      <c r="F465" s="39"/>
      <c r="G465" s="70"/>
      <c r="H465" s="39"/>
      <c r="I465" s="70"/>
      <c r="CV465" s="58">
        <v>94</v>
      </c>
      <c r="CW465" s="58" t="s">
        <v>162</v>
      </c>
    </row>
    <row r="466" spans="3:101">
      <c r="C466" s="220"/>
      <c r="D466" s="39"/>
      <c r="E466" s="36"/>
      <c r="F466" s="39"/>
      <c r="G466" s="70"/>
      <c r="H466" s="39"/>
      <c r="I466" s="70"/>
      <c r="CV466" s="58">
        <v>95</v>
      </c>
      <c r="CW466" s="58" t="s">
        <v>162</v>
      </c>
    </row>
    <row r="467" spans="3:101">
      <c r="C467" s="220"/>
      <c r="D467" s="39"/>
      <c r="E467" s="36"/>
      <c r="F467" s="39"/>
      <c r="G467" s="70"/>
      <c r="H467" s="39"/>
      <c r="I467" s="70"/>
      <c r="CV467" s="58">
        <v>96</v>
      </c>
      <c r="CW467" s="58" t="s">
        <v>162</v>
      </c>
    </row>
    <row r="468" spans="3:101">
      <c r="C468" s="220"/>
      <c r="D468" s="39"/>
      <c r="E468" s="36"/>
      <c r="F468" s="39"/>
      <c r="G468" s="70"/>
      <c r="H468" s="39"/>
      <c r="I468" s="70"/>
      <c r="CV468" s="58">
        <v>97</v>
      </c>
      <c r="CW468" s="58" t="s">
        <v>162</v>
      </c>
    </row>
    <row r="469" spans="3:101">
      <c r="C469" s="220"/>
      <c r="D469" s="39"/>
      <c r="E469" s="36"/>
      <c r="F469" s="39"/>
      <c r="G469" s="70"/>
      <c r="H469" s="39"/>
      <c r="I469" s="70"/>
      <c r="CV469" s="58">
        <v>98</v>
      </c>
      <c r="CW469" s="58" t="s">
        <v>162</v>
      </c>
    </row>
    <row r="470" spans="3:101">
      <c r="C470" s="220"/>
      <c r="D470" s="39"/>
      <c r="E470" s="36"/>
      <c r="F470" s="39"/>
      <c r="G470" s="70"/>
      <c r="H470" s="39"/>
      <c r="I470" s="70"/>
      <c r="CV470" s="58">
        <v>99</v>
      </c>
      <c r="CW470" s="58" t="s">
        <v>162</v>
      </c>
    </row>
    <row r="471" spans="3:101">
      <c r="C471" s="220"/>
      <c r="D471" s="39"/>
      <c r="E471" s="36"/>
      <c r="F471" s="39"/>
      <c r="G471" s="70"/>
      <c r="H471" s="39"/>
      <c r="I471" s="70"/>
      <c r="CV471" s="58">
        <v>100</v>
      </c>
      <c r="CW471" s="58" t="s">
        <v>162</v>
      </c>
    </row>
    <row r="472" spans="3:101">
      <c r="C472" s="220"/>
      <c r="D472" s="39"/>
      <c r="E472" s="36"/>
      <c r="F472" s="39"/>
      <c r="G472" s="70"/>
      <c r="H472" s="39"/>
      <c r="I472" s="70"/>
    </row>
    <row r="473" spans="3:101">
      <c r="C473" s="220"/>
      <c r="D473" s="39"/>
      <c r="E473" s="36"/>
      <c r="F473" s="39"/>
      <c r="G473" s="70"/>
      <c r="H473" s="39"/>
      <c r="I473" s="70"/>
    </row>
  </sheetData>
  <sheetProtection algorithmName="SHA-512" hashValue="sY+vmY3JLQfsbe37A8aoDoOfJVwUt9sUCnmyoULHwjS5jQAhiOvxtM3xkzqyc4BDTGkGw9Ln/toME9NhOlyiBw==" saltValue="BIKdiziOaF8cWwI+FUR+uA==" spinCount="100000" sheet="1" objects="1" scenarios="1"/>
  <autoFilter ref="A24:IN49" xr:uid="{AC8957F2-548B-4B99-AC2F-FBF7004E0DF6}">
    <filterColumn colId="16" showButton="0"/>
  </autoFilter>
  <mergeCells count="104">
    <mergeCell ref="E22:I22"/>
    <mergeCell ref="J22:J24"/>
    <mergeCell ref="K22:K24"/>
    <mergeCell ref="Q22:R24"/>
    <mergeCell ref="AM22:AM24"/>
    <mergeCell ref="X23:X24"/>
    <mergeCell ref="AD23:AD24"/>
    <mergeCell ref="O23:O24"/>
    <mergeCell ref="P23:P24"/>
    <mergeCell ref="L22:P22"/>
    <mergeCell ref="AK23:AK24"/>
    <mergeCell ref="AB23:AB24"/>
    <mergeCell ref="AC23:AC24"/>
    <mergeCell ref="Y23:Y24"/>
    <mergeCell ref="Z23:Z24"/>
    <mergeCell ref="AA23:AA24"/>
    <mergeCell ref="BF17:BK17"/>
    <mergeCell ref="BF18:BK18"/>
    <mergeCell ref="BF19:BM19"/>
    <mergeCell ref="C21:J21"/>
    <mergeCell ref="Q21:BK21"/>
    <mergeCell ref="C1:AP1"/>
    <mergeCell ref="AQ1:BX1"/>
    <mergeCell ref="J12:AM12"/>
    <mergeCell ref="J10:AM10"/>
    <mergeCell ref="J11:AM11"/>
    <mergeCell ref="J7:AM7"/>
    <mergeCell ref="J17:AM17"/>
    <mergeCell ref="J16:AM16"/>
    <mergeCell ref="J13:AM13"/>
    <mergeCell ref="J14:AM14"/>
    <mergeCell ref="J8:AM8"/>
    <mergeCell ref="J9:AM9"/>
    <mergeCell ref="J15:AM15"/>
    <mergeCell ref="J18:AM18"/>
    <mergeCell ref="J5:AM5"/>
    <mergeCell ref="J6:AM6"/>
    <mergeCell ref="DA370:DB370"/>
    <mergeCell ref="BL22:BL24"/>
    <mergeCell ref="BM22:BM24"/>
    <mergeCell ref="BW22:BW24"/>
    <mergeCell ref="E23:E24"/>
    <mergeCell ref="F23:G23"/>
    <mergeCell ref="H23:I23"/>
    <mergeCell ref="AR23:AS23"/>
    <mergeCell ref="AY23:AY24"/>
    <mergeCell ref="AZ23:AZ24"/>
    <mergeCell ref="BA23:BA24"/>
    <mergeCell ref="BF22:BF24"/>
    <mergeCell ref="BG22:BG24"/>
    <mergeCell ref="BH22:BH24"/>
    <mergeCell ref="BI22:BI24"/>
    <mergeCell ref="BJ22:BJ24"/>
    <mergeCell ref="BK22:BK24"/>
    <mergeCell ref="AO22:AO24"/>
    <mergeCell ref="AP22:AP24"/>
    <mergeCell ref="AQ22:AQ24"/>
    <mergeCell ref="AR22:AX22"/>
    <mergeCell ref="AY22:BE22"/>
    <mergeCell ref="BB23:BB24"/>
    <mergeCell ref="BC23:BC24"/>
    <mergeCell ref="CQ380:CS380"/>
    <mergeCell ref="C47:F49"/>
    <mergeCell ref="G47:I49"/>
    <mergeCell ref="J47:Q49"/>
    <mergeCell ref="CP370:CQ370"/>
    <mergeCell ref="CR370:CS370"/>
    <mergeCell ref="CP376:CS376"/>
    <mergeCell ref="CQ377:CS377"/>
    <mergeCell ref="CQ378:CS378"/>
    <mergeCell ref="CQ379:CS379"/>
    <mergeCell ref="BD23:BD24"/>
    <mergeCell ref="BE23:BE24"/>
    <mergeCell ref="AN22:AN24"/>
    <mergeCell ref="W23:W24"/>
    <mergeCell ref="AL22:AL24"/>
    <mergeCell ref="B22:B24"/>
    <mergeCell ref="B26:B27"/>
    <mergeCell ref="B33:B34"/>
    <mergeCell ref="C23:C24"/>
    <mergeCell ref="D23:D24"/>
    <mergeCell ref="L23:L24"/>
    <mergeCell ref="M23:M24"/>
    <mergeCell ref="N23:N24"/>
    <mergeCell ref="E26:E27"/>
    <mergeCell ref="G26:G27"/>
    <mergeCell ref="I26:I27"/>
    <mergeCell ref="G33:G34"/>
    <mergeCell ref="I33:I34"/>
    <mergeCell ref="AE23:AE24"/>
    <mergeCell ref="AF23:AF24"/>
    <mergeCell ref="AG23:AG24"/>
    <mergeCell ref="AH23:AH24"/>
    <mergeCell ref="AI23:AI24"/>
    <mergeCell ref="AJ23:AJ24"/>
    <mergeCell ref="B41:B42"/>
    <mergeCell ref="E41:E42"/>
    <mergeCell ref="G41:G42"/>
    <mergeCell ref="I41:I42"/>
    <mergeCell ref="E33:E34"/>
    <mergeCell ref="S23:S24"/>
    <mergeCell ref="T23:T24"/>
    <mergeCell ref="U23:U24"/>
    <mergeCell ref="V23:V24"/>
  </mergeCells>
  <conditionalFormatting sqref="BM22:BM24">
    <cfRule type="cellIs" dxfId="136" priority="131" stopIfTrue="1" operator="between">
      <formula>31</formula>
      <formula>60</formula>
    </cfRule>
    <cfRule type="cellIs" dxfId="135" priority="132" stopIfTrue="1" operator="between">
      <formula>21</formula>
      <formula>30</formula>
    </cfRule>
    <cfRule type="cellIs" dxfId="134" priority="133" stopIfTrue="1" operator="between">
      <formula>11</formula>
      <formula>20</formula>
    </cfRule>
  </conditionalFormatting>
  <conditionalFormatting sqref="BO4:BO16 BO19 BL22:BL24 BW22:BW24 BL17">
    <cfRule type="cellIs" dxfId="133" priority="157" stopIfTrue="1" operator="between">
      <formula>31</formula>
      <formula>60</formula>
    </cfRule>
    <cfRule type="cellIs" dxfId="132" priority="158" stopIfTrue="1" operator="between">
      <formula>21</formula>
      <formula>30</formula>
    </cfRule>
    <cfRule type="cellIs" dxfId="131" priority="159" stopIfTrue="1" operator="between">
      <formula>11</formula>
      <formula>20</formula>
    </cfRule>
  </conditionalFormatting>
  <conditionalFormatting sqref="BO19 BO4:BO16">
    <cfRule type="cellIs" dxfId="130" priority="160" stopIfTrue="1" operator="between">
      <formula>16</formula>
      <formula>25</formula>
    </cfRule>
  </conditionalFormatting>
  <conditionalFormatting sqref="BO19 BO4:BO16">
    <cfRule type="cellIs" dxfId="129" priority="161" stopIfTrue="1" operator="between">
      <formula>3</formula>
      <formula>5.99</formula>
    </cfRule>
    <cfRule type="cellIs" dxfId="128" priority="162" stopIfTrue="1" operator="between">
      <formula>0</formula>
      <formula>2.99</formula>
    </cfRule>
    <cfRule type="cellIs" dxfId="127" priority="163" stopIfTrue="1" operator="between">
      <formula>6</formula>
      <formula>9.99</formula>
    </cfRule>
  </conditionalFormatting>
  <conditionalFormatting sqref="AO47:AP65428">
    <cfRule type="cellIs" dxfId="126" priority="164" stopIfTrue="1" operator="between">
      <formula>21</formula>
      <formula>30</formula>
    </cfRule>
  </conditionalFormatting>
  <conditionalFormatting sqref="Q25:Q45">
    <cfRule type="cellIs" dxfId="125" priority="152" stopIfTrue="1" operator="equal">
      <formula>"CASI SEGURO"</formula>
    </cfRule>
    <cfRule type="cellIs" dxfId="124" priority="153" stopIfTrue="1" operator="equal">
      <formula>"PROBABLE"</formula>
    </cfRule>
    <cfRule type="cellIs" dxfId="123" priority="154" stopIfTrue="1" operator="equal">
      <formula>"POSIBLE"</formula>
    </cfRule>
    <cfRule type="cellIs" dxfId="122" priority="155" stopIfTrue="1" operator="equal">
      <formula>"IMPROBABLE"</formula>
    </cfRule>
    <cfRule type="cellIs" dxfId="121" priority="156" stopIfTrue="1" operator="equal">
      <formula>"RARO"</formula>
    </cfRule>
  </conditionalFormatting>
  <conditionalFormatting sqref="BL18">
    <cfRule type="cellIs" dxfId="120" priority="137" stopIfTrue="1" operator="equal">
      <formula>"INACEPTABLE"</formula>
    </cfRule>
    <cfRule type="cellIs" dxfId="119" priority="138" stopIfTrue="1" operator="equal">
      <formula>"IMPORTANTE"</formula>
    </cfRule>
    <cfRule type="cellIs" dxfId="118" priority="139" stopIfTrue="1" operator="equal">
      <formula>"MODERADO"</formula>
    </cfRule>
    <cfRule type="cellIs" dxfId="117" priority="140" stopIfTrue="1" operator="equal">
      <formula>"TOLERABLE"</formula>
    </cfRule>
    <cfRule type="cellIs" dxfId="116" priority="141" stopIfTrue="1" operator="equal">
      <formula>"ACEPTABLE"</formula>
    </cfRule>
  </conditionalFormatting>
  <conditionalFormatting sqref="AZ25:BB45">
    <cfRule type="containsText" dxfId="115" priority="134" stopIfTrue="1" operator="containsText" text="Fuerte">
      <formula>NOT(ISERROR(SEARCH("Fuerte",AZ25)))</formula>
    </cfRule>
    <cfRule type="containsText" dxfId="114" priority="135" stopIfTrue="1" operator="containsText" text="Moderado">
      <formula>NOT(ISERROR(SEARCH("Moderado",AZ25)))</formula>
    </cfRule>
    <cfRule type="containsText" dxfId="113" priority="136" stopIfTrue="1" operator="containsText" text="Débil">
      <formula>NOT(ISERROR(SEARCH("Débil",AZ25)))</formula>
    </cfRule>
  </conditionalFormatting>
  <conditionalFormatting sqref="AP25 AP30:AP32 BK25:BK45 AP34 AP43">
    <cfRule type="cellIs" dxfId="112" priority="142" stopIfTrue="1" operator="equal">
      <formula>"INACEPTABLE"</formula>
    </cfRule>
    <cfRule type="cellIs" dxfId="111" priority="143" stopIfTrue="1" operator="equal">
      <formula>"ALTO"</formula>
    </cfRule>
    <cfRule type="cellIs" dxfId="110" priority="144" stopIfTrue="1" operator="equal">
      <formula>"MODERADO"</formula>
    </cfRule>
    <cfRule type="cellIs" dxfId="109" priority="145" stopIfTrue="1" operator="equal">
      <formula>"TOLERABLE"</formula>
    </cfRule>
    <cfRule type="cellIs" dxfId="108" priority="146" stopIfTrue="1" operator="equal">
      <formula>"ACEPTABLE"</formula>
    </cfRule>
  </conditionalFormatting>
  <conditionalFormatting sqref="AM25 AM30:AM32 AM34 AM43">
    <cfRule type="cellIs" dxfId="107" priority="121" stopIfTrue="1" operator="equal">
      <formula>"CATASTRÓFICO"</formula>
    </cfRule>
    <cfRule type="cellIs" dxfId="106" priority="122" stopIfTrue="1" operator="equal">
      <formula>"MAYOR"</formula>
    </cfRule>
    <cfRule type="cellIs" dxfId="105" priority="123" stopIfTrue="1" operator="equal">
      <formula>"MODERADO"</formula>
    </cfRule>
    <cfRule type="cellIs" dxfId="104" priority="124" stopIfTrue="1" operator="equal">
      <formula>"MENOR"</formula>
    </cfRule>
    <cfRule type="cellIs" dxfId="103" priority="125" stopIfTrue="1" operator="equal">
      <formula>"MÍNIMO"</formula>
    </cfRule>
  </conditionalFormatting>
  <conditionalFormatting sqref="AP26:AP29">
    <cfRule type="cellIs" dxfId="102" priority="116" stopIfTrue="1" operator="equal">
      <formula>"INACEPTABLE"</formula>
    </cfRule>
    <cfRule type="cellIs" dxfId="101" priority="117" stopIfTrue="1" operator="equal">
      <formula>"ALTO"</formula>
    </cfRule>
    <cfRule type="cellIs" dxfId="100" priority="118" stopIfTrue="1" operator="equal">
      <formula>"MODERADO"</formula>
    </cfRule>
    <cfRule type="cellIs" dxfId="99" priority="119" stopIfTrue="1" operator="equal">
      <formula>"TOLERABLE"</formula>
    </cfRule>
    <cfRule type="cellIs" dxfId="98" priority="120" stopIfTrue="1" operator="equal">
      <formula>"ACEPTABLE"</formula>
    </cfRule>
  </conditionalFormatting>
  <conditionalFormatting sqref="AM26:AM29">
    <cfRule type="cellIs" dxfId="97" priority="111" stopIfTrue="1" operator="equal">
      <formula>"CATASTRÓFICO"</formula>
    </cfRule>
    <cfRule type="cellIs" dxfId="96" priority="112" stopIfTrue="1" operator="equal">
      <formula>"MAYOR"</formula>
    </cfRule>
    <cfRule type="cellIs" dxfId="95" priority="113" stopIfTrue="1" operator="equal">
      <formula>"MODERADO"</formula>
    </cfRule>
    <cfRule type="cellIs" dxfId="94" priority="114" stopIfTrue="1" operator="equal">
      <formula>"MENOR"</formula>
    </cfRule>
    <cfRule type="cellIs" dxfId="93" priority="115" stopIfTrue="1" operator="equal">
      <formula>"MÍNIMO"</formula>
    </cfRule>
  </conditionalFormatting>
  <conditionalFormatting sqref="AP33">
    <cfRule type="cellIs" dxfId="92" priority="106" stopIfTrue="1" operator="equal">
      <formula>"INACEPTABLE"</formula>
    </cfRule>
    <cfRule type="cellIs" dxfId="91" priority="107" stopIfTrue="1" operator="equal">
      <formula>"ALTO"</formula>
    </cfRule>
    <cfRule type="cellIs" dxfId="90" priority="108" stopIfTrue="1" operator="equal">
      <formula>"MODERADO"</formula>
    </cfRule>
    <cfRule type="cellIs" dxfId="89" priority="109" stopIfTrue="1" operator="equal">
      <formula>"TOLERABLE"</formula>
    </cfRule>
    <cfRule type="cellIs" dxfId="88" priority="110" stopIfTrue="1" operator="equal">
      <formula>"ACEPTABLE"</formula>
    </cfRule>
  </conditionalFormatting>
  <conditionalFormatting sqref="AM33">
    <cfRule type="cellIs" dxfId="87" priority="101" stopIfTrue="1" operator="equal">
      <formula>"CATASTRÓFICO"</formula>
    </cfRule>
    <cfRule type="cellIs" dxfId="86" priority="102" stopIfTrue="1" operator="equal">
      <formula>"MAYOR"</formula>
    </cfRule>
    <cfRule type="cellIs" dxfId="85" priority="103" stopIfTrue="1" operator="equal">
      <formula>"MODERADO"</formula>
    </cfRule>
    <cfRule type="cellIs" dxfId="84" priority="104" stopIfTrue="1" operator="equal">
      <formula>"MENOR"</formula>
    </cfRule>
    <cfRule type="cellIs" dxfId="83" priority="105" stopIfTrue="1" operator="equal">
      <formula>"MÍNIMO"</formula>
    </cfRule>
  </conditionalFormatting>
  <conditionalFormatting sqref="AP35">
    <cfRule type="cellIs" dxfId="82" priority="96" stopIfTrue="1" operator="equal">
      <formula>"INACEPTABLE"</formula>
    </cfRule>
    <cfRule type="cellIs" dxfId="81" priority="97" stopIfTrue="1" operator="equal">
      <formula>"ALTO"</formula>
    </cfRule>
    <cfRule type="cellIs" dxfId="80" priority="98" stopIfTrue="1" operator="equal">
      <formula>"MODERADO"</formula>
    </cfRule>
    <cfRule type="cellIs" dxfId="79" priority="99" stopIfTrue="1" operator="equal">
      <formula>"TOLERABLE"</formula>
    </cfRule>
    <cfRule type="cellIs" dxfId="78" priority="100" stopIfTrue="1" operator="equal">
      <formula>"ACEPTABLE"</formula>
    </cfRule>
  </conditionalFormatting>
  <conditionalFormatting sqref="AM35">
    <cfRule type="cellIs" dxfId="77" priority="91" stopIfTrue="1" operator="equal">
      <formula>"CATASTRÓFICO"</formula>
    </cfRule>
    <cfRule type="cellIs" dxfId="76" priority="92" stopIfTrue="1" operator="equal">
      <formula>"MAYOR"</formula>
    </cfRule>
    <cfRule type="cellIs" dxfId="75" priority="93" stopIfTrue="1" operator="equal">
      <formula>"MODERADO"</formula>
    </cfRule>
    <cfRule type="cellIs" dxfId="74" priority="94" stopIfTrue="1" operator="equal">
      <formula>"MENOR"</formula>
    </cfRule>
    <cfRule type="cellIs" dxfId="73" priority="95" stopIfTrue="1" operator="equal">
      <formula>"MÍNIMO"</formula>
    </cfRule>
  </conditionalFormatting>
  <conditionalFormatting sqref="AP36">
    <cfRule type="cellIs" dxfId="72" priority="86" stopIfTrue="1" operator="equal">
      <formula>"INACEPTABLE"</formula>
    </cfRule>
    <cfRule type="cellIs" dxfId="71" priority="87" stopIfTrue="1" operator="equal">
      <formula>"ALTO"</formula>
    </cfRule>
    <cfRule type="cellIs" dxfId="70" priority="88" stopIfTrue="1" operator="equal">
      <formula>"MODERADO"</formula>
    </cfRule>
    <cfRule type="cellIs" dxfId="69" priority="89" stopIfTrue="1" operator="equal">
      <formula>"TOLERABLE"</formula>
    </cfRule>
    <cfRule type="cellIs" dxfId="68" priority="90" stopIfTrue="1" operator="equal">
      <formula>"ACEPTABLE"</formula>
    </cfRule>
  </conditionalFormatting>
  <conditionalFormatting sqref="AM36">
    <cfRule type="cellIs" dxfId="67" priority="81" stopIfTrue="1" operator="equal">
      <formula>"CATASTRÓFICO"</formula>
    </cfRule>
    <cfRule type="cellIs" dxfId="66" priority="82" stopIfTrue="1" operator="equal">
      <formula>"MAYOR"</formula>
    </cfRule>
    <cfRule type="cellIs" dxfId="65" priority="83" stopIfTrue="1" operator="equal">
      <formula>"MODERADO"</formula>
    </cfRule>
    <cfRule type="cellIs" dxfId="64" priority="84" stopIfTrue="1" operator="equal">
      <formula>"MENOR"</formula>
    </cfRule>
    <cfRule type="cellIs" dxfId="63" priority="85" stopIfTrue="1" operator="equal">
      <formula>"MÍNIMO"</formula>
    </cfRule>
  </conditionalFormatting>
  <conditionalFormatting sqref="AP45">
    <cfRule type="cellIs" dxfId="62" priority="6" stopIfTrue="1" operator="equal">
      <formula>"INACEPTABLE"</formula>
    </cfRule>
    <cfRule type="cellIs" dxfId="61" priority="7" stopIfTrue="1" operator="equal">
      <formula>"ALTO"</formula>
    </cfRule>
    <cfRule type="cellIs" dxfId="60" priority="8" stopIfTrue="1" operator="equal">
      <formula>"MODERADO"</formula>
    </cfRule>
    <cfRule type="cellIs" dxfId="59" priority="9" stopIfTrue="1" operator="equal">
      <formula>"TOLERABLE"</formula>
    </cfRule>
    <cfRule type="cellIs" dxfId="58" priority="10" stopIfTrue="1" operator="equal">
      <formula>"ACEPTABLE"</formula>
    </cfRule>
  </conditionalFormatting>
  <conditionalFormatting sqref="AM45">
    <cfRule type="cellIs" dxfId="57" priority="1" stopIfTrue="1" operator="equal">
      <formula>"CATASTRÓFICO"</formula>
    </cfRule>
    <cfRule type="cellIs" dxfId="56" priority="2" stopIfTrue="1" operator="equal">
      <formula>"MAYOR"</formula>
    </cfRule>
    <cfRule type="cellIs" dxfId="55" priority="3" stopIfTrue="1" operator="equal">
      <formula>"MODERADO"</formula>
    </cfRule>
    <cfRule type="cellIs" dxfId="54" priority="4" stopIfTrue="1" operator="equal">
      <formula>"MENOR"</formula>
    </cfRule>
    <cfRule type="cellIs" dxfId="53" priority="5" stopIfTrue="1" operator="equal">
      <formula>"MÍNIMO"</formula>
    </cfRule>
  </conditionalFormatting>
  <conditionalFormatting sqref="AP44">
    <cfRule type="cellIs" dxfId="52" priority="16" stopIfTrue="1" operator="equal">
      <formula>"INACEPTABLE"</formula>
    </cfRule>
    <cfRule type="cellIs" dxfId="51" priority="17" stopIfTrue="1" operator="equal">
      <formula>"ALTO"</formula>
    </cfRule>
    <cfRule type="cellIs" dxfId="50" priority="18" stopIfTrue="1" operator="equal">
      <formula>"MODERADO"</formula>
    </cfRule>
    <cfRule type="cellIs" dxfId="49" priority="19" stopIfTrue="1" operator="equal">
      <formula>"TOLERABLE"</formula>
    </cfRule>
    <cfRule type="cellIs" dxfId="48" priority="20" stopIfTrue="1" operator="equal">
      <formula>"ACEPTABLE"</formula>
    </cfRule>
  </conditionalFormatting>
  <conditionalFormatting sqref="AM44">
    <cfRule type="cellIs" dxfId="47" priority="11" stopIfTrue="1" operator="equal">
      <formula>"CATASTRÓFICO"</formula>
    </cfRule>
    <cfRule type="cellIs" dxfId="46" priority="12" stopIfTrue="1" operator="equal">
      <formula>"MAYOR"</formula>
    </cfRule>
    <cfRule type="cellIs" dxfId="45" priority="13" stopIfTrue="1" operator="equal">
      <formula>"MODERADO"</formula>
    </cfRule>
    <cfRule type="cellIs" dxfId="44" priority="14" stopIfTrue="1" operator="equal">
      <formula>"MENOR"</formula>
    </cfRule>
    <cfRule type="cellIs" dxfId="43" priority="15" stopIfTrue="1" operator="equal">
      <formula>"MÍNIMO"</formula>
    </cfRule>
  </conditionalFormatting>
  <conditionalFormatting sqref="AP37:AP39">
    <cfRule type="cellIs" dxfId="42" priority="56" stopIfTrue="1" operator="equal">
      <formula>"INACEPTABLE"</formula>
    </cfRule>
    <cfRule type="cellIs" dxfId="41" priority="57" stopIfTrue="1" operator="equal">
      <formula>"ALTO"</formula>
    </cfRule>
    <cfRule type="cellIs" dxfId="40" priority="58" stopIfTrue="1" operator="equal">
      <formula>"MODERADO"</formula>
    </cfRule>
    <cfRule type="cellIs" dxfId="39" priority="59" stopIfTrue="1" operator="equal">
      <formula>"TOLERABLE"</formula>
    </cfRule>
    <cfRule type="cellIs" dxfId="38" priority="60" stopIfTrue="1" operator="equal">
      <formula>"ACEPTABLE"</formula>
    </cfRule>
  </conditionalFormatting>
  <conditionalFormatting sqref="AM37:AM39">
    <cfRule type="cellIs" dxfId="37" priority="51" stopIfTrue="1" operator="equal">
      <formula>"CATASTRÓFICO"</formula>
    </cfRule>
    <cfRule type="cellIs" dxfId="36" priority="52" stopIfTrue="1" operator="equal">
      <formula>"MAYOR"</formula>
    </cfRule>
    <cfRule type="cellIs" dxfId="35" priority="53" stopIfTrue="1" operator="equal">
      <formula>"MODERADO"</formula>
    </cfRule>
    <cfRule type="cellIs" dxfId="34" priority="54" stopIfTrue="1" operator="equal">
      <formula>"MENOR"</formula>
    </cfRule>
    <cfRule type="cellIs" dxfId="33" priority="55" stopIfTrue="1" operator="equal">
      <formula>"MÍNIMO"</formula>
    </cfRule>
  </conditionalFormatting>
  <conditionalFormatting sqref="AP40">
    <cfRule type="cellIs" dxfId="32" priority="46" stopIfTrue="1" operator="equal">
      <formula>"INACEPTABLE"</formula>
    </cfRule>
    <cfRule type="cellIs" dxfId="31" priority="47" stopIfTrue="1" operator="equal">
      <formula>"ALTO"</formula>
    </cfRule>
    <cfRule type="cellIs" dxfId="30" priority="48" stopIfTrue="1" operator="equal">
      <formula>"MODERADO"</formula>
    </cfRule>
    <cfRule type="cellIs" dxfId="29" priority="49" stopIfTrue="1" operator="equal">
      <formula>"TOLERABLE"</formula>
    </cfRule>
    <cfRule type="cellIs" dxfId="28" priority="50" stopIfTrue="1" operator="equal">
      <formula>"ACEPTABLE"</formula>
    </cfRule>
  </conditionalFormatting>
  <conditionalFormatting sqref="AM40">
    <cfRule type="cellIs" dxfId="27" priority="41" stopIfTrue="1" operator="equal">
      <formula>"CATASTRÓFICO"</formula>
    </cfRule>
    <cfRule type="cellIs" dxfId="26" priority="42" stopIfTrue="1" operator="equal">
      <formula>"MAYOR"</formula>
    </cfRule>
    <cfRule type="cellIs" dxfId="25" priority="43" stopIfTrue="1" operator="equal">
      <formula>"MODERADO"</formula>
    </cfRule>
    <cfRule type="cellIs" dxfId="24" priority="44" stopIfTrue="1" operator="equal">
      <formula>"MENOR"</formula>
    </cfRule>
    <cfRule type="cellIs" dxfId="23" priority="45" stopIfTrue="1" operator="equal">
      <formula>"MÍNIMO"</formula>
    </cfRule>
  </conditionalFormatting>
  <conditionalFormatting sqref="AP41">
    <cfRule type="cellIs" dxfId="22" priority="36" stopIfTrue="1" operator="equal">
      <formula>"INACEPTABLE"</formula>
    </cfRule>
    <cfRule type="cellIs" dxfId="21" priority="37" stopIfTrue="1" operator="equal">
      <formula>"ALTO"</formula>
    </cfRule>
    <cfRule type="cellIs" dxfId="20" priority="38" stopIfTrue="1" operator="equal">
      <formula>"MODERADO"</formula>
    </cfRule>
    <cfRule type="cellIs" dxfId="19" priority="39" stopIfTrue="1" operator="equal">
      <formula>"TOLERABLE"</formula>
    </cfRule>
    <cfRule type="cellIs" dxfId="18" priority="40" stopIfTrue="1" operator="equal">
      <formula>"ACEPTABLE"</formula>
    </cfRule>
  </conditionalFormatting>
  <conditionalFormatting sqref="AM41">
    <cfRule type="cellIs" dxfId="17" priority="31" stopIfTrue="1" operator="equal">
      <formula>"CATASTRÓFICO"</formula>
    </cfRule>
    <cfRule type="cellIs" dxfId="16" priority="32" stopIfTrue="1" operator="equal">
      <formula>"MAYOR"</formula>
    </cfRule>
    <cfRule type="cellIs" dxfId="15" priority="33" stopIfTrue="1" operator="equal">
      <formula>"MODERADO"</formula>
    </cfRule>
    <cfRule type="cellIs" dxfId="14" priority="34" stopIfTrue="1" operator="equal">
      <formula>"MENOR"</formula>
    </cfRule>
    <cfRule type="cellIs" dxfId="13" priority="35" stopIfTrue="1" operator="equal">
      <formula>"MÍNIMO"</formula>
    </cfRule>
  </conditionalFormatting>
  <conditionalFormatting sqref="AP42">
    <cfRule type="cellIs" dxfId="12" priority="26" stopIfTrue="1" operator="equal">
      <formula>"INACEPTABLE"</formula>
    </cfRule>
    <cfRule type="cellIs" dxfId="11" priority="27" stopIfTrue="1" operator="equal">
      <formula>"ALTO"</formula>
    </cfRule>
    <cfRule type="cellIs" dxfId="10" priority="28" stopIfTrue="1" operator="equal">
      <formula>"MODERADO"</formula>
    </cfRule>
    <cfRule type="cellIs" dxfId="9" priority="29" stopIfTrue="1" operator="equal">
      <formula>"TOLERABLE"</formula>
    </cfRule>
    <cfRule type="cellIs" dxfId="8" priority="30" stopIfTrue="1" operator="equal">
      <formula>"ACEPTABLE"</formula>
    </cfRule>
  </conditionalFormatting>
  <conditionalFormatting sqref="AM42">
    <cfRule type="cellIs" dxfId="7" priority="21" stopIfTrue="1" operator="equal">
      <formula>"CATASTRÓFICO"</formula>
    </cfRule>
    <cfRule type="cellIs" dxfId="6" priority="22" stopIfTrue="1" operator="equal">
      <formula>"MAYOR"</formula>
    </cfRule>
    <cfRule type="cellIs" dxfId="5" priority="23" stopIfTrue="1" operator="equal">
      <formula>"MODERADO"</formula>
    </cfRule>
    <cfRule type="cellIs" dxfId="4" priority="24" stopIfTrue="1" operator="equal">
      <formula>"MENOR"</formula>
    </cfRule>
    <cfRule type="cellIs" dxfId="3" priority="25" stopIfTrue="1" operator="equal">
      <formula>"MÍNIMO"</formula>
    </cfRule>
  </conditionalFormatting>
  <dataValidations count="15">
    <dataValidation errorStyle="warning" allowBlank="1" showInputMessage="1" showErrorMessage="1" errorTitle="CUIDADO !!!!" error="Usted esta ingresando un Riesgo Relacionado no clasificado en la lista de fuentes, por favor inclúyalo en la hoja FUENTES, en la lista de Riesgos y relacione los items para este nuevo Riesgo." prompt="Elementos determinantes de los que se puede derivar el evento de riesgo" sqref="F24" xr:uid="{93BFE00D-E56D-41F5-A1FB-0A12BB5D8551}"/>
    <dataValidation errorStyle="warning" allowBlank="1" showInputMessage="1" showErrorMessage="1" errorTitle="CUIDADO !!!!" error="Usted esta ingresando un Riesgo Relacionado no clasificado en la lista de fuentes, por favor inclúyalo en la hoja FUENTES, en la lista de Riesgos y relacione los items para este nuevo Riesgo." prompt="Factores clave, aspectos o activos que se pueden ver afectados negativamente por la materialización del riesgo" sqref="G24:H24" xr:uid="{86005240-9726-43CA-A382-7F2721DFF342}"/>
    <dataValidation type="list" allowBlank="1" showInputMessage="1" showErrorMessage="1" sqref="H25:H27" xr:uid="{ACCBE664-4426-44D6-B4EB-1289C1ACA366}">
      <formula1>$CN$371:$CN$374</formula1>
    </dataValidation>
    <dataValidation type="list" allowBlank="1" showInputMessage="1" showErrorMessage="1" errorTitle="ERROR !" error="La opción seleccionada no es correcta, por favor vuelva a intentarlo." sqref="BO31:BO45" xr:uid="{190A1209-48BB-4741-92A7-44C30E4319E1}">
      <formula1>"CATASTROFICA,MODERADA,LEVE"</formula1>
    </dataValidation>
    <dataValidation type="list" allowBlank="1" showInputMessage="1" showErrorMessage="1" sqref="H28:H45" xr:uid="{60CAD411-9779-4450-B13C-3A9C36688037}">
      <formula1>$CN$371:$CN$378</formula1>
    </dataValidation>
    <dataValidation type="list" allowBlank="1" showInputMessage="1" showErrorMessage="1" sqref="K25:K45" xr:uid="{9FC92EE6-7F53-44F9-9B05-3AFF889616C1}">
      <formula1>"Calidad, Buen Nombre y reputación, Seguridad digital, Ambientales"</formula1>
    </dataValidation>
    <dataValidation type="list" allowBlank="1" showInputMessage="1" showErrorMessage="1" sqref="BD25:BE45" xr:uid="{898002F5-2A0B-4451-8621-77BFD091888A}">
      <formula1>"Directamente, Indirectamente, No disminuye"</formula1>
    </dataValidation>
    <dataValidation type="list" allowBlank="1" showInputMessage="1" showErrorMessage="1" sqref="BA25:BA45" xr:uid="{5C8E77DB-7C43-4C12-AEC2-E4F14917E8CE}">
      <formula1>"Fuerte, Moderado, Débil"</formula1>
    </dataValidation>
    <dataValidation type="list" allowBlank="1" showInputMessage="1" showErrorMessage="1" sqref="AX25:AX45" xr:uid="{E21EEADF-D22C-4902-8769-DA7420147850}">
      <formula1>"Completa,Incompleta,No existe"</formula1>
    </dataValidation>
    <dataValidation type="list" allowBlank="1" showInputMessage="1" showErrorMessage="1" sqref="L25:O45 AR25:AT45 AV25:AW45 S25:AK45" xr:uid="{96FE2896-2013-4707-BBA5-81D84FE45B55}">
      <formula1>"SI, NO"</formula1>
    </dataValidation>
    <dataValidation type="list" allowBlank="1" showInputMessage="1" showErrorMessage="1" sqref="AU25:AU45" xr:uid="{264EF714-9D04-47CC-8DC6-28247C4C38AE}">
      <formula1>"Prevenir,Detectar,No es un control"</formula1>
    </dataValidation>
    <dataValidation type="list" allowBlank="1" showInputMessage="1" showErrorMessage="1" sqref="F25:F45" xr:uid="{05ACC33F-2456-477A-85F5-922757C252D8}">
      <formula1>$CM$371:$CM$375</formula1>
    </dataValidation>
    <dataValidation allowBlank="1" showInputMessage="1" showErrorMessage="1" error="Seleccione un control del listado desplegable, en caso de no encontrar uno que se ajuste a su necesidad comuniquese con la Oficina Asesora de Planeación para que esta sea incluida en la herramienta de gestión de riesgos" sqref="AQ25:AQ48" xr:uid="{FF8EBBBE-E334-470B-A640-20705507884C}"/>
    <dataValidation type="list" allowBlank="1" showInputMessage="1" showErrorMessage="1" sqref="Q25:Q45" xr:uid="{609129A8-7145-47D0-99D6-A024C6A6DA4F}">
      <formula1>$CP$371:$CP$375</formula1>
    </dataValidation>
    <dataValidation type="list" allowBlank="1" showInputMessage="1" showErrorMessage="1" sqref="J29" xr:uid="{9C1598A0-2ECC-4070-A596-493F37C31B04}">
      <formula1>nivelorgriesgo</formula1>
    </dataValidation>
  </dataValidations>
  <pageMargins left="0.70866141732283472" right="0.70866141732283472" top="0.74803149606299213" bottom="0.74803149606299213" header="0.31496062992125984" footer="0.31496062992125984"/>
  <pageSetup orientation="portrait" r:id="rId1"/>
  <headerFooter>
    <oddFooter>&amp;RPLE-PIN-F002
Versión:3
Vigencia: 24 de mayo de    2019
&amp;P de &amp;P</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F97546F-5979-4322-9EB1-B0A0DB275D54}">
          <x14:formula1>
            <xm:f>Nivel_Organizacional!$D$7:$D$9</xm:f>
          </x14:formula1>
          <xm:sqref>J25:J28 J30:J45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2FE5C-6C7A-4B8F-AC41-4BEB360F52D3}">
  <dimension ref="A1:AI19"/>
  <sheetViews>
    <sheetView zoomScale="85" workbookViewId="0">
      <selection activeCell="M27" sqref="K25:M27"/>
    </sheetView>
  </sheetViews>
  <sheetFormatPr baseColWidth="10" defaultRowHeight="12.75"/>
  <cols>
    <col min="1" max="1" width="19.42578125" style="75" bestFit="1" customWidth="1"/>
    <col min="2" max="2" width="26.85546875" style="75" customWidth="1"/>
    <col min="3" max="3" width="27.7109375" style="75" customWidth="1"/>
    <col min="4" max="16384" width="11.42578125" style="75"/>
  </cols>
  <sheetData>
    <row r="1" spans="1:3">
      <c r="A1" s="74"/>
      <c r="B1" s="74"/>
      <c r="C1" s="74"/>
    </row>
    <row r="2" spans="1:3">
      <c r="A2" s="74"/>
      <c r="B2" s="74"/>
      <c r="C2" s="74"/>
    </row>
    <row r="3" spans="1:3" s="77" customFormat="1" ht="57.75" customHeight="1">
      <c r="A3" s="76"/>
      <c r="B3" s="343" t="s">
        <v>199</v>
      </c>
      <c r="C3" s="343"/>
    </row>
    <row r="4" spans="1:3" s="77" customFormat="1" ht="12">
      <c r="A4" s="344"/>
      <c r="B4" s="78" t="s">
        <v>200</v>
      </c>
      <c r="C4" s="79" t="s">
        <v>201</v>
      </c>
    </row>
    <row r="5" spans="1:3" s="77" customFormat="1" ht="12">
      <c r="A5" s="345"/>
      <c r="B5" s="80"/>
      <c r="C5" s="80"/>
    </row>
    <row r="6" spans="1:3" s="77" customFormat="1" ht="12">
      <c r="A6" s="345"/>
      <c r="B6" s="81"/>
      <c r="C6" s="81"/>
    </row>
    <row r="7" spans="1:3" s="77" customFormat="1" ht="12">
      <c r="A7" s="345"/>
      <c r="B7" s="81"/>
      <c r="C7" s="81"/>
    </row>
    <row r="8" spans="1:3" s="77" customFormat="1" ht="12">
      <c r="A8" s="345"/>
      <c r="B8" s="82"/>
      <c r="C8" s="81"/>
    </row>
    <row r="9" spans="1:3" s="77" customFormat="1" ht="12">
      <c r="A9" s="345"/>
      <c r="B9" s="82"/>
      <c r="C9" s="81"/>
    </row>
    <row r="10" spans="1:3" s="77" customFormat="1" ht="12">
      <c r="A10" s="345"/>
      <c r="B10" s="82"/>
      <c r="C10" s="81"/>
    </row>
    <row r="11" spans="1:3" s="77" customFormat="1" ht="12">
      <c r="A11" s="83" t="s">
        <v>202</v>
      </c>
      <c r="B11" s="84" t="s">
        <v>203</v>
      </c>
      <c r="C11" s="84" t="s">
        <v>204</v>
      </c>
    </row>
    <row r="12" spans="1:3" s="77" customFormat="1" ht="12">
      <c r="A12" s="82"/>
      <c r="B12" s="85"/>
      <c r="C12" s="85"/>
    </row>
    <row r="13" spans="1:3" s="77" customFormat="1" ht="12">
      <c r="A13" s="82"/>
      <c r="B13" s="85"/>
      <c r="C13" s="85"/>
    </row>
    <row r="14" spans="1:3" s="77" customFormat="1" ht="12">
      <c r="A14" s="82"/>
      <c r="B14" s="85"/>
      <c r="C14" s="85"/>
    </row>
    <row r="15" spans="1:3" s="77" customFormat="1" ht="12">
      <c r="A15" s="86" t="s">
        <v>205</v>
      </c>
      <c r="B15" s="86" t="s">
        <v>206</v>
      </c>
      <c r="C15" s="86" t="s">
        <v>207</v>
      </c>
    </row>
    <row r="16" spans="1:3" s="77" customFormat="1" ht="12">
      <c r="A16" s="80"/>
      <c r="B16" s="85"/>
      <c r="C16" s="85"/>
    </row>
    <row r="17" spans="1:35" s="77" customFormat="1" ht="12">
      <c r="A17" s="81"/>
      <c r="B17" s="85"/>
      <c r="C17" s="85"/>
    </row>
    <row r="19" spans="1:35">
      <c r="AH19" s="75" t="s">
        <v>208</v>
      </c>
      <c r="AI19" s="75" t="s">
        <v>209</v>
      </c>
    </row>
  </sheetData>
  <mergeCells count="2">
    <mergeCell ref="B3:C3"/>
    <mergeCell ref="A4:A10"/>
  </mergeCells>
  <printOptions horizontalCentered="1" verticalCentered="1"/>
  <pageMargins left="0.78740157480314965" right="0.78740157480314965" top="0.98425196850393704" bottom="0.98425196850393704" header="0" footer="0"/>
  <pageSetup orientation="landscape" horizontalDpi="4294967293" verticalDpi="0" r:id="rId1"/>
  <headerFooter alignWithMargins="0">
    <oddFooter>&amp;R&amp;8PLE-PIN-F001
Versión: 1
Vigencia: 21 de junio de 2017
&amp;P de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B5088-4F7A-43B1-94B0-624164964CD2}">
  <dimension ref="A1:J54"/>
  <sheetViews>
    <sheetView workbookViewId="0">
      <selection activeCell="F36" sqref="F36"/>
    </sheetView>
  </sheetViews>
  <sheetFormatPr baseColWidth="10" defaultColWidth="0" defaultRowHeight="12.75" customHeight="1" zeroHeight="1"/>
  <cols>
    <col min="1" max="1" width="11.42578125" style="75" customWidth="1"/>
    <col min="2" max="2" width="3.5703125" style="75" customWidth="1"/>
    <col min="3" max="3" width="25.42578125" style="75" customWidth="1"/>
    <col min="4" max="6" width="11.42578125" style="75" customWidth="1"/>
    <col min="7" max="7" width="15.85546875" style="75" customWidth="1"/>
    <col min="8" max="10" width="11.42578125" style="75" customWidth="1"/>
    <col min="11" max="16384" width="0" style="75" hidden="1"/>
  </cols>
  <sheetData>
    <row r="1" spans="1:10">
      <c r="A1" s="346" t="s">
        <v>210</v>
      </c>
      <c r="B1" s="347"/>
      <c r="C1" s="347"/>
      <c r="D1" s="347"/>
      <c r="E1" s="347"/>
      <c r="F1" s="347"/>
      <c r="G1" s="347"/>
      <c r="H1" s="347"/>
      <c r="I1" s="347"/>
      <c r="J1" s="347"/>
    </row>
    <row r="2" spans="1:10">
      <c r="A2" s="347"/>
      <c r="B2" s="347"/>
      <c r="C2" s="347"/>
      <c r="D2" s="347"/>
      <c r="E2" s="347"/>
      <c r="F2" s="347"/>
      <c r="G2" s="347"/>
      <c r="H2" s="347"/>
      <c r="I2" s="347"/>
      <c r="J2" s="347"/>
    </row>
    <row r="3" spans="1:10">
      <c r="A3" s="347"/>
      <c r="B3" s="347"/>
      <c r="C3" s="347"/>
      <c r="D3" s="347"/>
      <c r="E3" s="347"/>
      <c r="F3" s="347"/>
      <c r="G3" s="347"/>
      <c r="H3" s="347"/>
      <c r="I3" s="347"/>
      <c r="J3" s="347"/>
    </row>
    <row r="4" spans="1:10">
      <c r="A4" s="347"/>
      <c r="B4" s="347"/>
      <c r="C4" s="347"/>
      <c r="D4" s="347"/>
      <c r="E4" s="347"/>
      <c r="F4" s="347"/>
      <c r="G4" s="347"/>
      <c r="H4" s="347"/>
      <c r="I4" s="347"/>
      <c r="J4" s="347"/>
    </row>
    <row r="5" spans="1:10">
      <c r="A5" s="87"/>
      <c r="B5" s="87"/>
      <c r="C5" s="87"/>
      <c r="D5" s="87"/>
      <c r="E5" s="87"/>
      <c r="F5" s="87"/>
      <c r="G5" s="87"/>
      <c r="H5" s="87"/>
      <c r="I5" s="87"/>
      <c r="J5" s="87"/>
    </row>
    <row r="6" spans="1:10">
      <c r="A6" s="87"/>
      <c r="B6" s="87"/>
      <c r="C6" s="87"/>
      <c r="D6" s="87"/>
      <c r="E6" s="87"/>
      <c r="F6" s="87"/>
      <c r="G6" s="87"/>
      <c r="H6" s="87"/>
      <c r="I6" s="87"/>
      <c r="J6" s="87"/>
    </row>
    <row r="7" spans="1:10">
      <c r="A7" s="87"/>
      <c r="B7" s="87"/>
      <c r="C7" s="87"/>
      <c r="D7" s="87"/>
      <c r="E7" s="87"/>
      <c r="F7" s="87"/>
      <c r="G7" s="87"/>
      <c r="H7" s="87"/>
      <c r="I7" s="87"/>
      <c r="J7" s="87"/>
    </row>
    <row r="8" spans="1:10">
      <c r="A8" s="87"/>
      <c r="B8" s="87"/>
      <c r="C8" s="88"/>
      <c r="D8" s="89"/>
      <c r="E8" s="90"/>
      <c r="F8" s="89"/>
      <c r="G8" s="90"/>
      <c r="H8" s="87"/>
      <c r="I8" s="87"/>
      <c r="J8" s="87"/>
    </row>
    <row r="9" spans="1:10" ht="61.5" customHeight="1">
      <c r="A9" s="87"/>
      <c r="B9" s="87"/>
      <c r="C9" s="91" t="s">
        <v>211</v>
      </c>
      <c r="D9" s="92" t="s">
        <v>212</v>
      </c>
      <c r="E9" s="93" t="s">
        <v>74</v>
      </c>
      <c r="F9" s="93" t="s">
        <v>82</v>
      </c>
      <c r="G9" s="92" t="s">
        <v>97</v>
      </c>
      <c r="H9" s="87"/>
      <c r="I9" s="87"/>
      <c r="J9" s="87"/>
    </row>
    <row r="10" spans="1:10" ht="19.5" customHeight="1">
      <c r="A10" s="87"/>
      <c r="B10" s="87"/>
      <c r="C10" s="94" t="s">
        <v>65</v>
      </c>
      <c r="D10" s="95"/>
      <c r="E10" s="95"/>
      <c r="F10" s="95"/>
      <c r="G10" s="95"/>
      <c r="H10" s="87"/>
      <c r="I10" s="87"/>
      <c r="J10" s="87"/>
    </row>
    <row r="11" spans="1:10" ht="19.5" customHeight="1">
      <c r="A11" s="87"/>
      <c r="B11" s="87"/>
      <c r="C11" s="94" t="s">
        <v>213</v>
      </c>
      <c r="D11" s="95"/>
      <c r="E11" s="95"/>
      <c r="F11" s="95"/>
      <c r="G11" s="95"/>
      <c r="H11" s="87"/>
      <c r="I11" s="87"/>
      <c r="J11" s="87"/>
    </row>
    <row r="12" spans="1:10" ht="19.5" customHeight="1">
      <c r="A12" s="87"/>
      <c r="B12" s="87"/>
      <c r="C12" s="94" t="s">
        <v>81</v>
      </c>
      <c r="D12" s="95"/>
      <c r="E12" s="95"/>
      <c r="F12" s="95"/>
      <c r="G12" s="95"/>
      <c r="H12" s="87"/>
      <c r="I12" s="87"/>
      <c r="J12" s="87"/>
    </row>
    <row r="13" spans="1:10" ht="19.5" customHeight="1">
      <c r="A13" s="87"/>
      <c r="B13" s="87"/>
      <c r="C13" s="94" t="s">
        <v>89</v>
      </c>
      <c r="D13" s="95"/>
      <c r="E13" s="95"/>
      <c r="F13" s="95"/>
      <c r="G13" s="95"/>
      <c r="H13" s="87"/>
      <c r="I13" s="87"/>
      <c r="J13" s="87"/>
    </row>
    <row r="14" spans="1:10" ht="19.5" customHeight="1">
      <c r="A14" s="87"/>
      <c r="B14" s="87"/>
      <c r="C14" s="94" t="s">
        <v>214</v>
      </c>
      <c r="D14" s="95"/>
      <c r="E14" s="95"/>
      <c r="F14" s="95"/>
      <c r="G14" s="95"/>
      <c r="H14" s="87"/>
      <c r="I14" s="87"/>
      <c r="J14" s="87"/>
    </row>
    <row r="15" spans="1:10">
      <c r="A15" s="87"/>
      <c r="B15" s="87"/>
      <c r="C15" s="87"/>
      <c r="D15" s="87"/>
      <c r="E15" s="87"/>
      <c r="F15" s="87"/>
      <c r="G15" s="87"/>
      <c r="H15" s="87"/>
      <c r="I15" s="87"/>
      <c r="J15" s="87"/>
    </row>
    <row r="16" spans="1:10">
      <c r="A16" s="87"/>
      <c r="B16" s="87"/>
      <c r="C16" s="87"/>
      <c r="D16" s="87"/>
      <c r="E16" s="87"/>
      <c r="F16" s="87"/>
      <c r="G16" s="87"/>
      <c r="I16" s="87"/>
      <c r="J16" s="87"/>
    </row>
    <row r="17" spans="1:10">
      <c r="A17" s="87"/>
      <c r="B17" s="87"/>
      <c r="C17" s="87"/>
      <c r="D17" s="87"/>
      <c r="E17" s="87"/>
      <c r="F17" s="87"/>
      <c r="G17" s="87"/>
      <c r="H17" s="87"/>
      <c r="I17" s="87"/>
      <c r="J17" s="87"/>
    </row>
    <row r="18" spans="1:10">
      <c r="A18" s="87"/>
      <c r="B18" s="87"/>
      <c r="C18" s="87"/>
      <c r="D18" s="87"/>
      <c r="E18" s="87"/>
      <c r="F18" s="87"/>
      <c r="G18" s="87"/>
      <c r="H18" s="87"/>
      <c r="I18" s="87"/>
      <c r="J18" s="87"/>
    </row>
    <row r="19" spans="1:10">
      <c r="A19" s="87"/>
      <c r="B19" s="87"/>
      <c r="C19" s="87"/>
      <c r="D19" s="87"/>
      <c r="E19" s="87"/>
      <c r="F19" s="87"/>
      <c r="G19" s="87"/>
      <c r="H19" s="87"/>
      <c r="I19" s="87"/>
      <c r="J19" s="87"/>
    </row>
    <row r="20" spans="1:10">
      <c r="A20" s="87"/>
      <c r="B20" s="87"/>
      <c r="D20" s="87"/>
      <c r="E20" s="87"/>
      <c r="F20" s="87"/>
      <c r="G20" s="87"/>
      <c r="H20" s="87"/>
      <c r="I20" s="87"/>
      <c r="J20" s="87"/>
    </row>
    <row r="21" spans="1:10">
      <c r="A21" s="87"/>
      <c r="B21" s="87"/>
      <c r="C21" s="87"/>
      <c r="D21" s="87"/>
      <c r="E21" s="87"/>
      <c r="F21" s="87"/>
      <c r="G21" s="87"/>
      <c r="H21" s="87"/>
      <c r="I21" s="87"/>
      <c r="J21" s="87"/>
    </row>
    <row r="22" spans="1:10">
      <c r="A22" s="87"/>
      <c r="B22" s="87"/>
      <c r="C22" s="87"/>
      <c r="D22" s="87"/>
      <c r="E22" s="87"/>
      <c r="F22" s="87"/>
      <c r="G22" s="87"/>
      <c r="H22" s="87"/>
      <c r="I22" s="87"/>
      <c r="J22" s="87"/>
    </row>
    <row r="23" spans="1:10">
      <c r="A23" s="87"/>
      <c r="B23" s="87"/>
      <c r="C23" s="87"/>
      <c r="D23" s="87"/>
      <c r="E23" s="87"/>
      <c r="F23" s="87"/>
      <c r="G23" s="87"/>
      <c r="H23" s="87"/>
      <c r="I23" s="87"/>
      <c r="J23" s="87"/>
    </row>
    <row r="24" spans="1:10">
      <c r="A24" s="87"/>
      <c r="B24" s="87"/>
      <c r="C24" s="87"/>
      <c r="D24" s="87"/>
      <c r="E24" s="87"/>
      <c r="F24" s="87"/>
      <c r="G24" s="87"/>
      <c r="H24" s="87"/>
      <c r="I24" s="87"/>
      <c r="J24" s="87"/>
    </row>
    <row r="25" spans="1:10">
      <c r="A25" s="87"/>
      <c r="B25" s="87"/>
      <c r="C25" s="87"/>
      <c r="D25" s="87"/>
      <c r="E25" s="87"/>
      <c r="F25" s="87"/>
      <c r="G25" s="87"/>
      <c r="H25" s="87"/>
      <c r="I25" s="87"/>
      <c r="J25" s="87"/>
    </row>
    <row r="26" spans="1:10">
      <c r="A26" s="87"/>
      <c r="B26" s="87"/>
      <c r="C26" s="87"/>
      <c r="D26" s="87"/>
      <c r="E26" s="87"/>
      <c r="F26" s="87"/>
      <c r="G26" s="87"/>
      <c r="H26" s="87"/>
      <c r="I26" s="87"/>
      <c r="J26" s="87"/>
    </row>
    <row r="27" spans="1:10">
      <c r="A27" s="87"/>
      <c r="B27" s="87"/>
      <c r="C27" s="87"/>
      <c r="D27" s="87"/>
      <c r="E27" s="87"/>
      <c r="F27" s="87"/>
      <c r="G27" s="87"/>
      <c r="H27" s="87"/>
      <c r="I27" s="87"/>
      <c r="J27" s="87"/>
    </row>
    <row r="28" spans="1:10">
      <c r="A28" s="87"/>
      <c r="B28" s="87"/>
      <c r="C28" s="87"/>
      <c r="D28" s="87"/>
      <c r="E28" s="87"/>
      <c r="F28" s="87"/>
      <c r="G28" s="87"/>
      <c r="H28" s="87"/>
      <c r="I28" s="87"/>
      <c r="J28" s="87"/>
    </row>
    <row r="29" spans="1:10">
      <c r="A29" s="87"/>
      <c r="B29" s="87"/>
      <c r="C29" s="87"/>
      <c r="D29" s="87"/>
      <c r="E29" s="87"/>
      <c r="F29" s="87"/>
      <c r="G29" s="87"/>
      <c r="H29" s="87"/>
      <c r="I29" s="87"/>
      <c r="J29" s="87"/>
    </row>
    <row r="30" spans="1:10">
      <c r="A30" s="87"/>
      <c r="B30" s="87"/>
      <c r="C30" s="87"/>
      <c r="D30" s="87"/>
      <c r="E30" s="87"/>
      <c r="F30" s="87"/>
      <c r="G30" s="87"/>
      <c r="H30" s="87"/>
      <c r="I30" s="87"/>
      <c r="J30" s="87"/>
    </row>
    <row r="31" spans="1:10">
      <c r="A31" s="87"/>
      <c r="B31" s="87"/>
      <c r="C31" s="87"/>
      <c r="D31" s="87"/>
      <c r="E31" s="87"/>
      <c r="F31" s="87"/>
      <c r="G31" s="87"/>
      <c r="H31" s="87"/>
      <c r="I31" s="87"/>
      <c r="J31" s="87"/>
    </row>
    <row r="32" spans="1:10">
      <c r="A32" s="87"/>
      <c r="B32" s="87"/>
      <c r="C32" s="87"/>
      <c r="D32" s="87"/>
      <c r="E32" s="87"/>
      <c r="F32" s="87"/>
      <c r="G32" s="87"/>
      <c r="H32" s="87"/>
      <c r="I32" s="87"/>
      <c r="J32" s="87"/>
    </row>
    <row r="33" spans="1:10">
      <c r="A33" s="87"/>
      <c r="B33" s="87"/>
      <c r="C33" s="87"/>
      <c r="D33" s="87"/>
      <c r="E33" s="87"/>
      <c r="F33" s="87"/>
      <c r="G33" s="87"/>
      <c r="H33" s="87"/>
      <c r="I33" s="87"/>
      <c r="J33" s="87"/>
    </row>
    <row r="34" spans="1:10">
      <c r="A34" s="87"/>
      <c r="B34" s="87"/>
      <c r="C34" s="87"/>
      <c r="D34" s="87"/>
      <c r="E34" s="87"/>
      <c r="F34" s="87"/>
      <c r="G34" s="87"/>
      <c r="H34" s="87"/>
      <c r="I34" s="87"/>
      <c r="J34" s="87"/>
    </row>
    <row r="35" spans="1:10">
      <c r="A35" s="87"/>
      <c r="B35" s="87"/>
      <c r="C35" s="87"/>
      <c r="D35" s="87"/>
      <c r="E35" s="87"/>
      <c r="F35" s="87"/>
      <c r="G35" s="87"/>
      <c r="H35" s="87"/>
      <c r="I35" s="87"/>
      <c r="J35" s="87"/>
    </row>
    <row r="36" spans="1:10">
      <c r="A36" s="87"/>
      <c r="B36" s="87"/>
      <c r="C36" s="87"/>
      <c r="D36" s="87"/>
      <c r="E36" s="87"/>
      <c r="F36" s="87"/>
      <c r="G36" s="87"/>
      <c r="H36" s="87"/>
      <c r="I36" s="87"/>
      <c r="J36" s="87"/>
    </row>
    <row r="37" spans="1:10">
      <c r="A37" s="87"/>
      <c r="B37" s="87"/>
      <c r="C37" s="87"/>
      <c r="D37" s="87"/>
      <c r="E37" s="87"/>
      <c r="F37" s="87"/>
      <c r="G37" s="87"/>
      <c r="H37" s="87"/>
      <c r="I37" s="87"/>
      <c r="J37" s="87"/>
    </row>
    <row r="38" spans="1:10">
      <c r="A38" s="87"/>
      <c r="B38" s="87"/>
      <c r="C38" s="87"/>
      <c r="D38" s="87"/>
      <c r="E38" s="87"/>
      <c r="F38" s="87"/>
      <c r="G38" s="87"/>
      <c r="H38" s="87"/>
      <c r="I38" s="87"/>
      <c r="J38" s="87"/>
    </row>
    <row r="39" spans="1:10">
      <c r="A39" s="87"/>
      <c r="B39" s="87"/>
      <c r="C39" s="87"/>
      <c r="D39" s="87"/>
      <c r="E39" s="87"/>
      <c r="F39" s="87"/>
      <c r="G39" s="87"/>
      <c r="H39" s="87"/>
      <c r="I39" s="87"/>
      <c r="J39" s="87"/>
    </row>
    <row r="40" spans="1:10">
      <c r="A40" s="87"/>
      <c r="B40" s="87"/>
      <c r="C40" s="87"/>
      <c r="D40" s="87"/>
      <c r="E40" s="87"/>
      <c r="F40" s="87"/>
      <c r="G40" s="87"/>
      <c r="H40" s="87"/>
      <c r="I40" s="87"/>
      <c r="J40" s="87"/>
    </row>
    <row r="41" spans="1:10">
      <c r="A41" s="87"/>
      <c r="B41" s="87"/>
      <c r="C41" s="87"/>
      <c r="D41" s="87"/>
      <c r="E41" s="87"/>
      <c r="F41" s="87"/>
      <c r="G41" s="87"/>
      <c r="H41" s="87"/>
      <c r="I41" s="87"/>
      <c r="J41" s="87"/>
    </row>
    <row r="42" spans="1:10">
      <c r="A42" s="87"/>
      <c r="B42" s="87"/>
      <c r="C42" s="87"/>
      <c r="D42" s="87"/>
      <c r="E42" s="87"/>
      <c r="F42" s="87"/>
      <c r="G42" s="87"/>
      <c r="H42" s="87"/>
      <c r="I42" s="87"/>
      <c r="J42" s="87"/>
    </row>
    <row r="43" spans="1:10">
      <c r="A43" s="87"/>
      <c r="B43" s="87"/>
      <c r="C43" s="87"/>
      <c r="D43" s="87"/>
      <c r="E43" s="87"/>
      <c r="F43" s="87"/>
      <c r="G43" s="87"/>
      <c r="H43" s="87"/>
      <c r="I43" s="87"/>
      <c r="J43" s="87"/>
    </row>
    <row r="44" spans="1:10">
      <c r="A44" s="87"/>
      <c r="B44" s="87"/>
      <c r="C44" s="87"/>
      <c r="D44" s="87"/>
      <c r="E44" s="87"/>
      <c r="F44" s="87"/>
      <c r="G44" s="87"/>
      <c r="H44" s="87"/>
      <c r="I44" s="87"/>
      <c r="J44" s="87"/>
    </row>
    <row r="45" spans="1:10">
      <c r="A45" s="87"/>
      <c r="B45" s="87"/>
      <c r="C45" s="87"/>
      <c r="D45" s="87"/>
      <c r="E45" s="87"/>
      <c r="F45" s="87"/>
      <c r="G45" s="87"/>
      <c r="H45" s="87"/>
      <c r="I45" s="87"/>
      <c r="J45" s="87"/>
    </row>
    <row r="46" spans="1:10">
      <c r="A46" s="87"/>
      <c r="B46" s="87"/>
      <c r="C46" s="87"/>
      <c r="D46" s="87"/>
      <c r="E46" s="87"/>
      <c r="F46" s="87"/>
      <c r="G46" s="87"/>
      <c r="H46" s="87"/>
      <c r="I46" s="87"/>
      <c r="J46" s="87"/>
    </row>
    <row r="47" spans="1:10">
      <c r="A47" s="87"/>
      <c r="B47" s="87"/>
      <c r="C47" s="87"/>
      <c r="D47" s="87"/>
      <c r="E47" s="87"/>
      <c r="F47" s="87"/>
      <c r="G47" s="87"/>
      <c r="H47" s="87"/>
      <c r="I47" s="87"/>
      <c r="J47" s="87"/>
    </row>
    <row r="48" spans="1:10">
      <c r="A48" s="87"/>
      <c r="B48" s="87"/>
      <c r="C48" s="87"/>
      <c r="D48" s="87"/>
      <c r="E48" s="87"/>
      <c r="F48" s="87"/>
      <c r="G48" s="87"/>
      <c r="H48" s="87"/>
      <c r="I48" s="87"/>
      <c r="J48" s="87"/>
    </row>
    <row r="49" spans="1:10">
      <c r="A49" s="87"/>
      <c r="B49" s="87"/>
      <c r="C49" s="87"/>
      <c r="D49" s="87"/>
      <c r="E49" s="87"/>
      <c r="F49" s="87"/>
      <c r="G49" s="87"/>
      <c r="H49" s="87"/>
      <c r="I49" s="87"/>
      <c r="J49" s="87"/>
    </row>
    <row r="50" spans="1:10">
      <c r="A50" s="87"/>
      <c r="B50" s="87"/>
      <c r="C50" s="87"/>
      <c r="D50" s="87"/>
      <c r="E50" s="87"/>
      <c r="F50" s="87"/>
      <c r="G50" s="87"/>
      <c r="H50" s="87"/>
      <c r="I50" s="87"/>
      <c r="J50" s="87"/>
    </row>
    <row r="51" spans="1:10">
      <c r="A51" s="87"/>
      <c r="B51" s="87"/>
      <c r="C51" s="87"/>
      <c r="D51" s="87"/>
      <c r="E51" s="87"/>
      <c r="F51" s="87"/>
      <c r="G51" s="87"/>
      <c r="H51" s="87"/>
      <c r="I51" s="87"/>
      <c r="J51" s="87"/>
    </row>
    <row r="52" spans="1:10">
      <c r="A52" s="87"/>
      <c r="B52" s="87"/>
      <c r="C52" s="87"/>
      <c r="D52" s="87"/>
      <c r="E52" s="87"/>
      <c r="F52" s="87"/>
      <c r="G52" s="87"/>
      <c r="H52" s="87"/>
      <c r="I52" s="87"/>
      <c r="J52" s="87"/>
    </row>
    <row r="53" spans="1:10">
      <c r="A53" s="87"/>
      <c r="B53" s="87"/>
      <c r="C53" s="87"/>
      <c r="D53" s="87"/>
      <c r="E53" s="87"/>
      <c r="F53" s="87"/>
      <c r="G53" s="87"/>
      <c r="H53" s="87"/>
      <c r="I53" s="87"/>
      <c r="J53" s="87"/>
    </row>
    <row r="54" spans="1:10">
      <c r="A54" s="87"/>
      <c r="B54" s="87"/>
      <c r="C54" s="87"/>
      <c r="D54" s="87"/>
      <c r="E54" s="87"/>
      <c r="F54" s="87"/>
      <c r="G54" s="87"/>
      <c r="H54" s="87"/>
      <c r="I54" s="87"/>
      <c r="J54" s="87"/>
    </row>
  </sheetData>
  <mergeCells count="1">
    <mergeCell ref="A1:J4"/>
  </mergeCells>
  <pageMargins left="0.75" right="0.75" top="1" bottom="1" header="0" footer="0"/>
  <pageSetup orientation="portrait" horizontalDpi="4294967293" verticalDpi="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771B9-5B96-4118-85FB-9D66FD521DE6}">
  <dimension ref="A1:AY76"/>
  <sheetViews>
    <sheetView zoomScale="55" zoomScaleNormal="55" workbookViewId="0">
      <selection activeCell="H10" sqref="H10:I14"/>
    </sheetView>
  </sheetViews>
  <sheetFormatPr baseColWidth="10" defaultColWidth="0" defaultRowHeight="12.75"/>
  <cols>
    <col min="1" max="1" width="11.42578125" style="75" customWidth="1"/>
    <col min="2" max="2" width="7.42578125" style="75" customWidth="1"/>
    <col min="3" max="3" width="17" style="75" customWidth="1"/>
    <col min="4" max="13" width="9.85546875" style="75" customWidth="1"/>
    <col min="14" max="16" width="11.42578125" style="75" customWidth="1"/>
    <col min="17" max="17" width="14.140625" style="75" customWidth="1"/>
    <col min="18" max="27" width="12" style="75" customWidth="1"/>
    <col min="28" max="28" width="13" style="75" customWidth="1"/>
    <col min="29" max="29" width="12.7109375" style="75" customWidth="1"/>
    <col min="30" max="36" width="12" style="75" customWidth="1"/>
    <col min="37" max="37" width="12.28515625" style="75" customWidth="1"/>
    <col min="38" max="16384" width="0" style="75" hidden="1"/>
  </cols>
  <sheetData>
    <row r="1" spans="1:51" ht="12.75" customHeight="1">
      <c r="A1" s="360" t="s">
        <v>215</v>
      </c>
      <c r="B1" s="360"/>
      <c r="C1" s="360"/>
      <c r="D1" s="360"/>
      <c r="E1" s="360"/>
      <c r="F1" s="360"/>
      <c r="G1" s="360"/>
      <c r="H1" s="360"/>
      <c r="I1" s="360"/>
      <c r="J1" s="360"/>
      <c r="K1" s="360"/>
      <c r="L1" s="360"/>
      <c r="M1" s="360"/>
      <c r="N1" s="360"/>
      <c r="O1" s="96"/>
      <c r="P1" s="96"/>
      <c r="Q1" s="97"/>
      <c r="R1" s="97"/>
      <c r="S1" s="97"/>
      <c r="T1" s="97"/>
      <c r="U1" s="97"/>
      <c r="V1" s="97"/>
      <c r="W1" s="97"/>
      <c r="X1" s="97"/>
      <c r="Y1" s="97"/>
      <c r="Z1" s="97"/>
      <c r="AA1" s="97"/>
      <c r="AB1" s="97"/>
      <c r="AC1" s="97"/>
      <c r="AD1" s="97"/>
      <c r="AE1" s="97"/>
      <c r="AF1" s="97"/>
      <c r="AG1" s="97"/>
      <c r="AH1" s="97"/>
      <c r="AI1" s="97"/>
      <c r="AJ1" s="97"/>
      <c r="AK1" s="97"/>
    </row>
    <row r="2" spans="1:51" ht="12.75" customHeight="1">
      <c r="A2" s="360"/>
      <c r="B2" s="360"/>
      <c r="C2" s="360"/>
      <c r="D2" s="360"/>
      <c r="E2" s="360"/>
      <c r="F2" s="360"/>
      <c r="G2" s="360"/>
      <c r="H2" s="360"/>
      <c r="I2" s="360"/>
      <c r="J2" s="360"/>
      <c r="K2" s="360"/>
      <c r="L2" s="360"/>
      <c r="M2" s="360"/>
      <c r="N2" s="360"/>
      <c r="O2" s="96"/>
      <c r="P2" s="96"/>
      <c r="Q2" s="97"/>
      <c r="R2" s="97"/>
      <c r="S2" s="97"/>
      <c r="T2" s="97"/>
      <c r="U2" s="97"/>
      <c r="V2" s="97"/>
      <c r="W2" s="97"/>
      <c r="X2" s="97"/>
      <c r="Y2" s="97"/>
      <c r="Z2" s="97"/>
      <c r="AA2" s="97"/>
      <c r="AB2" s="97"/>
      <c r="AC2" s="97"/>
      <c r="AD2" s="97"/>
      <c r="AE2" s="97"/>
      <c r="AF2" s="97"/>
      <c r="AG2" s="97"/>
      <c r="AH2" s="97"/>
      <c r="AI2" s="97"/>
      <c r="AJ2" s="97"/>
      <c r="AK2" s="97"/>
    </row>
    <row r="3" spans="1:51" ht="12.75" customHeight="1">
      <c r="A3" s="360"/>
      <c r="B3" s="360"/>
      <c r="C3" s="360"/>
      <c r="D3" s="360"/>
      <c r="E3" s="360"/>
      <c r="F3" s="360"/>
      <c r="G3" s="360"/>
      <c r="H3" s="360"/>
      <c r="I3" s="360"/>
      <c r="J3" s="360"/>
      <c r="K3" s="360"/>
      <c r="L3" s="360"/>
      <c r="M3" s="360"/>
      <c r="N3" s="360"/>
      <c r="O3" s="96"/>
      <c r="P3" s="96"/>
      <c r="Q3" s="87"/>
      <c r="R3" s="87"/>
      <c r="S3" s="87"/>
      <c r="T3" s="87"/>
      <c r="U3" s="87"/>
      <c r="V3" s="87"/>
      <c r="W3" s="87"/>
      <c r="X3" s="87"/>
      <c r="Y3" s="87"/>
      <c r="Z3" s="87"/>
      <c r="AA3" s="87"/>
      <c r="AB3" s="87"/>
      <c r="AC3" s="87"/>
      <c r="AD3" s="87"/>
      <c r="AE3" s="87"/>
      <c r="AF3" s="87"/>
      <c r="AG3" s="87"/>
      <c r="AH3" s="87"/>
      <c r="AI3" s="87"/>
      <c r="AJ3" s="87"/>
      <c r="AK3" s="87"/>
    </row>
    <row r="4" spans="1:51" ht="12.75" customHeight="1">
      <c r="A4" s="360"/>
      <c r="B4" s="360"/>
      <c r="C4" s="360"/>
      <c r="D4" s="360"/>
      <c r="E4" s="360"/>
      <c r="F4" s="360"/>
      <c r="G4" s="360"/>
      <c r="H4" s="360"/>
      <c r="I4" s="360"/>
      <c r="J4" s="360"/>
      <c r="K4" s="360"/>
      <c r="L4" s="360"/>
      <c r="M4" s="360"/>
      <c r="N4" s="360"/>
      <c r="O4" s="96"/>
      <c r="P4" s="96"/>
      <c r="Q4" s="87"/>
      <c r="R4" s="87"/>
      <c r="S4" s="87"/>
      <c r="T4" s="87"/>
      <c r="U4" s="87"/>
      <c r="V4" s="87"/>
      <c r="W4" s="87"/>
      <c r="X4" s="87"/>
      <c r="Y4" s="87"/>
      <c r="Z4" s="87"/>
      <c r="AA4" s="87"/>
      <c r="AB4" s="87"/>
      <c r="AC4" s="87"/>
      <c r="AD4" s="87"/>
      <c r="AE4" s="87"/>
      <c r="AF4" s="87"/>
      <c r="AG4" s="87"/>
      <c r="AH4" s="87"/>
      <c r="AI4" s="87"/>
      <c r="AJ4" s="87"/>
      <c r="AK4" s="87"/>
    </row>
    <row r="5" spans="1:51">
      <c r="A5" s="87"/>
      <c r="B5" s="87"/>
      <c r="C5" s="87"/>
      <c r="D5" s="87"/>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row>
    <row r="6" spans="1:51">
      <c r="A6" s="87"/>
      <c r="B6" s="361" t="s">
        <v>15</v>
      </c>
      <c r="C6" s="362"/>
      <c r="D6" s="362"/>
      <c r="E6" s="362"/>
      <c r="F6" s="362"/>
      <c r="G6" s="362"/>
      <c r="H6" s="362"/>
      <c r="I6" s="362"/>
      <c r="J6" s="362"/>
      <c r="K6" s="362"/>
      <c r="L6" s="362"/>
      <c r="M6" s="363"/>
      <c r="N6" s="87"/>
      <c r="O6" s="87"/>
      <c r="P6" s="87"/>
      <c r="Q6" s="87"/>
      <c r="R6" s="87"/>
      <c r="S6" s="87"/>
      <c r="T6" s="87"/>
      <c r="U6" s="87"/>
      <c r="V6" s="87"/>
      <c r="W6" s="87"/>
      <c r="X6" s="87"/>
      <c r="Y6" s="87"/>
      <c r="Z6" s="87"/>
      <c r="AA6" s="87"/>
      <c r="AB6" s="87"/>
      <c r="AC6" s="87"/>
      <c r="AD6" s="87"/>
      <c r="AE6" s="87"/>
      <c r="AF6" s="87"/>
      <c r="AG6" s="87"/>
      <c r="AH6" s="87"/>
      <c r="AI6" s="87"/>
      <c r="AJ6" s="87"/>
      <c r="AK6" s="87"/>
    </row>
    <row r="7" spans="1:51">
      <c r="A7" s="87"/>
      <c r="B7" s="364"/>
      <c r="C7" s="365"/>
      <c r="D7" s="365"/>
      <c r="E7" s="365"/>
      <c r="F7" s="365"/>
      <c r="G7" s="365"/>
      <c r="H7" s="365"/>
      <c r="I7" s="365"/>
      <c r="J7" s="365"/>
      <c r="K7" s="365"/>
      <c r="L7" s="365"/>
      <c r="M7" s="366"/>
      <c r="N7" s="87"/>
      <c r="O7" s="87"/>
      <c r="P7" s="87"/>
      <c r="Q7" s="87"/>
      <c r="R7" s="87"/>
      <c r="S7" s="87"/>
      <c r="T7" s="87"/>
      <c r="U7" s="87"/>
      <c r="V7" s="87"/>
      <c r="W7" s="87"/>
      <c r="X7" s="87"/>
      <c r="Y7" s="87"/>
      <c r="Z7" s="87"/>
      <c r="AA7" s="87"/>
      <c r="AB7" s="87"/>
      <c r="AC7" s="87"/>
      <c r="AD7" s="87"/>
      <c r="AE7" s="87"/>
      <c r="AF7" s="87"/>
      <c r="AG7" s="87"/>
      <c r="AH7" s="87"/>
      <c r="AI7" s="87"/>
      <c r="AJ7" s="87"/>
      <c r="AK7" s="87"/>
    </row>
    <row r="8" spans="1:51" ht="15.75" customHeight="1">
      <c r="A8" s="87"/>
      <c r="B8" s="367"/>
      <c r="C8" s="367"/>
      <c r="D8" s="368" t="s">
        <v>100</v>
      </c>
      <c r="E8" s="368"/>
      <c r="F8" s="368" t="s">
        <v>93</v>
      </c>
      <c r="G8" s="368"/>
      <c r="H8" s="368" t="s">
        <v>85</v>
      </c>
      <c r="I8" s="368"/>
      <c r="J8" s="368" t="s">
        <v>77</v>
      </c>
      <c r="K8" s="368"/>
      <c r="L8" s="368" t="s">
        <v>69</v>
      </c>
      <c r="M8" s="368"/>
      <c r="N8" s="87"/>
      <c r="O8" s="87"/>
      <c r="P8" s="87"/>
      <c r="Q8" s="87"/>
      <c r="R8" s="87"/>
      <c r="S8" s="87"/>
      <c r="T8" s="87"/>
      <c r="U8" s="87"/>
      <c r="V8" s="87"/>
      <c r="W8" s="87"/>
      <c r="X8" s="87"/>
      <c r="Y8" s="87"/>
      <c r="Z8" s="87"/>
      <c r="AA8" s="87"/>
      <c r="AB8" s="87"/>
      <c r="AC8" s="87"/>
      <c r="AD8" s="87"/>
      <c r="AE8" s="87"/>
      <c r="AF8" s="87"/>
      <c r="AG8" s="87"/>
      <c r="AH8" s="87"/>
      <c r="AI8" s="87"/>
      <c r="AJ8" s="87"/>
      <c r="AK8" s="87"/>
    </row>
    <row r="9" spans="1:51" ht="15.75" customHeight="1">
      <c r="A9" s="87"/>
      <c r="B9" s="367"/>
      <c r="C9" s="367"/>
      <c r="D9" s="368"/>
      <c r="E9" s="368"/>
      <c r="F9" s="368"/>
      <c r="G9" s="368"/>
      <c r="H9" s="368"/>
      <c r="I9" s="368"/>
      <c r="J9" s="368"/>
      <c r="K9" s="368"/>
      <c r="L9" s="368"/>
      <c r="M9" s="368"/>
      <c r="N9" s="87"/>
      <c r="O9" s="87"/>
      <c r="P9" s="87"/>
      <c r="Q9" s="87"/>
      <c r="R9" s="87"/>
      <c r="S9" s="87"/>
      <c r="T9" s="87"/>
      <c r="U9" s="87"/>
      <c r="V9" s="87"/>
      <c r="W9" s="87"/>
      <c r="X9" s="87"/>
      <c r="Y9" s="87"/>
      <c r="Z9" s="87"/>
      <c r="AA9" s="87"/>
      <c r="AB9" s="87"/>
      <c r="AC9" s="87"/>
      <c r="AD9" s="87"/>
      <c r="AE9" s="87"/>
      <c r="AF9" s="87"/>
      <c r="AG9" s="87"/>
      <c r="AH9" s="87"/>
      <c r="AI9" s="87"/>
      <c r="AJ9" s="87"/>
      <c r="AK9" s="87"/>
    </row>
    <row r="10" spans="1:51" ht="10.5" customHeight="1">
      <c r="A10" s="87"/>
      <c r="B10" s="357" t="s">
        <v>14</v>
      </c>
      <c r="C10" s="351" t="s">
        <v>99</v>
      </c>
      <c r="D10" s="355" t="str">
        <f>I53</f>
        <v>R1 R2 R3 R4 R5 R6 R7 R8 R9 R10</v>
      </c>
      <c r="E10" s="355"/>
      <c r="F10" s="355" t="str">
        <f>J53</f>
        <v/>
      </c>
      <c r="G10" s="355"/>
      <c r="H10" s="352" t="str">
        <f>L53</f>
        <v/>
      </c>
      <c r="I10" s="352"/>
      <c r="J10" s="352" t="str">
        <f>Q53</f>
        <v/>
      </c>
      <c r="K10" s="352"/>
      <c r="L10" s="352" t="str">
        <f>R53</f>
        <v/>
      </c>
      <c r="M10" s="352"/>
      <c r="N10" s="87"/>
      <c r="O10" s="87"/>
      <c r="P10" s="87"/>
      <c r="Q10" s="87"/>
      <c r="R10" s="87"/>
      <c r="S10" s="87"/>
      <c r="T10" s="87"/>
      <c r="U10" s="87"/>
      <c r="V10" s="87"/>
      <c r="W10" s="87"/>
      <c r="X10" s="87"/>
      <c r="Y10" s="87"/>
      <c r="Z10" s="87"/>
      <c r="AA10" s="87"/>
      <c r="AB10" s="87"/>
      <c r="AC10" s="87"/>
      <c r="AD10" s="87"/>
      <c r="AE10" s="87"/>
      <c r="AF10" s="87"/>
      <c r="AG10" s="87"/>
      <c r="AH10" s="87"/>
      <c r="AI10" s="87"/>
      <c r="AJ10" s="87"/>
      <c r="AK10" s="87"/>
    </row>
    <row r="11" spans="1:51" ht="10.5" customHeight="1">
      <c r="A11" s="87"/>
      <c r="B11" s="358"/>
      <c r="C11" s="351"/>
      <c r="D11" s="355"/>
      <c r="E11" s="355"/>
      <c r="F11" s="355"/>
      <c r="G11" s="355"/>
      <c r="H11" s="352"/>
      <c r="I11" s="352"/>
      <c r="J11" s="352"/>
      <c r="K11" s="352"/>
      <c r="L11" s="352"/>
      <c r="M11" s="352"/>
      <c r="N11" s="87"/>
      <c r="O11" s="87"/>
      <c r="P11" s="87"/>
      <c r="Q11" s="87"/>
      <c r="R11" s="87"/>
      <c r="S11" s="87"/>
      <c r="T11" s="87"/>
      <c r="U11" s="87"/>
      <c r="V11" s="87"/>
      <c r="W11" s="87"/>
      <c r="X11" s="87"/>
      <c r="Y11" s="87"/>
      <c r="Z11" s="87"/>
      <c r="AA11" s="87"/>
      <c r="AB11" s="87"/>
      <c r="AC11" s="87"/>
      <c r="AD11" s="87"/>
      <c r="AE11" s="87"/>
      <c r="AF11" s="87"/>
      <c r="AG11" s="87"/>
      <c r="AH11" s="87"/>
      <c r="AI11" s="87"/>
      <c r="AJ11" s="87"/>
      <c r="AK11" s="87"/>
    </row>
    <row r="12" spans="1:51" ht="10.5" customHeight="1">
      <c r="A12" s="87"/>
      <c r="B12" s="358"/>
      <c r="C12" s="351"/>
      <c r="D12" s="355"/>
      <c r="E12" s="355"/>
      <c r="F12" s="355"/>
      <c r="G12" s="355"/>
      <c r="H12" s="352"/>
      <c r="I12" s="352"/>
      <c r="J12" s="352"/>
      <c r="K12" s="352"/>
      <c r="L12" s="352"/>
      <c r="M12" s="352"/>
      <c r="N12" s="87"/>
      <c r="O12" s="87"/>
      <c r="P12" s="87"/>
      <c r="Q12" s="87"/>
      <c r="R12" s="87"/>
      <c r="S12" s="87"/>
      <c r="T12" s="87"/>
      <c r="U12" s="87"/>
      <c r="V12" s="87"/>
      <c r="W12" s="87"/>
      <c r="X12" s="87"/>
      <c r="Y12" s="87"/>
      <c r="Z12" s="87"/>
      <c r="AA12" s="87"/>
      <c r="AB12" s="87"/>
      <c r="AC12" s="87"/>
      <c r="AD12" s="87"/>
      <c r="AE12" s="87"/>
      <c r="AF12" s="87"/>
      <c r="AG12" s="87"/>
      <c r="AH12" s="87"/>
      <c r="AI12" s="87"/>
      <c r="AJ12" s="87"/>
      <c r="AK12" s="87"/>
    </row>
    <row r="13" spans="1:51" ht="10.5" customHeight="1">
      <c r="A13" s="87"/>
      <c r="B13" s="358"/>
      <c r="C13" s="351"/>
      <c r="D13" s="355"/>
      <c r="E13" s="355"/>
      <c r="F13" s="355"/>
      <c r="G13" s="355"/>
      <c r="H13" s="352"/>
      <c r="I13" s="352"/>
      <c r="J13" s="352"/>
      <c r="K13" s="352"/>
      <c r="L13" s="352"/>
      <c r="M13" s="352"/>
      <c r="N13" s="87"/>
      <c r="O13" s="87"/>
      <c r="P13" s="87"/>
      <c r="Q13" s="87"/>
      <c r="R13" s="87"/>
      <c r="S13" s="87"/>
      <c r="T13" s="87"/>
      <c r="U13" s="87"/>
      <c r="V13" s="87"/>
      <c r="W13" s="87"/>
      <c r="X13" s="87"/>
      <c r="Y13" s="87"/>
      <c r="Z13" s="87"/>
      <c r="AA13" s="87"/>
      <c r="AB13" s="87"/>
      <c r="AC13" s="87"/>
      <c r="AD13" s="87"/>
      <c r="AE13" s="87"/>
      <c r="AF13" s="87"/>
      <c r="AG13" s="87"/>
      <c r="AH13" s="87"/>
      <c r="AI13" s="87"/>
      <c r="AJ13" s="87"/>
      <c r="AK13" s="87"/>
      <c r="AY13" s="75" t="s">
        <v>216</v>
      </c>
    </row>
    <row r="14" spans="1:51" ht="10.5" customHeight="1">
      <c r="A14" s="87"/>
      <c r="B14" s="358"/>
      <c r="C14" s="351"/>
      <c r="D14" s="355"/>
      <c r="E14" s="355"/>
      <c r="F14" s="355"/>
      <c r="G14" s="355"/>
      <c r="H14" s="352"/>
      <c r="I14" s="352"/>
      <c r="J14" s="352"/>
      <c r="K14" s="352"/>
      <c r="L14" s="352"/>
      <c r="M14" s="352"/>
      <c r="N14" s="87"/>
      <c r="O14" s="87"/>
      <c r="P14" s="87"/>
      <c r="Q14" s="87"/>
      <c r="R14" s="87"/>
      <c r="S14" s="87"/>
      <c r="T14" s="87"/>
      <c r="U14" s="87"/>
      <c r="V14" s="87"/>
      <c r="W14" s="87"/>
      <c r="X14" s="87"/>
      <c r="Y14" s="87"/>
      <c r="Z14" s="87"/>
      <c r="AA14" s="87"/>
      <c r="AB14" s="87"/>
      <c r="AC14" s="87"/>
      <c r="AD14" s="87"/>
      <c r="AE14" s="87"/>
      <c r="AF14" s="87"/>
      <c r="AG14" s="87"/>
      <c r="AH14" s="87"/>
      <c r="AI14" s="87"/>
      <c r="AJ14" s="87"/>
      <c r="AK14" s="87"/>
    </row>
    <row r="15" spans="1:51" ht="10.5" customHeight="1">
      <c r="A15" s="87"/>
      <c r="B15" s="358"/>
      <c r="C15" s="351" t="s">
        <v>92</v>
      </c>
      <c r="D15" s="355" t="str">
        <f>K53</f>
        <v/>
      </c>
      <c r="E15" s="355"/>
      <c r="F15" s="352" t="str">
        <f>M53</f>
        <v/>
      </c>
      <c r="G15" s="352"/>
      <c r="H15" s="356" t="str">
        <f>S53</f>
        <v/>
      </c>
      <c r="I15" s="356"/>
      <c r="J15" s="356" t="str">
        <f>W53</f>
        <v/>
      </c>
      <c r="K15" s="356"/>
      <c r="L15" s="353" t="str">
        <f>X53</f>
        <v/>
      </c>
      <c r="M15" s="353"/>
      <c r="N15" s="87"/>
      <c r="O15" s="87"/>
      <c r="P15" s="87"/>
      <c r="Q15" s="87"/>
      <c r="R15" s="87"/>
      <c r="S15" s="87"/>
      <c r="T15" s="87"/>
      <c r="U15" s="87"/>
      <c r="V15" s="87"/>
      <c r="W15" s="87"/>
      <c r="X15" s="87"/>
      <c r="Y15" s="87"/>
      <c r="Z15" s="87"/>
      <c r="AA15" s="87"/>
      <c r="AB15" s="87"/>
      <c r="AC15" s="87"/>
      <c r="AD15" s="87"/>
      <c r="AE15" s="87"/>
      <c r="AF15" s="87"/>
      <c r="AG15" s="87"/>
      <c r="AH15" s="87"/>
      <c r="AI15" s="87" t="s">
        <v>217</v>
      </c>
      <c r="AJ15" s="87"/>
      <c r="AK15" s="87"/>
      <c r="AU15" s="75" t="s">
        <v>218</v>
      </c>
      <c r="AY15" s="75" t="s">
        <v>219</v>
      </c>
    </row>
    <row r="16" spans="1:51" ht="10.5" customHeight="1">
      <c r="A16" s="87"/>
      <c r="B16" s="358"/>
      <c r="C16" s="351"/>
      <c r="D16" s="355"/>
      <c r="E16" s="355"/>
      <c r="F16" s="352"/>
      <c r="G16" s="352"/>
      <c r="H16" s="356"/>
      <c r="I16" s="356"/>
      <c r="J16" s="356"/>
      <c r="K16" s="356"/>
      <c r="L16" s="353"/>
      <c r="M16" s="353"/>
      <c r="N16" s="87"/>
      <c r="O16" s="87"/>
      <c r="P16" s="87"/>
      <c r="Q16" s="87"/>
      <c r="R16" s="87"/>
      <c r="S16" s="87"/>
      <c r="T16" s="87"/>
      <c r="U16" s="87"/>
      <c r="V16" s="87"/>
      <c r="W16" s="87"/>
      <c r="X16" s="87"/>
      <c r="Y16" s="87"/>
      <c r="Z16" s="87"/>
      <c r="AA16" s="87"/>
      <c r="AB16" s="87"/>
      <c r="AC16" s="87"/>
      <c r="AD16" s="87"/>
      <c r="AE16" s="87"/>
      <c r="AF16" s="87"/>
      <c r="AG16" s="87"/>
      <c r="AH16" s="87"/>
      <c r="AI16" s="87"/>
      <c r="AJ16" s="87"/>
      <c r="AK16" s="87"/>
    </row>
    <row r="17" spans="1:37" ht="10.5" customHeight="1">
      <c r="A17" s="87"/>
      <c r="B17" s="358"/>
      <c r="C17" s="351"/>
      <c r="D17" s="355"/>
      <c r="E17" s="355"/>
      <c r="F17" s="352"/>
      <c r="G17" s="352"/>
      <c r="H17" s="356"/>
      <c r="I17" s="356"/>
      <c r="J17" s="356"/>
      <c r="K17" s="356"/>
      <c r="L17" s="353"/>
      <c r="M17" s="353"/>
      <c r="N17" s="87"/>
      <c r="O17" s="87"/>
      <c r="P17" s="87"/>
      <c r="Q17" s="87"/>
      <c r="R17" s="87"/>
      <c r="S17" s="87"/>
      <c r="T17" s="87"/>
      <c r="U17" s="87"/>
      <c r="V17" s="87"/>
      <c r="W17" s="87"/>
      <c r="X17" s="87"/>
      <c r="Y17" s="87"/>
      <c r="Z17" s="87"/>
      <c r="AA17" s="87"/>
      <c r="AB17" s="87"/>
      <c r="AC17" s="87"/>
      <c r="AD17" s="87"/>
      <c r="AE17" s="87"/>
      <c r="AF17" s="87"/>
      <c r="AG17" s="87"/>
      <c r="AH17" s="87"/>
      <c r="AI17" s="87" t="s">
        <v>220</v>
      </c>
      <c r="AJ17" s="87"/>
      <c r="AK17" s="87"/>
    </row>
    <row r="18" spans="1:37" ht="10.5" customHeight="1">
      <c r="A18" s="87"/>
      <c r="B18" s="358"/>
      <c r="C18" s="351"/>
      <c r="D18" s="355"/>
      <c r="E18" s="355"/>
      <c r="F18" s="352"/>
      <c r="G18" s="352"/>
      <c r="H18" s="356"/>
      <c r="I18" s="356"/>
      <c r="J18" s="356"/>
      <c r="K18" s="356"/>
      <c r="L18" s="353"/>
      <c r="M18" s="353"/>
      <c r="N18" s="87"/>
      <c r="O18" s="87"/>
      <c r="P18" s="87"/>
      <c r="Q18" s="87"/>
      <c r="R18" s="87"/>
      <c r="S18" s="87"/>
      <c r="T18" s="87"/>
      <c r="U18" s="87"/>
      <c r="V18" s="87"/>
      <c r="W18" s="87"/>
      <c r="X18" s="87"/>
      <c r="Y18" s="87"/>
      <c r="Z18" s="87"/>
      <c r="AA18" s="87"/>
      <c r="AB18" s="87"/>
      <c r="AC18" s="87"/>
      <c r="AD18" s="87"/>
      <c r="AE18" s="87"/>
      <c r="AF18" s="87"/>
      <c r="AG18" s="87"/>
      <c r="AH18" s="87"/>
      <c r="AI18" s="87"/>
      <c r="AJ18" s="87"/>
      <c r="AK18" s="87"/>
    </row>
    <row r="19" spans="1:37" ht="10.5" customHeight="1">
      <c r="A19" s="87"/>
      <c r="B19" s="358"/>
      <c r="C19" s="351"/>
      <c r="D19" s="355"/>
      <c r="E19" s="355"/>
      <c r="F19" s="352"/>
      <c r="G19" s="352"/>
      <c r="H19" s="356"/>
      <c r="I19" s="356"/>
      <c r="J19" s="356"/>
      <c r="K19" s="356"/>
      <c r="L19" s="353"/>
      <c r="M19" s="353"/>
      <c r="N19" s="87"/>
      <c r="O19" s="87"/>
      <c r="P19" s="87"/>
      <c r="Q19" s="87"/>
      <c r="R19" s="87"/>
      <c r="S19" s="87"/>
      <c r="T19" s="87"/>
      <c r="U19" s="87"/>
      <c r="V19" s="87"/>
      <c r="W19" s="87"/>
      <c r="X19" s="87"/>
      <c r="Y19" s="87"/>
      <c r="Z19" s="87"/>
      <c r="AA19" s="87"/>
      <c r="AB19" s="87"/>
      <c r="AC19" s="87"/>
      <c r="AD19" s="87"/>
      <c r="AE19" s="87"/>
      <c r="AF19" s="87"/>
      <c r="AG19" s="87"/>
      <c r="AH19" s="87"/>
      <c r="AI19" s="87" t="s">
        <v>221</v>
      </c>
      <c r="AJ19" s="87"/>
      <c r="AK19" s="87"/>
    </row>
    <row r="20" spans="1:37" ht="10.5" customHeight="1">
      <c r="A20" s="87"/>
      <c r="B20" s="358"/>
      <c r="C20" s="351" t="s">
        <v>84</v>
      </c>
      <c r="D20" s="352" t="str">
        <f>N53</f>
        <v/>
      </c>
      <c r="E20" s="352"/>
      <c r="F20" s="356" t="str">
        <f>T53</f>
        <v/>
      </c>
      <c r="G20" s="356"/>
      <c r="H20" s="356" t="str">
        <f>U53</f>
        <v/>
      </c>
      <c r="I20" s="356"/>
      <c r="J20" s="353" t="str">
        <f>Y53</f>
        <v/>
      </c>
      <c r="K20" s="353"/>
      <c r="L20" s="353" t="str">
        <f>Z53</f>
        <v/>
      </c>
      <c r="M20" s="353"/>
      <c r="N20" s="87"/>
      <c r="O20" s="87"/>
      <c r="P20" s="87"/>
      <c r="Q20" s="87"/>
      <c r="R20" s="87"/>
      <c r="S20" s="87"/>
      <c r="T20" s="87"/>
      <c r="U20" s="87"/>
      <c r="V20" s="87"/>
      <c r="W20" s="87"/>
      <c r="X20" s="87"/>
      <c r="Y20" s="87"/>
      <c r="Z20" s="87"/>
      <c r="AA20" s="87"/>
      <c r="AB20" s="87"/>
      <c r="AC20" s="87"/>
      <c r="AD20" s="87"/>
      <c r="AE20" s="87"/>
      <c r="AF20" s="87"/>
      <c r="AG20" s="87"/>
      <c r="AH20" s="87"/>
      <c r="AI20" s="87"/>
      <c r="AJ20" s="87"/>
      <c r="AK20" s="87"/>
    </row>
    <row r="21" spans="1:37" ht="10.5" customHeight="1">
      <c r="A21" s="87"/>
      <c r="B21" s="358"/>
      <c r="C21" s="351"/>
      <c r="D21" s="352"/>
      <c r="E21" s="352"/>
      <c r="F21" s="356"/>
      <c r="G21" s="356"/>
      <c r="H21" s="356"/>
      <c r="I21" s="356"/>
      <c r="J21" s="353"/>
      <c r="K21" s="353"/>
      <c r="L21" s="353"/>
      <c r="M21" s="353"/>
      <c r="N21" s="87"/>
      <c r="O21" s="87"/>
      <c r="P21" s="87"/>
      <c r="Q21" s="87"/>
      <c r="R21" s="87"/>
      <c r="S21" s="87"/>
      <c r="T21" s="87"/>
      <c r="U21" s="87"/>
      <c r="V21" s="87"/>
      <c r="W21" s="87"/>
      <c r="X21" s="87"/>
      <c r="Y21" s="87"/>
      <c r="Z21" s="87"/>
      <c r="AA21" s="87"/>
      <c r="AB21" s="87"/>
      <c r="AC21" s="87"/>
      <c r="AD21" s="87"/>
      <c r="AE21" s="87"/>
      <c r="AF21" s="87"/>
      <c r="AG21" s="87"/>
      <c r="AH21" s="87"/>
      <c r="AI21" s="87"/>
      <c r="AJ21" s="87"/>
      <c r="AK21" s="87"/>
    </row>
    <row r="22" spans="1:37" ht="10.5" customHeight="1">
      <c r="A22" s="87"/>
      <c r="B22" s="358"/>
      <c r="C22" s="351"/>
      <c r="D22" s="352"/>
      <c r="E22" s="352"/>
      <c r="F22" s="356"/>
      <c r="G22" s="356"/>
      <c r="H22" s="356"/>
      <c r="I22" s="356"/>
      <c r="J22" s="353"/>
      <c r="K22" s="353"/>
      <c r="L22" s="353"/>
      <c r="M22" s="353"/>
      <c r="N22" s="87"/>
      <c r="O22" s="87"/>
      <c r="P22" s="87"/>
      <c r="Q22" s="87"/>
      <c r="R22" s="87"/>
      <c r="S22" s="87"/>
      <c r="T22" s="87"/>
      <c r="U22" s="87"/>
      <c r="V22" s="87"/>
      <c r="W22" s="87"/>
      <c r="X22" s="87"/>
      <c r="Y22" s="87"/>
      <c r="Z22" s="87"/>
      <c r="AA22" s="87"/>
      <c r="AB22" s="87"/>
      <c r="AC22" s="87"/>
      <c r="AD22" s="87"/>
      <c r="AE22" s="87"/>
      <c r="AF22" s="87"/>
      <c r="AG22" s="87"/>
      <c r="AH22" s="87"/>
      <c r="AI22" s="87"/>
      <c r="AJ22" s="87"/>
      <c r="AK22" s="87"/>
    </row>
    <row r="23" spans="1:37" ht="10.5" customHeight="1">
      <c r="A23" s="87"/>
      <c r="B23" s="358"/>
      <c r="C23" s="351"/>
      <c r="D23" s="352"/>
      <c r="E23" s="352"/>
      <c r="F23" s="356"/>
      <c r="G23" s="356"/>
      <c r="H23" s="356"/>
      <c r="I23" s="356"/>
      <c r="J23" s="353"/>
      <c r="K23" s="353"/>
      <c r="L23" s="353"/>
      <c r="M23" s="353"/>
      <c r="N23" s="87"/>
      <c r="O23" s="87"/>
      <c r="P23" s="87"/>
      <c r="Q23" s="87"/>
      <c r="R23" s="87"/>
      <c r="S23" s="87"/>
      <c r="T23" s="87"/>
      <c r="U23" s="87"/>
      <c r="V23" s="87"/>
      <c r="W23" s="87"/>
      <c r="X23" s="87"/>
      <c r="Y23" s="87"/>
      <c r="Z23" s="87"/>
      <c r="AA23" s="87"/>
      <c r="AB23" s="87"/>
      <c r="AC23" s="87"/>
      <c r="AD23" s="87"/>
      <c r="AE23" s="87"/>
      <c r="AF23" s="87"/>
      <c r="AG23" s="87"/>
      <c r="AH23" s="87"/>
      <c r="AI23" s="87"/>
      <c r="AJ23" s="87"/>
      <c r="AK23" s="87"/>
    </row>
    <row r="24" spans="1:37" ht="10.5" customHeight="1">
      <c r="A24" s="87"/>
      <c r="B24" s="358"/>
      <c r="C24" s="351"/>
      <c r="D24" s="352"/>
      <c r="E24" s="352"/>
      <c r="F24" s="356"/>
      <c r="G24" s="356"/>
      <c r="H24" s="356"/>
      <c r="I24" s="356"/>
      <c r="J24" s="353"/>
      <c r="K24" s="353"/>
      <c r="L24" s="353"/>
      <c r="M24" s="353"/>
      <c r="N24" s="87"/>
      <c r="O24" s="87"/>
      <c r="P24" s="87"/>
      <c r="Q24" s="87"/>
      <c r="R24" s="87"/>
      <c r="S24" s="87"/>
      <c r="T24" s="87"/>
      <c r="U24" s="87"/>
      <c r="V24" s="87"/>
      <c r="W24" s="87"/>
      <c r="X24" s="87"/>
      <c r="Y24" s="87"/>
      <c r="Z24" s="87"/>
      <c r="AA24" s="87"/>
      <c r="AB24" s="87"/>
      <c r="AC24" s="87"/>
      <c r="AD24" s="87"/>
      <c r="AE24" s="87"/>
      <c r="AF24" s="87"/>
      <c r="AG24" s="87"/>
      <c r="AH24" s="87"/>
      <c r="AI24" s="87"/>
      <c r="AJ24" s="87"/>
      <c r="AK24" s="87"/>
    </row>
    <row r="25" spans="1:37" ht="10.5" customHeight="1">
      <c r="A25" s="87"/>
      <c r="B25" s="358"/>
      <c r="C25" s="351" t="s">
        <v>76</v>
      </c>
      <c r="D25" s="352" t="str">
        <f>O53</f>
        <v/>
      </c>
      <c r="E25" s="352"/>
      <c r="F25" s="356" t="str">
        <f>V53</f>
        <v/>
      </c>
      <c r="G25" s="356"/>
      <c r="H25" s="353" t="str">
        <f>AA53</f>
        <v/>
      </c>
      <c r="I25" s="353"/>
      <c r="J25" s="354" t="str">
        <f>AD53</f>
        <v/>
      </c>
      <c r="K25" s="354"/>
      <c r="L25" s="354" t="str">
        <f>AE53</f>
        <v/>
      </c>
      <c r="M25" s="354"/>
      <c r="N25" s="87"/>
      <c r="O25" s="87"/>
      <c r="P25" s="87"/>
      <c r="Q25" s="87"/>
      <c r="R25" s="87"/>
      <c r="S25" s="87"/>
      <c r="T25" s="87"/>
      <c r="U25" s="87"/>
      <c r="V25" s="87"/>
      <c r="W25" s="87"/>
      <c r="X25" s="87"/>
      <c r="Y25" s="87"/>
      <c r="Z25" s="87"/>
      <c r="AA25" s="87"/>
      <c r="AB25" s="87"/>
      <c r="AC25" s="87"/>
      <c r="AD25" s="87"/>
      <c r="AE25" s="87"/>
      <c r="AF25" s="87"/>
      <c r="AG25" s="87"/>
      <c r="AH25" s="87"/>
      <c r="AI25" s="87"/>
      <c r="AJ25" s="87"/>
      <c r="AK25" s="87"/>
    </row>
    <row r="26" spans="1:37" ht="10.5" customHeight="1">
      <c r="A26" s="87"/>
      <c r="B26" s="358"/>
      <c r="C26" s="351"/>
      <c r="D26" s="352"/>
      <c r="E26" s="352"/>
      <c r="F26" s="356"/>
      <c r="G26" s="356"/>
      <c r="H26" s="353"/>
      <c r="I26" s="353"/>
      <c r="J26" s="354"/>
      <c r="K26" s="354"/>
      <c r="L26" s="354"/>
      <c r="M26" s="354"/>
      <c r="N26" s="87"/>
      <c r="O26" s="87"/>
      <c r="P26" s="87"/>
      <c r="Q26" s="87"/>
      <c r="R26" s="87"/>
      <c r="S26" s="87"/>
      <c r="T26" s="87"/>
      <c r="U26" s="87"/>
      <c r="V26" s="87"/>
      <c r="W26" s="87"/>
      <c r="X26" s="87"/>
      <c r="Y26" s="87"/>
      <c r="Z26" s="87"/>
      <c r="AA26" s="87"/>
      <c r="AB26" s="87"/>
      <c r="AC26" s="87"/>
      <c r="AD26" s="87"/>
      <c r="AE26" s="87"/>
      <c r="AF26" s="87"/>
      <c r="AG26" s="87"/>
      <c r="AH26" s="87"/>
      <c r="AI26" s="87"/>
      <c r="AJ26" s="87"/>
      <c r="AK26" s="87"/>
    </row>
    <row r="27" spans="1:37" ht="10.5" customHeight="1">
      <c r="A27" s="87"/>
      <c r="B27" s="358"/>
      <c r="C27" s="351"/>
      <c r="D27" s="352"/>
      <c r="E27" s="352"/>
      <c r="F27" s="356"/>
      <c r="G27" s="356"/>
      <c r="H27" s="353"/>
      <c r="I27" s="353"/>
      <c r="J27" s="354"/>
      <c r="K27" s="354"/>
      <c r="L27" s="354"/>
      <c r="M27" s="354"/>
      <c r="N27" s="87"/>
      <c r="O27" s="87"/>
      <c r="P27" s="87"/>
      <c r="Q27" s="87"/>
      <c r="R27" s="87"/>
      <c r="S27" s="87"/>
      <c r="T27" s="87"/>
      <c r="U27" s="87"/>
      <c r="V27" s="87"/>
      <c r="W27" s="87"/>
      <c r="X27" s="87"/>
      <c r="Y27" s="87"/>
      <c r="Z27" s="87"/>
      <c r="AA27" s="87"/>
      <c r="AB27" s="87"/>
      <c r="AC27" s="87"/>
      <c r="AD27" s="87"/>
      <c r="AE27" s="87"/>
      <c r="AF27" s="87"/>
      <c r="AG27" s="87"/>
      <c r="AH27" s="87"/>
      <c r="AI27" s="87"/>
      <c r="AJ27" s="87"/>
      <c r="AK27" s="87"/>
    </row>
    <row r="28" spans="1:37" ht="10.5" customHeight="1">
      <c r="A28" s="87"/>
      <c r="B28" s="358"/>
      <c r="C28" s="351"/>
      <c r="D28" s="352"/>
      <c r="E28" s="352"/>
      <c r="F28" s="356"/>
      <c r="G28" s="356"/>
      <c r="H28" s="353"/>
      <c r="I28" s="353"/>
      <c r="J28" s="354"/>
      <c r="K28" s="354"/>
      <c r="L28" s="354"/>
      <c r="M28" s="354"/>
      <c r="N28" s="87"/>
      <c r="O28" s="87"/>
      <c r="P28" s="87"/>
      <c r="Q28" s="87"/>
      <c r="R28" s="87"/>
      <c r="S28" s="87"/>
      <c r="T28" s="87"/>
      <c r="U28" s="87"/>
      <c r="V28" s="87"/>
      <c r="W28" s="87"/>
      <c r="X28" s="87"/>
      <c r="Y28" s="87"/>
      <c r="Z28" s="87"/>
      <c r="AA28" s="87"/>
      <c r="AB28" s="87"/>
      <c r="AC28" s="87"/>
      <c r="AD28" s="87"/>
      <c r="AE28" s="87"/>
      <c r="AF28" s="87"/>
      <c r="AG28" s="87"/>
      <c r="AH28" s="87"/>
      <c r="AI28" s="87"/>
      <c r="AJ28" s="87"/>
      <c r="AK28" s="87"/>
    </row>
    <row r="29" spans="1:37" ht="10.5" customHeight="1">
      <c r="A29" s="87"/>
      <c r="B29" s="358"/>
      <c r="C29" s="351"/>
      <c r="D29" s="352"/>
      <c r="E29" s="352"/>
      <c r="F29" s="356"/>
      <c r="G29" s="356"/>
      <c r="H29" s="353"/>
      <c r="I29" s="353"/>
      <c r="J29" s="354"/>
      <c r="K29" s="354"/>
      <c r="L29" s="354"/>
      <c r="M29" s="354"/>
      <c r="N29" s="87"/>
      <c r="O29" s="87"/>
      <c r="P29" s="87"/>
      <c r="Q29" s="87"/>
      <c r="R29" s="87"/>
      <c r="S29" s="87"/>
      <c r="T29" s="87"/>
      <c r="U29" s="87"/>
      <c r="V29" s="87"/>
      <c r="W29" s="87"/>
      <c r="X29" s="87"/>
      <c r="Y29" s="87"/>
      <c r="Z29" s="87"/>
      <c r="AA29" s="87"/>
      <c r="AB29" s="87"/>
      <c r="AC29" s="87"/>
      <c r="AD29" s="87"/>
      <c r="AE29" s="87"/>
      <c r="AF29" s="87"/>
      <c r="AG29" s="87"/>
      <c r="AH29" s="87"/>
      <c r="AI29" s="87"/>
      <c r="AJ29" s="87"/>
      <c r="AK29" s="87"/>
    </row>
    <row r="30" spans="1:37" ht="10.5" customHeight="1">
      <c r="A30" s="87"/>
      <c r="B30" s="358"/>
      <c r="C30" s="351" t="s">
        <v>68</v>
      </c>
      <c r="D30" s="352" t="str">
        <f>P53</f>
        <v/>
      </c>
      <c r="E30" s="352"/>
      <c r="F30" s="353" t="str">
        <f>AB53</f>
        <v/>
      </c>
      <c r="G30" s="353"/>
      <c r="H30" s="353" t="str">
        <f>AC53</f>
        <v/>
      </c>
      <c r="I30" s="353"/>
      <c r="J30" s="354" t="str">
        <f>AF53</f>
        <v/>
      </c>
      <c r="K30" s="354"/>
      <c r="L30" s="354" t="str">
        <f>AG53</f>
        <v/>
      </c>
      <c r="M30" s="354"/>
      <c r="N30" s="87"/>
      <c r="O30" s="87"/>
      <c r="P30" s="87"/>
      <c r="Q30" s="87"/>
      <c r="R30" s="87"/>
      <c r="S30" s="87"/>
      <c r="T30" s="87"/>
      <c r="U30" s="87"/>
      <c r="V30" s="87"/>
      <c r="W30" s="87"/>
      <c r="X30" s="87"/>
      <c r="Y30" s="87"/>
      <c r="Z30" s="87"/>
      <c r="AA30" s="87"/>
      <c r="AB30" s="87"/>
      <c r="AC30" s="87"/>
      <c r="AD30" s="87"/>
      <c r="AE30" s="87"/>
      <c r="AF30" s="87"/>
      <c r="AG30" s="87"/>
      <c r="AH30" s="87"/>
      <c r="AI30" s="87"/>
      <c r="AJ30" s="87"/>
      <c r="AK30" s="87"/>
    </row>
    <row r="31" spans="1:37" ht="10.5" customHeight="1">
      <c r="A31" s="87"/>
      <c r="B31" s="358"/>
      <c r="C31" s="351"/>
      <c r="D31" s="352"/>
      <c r="E31" s="352"/>
      <c r="F31" s="353"/>
      <c r="G31" s="353"/>
      <c r="H31" s="353"/>
      <c r="I31" s="353"/>
      <c r="J31" s="354"/>
      <c r="K31" s="354"/>
      <c r="L31" s="354"/>
      <c r="M31" s="354"/>
      <c r="N31" s="87"/>
      <c r="O31" s="87"/>
      <c r="P31" s="87"/>
      <c r="Q31" s="87"/>
      <c r="R31" s="87"/>
      <c r="S31" s="87"/>
      <c r="T31" s="87"/>
      <c r="U31" s="87"/>
      <c r="V31" s="87"/>
      <c r="W31" s="87"/>
      <c r="X31" s="87"/>
      <c r="Y31" s="87"/>
      <c r="Z31" s="87"/>
      <c r="AA31" s="87"/>
      <c r="AB31" s="87"/>
      <c r="AC31" s="87"/>
      <c r="AD31" s="87"/>
      <c r="AE31" s="87"/>
      <c r="AF31" s="87"/>
      <c r="AG31" s="87"/>
      <c r="AH31" s="87"/>
      <c r="AI31" s="87"/>
      <c r="AJ31" s="87"/>
      <c r="AK31" s="87"/>
    </row>
    <row r="32" spans="1:37" ht="10.5" customHeight="1">
      <c r="A32" s="87"/>
      <c r="B32" s="358"/>
      <c r="C32" s="351"/>
      <c r="D32" s="352"/>
      <c r="E32" s="352"/>
      <c r="F32" s="353"/>
      <c r="G32" s="353"/>
      <c r="H32" s="353"/>
      <c r="I32" s="353"/>
      <c r="J32" s="354"/>
      <c r="K32" s="354"/>
      <c r="L32" s="354"/>
      <c r="M32" s="354"/>
      <c r="N32" s="87"/>
      <c r="O32" s="87"/>
      <c r="P32" s="87"/>
      <c r="Q32" s="87"/>
      <c r="R32" s="87"/>
      <c r="S32" s="87"/>
      <c r="T32" s="87"/>
      <c r="U32" s="87"/>
      <c r="V32" s="87"/>
      <c r="W32" s="87"/>
      <c r="X32" s="87"/>
      <c r="Y32" s="87"/>
      <c r="Z32" s="87"/>
      <c r="AA32" s="87"/>
      <c r="AB32" s="87"/>
      <c r="AC32" s="87"/>
      <c r="AD32" s="87"/>
      <c r="AE32" s="87"/>
      <c r="AF32" s="87"/>
      <c r="AG32" s="87"/>
      <c r="AH32" s="87"/>
      <c r="AI32" s="87"/>
      <c r="AJ32" s="87"/>
      <c r="AK32" s="87"/>
    </row>
    <row r="33" spans="1:37" ht="10.5" customHeight="1">
      <c r="A33" s="87"/>
      <c r="B33" s="358"/>
      <c r="C33" s="351"/>
      <c r="D33" s="352"/>
      <c r="E33" s="352"/>
      <c r="F33" s="353"/>
      <c r="G33" s="353"/>
      <c r="H33" s="353"/>
      <c r="I33" s="353"/>
      <c r="J33" s="354"/>
      <c r="K33" s="354"/>
      <c r="L33" s="354"/>
      <c r="M33" s="354"/>
      <c r="N33" s="87"/>
      <c r="O33" s="87"/>
      <c r="P33" s="87"/>
      <c r="Q33" s="87"/>
      <c r="R33" s="87"/>
      <c r="S33" s="87"/>
      <c r="T33" s="87"/>
      <c r="U33" s="87"/>
      <c r="V33" s="87"/>
      <c r="W33" s="87"/>
      <c r="X33" s="87"/>
      <c r="Y33" s="87"/>
      <c r="Z33" s="87"/>
      <c r="AA33" s="87"/>
      <c r="AB33" s="87"/>
      <c r="AC33" s="87"/>
      <c r="AD33" s="87"/>
      <c r="AE33" s="87"/>
      <c r="AF33" s="87"/>
      <c r="AG33" s="87"/>
      <c r="AH33" s="87"/>
      <c r="AI33" s="87"/>
      <c r="AJ33" s="87"/>
      <c r="AK33" s="87"/>
    </row>
    <row r="34" spans="1:37" ht="10.5" customHeight="1">
      <c r="A34" s="87"/>
      <c r="B34" s="359"/>
      <c r="C34" s="351"/>
      <c r="D34" s="352"/>
      <c r="E34" s="352"/>
      <c r="F34" s="353"/>
      <c r="G34" s="353"/>
      <c r="H34" s="353"/>
      <c r="I34" s="353"/>
      <c r="J34" s="354"/>
      <c r="K34" s="354"/>
      <c r="L34" s="354"/>
      <c r="M34" s="354"/>
      <c r="N34" s="87"/>
      <c r="O34" s="87"/>
      <c r="P34" s="87"/>
      <c r="Q34" s="87"/>
      <c r="R34" s="87"/>
      <c r="S34" s="87"/>
      <c r="T34" s="87"/>
      <c r="U34" s="87"/>
      <c r="V34" s="87"/>
      <c r="W34" s="87"/>
      <c r="X34" s="87"/>
      <c r="Y34" s="87"/>
      <c r="Z34" s="87"/>
      <c r="AA34" s="87"/>
      <c r="AB34" s="87"/>
      <c r="AC34" s="87"/>
      <c r="AD34" s="87"/>
      <c r="AE34" s="87"/>
      <c r="AF34" s="87"/>
      <c r="AG34" s="87"/>
      <c r="AH34" s="87"/>
      <c r="AI34" s="87"/>
      <c r="AJ34" s="87"/>
      <c r="AK34" s="87"/>
    </row>
    <row r="35" spans="1:37">
      <c r="A35" s="87"/>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row>
    <row r="36" spans="1:37">
      <c r="A36" s="87"/>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row>
    <row r="37" spans="1:37">
      <c r="A37" s="87"/>
      <c r="B37" s="87"/>
      <c r="C37" s="87"/>
      <c r="D37" s="87"/>
      <c r="E37" s="87"/>
      <c r="F37" s="87"/>
      <c r="G37" s="87"/>
      <c r="H37" s="87"/>
      <c r="I37" s="87"/>
      <c r="J37" s="87"/>
      <c r="K37" s="87"/>
      <c r="L37" s="98"/>
      <c r="M37" s="99" t="s">
        <v>222</v>
      </c>
      <c r="N37" s="87"/>
      <c r="O37" s="87"/>
      <c r="P37" s="87"/>
      <c r="Q37" s="87"/>
      <c r="R37" s="87"/>
      <c r="S37" s="87"/>
      <c r="T37" s="87"/>
      <c r="U37" s="87"/>
      <c r="V37" s="87"/>
      <c r="W37" s="87"/>
      <c r="X37" s="87"/>
      <c r="Y37" s="87"/>
      <c r="Z37" s="87"/>
      <c r="AA37" s="87"/>
      <c r="AB37" s="87"/>
      <c r="AC37" s="87"/>
      <c r="AD37" s="87"/>
      <c r="AE37" s="87"/>
      <c r="AF37" s="87"/>
      <c r="AG37" s="87"/>
      <c r="AH37" s="87"/>
      <c r="AI37" s="87"/>
      <c r="AJ37" s="87"/>
      <c r="AK37" s="87"/>
    </row>
    <row r="38" spans="1:37">
      <c r="A38" s="87"/>
      <c r="B38" s="87"/>
      <c r="C38" s="348" t="s">
        <v>3</v>
      </c>
      <c r="D38" s="348"/>
      <c r="E38" s="348"/>
      <c r="F38" s="348" t="s">
        <v>4</v>
      </c>
      <c r="G38" s="348"/>
      <c r="H38" s="87"/>
      <c r="I38" s="87"/>
      <c r="J38" s="87"/>
      <c r="K38" s="87"/>
      <c r="L38" s="100"/>
      <c r="M38" s="99" t="s">
        <v>223</v>
      </c>
      <c r="N38" s="87"/>
      <c r="O38" s="87"/>
      <c r="P38" s="87"/>
      <c r="Q38" s="87"/>
      <c r="R38" s="87"/>
      <c r="S38" s="87"/>
      <c r="T38" s="87"/>
      <c r="U38" s="87"/>
      <c r="V38" s="87"/>
      <c r="W38" s="87"/>
      <c r="X38" s="87"/>
      <c r="Y38" s="87"/>
      <c r="Z38" s="87"/>
      <c r="AA38" s="87"/>
      <c r="AB38" s="87"/>
      <c r="AC38" s="87"/>
      <c r="AD38" s="87"/>
      <c r="AE38" s="87"/>
      <c r="AF38" s="87"/>
      <c r="AG38" s="87"/>
      <c r="AH38" s="87"/>
      <c r="AI38" s="87"/>
      <c r="AJ38" s="87"/>
      <c r="AK38" s="87"/>
    </row>
    <row r="39" spans="1:37">
      <c r="A39" s="87"/>
      <c r="B39" s="87"/>
      <c r="C39" s="349">
        <f>IF(AVERAGE(F43:F52)=1,0,AVERAGE(F43:F52))</f>
        <v>0</v>
      </c>
      <c r="D39" s="349"/>
      <c r="E39" s="349"/>
      <c r="F39" s="350" t="str">
        <f>IF(AND(C39&gt;=0,C39&lt;3),"ACEPTABLE",IF(AND(C39&gt;=3,C39&lt;6),"MODERADA","INACEPTABLE"))</f>
        <v>ACEPTABLE</v>
      </c>
      <c r="G39" s="350"/>
      <c r="H39" s="87"/>
      <c r="I39" s="87"/>
      <c r="J39" s="87"/>
      <c r="K39" s="87"/>
      <c r="L39" s="101"/>
      <c r="M39" s="99" t="s">
        <v>224</v>
      </c>
      <c r="N39" s="87"/>
      <c r="O39" s="87"/>
      <c r="P39" s="87"/>
      <c r="Q39" s="87"/>
      <c r="R39" s="87"/>
      <c r="S39" s="87"/>
      <c r="T39" s="87"/>
      <c r="U39" s="87"/>
      <c r="V39" s="87"/>
      <c r="W39" s="87"/>
      <c r="X39" s="87"/>
      <c r="Y39" s="87"/>
      <c r="Z39" s="87"/>
      <c r="AA39" s="87"/>
      <c r="AB39" s="87"/>
      <c r="AC39" s="87"/>
      <c r="AD39" s="87"/>
      <c r="AE39" s="87"/>
      <c r="AF39" s="87"/>
      <c r="AG39" s="87"/>
      <c r="AH39" s="87"/>
      <c r="AI39" s="87"/>
      <c r="AJ39" s="87"/>
      <c r="AK39" s="87"/>
    </row>
    <row r="40" spans="1:37">
      <c r="A40" s="87"/>
      <c r="B40" s="87"/>
      <c r="C40" s="87"/>
      <c r="D40" s="87"/>
      <c r="E40" s="87"/>
      <c r="F40" s="87"/>
      <c r="G40" s="87"/>
      <c r="H40" s="87"/>
      <c r="I40" s="87"/>
      <c r="J40" s="87"/>
      <c r="K40" s="87"/>
      <c r="L40" s="102"/>
      <c r="M40" s="99" t="s">
        <v>225</v>
      </c>
      <c r="N40" s="87"/>
      <c r="O40" s="87"/>
      <c r="P40" s="87"/>
      <c r="Q40" s="87"/>
      <c r="R40" s="87"/>
      <c r="S40" s="87"/>
      <c r="T40" s="87"/>
      <c r="U40" s="87"/>
      <c r="V40" s="87"/>
      <c r="W40" s="87"/>
      <c r="X40" s="87"/>
      <c r="Y40" s="87"/>
      <c r="Z40" s="87"/>
      <c r="AA40" s="87"/>
      <c r="AB40" s="87"/>
      <c r="AC40" s="87"/>
      <c r="AD40" s="87"/>
      <c r="AE40" s="87"/>
      <c r="AF40" s="87"/>
      <c r="AG40" s="87"/>
      <c r="AH40" s="87"/>
      <c r="AI40" s="87"/>
      <c r="AJ40" s="87"/>
      <c r="AK40" s="87"/>
    </row>
    <row r="41" spans="1:37">
      <c r="A41" s="87"/>
      <c r="B41" s="87"/>
      <c r="C41" s="87"/>
      <c r="D41" s="87"/>
      <c r="E41" s="87"/>
      <c r="F41" s="87"/>
      <c r="G41" s="87"/>
      <c r="H41" s="87"/>
      <c r="I41" s="87"/>
      <c r="J41" s="87"/>
      <c r="K41" s="87"/>
      <c r="L41" s="103"/>
      <c r="M41" s="99" t="s">
        <v>226</v>
      </c>
      <c r="N41" s="87"/>
      <c r="O41" s="87"/>
      <c r="P41" s="87"/>
      <c r="Q41" s="87"/>
      <c r="R41" s="87"/>
      <c r="S41" s="87"/>
      <c r="T41" s="87"/>
      <c r="U41" s="87"/>
      <c r="V41" s="87"/>
      <c r="W41" s="87"/>
      <c r="X41" s="87"/>
      <c r="Y41" s="87"/>
      <c r="Z41" s="87"/>
      <c r="AA41" s="87"/>
      <c r="AB41" s="87"/>
      <c r="AC41" s="87"/>
      <c r="AD41" s="87"/>
      <c r="AE41" s="87"/>
      <c r="AF41" s="87"/>
      <c r="AG41" s="87"/>
      <c r="AH41" s="87"/>
      <c r="AI41" s="87"/>
      <c r="AJ41" s="87"/>
      <c r="AK41" s="87"/>
    </row>
    <row r="42" spans="1:37" ht="25.5" hidden="1">
      <c r="A42" s="104"/>
      <c r="B42" s="105" t="s">
        <v>115</v>
      </c>
      <c r="C42" s="106" t="s">
        <v>227</v>
      </c>
      <c r="D42" s="107" t="s">
        <v>228</v>
      </c>
      <c r="E42" s="108" t="s">
        <v>229</v>
      </c>
      <c r="F42" s="109" t="s">
        <v>230</v>
      </c>
      <c r="G42" s="108" t="s">
        <v>231</v>
      </c>
      <c r="H42" s="109" t="s">
        <v>232</v>
      </c>
      <c r="I42" s="107" t="s">
        <v>233</v>
      </c>
      <c r="J42" s="107" t="s">
        <v>234</v>
      </c>
      <c r="K42" s="107" t="s">
        <v>235</v>
      </c>
      <c r="L42" s="107" t="s">
        <v>236</v>
      </c>
      <c r="M42" s="107" t="s">
        <v>237</v>
      </c>
      <c r="N42" s="107" t="s">
        <v>238</v>
      </c>
      <c r="O42" s="107" t="s">
        <v>239</v>
      </c>
      <c r="P42" s="107" t="s">
        <v>240</v>
      </c>
      <c r="Q42" s="107" t="s">
        <v>241</v>
      </c>
      <c r="R42" s="110" t="s">
        <v>242</v>
      </c>
      <c r="S42" s="111" t="s">
        <v>243</v>
      </c>
      <c r="T42" s="111" t="s">
        <v>244</v>
      </c>
      <c r="U42" s="111" t="s">
        <v>245</v>
      </c>
      <c r="V42" s="111" t="s">
        <v>246</v>
      </c>
      <c r="W42" s="110" t="s">
        <v>247</v>
      </c>
      <c r="X42" s="110" t="s">
        <v>248</v>
      </c>
      <c r="Y42" s="110" t="s">
        <v>249</v>
      </c>
      <c r="Z42" s="110" t="s">
        <v>250</v>
      </c>
      <c r="AA42" s="110" t="s">
        <v>251</v>
      </c>
      <c r="AB42" s="110" t="s">
        <v>252</v>
      </c>
      <c r="AC42" s="110" t="s">
        <v>253</v>
      </c>
      <c r="AD42" s="110" t="s">
        <v>254</v>
      </c>
      <c r="AE42" s="110" t="s">
        <v>255</v>
      </c>
      <c r="AF42" s="110" t="s">
        <v>256</v>
      </c>
      <c r="AG42" s="110" t="s">
        <v>257</v>
      </c>
      <c r="AH42" s="110"/>
      <c r="AI42" s="110"/>
      <c r="AJ42" s="107"/>
      <c r="AK42" s="108"/>
    </row>
    <row r="43" spans="1:37" hidden="1">
      <c r="A43" s="112"/>
      <c r="B43" s="113" t="str">
        <f>'[5]PLE-PIN-F001'!B19</f>
        <v>R1</v>
      </c>
      <c r="C43" s="113" t="e">
        <f>'[5]PLE-PIN-F001'!K19</f>
        <v>#N/A</v>
      </c>
      <c r="D43" s="113" t="e">
        <f>'[5]PLE-PIN-F001'!M19</f>
        <v>#N/A</v>
      </c>
      <c r="E43" s="114" t="e">
        <f>C43*D43</f>
        <v>#N/A</v>
      </c>
      <c r="F43" s="115">
        <f>H43*G43</f>
        <v>1</v>
      </c>
      <c r="G43" s="114">
        <f>'[5]PLE-PIN-F001'!AF19</f>
        <v>1</v>
      </c>
      <c r="H43" s="114">
        <f>'[5]PLE-PIN-F001'!AH19</f>
        <v>1</v>
      </c>
      <c r="I43" s="113" t="str">
        <f>IF(AND($G43=1,$H43=1),$B43,"")</f>
        <v>R1</v>
      </c>
      <c r="J43" s="113" t="str">
        <f>IF(AND($G43=1,$H43=2),$B43,"")</f>
        <v/>
      </c>
      <c r="K43" s="116" t="str">
        <f>IF(AND($G43=2,$H43=1),$B43,"")</f>
        <v/>
      </c>
      <c r="L43" s="116" t="str">
        <f>IF(AND($G43=1,$H43=3),$B43,"")</f>
        <v/>
      </c>
      <c r="M43" s="116" t="str">
        <f>IF(AND($G43=2,$H43=2),$B43,"")</f>
        <v/>
      </c>
      <c r="N43" s="116" t="str">
        <f>IF(AND($G43=3,$H43=1),$B43,"")</f>
        <v/>
      </c>
      <c r="O43" s="116" t="str">
        <f>IF(AND($G43=4,$H43=1),$B43,"")</f>
        <v/>
      </c>
      <c r="P43" s="116" t="str">
        <f>IF(AND($G43=5,$H43=1),$B43,"")</f>
        <v/>
      </c>
      <c r="Q43" s="116" t="str">
        <f>IF(AND($G43=1,$H43=4),$B43,"")</f>
        <v/>
      </c>
      <c r="R43" s="116" t="str">
        <f>IF(AND($G43=1,$H43=5),$B43,"")</f>
        <v/>
      </c>
      <c r="S43" s="116"/>
      <c r="T43" s="116" t="str">
        <f>IF(AND($G43=3,$H43=2),$B43,"")</f>
        <v/>
      </c>
      <c r="U43" s="116" t="str">
        <f>IF(AND($G43=3,$H43=3),$B43,"")</f>
        <v/>
      </c>
      <c r="V43" s="116" t="str">
        <f>IF(AND($G43=4,$H43=2),$B43,"")</f>
        <v/>
      </c>
      <c r="W43" s="116" t="str">
        <f>IF(AND($G43=2,$H43=4),$B43,"")</f>
        <v/>
      </c>
      <c r="X43" s="116" t="str">
        <f>IF(AND($G43=2,$H43=5),$B43,"")</f>
        <v/>
      </c>
      <c r="Y43" s="116" t="str">
        <f>IF(AND($G43=3,$H43=4),$B43,"")</f>
        <v/>
      </c>
      <c r="Z43" s="116" t="str">
        <f>IF(AND($G43=3,$H43=5),$B43,"")</f>
        <v/>
      </c>
      <c r="AA43" s="116" t="str">
        <f>IF(AND($G43=4,$H43=3),$B43,"")</f>
        <v/>
      </c>
      <c r="AB43" s="116" t="str">
        <f>IF(AND($G43=5,$H43=2),$B43,"")</f>
        <v/>
      </c>
      <c r="AC43" s="116" t="str">
        <f>IF(AND($G43=5,$H43=3),$B43,"")</f>
        <v/>
      </c>
      <c r="AD43" s="116" t="str">
        <f>IF(AND($G43=4,$H43=4),$B43,"")</f>
        <v/>
      </c>
      <c r="AE43" s="116" t="str">
        <f>IF(AND($G43=4,$H43=5),$B43,"")</f>
        <v/>
      </c>
      <c r="AF43" s="116" t="str">
        <f>IF(AND($G43=5,$H43=4),$B43,"")</f>
        <v/>
      </c>
      <c r="AG43" s="116" t="str">
        <f>IF(AND($G43=5,$H43=5),$B43,"")</f>
        <v/>
      </c>
      <c r="AH43" s="117"/>
      <c r="AI43" s="117"/>
      <c r="AJ43" s="112"/>
    </row>
    <row r="44" spans="1:37" hidden="1">
      <c r="A44" s="112"/>
      <c r="B44" s="113" t="str">
        <f>'[5]PLE-PIN-F001'!B20</f>
        <v>R2</v>
      </c>
      <c r="C44" s="113" t="e">
        <f>'[5]PLE-PIN-F001'!K20</f>
        <v>#N/A</v>
      </c>
      <c r="D44" s="113" t="e">
        <f>'[5]PLE-PIN-F001'!M20</f>
        <v>#N/A</v>
      </c>
      <c r="E44" s="114" t="e">
        <f t="shared" ref="E44:E52" si="0">C44*D44</f>
        <v>#N/A</v>
      </c>
      <c r="F44" s="115">
        <f t="shared" ref="F44:F52" si="1">H44*G44</f>
        <v>1</v>
      </c>
      <c r="G44" s="114">
        <f>'[5]PLE-PIN-F001'!AF20</f>
        <v>1</v>
      </c>
      <c r="H44" s="114">
        <f>'[5]PLE-PIN-F001'!AH20</f>
        <v>1</v>
      </c>
      <c r="I44" s="113" t="str">
        <f t="shared" ref="I44:I52" si="2">IF(AND($G44=1,$H44=1),$B44,"")</f>
        <v>R2</v>
      </c>
      <c r="J44" s="113" t="str">
        <f t="shared" ref="J44:J52" si="3">IF(AND($G44=1,$H44=2),$B44,"")</f>
        <v/>
      </c>
      <c r="K44" s="113" t="str">
        <f t="shared" ref="K44:K52" si="4">IF(AND($G44=2,$H44=1),$B44,"")</f>
        <v/>
      </c>
      <c r="L44" s="116" t="str">
        <f t="shared" ref="L44:L52" si="5">IF(AND($G44=1,$H44=3),$B44,"")</f>
        <v/>
      </c>
      <c r="M44" s="116" t="str">
        <f t="shared" ref="M44:M52" si="6">IF(AND($G44=2,$H44=2),$B44,"")</f>
        <v/>
      </c>
      <c r="N44" s="116" t="str">
        <f t="shared" ref="N44:N52" si="7">IF(AND($G44=3,$H44=1),$B44,"")</f>
        <v/>
      </c>
      <c r="O44" s="116" t="str">
        <f t="shared" ref="O44:O52" si="8">IF(AND($G44=4,$H44=1),$B44,"")</f>
        <v/>
      </c>
      <c r="P44" s="116" t="str">
        <f t="shared" ref="P44:P52" si="9">IF(AND($G44=5,$H44=1),$B44,"")</f>
        <v/>
      </c>
      <c r="Q44" s="116" t="str">
        <f t="shared" ref="Q44:Q52" si="10">IF(AND($G44=1,$H44=4),$B44,"")</f>
        <v/>
      </c>
      <c r="R44" s="116" t="str">
        <f t="shared" ref="R44:R52" si="11">IF(AND($G44=1,$H44=5),$B44,"")</f>
        <v/>
      </c>
      <c r="S44" s="116"/>
      <c r="T44" s="116" t="str">
        <f t="shared" ref="T44:T52" si="12">IF(AND($G44=3,$H44=2),$B44,"")</f>
        <v/>
      </c>
      <c r="U44" s="116" t="str">
        <f t="shared" ref="U44:U52" si="13">IF(AND($G44=3,$H44=3),$B44,"")</f>
        <v/>
      </c>
      <c r="V44" s="116" t="str">
        <f t="shared" ref="V44:V52" si="14">IF(AND($G44=4,$H44=2),$B44,"")</f>
        <v/>
      </c>
      <c r="W44" s="116" t="str">
        <f t="shared" ref="W44:W52" si="15">IF(AND($G44=2,$H44=4),$B44,"")</f>
        <v/>
      </c>
      <c r="X44" s="116" t="str">
        <f t="shared" ref="X44:X52" si="16">IF(AND($G44=2,$H44=5),$B44,"")</f>
        <v/>
      </c>
      <c r="Y44" s="116" t="str">
        <f t="shared" ref="Y44:Y52" si="17">IF(AND($G44=3,$H44=4),$B44,"")</f>
        <v/>
      </c>
      <c r="Z44" s="116" t="str">
        <f t="shared" ref="Z44:Z52" si="18">IF(AND($G44=3,$H44=5),$B44,"")</f>
        <v/>
      </c>
      <c r="AA44" s="116" t="str">
        <f t="shared" ref="AA44:AA52" si="19">IF(AND($G44=4,$H44=3),$B44,"")</f>
        <v/>
      </c>
      <c r="AB44" s="116" t="str">
        <f t="shared" ref="AB44:AB52" si="20">IF(AND($G44=5,$H44=2),$B44,"")</f>
        <v/>
      </c>
      <c r="AC44" s="116" t="str">
        <f t="shared" ref="AC44:AC52" si="21">IF(AND($G44=5,$H44=3),$B44,"")</f>
        <v/>
      </c>
      <c r="AD44" s="116" t="str">
        <f t="shared" ref="AD44:AD52" si="22">IF(AND($G44=4,$H44=4),$B44,"")</f>
        <v/>
      </c>
      <c r="AE44" s="116" t="str">
        <f t="shared" ref="AE44:AE52" si="23">IF(AND($G44=4,$H44=5),$B44,"")</f>
        <v/>
      </c>
      <c r="AF44" s="116" t="str">
        <f t="shared" ref="AF44:AF52" si="24">IF(AND($G44=5,$H44=4),$B44,"")</f>
        <v/>
      </c>
      <c r="AG44" s="116" t="str">
        <f t="shared" ref="AG44:AG52" si="25">IF(AND($G44=5,$H44=5),$B44,"")</f>
        <v/>
      </c>
      <c r="AH44" s="117"/>
      <c r="AI44" s="117"/>
      <c r="AJ44" s="112"/>
    </row>
    <row r="45" spans="1:37" hidden="1">
      <c r="A45" s="112"/>
      <c r="B45" s="113" t="str">
        <f>'[5]PLE-PIN-F001'!B21</f>
        <v>R3</v>
      </c>
      <c r="C45" s="113" t="e">
        <f>'[5]PLE-PIN-F001'!K21</f>
        <v>#N/A</v>
      </c>
      <c r="D45" s="113" t="e">
        <f>'[5]PLE-PIN-F001'!M21</f>
        <v>#N/A</v>
      </c>
      <c r="E45" s="114" t="e">
        <f t="shared" si="0"/>
        <v>#N/A</v>
      </c>
      <c r="F45" s="115">
        <f t="shared" si="1"/>
        <v>1</v>
      </c>
      <c r="G45" s="114">
        <f>'[5]PLE-PIN-F001'!AF21</f>
        <v>1</v>
      </c>
      <c r="H45" s="114">
        <f>'[5]PLE-PIN-F001'!AH21</f>
        <v>1</v>
      </c>
      <c r="I45" s="113" t="str">
        <f t="shared" si="2"/>
        <v>R3</v>
      </c>
      <c r="J45" s="113" t="str">
        <f t="shared" si="3"/>
        <v/>
      </c>
      <c r="K45" s="113" t="str">
        <f t="shared" si="4"/>
        <v/>
      </c>
      <c r="L45" s="116" t="str">
        <f t="shared" si="5"/>
        <v/>
      </c>
      <c r="M45" s="116" t="str">
        <f t="shared" si="6"/>
        <v/>
      </c>
      <c r="N45" s="116" t="str">
        <f t="shared" si="7"/>
        <v/>
      </c>
      <c r="O45" s="116" t="str">
        <f t="shared" si="8"/>
        <v/>
      </c>
      <c r="P45" s="116" t="str">
        <f t="shared" si="9"/>
        <v/>
      </c>
      <c r="Q45" s="116" t="str">
        <f t="shared" si="10"/>
        <v/>
      </c>
      <c r="R45" s="116" t="str">
        <f t="shared" si="11"/>
        <v/>
      </c>
      <c r="S45" s="116"/>
      <c r="T45" s="116" t="str">
        <f t="shared" si="12"/>
        <v/>
      </c>
      <c r="U45" s="116" t="str">
        <f t="shared" si="13"/>
        <v/>
      </c>
      <c r="V45" s="116" t="str">
        <f t="shared" si="14"/>
        <v/>
      </c>
      <c r="W45" s="116" t="str">
        <f t="shared" si="15"/>
        <v/>
      </c>
      <c r="X45" s="116" t="str">
        <f t="shared" si="16"/>
        <v/>
      </c>
      <c r="Y45" s="116" t="str">
        <f t="shared" si="17"/>
        <v/>
      </c>
      <c r="Z45" s="116" t="str">
        <f t="shared" si="18"/>
        <v/>
      </c>
      <c r="AA45" s="116" t="str">
        <f t="shared" si="19"/>
        <v/>
      </c>
      <c r="AB45" s="116" t="str">
        <f t="shared" si="20"/>
        <v/>
      </c>
      <c r="AC45" s="116" t="str">
        <f t="shared" si="21"/>
        <v/>
      </c>
      <c r="AD45" s="116" t="str">
        <f t="shared" si="22"/>
        <v/>
      </c>
      <c r="AE45" s="116" t="str">
        <f t="shared" si="23"/>
        <v/>
      </c>
      <c r="AF45" s="116" t="str">
        <f t="shared" si="24"/>
        <v/>
      </c>
      <c r="AG45" s="116" t="str">
        <f t="shared" si="25"/>
        <v/>
      </c>
      <c r="AH45" s="117"/>
      <c r="AI45" s="117"/>
      <c r="AJ45" s="112"/>
    </row>
    <row r="46" spans="1:37" hidden="1">
      <c r="A46" s="112"/>
      <c r="B46" s="113" t="str">
        <f>'[5]PLE-PIN-F001'!B22</f>
        <v>R4</v>
      </c>
      <c r="C46" s="113" t="e">
        <f>'[5]PLE-PIN-F001'!K22</f>
        <v>#N/A</v>
      </c>
      <c r="D46" s="113" t="e">
        <f>'[5]PLE-PIN-F001'!M22</f>
        <v>#N/A</v>
      </c>
      <c r="E46" s="114" t="e">
        <f t="shared" si="0"/>
        <v>#N/A</v>
      </c>
      <c r="F46" s="115">
        <f t="shared" si="1"/>
        <v>1</v>
      </c>
      <c r="G46" s="114">
        <f>'[5]PLE-PIN-F001'!AF22</f>
        <v>1</v>
      </c>
      <c r="H46" s="114">
        <f>'[5]PLE-PIN-F001'!AH22</f>
        <v>1</v>
      </c>
      <c r="I46" s="113" t="str">
        <f t="shared" si="2"/>
        <v>R4</v>
      </c>
      <c r="J46" s="113" t="str">
        <f t="shared" si="3"/>
        <v/>
      </c>
      <c r="K46" s="113" t="str">
        <f t="shared" si="4"/>
        <v/>
      </c>
      <c r="L46" s="116" t="str">
        <f t="shared" si="5"/>
        <v/>
      </c>
      <c r="M46" s="116" t="str">
        <f t="shared" si="6"/>
        <v/>
      </c>
      <c r="N46" s="116" t="str">
        <f t="shared" si="7"/>
        <v/>
      </c>
      <c r="O46" s="116" t="str">
        <f t="shared" si="8"/>
        <v/>
      </c>
      <c r="P46" s="116" t="str">
        <f t="shared" si="9"/>
        <v/>
      </c>
      <c r="Q46" s="116" t="str">
        <f t="shared" si="10"/>
        <v/>
      </c>
      <c r="R46" s="116" t="str">
        <f t="shared" si="11"/>
        <v/>
      </c>
      <c r="S46" s="116"/>
      <c r="T46" s="116" t="str">
        <f t="shared" si="12"/>
        <v/>
      </c>
      <c r="U46" s="116" t="str">
        <f t="shared" si="13"/>
        <v/>
      </c>
      <c r="V46" s="116" t="str">
        <f t="shared" si="14"/>
        <v/>
      </c>
      <c r="W46" s="116" t="str">
        <f t="shared" si="15"/>
        <v/>
      </c>
      <c r="X46" s="116" t="str">
        <f t="shared" si="16"/>
        <v/>
      </c>
      <c r="Y46" s="116" t="str">
        <f t="shared" si="17"/>
        <v/>
      </c>
      <c r="Z46" s="116" t="str">
        <f t="shared" si="18"/>
        <v/>
      </c>
      <c r="AA46" s="116" t="str">
        <f t="shared" si="19"/>
        <v/>
      </c>
      <c r="AB46" s="116" t="str">
        <f t="shared" si="20"/>
        <v/>
      </c>
      <c r="AC46" s="116" t="str">
        <f t="shared" si="21"/>
        <v/>
      </c>
      <c r="AD46" s="116" t="str">
        <f t="shared" si="22"/>
        <v/>
      </c>
      <c r="AE46" s="116" t="str">
        <f t="shared" si="23"/>
        <v/>
      </c>
      <c r="AF46" s="116" t="str">
        <f t="shared" si="24"/>
        <v/>
      </c>
      <c r="AG46" s="116" t="str">
        <f t="shared" si="25"/>
        <v/>
      </c>
      <c r="AH46" s="117"/>
      <c r="AI46" s="117"/>
      <c r="AJ46" s="112"/>
    </row>
    <row r="47" spans="1:37" hidden="1">
      <c r="A47" s="112"/>
      <c r="B47" s="113" t="str">
        <f>'[5]PLE-PIN-F001'!B23</f>
        <v>R5</v>
      </c>
      <c r="C47" s="113" t="e">
        <f>'[5]PLE-PIN-F001'!K23</f>
        <v>#N/A</v>
      </c>
      <c r="D47" s="113" t="e">
        <f>'[5]PLE-PIN-F001'!M23</f>
        <v>#N/A</v>
      </c>
      <c r="E47" s="114" t="e">
        <f t="shared" si="0"/>
        <v>#N/A</v>
      </c>
      <c r="F47" s="115">
        <f t="shared" si="1"/>
        <v>1</v>
      </c>
      <c r="G47" s="114">
        <f>'[5]PLE-PIN-F001'!AF23</f>
        <v>1</v>
      </c>
      <c r="H47" s="114">
        <f>'[5]PLE-PIN-F001'!AH23</f>
        <v>1</v>
      </c>
      <c r="I47" s="113" t="str">
        <f t="shared" si="2"/>
        <v>R5</v>
      </c>
      <c r="J47" s="113" t="str">
        <f t="shared" si="3"/>
        <v/>
      </c>
      <c r="K47" s="113" t="str">
        <f t="shared" si="4"/>
        <v/>
      </c>
      <c r="L47" s="116" t="str">
        <f t="shared" si="5"/>
        <v/>
      </c>
      <c r="M47" s="116" t="str">
        <f t="shared" si="6"/>
        <v/>
      </c>
      <c r="N47" s="116" t="str">
        <f t="shared" si="7"/>
        <v/>
      </c>
      <c r="O47" s="116" t="str">
        <f t="shared" si="8"/>
        <v/>
      </c>
      <c r="P47" s="116" t="str">
        <f t="shared" si="9"/>
        <v/>
      </c>
      <c r="Q47" s="116" t="str">
        <f t="shared" si="10"/>
        <v/>
      </c>
      <c r="R47" s="116" t="str">
        <f t="shared" si="11"/>
        <v/>
      </c>
      <c r="S47" s="116"/>
      <c r="T47" s="116" t="str">
        <f t="shared" si="12"/>
        <v/>
      </c>
      <c r="U47" s="116" t="str">
        <f t="shared" si="13"/>
        <v/>
      </c>
      <c r="V47" s="116" t="str">
        <f t="shared" si="14"/>
        <v/>
      </c>
      <c r="W47" s="116" t="str">
        <f t="shared" si="15"/>
        <v/>
      </c>
      <c r="X47" s="116" t="str">
        <f t="shared" si="16"/>
        <v/>
      </c>
      <c r="Y47" s="116" t="str">
        <f t="shared" si="17"/>
        <v/>
      </c>
      <c r="Z47" s="116" t="str">
        <f t="shared" si="18"/>
        <v/>
      </c>
      <c r="AA47" s="116" t="str">
        <f t="shared" si="19"/>
        <v/>
      </c>
      <c r="AB47" s="116" t="str">
        <f t="shared" si="20"/>
        <v/>
      </c>
      <c r="AC47" s="116" t="str">
        <f t="shared" si="21"/>
        <v/>
      </c>
      <c r="AD47" s="116" t="str">
        <f t="shared" si="22"/>
        <v/>
      </c>
      <c r="AE47" s="116" t="str">
        <f t="shared" si="23"/>
        <v/>
      </c>
      <c r="AF47" s="116" t="str">
        <f t="shared" si="24"/>
        <v/>
      </c>
      <c r="AG47" s="116" t="str">
        <f t="shared" si="25"/>
        <v/>
      </c>
      <c r="AH47" s="117"/>
      <c r="AI47" s="117"/>
      <c r="AJ47" s="112"/>
    </row>
    <row r="48" spans="1:37" hidden="1">
      <c r="A48" s="112"/>
      <c r="B48" s="113" t="str">
        <f>'[5]PLE-PIN-F001'!B24</f>
        <v>R6</v>
      </c>
      <c r="C48" s="113" t="e">
        <f>'[5]PLE-PIN-F001'!K24</f>
        <v>#N/A</v>
      </c>
      <c r="D48" s="113" t="e">
        <f>'[5]PLE-PIN-F001'!M24</f>
        <v>#N/A</v>
      </c>
      <c r="E48" s="114" t="e">
        <f t="shared" si="0"/>
        <v>#N/A</v>
      </c>
      <c r="F48" s="115">
        <f t="shared" si="1"/>
        <v>1</v>
      </c>
      <c r="G48" s="114">
        <f>'[5]PLE-PIN-F001'!AF24</f>
        <v>1</v>
      </c>
      <c r="H48" s="114">
        <f>'[5]PLE-PIN-F001'!AH24</f>
        <v>1</v>
      </c>
      <c r="I48" s="113" t="str">
        <f t="shared" si="2"/>
        <v>R6</v>
      </c>
      <c r="J48" s="113" t="str">
        <f t="shared" si="3"/>
        <v/>
      </c>
      <c r="K48" s="113" t="str">
        <f t="shared" si="4"/>
        <v/>
      </c>
      <c r="L48" s="116" t="str">
        <f t="shared" si="5"/>
        <v/>
      </c>
      <c r="M48" s="116" t="str">
        <f t="shared" si="6"/>
        <v/>
      </c>
      <c r="N48" s="116" t="str">
        <f t="shared" si="7"/>
        <v/>
      </c>
      <c r="O48" s="116" t="str">
        <f t="shared" si="8"/>
        <v/>
      </c>
      <c r="P48" s="116" t="str">
        <f t="shared" si="9"/>
        <v/>
      </c>
      <c r="Q48" s="116" t="str">
        <f t="shared" si="10"/>
        <v/>
      </c>
      <c r="R48" s="116" t="str">
        <f t="shared" si="11"/>
        <v/>
      </c>
      <c r="S48" s="116"/>
      <c r="T48" s="116" t="str">
        <f t="shared" si="12"/>
        <v/>
      </c>
      <c r="U48" s="116" t="str">
        <f t="shared" si="13"/>
        <v/>
      </c>
      <c r="V48" s="116" t="str">
        <f t="shared" si="14"/>
        <v/>
      </c>
      <c r="W48" s="116" t="str">
        <f t="shared" si="15"/>
        <v/>
      </c>
      <c r="X48" s="116" t="str">
        <f t="shared" si="16"/>
        <v/>
      </c>
      <c r="Y48" s="116" t="str">
        <f t="shared" si="17"/>
        <v/>
      </c>
      <c r="Z48" s="116" t="str">
        <f t="shared" si="18"/>
        <v/>
      </c>
      <c r="AA48" s="116" t="str">
        <f t="shared" si="19"/>
        <v/>
      </c>
      <c r="AB48" s="116" t="str">
        <f t="shared" si="20"/>
        <v/>
      </c>
      <c r="AC48" s="116" t="str">
        <f t="shared" si="21"/>
        <v/>
      </c>
      <c r="AD48" s="116" t="str">
        <f t="shared" si="22"/>
        <v/>
      </c>
      <c r="AE48" s="116" t="str">
        <f t="shared" si="23"/>
        <v/>
      </c>
      <c r="AF48" s="116" t="str">
        <f t="shared" si="24"/>
        <v/>
      </c>
      <c r="AG48" s="116" t="str">
        <f t="shared" si="25"/>
        <v/>
      </c>
      <c r="AH48" s="117"/>
      <c r="AI48" s="117"/>
      <c r="AJ48" s="112"/>
    </row>
    <row r="49" spans="1:37" hidden="1">
      <c r="A49" s="112"/>
      <c r="B49" s="113" t="str">
        <f>'[5]PLE-PIN-F001'!B25</f>
        <v>R7</v>
      </c>
      <c r="C49" s="113" t="e">
        <f>'[5]PLE-PIN-F001'!K25</f>
        <v>#N/A</v>
      </c>
      <c r="D49" s="113" t="e">
        <f>'[5]PLE-PIN-F001'!M25</f>
        <v>#N/A</v>
      </c>
      <c r="E49" s="114" t="e">
        <f t="shared" si="0"/>
        <v>#N/A</v>
      </c>
      <c r="F49" s="115">
        <f t="shared" si="1"/>
        <v>1</v>
      </c>
      <c r="G49" s="114">
        <f>'[5]PLE-PIN-F001'!AF25</f>
        <v>1</v>
      </c>
      <c r="H49" s="114">
        <f>'[5]PLE-PIN-F001'!AH25</f>
        <v>1</v>
      </c>
      <c r="I49" s="113" t="str">
        <f t="shared" si="2"/>
        <v>R7</v>
      </c>
      <c r="J49" s="113" t="str">
        <f t="shared" si="3"/>
        <v/>
      </c>
      <c r="K49" s="113" t="str">
        <f t="shared" si="4"/>
        <v/>
      </c>
      <c r="L49" s="116" t="str">
        <f t="shared" si="5"/>
        <v/>
      </c>
      <c r="M49" s="116" t="str">
        <f t="shared" si="6"/>
        <v/>
      </c>
      <c r="N49" s="116" t="str">
        <f t="shared" si="7"/>
        <v/>
      </c>
      <c r="O49" s="116" t="str">
        <f t="shared" si="8"/>
        <v/>
      </c>
      <c r="P49" s="116" t="str">
        <f t="shared" si="9"/>
        <v/>
      </c>
      <c r="Q49" s="116" t="str">
        <f t="shared" si="10"/>
        <v/>
      </c>
      <c r="R49" s="116" t="str">
        <f t="shared" si="11"/>
        <v/>
      </c>
      <c r="S49" s="116"/>
      <c r="T49" s="116" t="str">
        <f t="shared" si="12"/>
        <v/>
      </c>
      <c r="U49" s="116" t="str">
        <f t="shared" si="13"/>
        <v/>
      </c>
      <c r="V49" s="116" t="str">
        <f t="shared" si="14"/>
        <v/>
      </c>
      <c r="W49" s="116" t="str">
        <f t="shared" si="15"/>
        <v/>
      </c>
      <c r="X49" s="116" t="str">
        <f t="shared" si="16"/>
        <v/>
      </c>
      <c r="Y49" s="116" t="str">
        <f t="shared" si="17"/>
        <v/>
      </c>
      <c r="Z49" s="116" t="str">
        <f t="shared" si="18"/>
        <v/>
      </c>
      <c r="AA49" s="116" t="str">
        <f t="shared" si="19"/>
        <v/>
      </c>
      <c r="AB49" s="116" t="str">
        <f t="shared" si="20"/>
        <v/>
      </c>
      <c r="AC49" s="116" t="str">
        <f t="shared" si="21"/>
        <v/>
      </c>
      <c r="AD49" s="116" t="str">
        <f t="shared" si="22"/>
        <v/>
      </c>
      <c r="AE49" s="116" t="str">
        <f t="shared" si="23"/>
        <v/>
      </c>
      <c r="AF49" s="116" t="str">
        <f t="shared" si="24"/>
        <v/>
      </c>
      <c r="AG49" s="116" t="str">
        <f t="shared" si="25"/>
        <v/>
      </c>
      <c r="AH49" s="117"/>
      <c r="AI49" s="117"/>
      <c r="AJ49" s="112"/>
    </row>
    <row r="50" spans="1:37" hidden="1">
      <c r="A50" s="112"/>
      <c r="B50" s="113" t="str">
        <f>'[5]PLE-PIN-F001'!B26</f>
        <v>R8</v>
      </c>
      <c r="C50" s="113" t="e">
        <f>'[5]PLE-PIN-F001'!K26</f>
        <v>#N/A</v>
      </c>
      <c r="D50" s="113" t="e">
        <f>'[5]PLE-PIN-F001'!M26</f>
        <v>#N/A</v>
      </c>
      <c r="E50" s="114" t="e">
        <f t="shared" si="0"/>
        <v>#N/A</v>
      </c>
      <c r="F50" s="115">
        <f t="shared" si="1"/>
        <v>1</v>
      </c>
      <c r="G50" s="114">
        <f>'[5]PLE-PIN-F001'!AF26</f>
        <v>1</v>
      </c>
      <c r="H50" s="114">
        <f>'[5]PLE-PIN-F001'!AH26</f>
        <v>1</v>
      </c>
      <c r="I50" s="113" t="str">
        <f t="shared" si="2"/>
        <v>R8</v>
      </c>
      <c r="J50" s="113" t="str">
        <f t="shared" si="3"/>
        <v/>
      </c>
      <c r="K50" s="113" t="str">
        <f t="shared" si="4"/>
        <v/>
      </c>
      <c r="L50" s="116" t="str">
        <f t="shared" si="5"/>
        <v/>
      </c>
      <c r="M50" s="116" t="str">
        <f t="shared" si="6"/>
        <v/>
      </c>
      <c r="N50" s="116" t="str">
        <f t="shared" si="7"/>
        <v/>
      </c>
      <c r="O50" s="116" t="str">
        <f t="shared" si="8"/>
        <v/>
      </c>
      <c r="P50" s="116" t="str">
        <f t="shared" si="9"/>
        <v/>
      </c>
      <c r="Q50" s="116" t="str">
        <f t="shared" si="10"/>
        <v/>
      </c>
      <c r="R50" s="116" t="str">
        <f t="shared" si="11"/>
        <v/>
      </c>
      <c r="S50" s="116"/>
      <c r="T50" s="116" t="str">
        <f t="shared" si="12"/>
        <v/>
      </c>
      <c r="U50" s="116" t="str">
        <f t="shared" si="13"/>
        <v/>
      </c>
      <c r="V50" s="116" t="str">
        <f t="shared" si="14"/>
        <v/>
      </c>
      <c r="W50" s="116" t="str">
        <f t="shared" si="15"/>
        <v/>
      </c>
      <c r="X50" s="116" t="str">
        <f t="shared" si="16"/>
        <v/>
      </c>
      <c r="Y50" s="116" t="str">
        <f t="shared" si="17"/>
        <v/>
      </c>
      <c r="Z50" s="116" t="str">
        <f t="shared" si="18"/>
        <v/>
      </c>
      <c r="AA50" s="116" t="str">
        <f t="shared" si="19"/>
        <v/>
      </c>
      <c r="AB50" s="116" t="str">
        <f t="shared" si="20"/>
        <v/>
      </c>
      <c r="AC50" s="116" t="str">
        <f t="shared" si="21"/>
        <v/>
      </c>
      <c r="AD50" s="116" t="str">
        <f t="shared" si="22"/>
        <v/>
      </c>
      <c r="AE50" s="116" t="str">
        <f t="shared" si="23"/>
        <v/>
      </c>
      <c r="AF50" s="116" t="str">
        <f t="shared" si="24"/>
        <v/>
      </c>
      <c r="AG50" s="116" t="str">
        <f t="shared" si="25"/>
        <v/>
      </c>
      <c r="AH50" s="117"/>
      <c r="AI50" s="117"/>
      <c r="AJ50" s="112"/>
    </row>
    <row r="51" spans="1:37" hidden="1">
      <c r="A51" s="112"/>
      <c r="B51" s="113" t="str">
        <f>'[5]PLE-PIN-F001'!B27</f>
        <v>R9</v>
      </c>
      <c r="C51" s="113" t="e">
        <f>'[5]PLE-PIN-F001'!K27</f>
        <v>#N/A</v>
      </c>
      <c r="D51" s="113" t="e">
        <f>'[5]PLE-PIN-F001'!M27</f>
        <v>#N/A</v>
      </c>
      <c r="E51" s="114" t="e">
        <f t="shared" si="0"/>
        <v>#N/A</v>
      </c>
      <c r="F51" s="115">
        <f t="shared" si="1"/>
        <v>1</v>
      </c>
      <c r="G51" s="114">
        <f>'[5]PLE-PIN-F001'!AF27</f>
        <v>1</v>
      </c>
      <c r="H51" s="114">
        <f>'[5]PLE-PIN-F001'!AH27</f>
        <v>1</v>
      </c>
      <c r="I51" s="113" t="str">
        <f t="shared" si="2"/>
        <v>R9</v>
      </c>
      <c r="J51" s="113" t="str">
        <f t="shared" si="3"/>
        <v/>
      </c>
      <c r="K51" s="113" t="str">
        <f t="shared" si="4"/>
        <v/>
      </c>
      <c r="L51" s="116" t="str">
        <f t="shared" si="5"/>
        <v/>
      </c>
      <c r="M51" s="116" t="str">
        <f t="shared" si="6"/>
        <v/>
      </c>
      <c r="N51" s="116" t="str">
        <f t="shared" si="7"/>
        <v/>
      </c>
      <c r="O51" s="116" t="str">
        <f t="shared" si="8"/>
        <v/>
      </c>
      <c r="P51" s="116" t="str">
        <f t="shared" si="9"/>
        <v/>
      </c>
      <c r="Q51" s="116" t="str">
        <f t="shared" si="10"/>
        <v/>
      </c>
      <c r="R51" s="116" t="str">
        <f t="shared" si="11"/>
        <v/>
      </c>
      <c r="S51" s="116"/>
      <c r="T51" s="116" t="str">
        <f t="shared" si="12"/>
        <v/>
      </c>
      <c r="U51" s="116" t="str">
        <f t="shared" si="13"/>
        <v/>
      </c>
      <c r="V51" s="116" t="str">
        <f t="shared" si="14"/>
        <v/>
      </c>
      <c r="W51" s="116" t="str">
        <f t="shared" si="15"/>
        <v/>
      </c>
      <c r="X51" s="116" t="str">
        <f t="shared" si="16"/>
        <v/>
      </c>
      <c r="Y51" s="116" t="str">
        <f t="shared" si="17"/>
        <v/>
      </c>
      <c r="Z51" s="116" t="str">
        <f t="shared" si="18"/>
        <v/>
      </c>
      <c r="AA51" s="116" t="str">
        <f t="shared" si="19"/>
        <v/>
      </c>
      <c r="AB51" s="116" t="str">
        <f t="shared" si="20"/>
        <v/>
      </c>
      <c r="AC51" s="116" t="str">
        <f t="shared" si="21"/>
        <v/>
      </c>
      <c r="AD51" s="116" t="str">
        <f t="shared" si="22"/>
        <v/>
      </c>
      <c r="AE51" s="116" t="str">
        <f t="shared" si="23"/>
        <v/>
      </c>
      <c r="AF51" s="116" t="str">
        <f t="shared" si="24"/>
        <v/>
      </c>
      <c r="AG51" s="116" t="str">
        <f t="shared" si="25"/>
        <v/>
      </c>
      <c r="AH51" s="117"/>
      <c r="AI51" s="117"/>
      <c r="AJ51" s="112"/>
    </row>
    <row r="52" spans="1:37" hidden="1">
      <c r="A52" s="112"/>
      <c r="B52" s="113" t="str">
        <f>'[5]PLE-PIN-F001'!B28</f>
        <v>R10</v>
      </c>
      <c r="C52" s="113" t="e">
        <f>'[5]PLE-PIN-F001'!K28</f>
        <v>#N/A</v>
      </c>
      <c r="D52" s="113" t="e">
        <f>'[5]PLE-PIN-F001'!M28</f>
        <v>#N/A</v>
      </c>
      <c r="E52" s="114" t="e">
        <f t="shared" si="0"/>
        <v>#N/A</v>
      </c>
      <c r="F52" s="115">
        <f t="shared" si="1"/>
        <v>1</v>
      </c>
      <c r="G52" s="114">
        <f>'[5]PLE-PIN-F001'!AF28</f>
        <v>1</v>
      </c>
      <c r="H52" s="114">
        <f>'[5]PLE-PIN-F001'!AH28</f>
        <v>1</v>
      </c>
      <c r="I52" s="113" t="str">
        <f t="shared" si="2"/>
        <v>R10</v>
      </c>
      <c r="J52" s="113" t="str">
        <f t="shared" si="3"/>
        <v/>
      </c>
      <c r="K52" s="113" t="str">
        <f t="shared" si="4"/>
        <v/>
      </c>
      <c r="L52" s="116" t="str">
        <f t="shared" si="5"/>
        <v/>
      </c>
      <c r="M52" s="116" t="str">
        <f t="shared" si="6"/>
        <v/>
      </c>
      <c r="N52" s="116" t="str">
        <f t="shared" si="7"/>
        <v/>
      </c>
      <c r="O52" s="116" t="str">
        <f t="shared" si="8"/>
        <v/>
      </c>
      <c r="P52" s="116" t="str">
        <f t="shared" si="9"/>
        <v/>
      </c>
      <c r="Q52" s="116" t="str">
        <f t="shared" si="10"/>
        <v/>
      </c>
      <c r="R52" s="116" t="str">
        <f t="shared" si="11"/>
        <v/>
      </c>
      <c r="S52" s="116"/>
      <c r="T52" s="116" t="str">
        <f t="shared" si="12"/>
        <v/>
      </c>
      <c r="U52" s="116" t="str">
        <f t="shared" si="13"/>
        <v/>
      </c>
      <c r="V52" s="116" t="str">
        <f t="shared" si="14"/>
        <v/>
      </c>
      <c r="W52" s="116" t="str">
        <f t="shared" si="15"/>
        <v/>
      </c>
      <c r="X52" s="116" t="str">
        <f t="shared" si="16"/>
        <v/>
      </c>
      <c r="Y52" s="116" t="str">
        <f t="shared" si="17"/>
        <v/>
      </c>
      <c r="Z52" s="116" t="str">
        <f t="shared" si="18"/>
        <v/>
      </c>
      <c r="AA52" s="116" t="str">
        <f t="shared" si="19"/>
        <v/>
      </c>
      <c r="AB52" s="116" t="str">
        <f t="shared" si="20"/>
        <v/>
      </c>
      <c r="AC52" s="116" t="str">
        <f t="shared" si="21"/>
        <v/>
      </c>
      <c r="AD52" s="116" t="str">
        <f t="shared" si="22"/>
        <v/>
      </c>
      <c r="AE52" s="116" t="str">
        <f t="shared" si="23"/>
        <v/>
      </c>
      <c r="AF52" s="116" t="str">
        <f t="shared" si="24"/>
        <v/>
      </c>
      <c r="AG52" s="116" t="str">
        <f t="shared" si="25"/>
        <v/>
      </c>
      <c r="AH52" s="117"/>
      <c r="AI52" s="117"/>
      <c r="AJ52" s="112"/>
    </row>
    <row r="53" spans="1:37" ht="65.25" hidden="1" customHeight="1">
      <c r="A53" s="104"/>
      <c r="B53" s="118"/>
      <c r="C53" s="118"/>
      <c r="D53" s="118"/>
      <c r="E53" s="119"/>
      <c r="F53" s="119"/>
      <c r="G53" s="119"/>
      <c r="H53" s="119"/>
      <c r="I53" s="120" t="str">
        <f t="shared" ref="I53:AG53" si="26">TRIM(CONCATENATE(I43," ",I44," ",I45," ",I46," ",I47," ",I48," ",I49," ",I50," ",I51," ",I52))</f>
        <v>R1 R2 R3 R4 R5 R6 R7 R8 R9 R10</v>
      </c>
      <c r="J53" s="120" t="str">
        <f t="shared" si="26"/>
        <v/>
      </c>
      <c r="K53" s="120" t="str">
        <f t="shared" si="26"/>
        <v/>
      </c>
      <c r="L53" s="120" t="str">
        <f t="shared" si="26"/>
        <v/>
      </c>
      <c r="M53" s="120" t="str">
        <f t="shared" si="26"/>
        <v/>
      </c>
      <c r="N53" s="120" t="str">
        <f t="shared" si="26"/>
        <v/>
      </c>
      <c r="O53" s="120" t="str">
        <f t="shared" si="26"/>
        <v/>
      </c>
      <c r="P53" s="120" t="str">
        <f t="shared" si="26"/>
        <v/>
      </c>
      <c r="Q53" s="120" t="str">
        <f t="shared" si="26"/>
        <v/>
      </c>
      <c r="R53" s="120" t="str">
        <f t="shared" si="26"/>
        <v/>
      </c>
      <c r="S53" s="120" t="str">
        <f t="shared" si="26"/>
        <v/>
      </c>
      <c r="T53" s="120" t="str">
        <f t="shared" si="26"/>
        <v/>
      </c>
      <c r="U53" s="120" t="str">
        <f t="shared" si="26"/>
        <v/>
      </c>
      <c r="V53" s="120" t="str">
        <f t="shared" si="26"/>
        <v/>
      </c>
      <c r="W53" s="120" t="str">
        <f t="shared" si="26"/>
        <v/>
      </c>
      <c r="X53" s="120" t="str">
        <f t="shared" si="26"/>
        <v/>
      </c>
      <c r="Y53" s="120" t="str">
        <f t="shared" si="26"/>
        <v/>
      </c>
      <c r="Z53" s="120" t="str">
        <f t="shared" si="26"/>
        <v/>
      </c>
      <c r="AA53" s="120" t="str">
        <f t="shared" si="26"/>
        <v/>
      </c>
      <c r="AB53" s="120" t="str">
        <f t="shared" si="26"/>
        <v/>
      </c>
      <c r="AC53" s="120" t="str">
        <f t="shared" si="26"/>
        <v/>
      </c>
      <c r="AD53" s="120" t="str">
        <f t="shared" si="26"/>
        <v/>
      </c>
      <c r="AE53" s="120" t="str">
        <f t="shared" si="26"/>
        <v/>
      </c>
      <c r="AF53" s="120" t="str">
        <f t="shared" si="26"/>
        <v/>
      </c>
      <c r="AG53" s="120" t="str">
        <f t="shared" si="26"/>
        <v/>
      </c>
      <c r="AH53" s="110"/>
      <c r="AI53" s="110"/>
      <c r="AJ53" s="107"/>
    </row>
    <row r="54" spans="1:37">
      <c r="A54" s="104"/>
      <c r="B54" s="104"/>
      <c r="C54" s="104"/>
      <c r="D54" s="104"/>
      <c r="E54" s="104"/>
      <c r="F54" s="104"/>
      <c r="G54" s="87"/>
      <c r="H54" s="87"/>
      <c r="I54" s="87"/>
      <c r="J54" s="87"/>
      <c r="K54" s="87"/>
      <c r="L54" s="121"/>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row>
    <row r="55" spans="1:37">
      <c r="A55" s="104"/>
      <c r="B55" s="104"/>
      <c r="C55" s="104"/>
      <c r="D55" s="104"/>
      <c r="E55" s="104"/>
      <c r="F55" s="104"/>
      <c r="G55" s="87"/>
      <c r="H55" s="87"/>
      <c r="I55" s="87"/>
      <c r="J55" s="87"/>
      <c r="K55" s="87"/>
      <c r="L55" s="121"/>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row>
    <row r="56" spans="1:37">
      <c r="A56" s="104"/>
      <c r="B56" s="104"/>
      <c r="C56" s="104"/>
      <c r="D56" s="104"/>
      <c r="E56" s="104"/>
      <c r="F56" s="104"/>
      <c r="G56" s="87"/>
      <c r="H56" s="87"/>
      <c r="I56" s="87"/>
      <c r="J56" s="87"/>
      <c r="K56" s="87"/>
      <c r="L56" s="121"/>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row>
    <row r="57" spans="1:37">
      <c r="A57" s="87"/>
      <c r="B57" s="87"/>
      <c r="C57" s="87"/>
      <c r="D57" s="87"/>
      <c r="E57" s="87"/>
      <c r="F57" s="104"/>
      <c r="G57" s="87"/>
      <c r="H57" s="87"/>
      <c r="I57" s="87"/>
      <c r="J57" s="87"/>
      <c r="K57" s="87"/>
      <c r="L57" s="121"/>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87"/>
    </row>
    <row r="58" spans="1:37">
      <c r="A58" s="87"/>
      <c r="B58" s="87"/>
      <c r="C58" s="87"/>
      <c r="D58" s="87"/>
      <c r="E58" s="87"/>
      <c r="F58" s="104"/>
      <c r="G58" s="87"/>
      <c r="H58" s="87"/>
      <c r="I58" s="87"/>
      <c r="J58" s="87"/>
      <c r="K58" s="87"/>
      <c r="L58" s="121"/>
      <c r="M58" s="87"/>
      <c r="N58" s="87"/>
      <c r="O58" s="87"/>
      <c r="P58" s="87"/>
      <c r="Q58" s="87"/>
      <c r="R58" s="87"/>
      <c r="S58" s="87"/>
      <c r="T58" s="87"/>
      <c r="U58" s="87"/>
      <c r="V58" s="87"/>
      <c r="W58" s="87"/>
      <c r="X58" s="87"/>
      <c r="Y58" s="87"/>
      <c r="Z58" s="87"/>
      <c r="AA58" s="87"/>
      <c r="AB58" s="87"/>
      <c r="AC58" s="87"/>
      <c r="AD58" s="87"/>
      <c r="AE58" s="87"/>
      <c r="AF58" s="87"/>
      <c r="AG58" s="87"/>
      <c r="AH58" s="87"/>
      <c r="AI58" s="87"/>
      <c r="AJ58" s="87"/>
      <c r="AK58" s="87"/>
    </row>
    <row r="59" spans="1:37">
      <c r="A59" s="87"/>
      <c r="B59" s="87"/>
      <c r="C59" s="87"/>
      <c r="D59" s="87"/>
      <c r="E59" s="87"/>
      <c r="F59" s="104"/>
      <c r="G59" s="87"/>
      <c r="H59" s="87"/>
      <c r="I59" s="87"/>
      <c r="J59" s="87"/>
      <c r="K59" s="87"/>
      <c r="L59" s="121"/>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87"/>
    </row>
    <row r="60" spans="1:37">
      <c r="A60" s="87"/>
      <c r="B60" s="87"/>
      <c r="C60" s="87"/>
      <c r="D60" s="87"/>
      <c r="E60" s="87"/>
      <c r="F60" s="104"/>
      <c r="G60" s="87"/>
      <c r="H60" s="87"/>
      <c r="I60" s="87"/>
      <c r="J60" s="87"/>
      <c r="K60" s="87"/>
      <c r="L60" s="121"/>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row>
    <row r="61" spans="1:37">
      <c r="A61" s="87"/>
      <c r="B61" s="87"/>
      <c r="C61" s="87"/>
      <c r="D61" s="87"/>
      <c r="E61" s="87"/>
      <c r="F61" s="104"/>
      <c r="G61" s="87"/>
      <c r="H61" s="87"/>
      <c r="I61" s="87"/>
      <c r="J61" s="87"/>
      <c r="K61" s="87"/>
      <c r="L61" s="121"/>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row>
    <row r="62" spans="1:37">
      <c r="A62" s="87"/>
      <c r="B62" s="87"/>
      <c r="C62" s="87"/>
      <c r="D62" s="87"/>
      <c r="E62" s="87"/>
      <c r="F62" s="104"/>
      <c r="G62" s="87"/>
      <c r="H62" s="87"/>
      <c r="I62" s="87"/>
      <c r="J62" s="87"/>
      <c r="K62" s="87"/>
      <c r="L62" s="121"/>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row>
    <row r="63" spans="1:37">
      <c r="A63" s="87"/>
      <c r="B63" s="87"/>
      <c r="C63" s="87"/>
      <c r="D63" s="87"/>
      <c r="E63" s="87"/>
      <c r="F63" s="104"/>
      <c r="G63" s="87"/>
      <c r="H63" s="87"/>
      <c r="I63" s="87"/>
      <c r="J63" s="87"/>
      <c r="K63" s="87"/>
      <c r="L63" s="121"/>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row>
    <row r="64" spans="1:37">
      <c r="A64" s="87"/>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row>
    <row r="65" spans="1:37">
      <c r="A65" s="87"/>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row>
    <row r="66" spans="1:37">
      <c r="A66" s="87"/>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row>
    <row r="67" spans="1:37">
      <c r="A67" s="87"/>
      <c r="B67" s="87"/>
      <c r="C67" s="87"/>
      <c r="D67" s="87"/>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row>
    <row r="68" spans="1:37">
      <c r="A68" s="87"/>
      <c r="B68" s="87"/>
      <c r="C68" s="87"/>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row>
    <row r="69" spans="1:37">
      <c r="A69" s="87"/>
      <c r="B69" s="87"/>
      <c r="C69" s="87"/>
      <c r="D69" s="87"/>
      <c r="E69" s="87"/>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row>
    <row r="70" spans="1:37">
      <c r="A70" s="87"/>
      <c r="B70" s="87"/>
      <c r="C70" s="87"/>
      <c r="D70" s="87"/>
      <c r="E70" s="87"/>
      <c r="F70" s="87"/>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row>
    <row r="75" spans="1:37" s="87" customFormat="1"/>
    <row r="76" spans="1:37" s="87" customFormat="1"/>
  </sheetData>
  <sheetProtection algorithmName="SHA-512" hashValue="39802lpKx+6QiF0UqBzVZOmEJ00YSIV2EA3XIaxa6cC65zZxR6mkqE/POcQMKvejz2BRlRcQIc6FjtNuwWHfjA==" saltValue="35F2nTpewO6LpJjNjXCWVw==" spinCount="100000" sheet="1" objects="1" scenarios="1"/>
  <mergeCells count="43">
    <mergeCell ref="A1:N4"/>
    <mergeCell ref="B6:M7"/>
    <mergeCell ref="B8:C9"/>
    <mergeCell ref="D8:E9"/>
    <mergeCell ref="F8:G9"/>
    <mergeCell ref="H8:I9"/>
    <mergeCell ref="J8:K9"/>
    <mergeCell ref="L8:M9"/>
    <mergeCell ref="B10:B34"/>
    <mergeCell ref="C10:C14"/>
    <mergeCell ref="D10:E14"/>
    <mergeCell ref="F10:G14"/>
    <mergeCell ref="H10:I14"/>
    <mergeCell ref="C20:C24"/>
    <mergeCell ref="D20:E24"/>
    <mergeCell ref="F20:G24"/>
    <mergeCell ref="H20:I24"/>
    <mergeCell ref="C25:C29"/>
    <mergeCell ref="D25:E29"/>
    <mergeCell ref="F25:G29"/>
    <mergeCell ref="H25:I29"/>
    <mergeCell ref="L10:M14"/>
    <mergeCell ref="C15:C19"/>
    <mergeCell ref="D15:E19"/>
    <mergeCell ref="F15:G19"/>
    <mergeCell ref="H15:I19"/>
    <mergeCell ref="J15:K19"/>
    <mergeCell ref="L15:M19"/>
    <mergeCell ref="J10:K14"/>
    <mergeCell ref="J25:K29"/>
    <mergeCell ref="H30:I34"/>
    <mergeCell ref="J30:K34"/>
    <mergeCell ref="L30:M34"/>
    <mergeCell ref="J20:K24"/>
    <mergeCell ref="L20:M24"/>
    <mergeCell ref="L25:M29"/>
    <mergeCell ref="C38:E38"/>
    <mergeCell ref="F38:G38"/>
    <mergeCell ref="C39:E39"/>
    <mergeCell ref="F39:G39"/>
    <mergeCell ref="C30:C34"/>
    <mergeCell ref="D30:E34"/>
    <mergeCell ref="F30:G34"/>
  </mergeCells>
  <conditionalFormatting sqref="C39">
    <cfRule type="cellIs" dxfId="2" priority="1" stopIfTrue="1" operator="lessThan">
      <formula>3</formula>
    </cfRule>
    <cfRule type="cellIs" dxfId="1" priority="2" stopIfTrue="1" operator="between">
      <formula>3</formula>
      <formula>5.9</formula>
    </cfRule>
    <cfRule type="cellIs" dxfId="0" priority="3" stopIfTrue="1" operator="between">
      <formula>6</formula>
      <formula>9</formula>
    </cfRule>
  </conditionalFormatting>
  <pageMargins left="0.75" right="0.75" top="1" bottom="1" header="0" footer="0"/>
  <pageSetup orientation="portrait" horizontalDpi="4294967293" verticalDpi="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F2764-49B7-47D8-AFD1-B877BB7B6C33}">
  <dimension ref="A1:IV31"/>
  <sheetViews>
    <sheetView zoomScale="85" workbookViewId="0">
      <selection activeCell="F36" sqref="F36"/>
    </sheetView>
  </sheetViews>
  <sheetFormatPr baseColWidth="10" defaultRowHeight="12.75" customHeight="1" zeroHeight="1"/>
  <cols>
    <col min="1" max="1" width="11.42578125" style="75" customWidth="1"/>
    <col min="2" max="2" width="15.28515625" style="75" customWidth="1"/>
    <col min="3" max="3" width="11.42578125" style="75" hidden="1" customWidth="1"/>
    <col min="4" max="4" width="21.85546875" style="75" customWidth="1"/>
    <col min="5" max="5" width="62.42578125" style="75" customWidth="1"/>
    <col min="6" max="16384" width="11.42578125" style="75"/>
  </cols>
  <sheetData>
    <row r="1" spans="1:256">
      <c r="A1" s="87"/>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7"/>
      <c r="DR1" s="87"/>
      <c r="DS1" s="87"/>
      <c r="DT1" s="87"/>
      <c r="DU1" s="87"/>
      <c r="DV1" s="87"/>
      <c r="DW1" s="87"/>
      <c r="DX1" s="87"/>
      <c r="DY1" s="87"/>
      <c r="DZ1" s="87"/>
      <c r="EA1" s="87"/>
      <c r="EB1" s="87"/>
      <c r="EC1" s="87"/>
      <c r="ED1" s="87"/>
      <c r="EE1" s="87"/>
      <c r="EF1" s="87"/>
      <c r="EG1" s="87"/>
      <c r="EH1" s="87"/>
      <c r="EI1" s="87"/>
      <c r="EJ1" s="87"/>
      <c r="EK1" s="87"/>
      <c r="EL1" s="87"/>
      <c r="EM1" s="87"/>
      <c r="EN1" s="87"/>
      <c r="EO1" s="87"/>
      <c r="EP1" s="87"/>
      <c r="EQ1" s="87"/>
      <c r="ER1" s="87"/>
      <c r="ES1" s="87"/>
      <c r="ET1" s="87"/>
      <c r="EU1" s="87"/>
      <c r="EV1" s="87"/>
      <c r="EW1" s="87"/>
      <c r="EX1" s="87"/>
      <c r="EY1" s="87"/>
      <c r="EZ1" s="87"/>
      <c r="FA1" s="87"/>
      <c r="FB1" s="87"/>
      <c r="FC1" s="87"/>
      <c r="FD1" s="87"/>
      <c r="FE1" s="87"/>
      <c r="FF1" s="87"/>
      <c r="FG1" s="87"/>
      <c r="FH1" s="87"/>
      <c r="FI1" s="87"/>
      <c r="FJ1" s="87"/>
      <c r="FK1" s="87"/>
      <c r="FL1" s="87"/>
      <c r="FM1" s="87"/>
      <c r="FN1" s="87"/>
      <c r="FO1" s="87"/>
      <c r="FP1" s="87"/>
      <c r="FQ1" s="87"/>
      <c r="FR1" s="87"/>
      <c r="FS1" s="87"/>
      <c r="FT1" s="87"/>
      <c r="FU1" s="87"/>
      <c r="FV1" s="87"/>
      <c r="FW1" s="87"/>
      <c r="FX1" s="87"/>
      <c r="FY1" s="87"/>
      <c r="FZ1" s="87"/>
      <c r="GA1" s="87"/>
      <c r="GB1" s="87"/>
      <c r="GC1" s="87"/>
      <c r="GD1" s="87"/>
      <c r="GE1" s="87"/>
      <c r="GF1" s="87"/>
      <c r="GG1" s="87"/>
      <c r="GH1" s="87"/>
      <c r="GI1" s="87"/>
      <c r="GJ1" s="87"/>
      <c r="GK1" s="87"/>
      <c r="GL1" s="87"/>
      <c r="GM1" s="87"/>
      <c r="GN1" s="87"/>
      <c r="GO1" s="87"/>
      <c r="GP1" s="87"/>
      <c r="GQ1" s="87"/>
      <c r="GR1" s="87"/>
      <c r="GS1" s="87"/>
      <c r="GT1" s="87"/>
      <c r="GU1" s="87"/>
      <c r="GV1" s="87"/>
      <c r="GW1" s="87"/>
      <c r="GX1" s="87"/>
      <c r="GY1" s="87"/>
      <c r="GZ1" s="87"/>
      <c r="HA1" s="87"/>
      <c r="HB1" s="87"/>
      <c r="HC1" s="87"/>
      <c r="HD1" s="87"/>
      <c r="HE1" s="87"/>
      <c r="HF1" s="87"/>
      <c r="HG1" s="87"/>
      <c r="HH1" s="87"/>
      <c r="HI1" s="87"/>
      <c r="HJ1" s="87"/>
      <c r="HK1" s="87"/>
      <c r="HL1" s="87"/>
      <c r="HM1" s="87"/>
      <c r="HN1" s="87"/>
      <c r="HO1" s="87"/>
      <c r="HP1" s="87"/>
      <c r="HQ1" s="87"/>
      <c r="HR1" s="87"/>
      <c r="HS1" s="87"/>
      <c r="HT1" s="87"/>
      <c r="HU1" s="87"/>
      <c r="HV1" s="87"/>
      <c r="HW1" s="87"/>
      <c r="HX1" s="87"/>
      <c r="HY1" s="87"/>
      <c r="HZ1" s="87"/>
      <c r="IA1" s="87"/>
      <c r="IB1" s="87"/>
      <c r="IC1" s="87"/>
      <c r="ID1" s="87"/>
      <c r="IE1" s="87"/>
      <c r="IF1" s="87"/>
      <c r="IG1" s="87"/>
      <c r="IH1" s="87"/>
      <c r="II1" s="87"/>
      <c r="IJ1" s="87"/>
      <c r="IK1" s="87"/>
      <c r="IL1" s="87"/>
      <c r="IM1" s="87"/>
      <c r="IN1" s="87"/>
      <c r="IO1" s="87"/>
      <c r="IP1" s="87"/>
      <c r="IQ1" s="87"/>
      <c r="IR1" s="87"/>
      <c r="IS1" s="87"/>
      <c r="IT1" s="87"/>
      <c r="IU1" s="87"/>
      <c r="IV1" s="87"/>
    </row>
    <row r="2" spans="1:256">
      <c r="A2" s="87"/>
      <c r="B2" s="87"/>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87"/>
      <c r="DK2" s="87"/>
      <c r="DL2" s="87"/>
      <c r="DM2" s="87"/>
      <c r="DN2" s="87"/>
      <c r="DO2" s="87"/>
      <c r="DP2" s="87"/>
      <c r="DQ2" s="87"/>
      <c r="DR2" s="87"/>
      <c r="DS2" s="87"/>
      <c r="DT2" s="87"/>
      <c r="DU2" s="87"/>
      <c r="DV2" s="87"/>
      <c r="DW2" s="87"/>
      <c r="DX2" s="87"/>
      <c r="DY2" s="87"/>
      <c r="DZ2" s="87"/>
      <c r="EA2" s="87"/>
      <c r="EB2" s="87"/>
      <c r="EC2" s="87"/>
      <c r="ED2" s="87"/>
      <c r="EE2" s="87"/>
      <c r="EF2" s="87"/>
      <c r="EG2" s="87"/>
      <c r="EH2" s="87"/>
      <c r="EI2" s="87"/>
      <c r="EJ2" s="87"/>
      <c r="EK2" s="87"/>
      <c r="EL2" s="87"/>
      <c r="EM2" s="87"/>
      <c r="EN2" s="87"/>
      <c r="EO2" s="87"/>
      <c r="EP2" s="87"/>
      <c r="EQ2" s="87"/>
      <c r="ER2" s="87"/>
      <c r="ES2" s="87"/>
      <c r="ET2" s="87"/>
      <c r="EU2" s="87"/>
      <c r="EV2" s="87"/>
      <c r="EW2" s="87"/>
      <c r="EX2" s="87"/>
      <c r="EY2" s="87"/>
      <c r="EZ2" s="87"/>
      <c r="FA2" s="87"/>
      <c r="FB2" s="87"/>
      <c r="FC2" s="87"/>
      <c r="FD2" s="87"/>
      <c r="FE2" s="87"/>
      <c r="FF2" s="87"/>
      <c r="FG2" s="87"/>
      <c r="FH2" s="87"/>
      <c r="FI2" s="87"/>
      <c r="FJ2" s="87"/>
      <c r="FK2" s="87"/>
      <c r="FL2" s="87"/>
      <c r="FM2" s="87"/>
      <c r="FN2" s="87"/>
      <c r="FO2" s="87"/>
      <c r="FP2" s="87"/>
      <c r="FQ2" s="87"/>
      <c r="FR2" s="87"/>
      <c r="FS2" s="87"/>
      <c r="FT2" s="87"/>
      <c r="FU2" s="87"/>
      <c r="FV2" s="87"/>
      <c r="FW2" s="87"/>
      <c r="FX2" s="87"/>
      <c r="FY2" s="87"/>
      <c r="FZ2" s="87"/>
      <c r="GA2" s="87"/>
      <c r="GB2" s="87"/>
      <c r="GC2" s="87"/>
      <c r="GD2" s="87"/>
      <c r="GE2" s="87"/>
      <c r="GF2" s="87"/>
      <c r="GG2" s="87"/>
      <c r="GH2" s="87"/>
      <c r="GI2" s="87"/>
      <c r="GJ2" s="87"/>
      <c r="GK2" s="87"/>
      <c r="GL2" s="87"/>
      <c r="GM2" s="87"/>
      <c r="GN2" s="87"/>
      <c r="GO2" s="87"/>
      <c r="GP2" s="87"/>
      <c r="GQ2" s="87"/>
      <c r="GR2" s="87"/>
      <c r="GS2" s="87"/>
      <c r="GT2" s="87"/>
      <c r="GU2" s="87"/>
      <c r="GV2" s="87"/>
      <c r="GW2" s="87"/>
      <c r="GX2" s="87"/>
      <c r="GY2" s="87"/>
      <c r="GZ2" s="87"/>
      <c r="HA2" s="87"/>
      <c r="HB2" s="87"/>
      <c r="HC2" s="87"/>
      <c r="HD2" s="87"/>
      <c r="HE2" s="87"/>
      <c r="HF2" s="87"/>
      <c r="HG2" s="87"/>
      <c r="HH2" s="87"/>
      <c r="HI2" s="87"/>
      <c r="HJ2" s="87"/>
      <c r="HK2" s="87"/>
      <c r="HL2" s="87"/>
      <c r="HM2" s="87"/>
      <c r="HN2" s="87"/>
      <c r="HO2" s="87"/>
      <c r="HP2" s="87"/>
      <c r="HQ2" s="87"/>
      <c r="HR2" s="87"/>
      <c r="HS2" s="87"/>
      <c r="HT2" s="87"/>
      <c r="HU2" s="87"/>
      <c r="HV2" s="87"/>
      <c r="HW2" s="87"/>
      <c r="HX2" s="87"/>
      <c r="HY2" s="87"/>
      <c r="HZ2" s="87"/>
      <c r="IA2" s="87"/>
      <c r="IB2" s="87"/>
      <c r="IC2" s="87"/>
      <c r="ID2" s="87"/>
      <c r="IE2" s="87"/>
      <c r="IF2" s="87"/>
      <c r="IG2" s="87"/>
      <c r="IH2" s="87"/>
      <c r="II2" s="87"/>
      <c r="IJ2" s="87"/>
      <c r="IK2" s="87"/>
      <c r="IL2" s="87"/>
      <c r="IM2" s="87"/>
      <c r="IN2" s="87"/>
      <c r="IO2" s="87"/>
      <c r="IP2" s="87"/>
      <c r="IQ2" s="87"/>
      <c r="IR2" s="87"/>
      <c r="IS2" s="87"/>
      <c r="IT2" s="87"/>
      <c r="IU2" s="87"/>
      <c r="IV2" s="87"/>
    </row>
    <row r="3" spans="1:256">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7"/>
      <c r="EB3" s="87"/>
      <c r="EC3" s="87"/>
      <c r="ED3" s="87"/>
      <c r="EE3" s="87"/>
      <c r="EF3" s="87"/>
      <c r="EG3" s="87"/>
      <c r="EH3" s="87"/>
      <c r="EI3" s="87"/>
      <c r="EJ3" s="87"/>
      <c r="EK3" s="87"/>
      <c r="EL3" s="87"/>
      <c r="EM3" s="87"/>
      <c r="EN3" s="87"/>
      <c r="EO3" s="87"/>
      <c r="EP3" s="87"/>
      <c r="EQ3" s="87"/>
      <c r="ER3" s="87"/>
      <c r="ES3" s="87"/>
      <c r="ET3" s="87"/>
      <c r="EU3" s="87"/>
      <c r="EV3" s="87"/>
      <c r="EW3" s="87"/>
      <c r="EX3" s="87"/>
      <c r="EY3" s="87"/>
      <c r="EZ3" s="87"/>
      <c r="FA3" s="87"/>
      <c r="FB3" s="87"/>
      <c r="FC3" s="87"/>
      <c r="FD3" s="87"/>
      <c r="FE3" s="87"/>
      <c r="FF3" s="87"/>
      <c r="FG3" s="87"/>
      <c r="FH3" s="87"/>
      <c r="FI3" s="87"/>
      <c r="FJ3" s="87"/>
      <c r="FK3" s="87"/>
      <c r="FL3" s="87"/>
      <c r="FM3" s="87"/>
      <c r="FN3" s="87"/>
      <c r="FO3" s="87"/>
      <c r="FP3" s="87"/>
      <c r="FQ3" s="87"/>
      <c r="FR3" s="87"/>
      <c r="FS3" s="87"/>
      <c r="FT3" s="87"/>
      <c r="FU3" s="87"/>
      <c r="FV3" s="87"/>
      <c r="FW3" s="87"/>
      <c r="FX3" s="87"/>
      <c r="FY3" s="87"/>
      <c r="FZ3" s="87"/>
      <c r="GA3" s="87"/>
      <c r="GB3" s="87"/>
      <c r="GC3" s="87"/>
      <c r="GD3" s="87"/>
      <c r="GE3" s="87"/>
      <c r="GF3" s="87"/>
      <c r="GG3" s="87"/>
      <c r="GH3" s="87"/>
      <c r="GI3" s="87"/>
      <c r="GJ3" s="87"/>
      <c r="GK3" s="87"/>
      <c r="GL3" s="87"/>
      <c r="GM3" s="87"/>
      <c r="GN3" s="87"/>
      <c r="GO3" s="87"/>
      <c r="GP3" s="87"/>
      <c r="GQ3" s="87"/>
      <c r="GR3" s="87"/>
      <c r="GS3" s="87"/>
      <c r="GT3" s="87"/>
      <c r="GU3" s="87"/>
      <c r="GV3" s="87"/>
      <c r="GW3" s="87"/>
      <c r="GX3" s="87"/>
      <c r="GY3" s="87"/>
      <c r="GZ3" s="87"/>
      <c r="HA3" s="87"/>
      <c r="HB3" s="87"/>
      <c r="HC3" s="87"/>
      <c r="HD3" s="87"/>
      <c r="HE3" s="87"/>
      <c r="HF3" s="87"/>
      <c r="HG3" s="87"/>
      <c r="HH3" s="87"/>
      <c r="HI3" s="87"/>
      <c r="HJ3" s="87"/>
      <c r="HK3" s="87"/>
      <c r="HL3" s="87"/>
      <c r="HM3" s="87"/>
      <c r="HN3" s="87"/>
      <c r="HO3" s="87"/>
      <c r="HP3" s="87"/>
      <c r="HQ3" s="87"/>
      <c r="HR3" s="87"/>
      <c r="HS3" s="87"/>
      <c r="HT3" s="87"/>
      <c r="HU3" s="87"/>
      <c r="HV3" s="87"/>
      <c r="HW3" s="87"/>
      <c r="HX3" s="87"/>
      <c r="HY3" s="87"/>
      <c r="HZ3" s="87"/>
      <c r="IA3" s="87"/>
      <c r="IB3" s="87"/>
      <c r="IC3" s="87"/>
      <c r="ID3" s="87"/>
      <c r="IE3" s="87"/>
      <c r="IF3" s="87"/>
      <c r="IG3" s="87"/>
      <c r="IH3" s="87"/>
      <c r="II3" s="87"/>
      <c r="IJ3" s="87"/>
      <c r="IK3" s="87"/>
      <c r="IL3" s="87"/>
      <c r="IM3" s="87"/>
      <c r="IN3" s="87"/>
      <c r="IO3" s="87"/>
      <c r="IP3" s="87"/>
      <c r="IQ3" s="87"/>
      <c r="IR3" s="87"/>
      <c r="IS3" s="87"/>
      <c r="IT3" s="87"/>
      <c r="IU3" s="87"/>
      <c r="IV3" s="87"/>
    </row>
    <row r="4" spans="1:256" ht="12.75" customHeight="1">
      <c r="A4" s="87"/>
      <c r="B4" s="369" t="s">
        <v>58</v>
      </c>
      <c r="C4" s="369"/>
      <c r="D4" s="369"/>
      <c r="E4" s="369"/>
      <c r="F4" s="87"/>
      <c r="G4" s="87"/>
      <c r="H4" s="87"/>
      <c r="I4" s="87"/>
      <c r="J4" s="87"/>
      <c r="K4" s="87"/>
      <c r="L4" s="87"/>
      <c r="M4" s="87"/>
      <c r="N4" s="87"/>
      <c r="O4" s="87"/>
      <c r="P4" s="87"/>
      <c r="Q4" s="87"/>
      <c r="R4" s="87"/>
      <c r="S4" s="87"/>
      <c r="T4" s="87"/>
      <c r="U4" s="87"/>
      <c r="V4" s="87"/>
      <c r="W4" s="87"/>
      <c r="X4" s="87"/>
      <c r="Y4" s="87"/>
      <c r="Z4" s="87"/>
      <c r="AA4" s="87"/>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c r="CN4" s="87"/>
      <c r="CO4" s="87"/>
      <c r="CP4" s="87"/>
      <c r="CQ4" s="87"/>
      <c r="CR4" s="87"/>
      <c r="CS4" s="87"/>
      <c r="CT4" s="87"/>
      <c r="CU4" s="87"/>
      <c r="CV4" s="87"/>
      <c r="CW4" s="87"/>
      <c r="CX4" s="87"/>
      <c r="CY4" s="87"/>
      <c r="CZ4" s="87"/>
      <c r="DA4" s="87"/>
      <c r="DB4" s="87"/>
      <c r="DC4" s="87"/>
      <c r="DD4" s="87"/>
      <c r="DE4" s="87"/>
      <c r="DF4" s="87"/>
      <c r="DG4" s="87"/>
      <c r="DH4" s="87"/>
      <c r="DI4" s="87"/>
      <c r="DJ4" s="87"/>
      <c r="DK4" s="87"/>
      <c r="DL4" s="87"/>
      <c r="DM4" s="87"/>
      <c r="DN4" s="87"/>
      <c r="DO4" s="87"/>
      <c r="DP4" s="87"/>
      <c r="DQ4" s="87"/>
      <c r="DR4" s="87"/>
      <c r="DS4" s="87"/>
      <c r="DT4" s="87"/>
      <c r="DU4" s="87"/>
      <c r="DV4" s="87"/>
      <c r="DW4" s="87"/>
      <c r="DX4" s="87"/>
      <c r="DY4" s="87"/>
      <c r="DZ4" s="87"/>
      <c r="EA4" s="87"/>
      <c r="EB4" s="87"/>
      <c r="EC4" s="87"/>
      <c r="ED4" s="87"/>
      <c r="EE4" s="87"/>
      <c r="EF4" s="87"/>
      <c r="EG4" s="87"/>
      <c r="EH4" s="87"/>
      <c r="EI4" s="87"/>
      <c r="EJ4" s="87"/>
      <c r="EK4" s="87"/>
      <c r="EL4" s="87"/>
      <c r="EM4" s="87"/>
      <c r="EN4" s="87"/>
      <c r="EO4" s="87"/>
      <c r="EP4" s="87"/>
      <c r="EQ4" s="87"/>
      <c r="ER4" s="87"/>
      <c r="ES4" s="87"/>
      <c r="ET4" s="87"/>
      <c r="EU4" s="87"/>
      <c r="EV4" s="87"/>
      <c r="EW4" s="87"/>
      <c r="EX4" s="87"/>
      <c r="EY4" s="87"/>
      <c r="EZ4" s="87"/>
      <c r="FA4" s="87"/>
      <c r="FB4" s="87"/>
      <c r="FC4" s="87"/>
      <c r="FD4" s="87"/>
      <c r="FE4" s="87"/>
      <c r="FF4" s="87"/>
      <c r="FG4" s="87"/>
      <c r="FH4" s="87"/>
      <c r="FI4" s="87"/>
      <c r="FJ4" s="87"/>
      <c r="FK4" s="87"/>
      <c r="FL4" s="87"/>
      <c r="FM4" s="87"/>
      <c r="FN4" s="87"/>
      <c r="FO4" s="87"/>
      <c r="FP4" s="87"/>
      <c r="FQ4" s="87"/>
      <c r="FR4" s="87"/>
      <c r="FS4" s="87"/>
      <c r="FT4" s="87"/>
      <c r="FU4" s="87"/>
      <c r="FV4" s="87"/>
      <c r="FW4" s="87"/>
      <c r="FX4" s="87"/>
      <c r="FY4" s="87"/>
      <c r="FZ4" s="87"/>
      <c r="GA4" s="87"/>
      <c r="GB4" s="87"/>
      <c r="GC4" s="87"/>
      <c r="GD4" s="87"/>
      <c r="GE4" s="87"/>
      <c r="GF4" s="87"/>
      <c r="GG4" s="87"/>
      <c r="GH4" s="87"/>
      <c r="GI4" s="87"/>
      <c r="GJ4" s="87"/>
      <c r="GK4" s="87"/>
      <c r="GL4" s="87"/>
      <c r="GM4" s="87"/>
      <c r="GN4" s="87"/>
      <c r="GO4" s="87"/>
      <c r="GP4" s="87"/>
      <c r="GQ4" s="87"/>
      <c r="GR4" s="87"/>
      <c r="GS4" s="87"/>
      <c r="GT4" s="87"/>
      <c r="GU4" s="87"/>
      <c r="GV4" s="87"/>
      <c r="GW4" s="87"/>
      <c r="GX4" s="87"/>
      <c r="GY4" s="87"/>
      <c r="GZ4" s="87"/>
      <c r="HA4" s="87"/>
      <c r="HB4" s="87"/>
      <c r="HC4" s="87"/>
      <c r="HD4" s="87"/>
      <c r="HE4" s="87"/>
      <c r="HF4" s="87"/>
      <c r="HG4" s="87"/>
      <c r="HH4" s="87"/>
      <c r="HI4" s="87"/>
      <c r="HJ4" s="87"/>
      <c r="HK4" s="87"/>
      <c r="HL4" s="87"/>
      <c r="HM4" s="87"/>
      <c r="HN4" s="87"/>
      <c r="HO4" s="87"/>
      <c r="HP4" s="87"/>
      <c r="HQ4" s="87"/>
      <c r="HR4" s="87"/>
      <c r="HS4" s="87"/>
      <c r="HT4" s="87"/>
      <c r="HU4" s="87"/>
      <c r="HV4" s="87"/>
      <c r="HW4" s="87"/>
      <c r="HX4" s="87"/>
      <c r="HY4" s="87"/>
      <c r="HZ4" s="87"/>
      <c r="IA4" s="87"/>
      <c r="IB4" s="87"/>
      <c r="IC4" s="87"/>
      <c r="ID4" s="87"/>
      <c r="IE4" s="87"/>
      <c r="IF4" s="87"/>
      <c r="IG4" s="87"/>
      <c r="IH4" s="87"/>
      <c r="II4" s="87"/>
      <c r="IJ4" s="87"/>
      <c r="IK4" s="87"/>
      <c r="IL4" s="87"/>
      <c r="IM4" s="87"/>
      <c r="IN4" s="87"/>
      <c r="IO4" s="87"/>
      <c r="IP4" s="87"/>
      <c r="IQ4" s="87"/>
      <c r="IR4" s="87"/>
      <c r="IS4" s="87"/>
      <c r="IT4" s="87"/>
      <c r="IU4" s="87"/>
      <c r="IV4" s="87"/>
    </row>
    <row r="5" spans="1:256" ht="12.75" customHeight="1">
      <c r="A5" s="87"/>
      <c r="B5" s="369"/>
      <c r="C5" s="369"/>
      <c r="D5" s="369"/>
      <c r="E5" s="369"/>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c r="CV5" s="87"/>
      <c r="CW5" s="87"/>
      <c r="CX5" s="87"/>
      <c r="CY5" s="87"/>
      <c r="CZ5" s="87"/>
      <c r="DA5" s="87"/>
      <c r="DB5" s="87"/>
      <c r="DC5" s="87"/>
      <c r="DD5" s="87"/>
      <c r="DE5" s="87"/>
      <c r="DF5" s="87"/>
      <c r="DG5" s="87"/>
      <c r="DH5" s="87"/>
      <c r="DI5" s="87"/>
      <c r="DJ5" s="87"/>
      <c r="DK5" s="87"/>
      <c r="DL5" s="87"/>
      <c r="DM5" s="87"/>
      <c r="DN5" s="87"/>
      <c r="DO5" s="87"/>
      <c r="DP5" s="87"/>
      <c r="DQ5" s="87"/>
      <c r="DR5" s="87"/>
      <c r="DS5" s="87"/>
      <c r="DT5" s="87"/>
      <c r="DU5" s="87"/>
      <c r="DV5" s="87"/>
      <c r="DW5" s="87"/>
      <c r="DX5" s="87"/>
      <c r="DY5" s="87"/>
      <c r="DZ5" s="87"/>
      <c r="EA5" s="87"/>
      <c r="EB5" s="87"/>
      <c r="EC5" s="87"/>
      <c r="ED5" s="87"/>
      <c r="EE5" s="87"/>
      <c r="EF5" s="87"/>
      <c r="EG5" s="87"/>
      <c r="EH5" s="87"/>
      <c r="EI5" s="87"/>
      <c r="EJ5" s="87"/>
      <c r="EK5" s="87"/>
      <c r="EL5" s="87"/>
      <c r="EM5" s="87"/>
      <c r="EN5" s="87"/>
      <c r="EO5" s="87"/>
      <c r="EP5" s="87"/>
      <c r="EQ5" s="87"/>
      <c r="ER5" s="87"/>
      <c r="ES5" s="87"/>
      <c r="ET5" s="87"/>
      <c r="EU5" s="87"/>
      <c r="EV5" s="87"/>
      <c r="EW5" s="87"/>
      <c r="EX5" s="87"/>
      <c r="EY5" s="87"/>
      <c r="EZ5" s="87"/>
      <c r="FA5" s="87"/>
      <c r="FB5" s="87"/>
      <c r="FC5" s="87"/>
      <c r="FD5" s="87"/>
      <c r="FE5" s="87"/>
      <c r="FF5" s="87"/>
      <c r="FG5" s="87"/>
      <c r="FH5" s="87"/>
      <c r="FI5" s="87"/>
      <c r="FJ5" s="87"/>
      <c r="FK5" s="87"/>
      <c r="FL5" s="87"/>
      <c r="FM5" s="87"/>
      <c r="FN5" s="87"/>
      <c r="FO5" s="87"/>
      <c r="FP5" s="87"/>
      <c r="FQ5" s="87"/>
      <c r="FR5" s="87"/>
      <c r="FS5" s="87"/>
      <c r="FT5" s="87"/>
      <c r="FU5" s="87"/>
      <c r="FV5" s="87"/>
      <c r="FW5" s="87"/>
      <c r="FX5" s="87"/>
      <c r="FY5" s="87"/>
      <c r="FZ5" s="87"/>
      <c r="GA5" s="87"/>
      <c r="GB5" s="87"/>
      <c r="GC5" s="87"/>
      <c r="GD5" s="87"/>
      <c r="GE5" s="87"/>
      <c r="GF5" s="87"/>
      <c r="GG5" s="87"/>
      <c r="GH5" s="87"/>
      <c r="GI5" s="87"/>
      <c r="GJ5" s="87"/>
      <c r="GK5" s="87"/>
      <c r="GL5" s="87"/>
      <c r="GM5" s="87"/>
      <c r="GN5" s="87"/>
      <c r="GO5" s="87"/>
      <c r="GP5" s="87"/>
      <c r="GQ5" s="87"/>
      <c r="GR5" s="87"/>
      <c r="GS5" s="87"/>
      <c r="GT5" s="87"/>
      <c r="GU5" s="87"/>
      <c r="GV5" s="87"/>
      <c r="GW5" s="87"/>
      <c r="GX5" s="87"/>
      <c r="GY5" s="87"/>
      <c r="GZ5" s="87"/>
      <c r="HA5" s="87"/>
      <c r="HB5" s="87"/>
      <c r="HC5" s="87"/>
      <c r="HD5" s="87"/>
      <c r="HE5" s="87"/>
      <c r="HF5" s="87"/>
      <c r="HG5" s="87"/>
      <c r="HH5" s="87"/>
      <c r="HI5" s="87"/>
      <c r="HJ5" s="87"/>
      <c r="HK5" s="87"/>
      <c r="HL5" s="87"/>
      <c r="HM5" s="87"/>
      <c r="HN5" s="87"/>
      <c r="HO5" s="87"/>
      <c r="HP5" s="87"/>
      <c r="HQ5" s="87"/>
      <c r="HR5" s="87"/>
      <c r="HS5" s="87"/>
      <c r="HT5" s="87"/>
      <c r="HU5" s="87"/>
      <c r="HV5" s="87"/>
      <c r="HW5" s="87"/>
      <c r="HX5" s="87"/>
      <c r="HY5" s="87"/>
      <c r="HZ5" s="87"/>
      <c r="IA5" s="87"/>
      <c r="IB5" s="87"/>
      <c r="IC5" s="87"/>
      <c r="ID5" s="87"/>
      <c r="IE5" s="87"/>
      <c r="IF5" s="87"/>
      <c r="IG5" s="87"/>
      <c r="IH5" s="87"/>
      <c r="II5" s="87"/>
      <c r="IJ5" s="87"/>
      <c r="IK5" s="87"/>
      <c r="IL5" s="87"/>
      <c r="IM5" s="87"/>
      <c r="IN5" s="87"/>
      <c r="IO5" s="87"/>
      <c r="IP5" s="87"/>
      <c r="IQ5" s="87"/>
      <c r="IR5" s="87"/>
      <c r="IS5" s="87"/>
      <c r="IT5" s="87"/>
      <c r="IU5" s="87"/>
      <c r="IV5" s="87"/>
    </row>
    <row r="6" spans="1:256" ht="47.25" customHeight="1">
      <c r="A6" s="87"/>
      <c r="B6" s="87"/>
      <c r="C6" s="122"/>
      <c r="D6" s="123" t="s">
        <v>58</v>
      </c>
      <c r="E6" s="123" t="s">
        <v>258</v>
      </c>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c r="DG6" s="87"/>
      <c r="DH6" s="87"/>
      <c r="DI6" s="87"/>
      <c r="DJ6" s="87"/>
      <c r="DK6" s="87"/>
      <c r="DL6" s="87"/>
      <c r="DM6" s="87"/>
      <c r="DN6" s="87"/>
      <c r="DO6" s="87"/>
      <c r="DP6" s="87"/>
      <c r="DQ6" s="87"/>
      <c r="DR6" s="87"/>
      <c r="DS6" s="87"/>
      <c r="DT6" s="87"/>
      <c r="DU6" s="87"/>
      <c r="DV6" s="87"/>
      <c r="DW6" s="87"/>
      <c r="DX6" s="87"/>
      <c r="DY6" s="87"/>
      <c r="DZ6" s="87"/>
      <c r="EA6" s="87"/>
      <c r="EB6" s="87"/>
      <c r="EC6" s="87"/>
      <c r="ED6" s="87"/>
      <c r="EE6" s="87"/>
      <c r="EF6" s="87"/>
      <c r="EG6" s="87"/>
      <c r="EH6" s="87"/>
      <c r="EI6" s="87"/>
      <c r="EJ6" s="87"/>
      <c r="EK6" s="87"/>
      <c r="EL6" s="87"/>
      <c r="EM6" s="87"/>
      <c r="EN6" s="87"/>
      <c r="EO6" s="87"/>
      <c r="EP6" s="87"/>
      <c r="EQ6" s="87"/>
      <c r="ER6" s="87"/>
      <c r="ES6" s="87"/>
      <c r="ET6" s="87"/>
      <c r="EU6" s="87"/>
      <c r="EV6" s="87"/>
      <c r="EW6" s="87"/>
      <c r="EX6" s="87"/>
      <c r="EY6" s="87"/>
      <c r="EZ6" s="87"/>
      <c r="FA6" s="87"/>
      <c r="FB6" s="87"/>
      <c r="FC6" s="87"/>
      <c r="FD6" s="87"/>
      <c r="FE6" s="87"/>
      <c r="FF6" s="87"/>
      <c r="FG6" s="87"/>
      <c r="FH6" s="87"/>
      <c r="FI6" s="87"/>
      <c r="FJ6" s="87"/>
      <c r="FK6" s="87"/>
      <c r="FL6" s="87"/>
      <c r="FM6" s="87"/>
      <c r="FN6" s="87"/>
      <c r="FO6" s="87"/>
      <c r="FP6" s="87"/>
      <c r="FQ6" s="87"/>
      <c r="FR6" s="87"/>
      <c r="FS6" s="87"/>
      <c r="FT6" s="87"/>
      <c r="FU6" s="87"/>
      <c r="FV6" s="87"/>
      <c r="FW6" s="87"/>
      <c r="FX6" s="87"/>
      <c r="FY6" s="87"/>
      <c r="FZ6" s="87"/>
      <c r="GA6" s="87"/>
      <c r="GB6" s="87"/>
      <c r="GC6" s="87"/>
      <c r="GD6" s="87"/>
      <c r="GE6" s="87"/>
      <c r="GF6" s="87"/>
      <c r="GG6" s="87"/>
      <c r="GH6" s="87"/>
      <c r="GI6" s="87"/>
      <c r="GJ6" s="87"/>
      <c r="GK6" s="87"/>
      <c r="GL6" s="87"/>
      <c r="GM6" s="87"/>
      <c r="GN6" s="87"/>
      <c r="GO6" s="87"/>
      <c r="GP6" s="87"/>
      <c r="GQ6" s="87"/>
      <c r="GR6" s="87"/>
      <c r="GS6" s="87"/>
      <c r="GT6" s="87"/>
      <c r="GU6" s="87"/>
      <c r="GV6" s="87"/>
      <c r="GW6" s="87"/>
      <c r="GX6" s="87"/>
      <c r="GY6" s="87"/>
      <c r="GZ6" s="87"/>
      <c r="HA6" s="87"/>
      <c r="HB6" s="87"/>
      <c r="HC6" s="87"/>
      <c r="HD6" s="87"/>
      <c r="HE6" s="87"/>
      <c r="HF6" s="87"/>
      <c r="HG6" s="87"/>
      <c r="HH6" s="87"/>
      <c r="HI6" s="87"/>
      <c r="HJ6" s="87"/>
      <c r="HK6" s="87"/>
      <c r="HL6" s="87"/>
      <c r="HM6" s="87"/>
      <c r="HN6" s="87"/>
      <c r="HO6" s="87"/>
      <c r="HP6" s="87"/>
      <c r="HQ6" s="87"/>
      <c r="HR6" s="87"/>
      <c r="HS6" s="87"/>
      <c r="HT6" s="87"/>
      <c r="HU6" s="87"/>
      <c r="HV6" s="87"/>
      <c r="HW6" s="87"/>
      <c r="HX6" s="87"/>
      <c r="HY6" s="87"/>
      <c r="HZ6" s="87"/>
      <c r="IA6" s="87"/>
      <c r="IB6" s="87"/>
      <c r="IC6" s="87"/>
      <c r="ID6" s="87"/>
      <c r="IE6" s="87"/>
      <c r="IF6" s="87"/>
      <c r="IG6" s="87"/>
      <c r="IH6" s="87"/>
      <c r="II6" s="87"/>
      <c r="IJ6" s="87"/>
      <c r="IK6" s="87"/>
      <c r="IL6" s="87"/>
      <c r="IM6" s="87"/>
      <c r="IN6" s="87"/>
      <c r="IO6" s="87"/>
      <c r="IP6" s="87"/>
      <c r="IQ6" s="87"/>
      <c r="IR6" s="87"/>
      <c r="IS6" s="87"/>
      <c r="IT6" s="87"/>
      <c r="IU6" s="87"/>
      <c r="IV6" s="87"/>
    </row>
    <row r="7" spans="1:256" ht="76.5">
      <c r="A7" s="87"/>
      <c r="B7" s="87"/>
      <c r="C7" s="87"/>
      <c r="D7" s="124" t="s">
        <v>259</v>
      </c>
      <c r="E7" s="125" t="s">
        <v>260</v>
      </c>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87"/>
      <c r="EM7" s="87"/>
      <c r="EN7" s="87"/>
      <c r="EO7" s="87"/>
      <c r="EP7" s="87"/>
      <c r="EQ7" s="87"/>
      <c r="ER7" s="87"/>
      <c r="ES7" s="87"/>
      <c r="ET7" s="87"/>
      <c r="EU7" s="87"/>
      <c r="EV7" s="87"/>
      <c r="EW7" s="87"/>
      <c r="EX7" s="87"/>
      <c r="EY7" s="87"/>
      <c r="EZ7" s="87"/>
      <c r="FA7" s="87"/>
      <c r="FB7" s="87"/>
      <c r="FC7" s="87"/>
      <c r="FD7" s="87"/>
      <c r="FE7" s="87"/>
      <c r="FF7" s="87"/>
      <c r="FG7" s="87"/>
      <c r="FH7" s="87"/>
      <c r="FI7" s="87"/>
      <c r="FJ7" s="87"/>
      <c r="FK7" s="87"/>
      <c r="FL7" s="87"/>
      <c r="FM7" s="87"/>
      <c r="FN7" s="87"/>
      <c r="FO7" s="87"/>
      <c r="FP7" s="87"/>
      <c r="FQ7" s="87"/>
      <c r="FR7" s="87"/>
      <c r="FS7" s="87"/>
      <c r="FT7" s="87"/>
      <c r="FU7" s="87"/>
      <c r="FV7" s="87"/>
      <c r="FW7" s="87"/>
      <c r="FX7" s="87"/>
      <c r="FY7" s="87"/>
      <c r="FZ7" s="87"/>
      <c r="GA7" s="87"/>
      <c r="GB7" s="87"/>
      <c r="GC7" s="87"/>
      <c r="GD7" s="87"/>
      <c r="GE7" s="87"/>
      <c r="GF7" s="87"/>
      <c r="GG7" s="87"/>
      <c r="GH7" s="87"/>
      <c r="GI7" s="87"/>
      <c r="GJ7" s="87"/>
      <c r="GK7" s="87"/>
      <c r="GL7" s="87"/>
      <c r="GM7" s="87"/>
      <c r="GN7" s="87"/>
      <c r="GO7" s="87"/>
      <c r="GP7" s="87"/>
      <c r="GQ7" s="87"/>
      <c r="GR7" s="87"/>
      <c r="GS7" s="87"/>
      <c r="GT7" s="87"/>
      <c r="GU7" s="87"/>
      <c r="GV7" s="87"/>
      <c r="GW7" s="87"/>
      <c r="GX7" s="87"/>
      <c r="GY7" s="87"/>
      <c r="GZ7" s="87"/>
      <c r="HA7" s="87"/>
      <c r="HB7" s="87"/>
      <c r="HC7" s="87"/>
      <c r="HD7" s="87"/>
      <c r="HE7" s="87"/>
      <c r="HF7" s="87"/>
      <c r="HG7" s="87"/>
      <c r="HH7" s="87"/>
      <c r="HI7" s="87"/>
      <c r="HJ7" s="87"/>
      <c r="HK7" s="87"/>
      <c r="HL7" s="87"/>
      <c r="HM7" s="87"/>
      <c r="HN7" s="87"/>
      <c r="HO7" s="87"/>
      <c r="HP7" s="87"/>
      <c r="HQ7" s="87"/>
      <c r="HR7" s="87"/>
      <c r="HS7" s="87"/>
      <c r="HT7" s="87"/>
      <c r="HU7" s="87"/>
      <c r="HV7" s="87"/>
      <c r="HW7" s="87"/>
      <c r="HX7" s="87"/>
      <c r="HY7" s="87"/>
      <c r="HZ7" s="87"/>
      <c r="IA7" s="87"/>
      <c r="IB7" s="87"/>
      <c r="IC7" s="87"/>
      <c r="ID7" s="87"/>
      <c r="IE7" s="87"/>
      <c r="IF7" s="87"/>
      <c r="IG7" s="87"/>
      <c r="IH7" s="87"/>
      <c r="II7" s="87"/>
      <c r="IJ7" s="87"/>
      <c r="IK7" s="87"/>
      <c r="IL7" s="87"/>
      <c r="IM7" s="87"/>
      <c r="IN7" s="87"/>
      <c r="IO7" s="87"/>
      <c r="IP7" s="87"/>
      <c r="IQ7" s="87"/>
      <c r="IR7" s="87"/>
      <c r="IS7" s="87"/>
      <c r="IT7" s="87"/>
      <c r="IU7" s="87"/>
      <c r="IV7" s="87"/>
    </row>
    <row r="8" spans="1:256" ht="102">
      <c r="A8" s="87"/>
      <c r="B8" s="87"/>
      <c r="C8" s="87"/>
      <c r="D8" s="124" t="s">
        <v>261</v>
      </c>
      <c r="E8" s="125" t="s">
        <v>262</v>
      </c>
      <c r="F8" s="87"/>
      <c r="G8" s="87"/>
      <c r="H8" s="87"/>
      <c r="I8" s="87"/>
      <c r="J8" s="87"/>
      <c r="K8" s="87"/>
      <c r="L8" s="87"/>
      <c r="M8" s="87"/>
      <c r="N8" s="87"/>
      <c r="O8" s="87"/>
      <c r="P8" s="87"/>
      <c r="Q8" s="87"/>
      <c r="R8" s="87"/>
      <c r="S8" s="87"/>
      <c r="T8" s="87"/>
      <c r="U8" s="87"/>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c r="CV8" s="87"/>
      <c r="CW8" s="87"/>
      <c r="CX8" s="87"/>
      <c r="CY8" s="87"/>
      <c r="CZ8" s="87"/>
      <c r="DA8" s="87"/>
      <c r="DB8" s="87"/>
      <c r="DC8" s="87"/>
      <c r="DD8" s="87"/>
      <c r="DE8" s="87"/>
      <c r="DF8" s="87"/>
      <c r="DG8" s="87"/>
      <c r="DH8" s="87"/>
      <c r="DI8" s="87"/>
      <c r="DJ8" s="87"/>
      <c r="DK8" s="87"/>
      <c r="DL8" s="87"/>
      <c r="DM8" s="87"/>
      <c r="DN8" s="87"/>
      <c r="DO8" s="87"/>
      <c r="DP8" s="87"/>
      <c r="DQ8" s="87"/>
      <c r="DR8" s="87"/>
      <c r="DS8" s="87"/>
      <c r="DT8" s="87"/>
      <c r="DU8" s="87"/>
      <c r="DV8" s="87"/>
      <c r="DW8" s="87"/>
      <c r="DX8" s="87"/>
      <c r="DY8" s="87"/>
      <c r="DZ8" s="87"/>
      <c r="EA8" s="87"/>
      <c r="EB8" s="87"/>
      <c r="EC8" s="87"/>
      <c r="ED8" s="87"/>
      <c r="EE8" s="87"/>
      <c r="EF8" s="87"/>
      <c r="EG8" s="87"/>
      <c r="EH8" s="87"/>
      <c r="EI8" s="87"/>
      <c r="EJ8" s="87"/>
      <c r="EK8" s="87"/>
      <c r="EL8" s="87"/>
      <c r="EM8" s="87"/>
      <c r="EN8" s="87"/>
      <c r="EO8" s="87"/>
      <c r="EP8" s="87"/>
      <c r="EQ8" s="87"/>
      <c r="ER8" s="87"/>
      <c r="ES8" s="87"/>
      <c r="ET8" s="87"/>
      <c r="EU8" s="87"/>
      <c r="EV8" s="87"/>
      <c r="EW8" s="87"/>
      <c r="EX8" s="87"/>
      <c r="EY8" s="87"/>
      <c r="EZ8" s="87"/>
      <c r="FA8" s="87"/>
      <c r="FB8" s="87"/>
      <c r="FC8" s="87"/>
      <c r="FD8" s="87"/>
      <c r="FE8" s="87"/>
      <c r="FF8" s="87"/>
      <c r="FG8" s="87"/>
      <c r="FH8" s="87"/>
      <c r="FI8" s="87"/>
      <c r="FJ8" s="87"/>
      <c r="FK8" s="87"/>
      <c r="FL8" s="87"/>
      <c r="FM8" s="87"/>
      <c r="FN8" s="87"/>
      <c r="FO8" s="87"/>
      <c r="FP8" s="87"/>
      <c r="FQ8" s="87"/>
      <c r="FR8" s="87"/>
      <c r="FS8" s="87"/>
      <c r="FT8" s="87"/>
      <c r="FU8" s="87"/>
      <c r="FV8" s="87"/>
      <c r="FW8" s="87"/>
      <c r="FX8" s="87"/>
      <c r="FY8" s="87"/>
      <c r="FZ8" s="87"/>
      <c r="GA8" s="87"/>
      <c r="GB8" s="87"/>
      <c r="GC8" s="87"/>
      <c r="GD8" s="87"/>
      <c r="GE8" s="87"/>
      <c r="GF8" s="87"/>
      <c r="GG8" s="87"/>
      <c r="GH8" s="87"/>
      <c r="GI8" s="87"/>
      <c r="GJ8" s="87"/>
      <c r="GK8" s="87"/>
      <c r="GL8" s="87"/>
      <c r="GM8" s="87"/>
      <c r="GN8" s="87"/>
      <c r="GO8" s="87"/>
      <c r="GP8" s="87"/>
      <c r="GQ8" s="87"/>
      <c r="GR8" s="87"/>
      <c r="GS8" s="87"/>
      <c r="GT8" s="87"/>
      <c r="GU8" s="87"/>
      <c r="GV8" s="87"/>
      <c r="GW8" s="87"/>
      <c r="GX8" s="87"/>
      <c r="GY8" s="87"/>
      <c r="GZ8" s="87"/>
      <c r="HA8" s="87"/>
      <c r="HB8" s="87"/>
      <c r="HC8" s="87"/>
      <c r="HD8" s="87"/>
      <c r="HE8" s="87"/>
      <c r="HF8" s="87"/>
      <c r="HG8" s="87"/>
      <c r="HH8" s="87"/>
      <c r="HI8" s="87"/>
      <c r="HJ8" s="87"/>
      <c r="HK8" s="87"/>
      <c r="HL8" s="87"/>
      <c r="HM8" s="87"/>
      <c r="HN8" s="87"/>
      <c r="HO8" s="87"/>
      <c r="HP8" s="87"/>
      <c r="HQ8" s="87"/>
      <c r="HR8" s="87"/>
      <c r="HS8" s="87"/>
      <c r="HT8" s="87"/>
      <c r="HU8" s="87"/>
      <c r="HV8" s="87"/>
      <c r="HW8" s="87"/>
      <c r="HX8" s="87"/>
      <c r="HY8" s="87"/>
      <c r="HZ8" s="87"/>
      <c r="IA8" s="87"/>
      <c r="IB8" s="87"/>
      <c r="IC8" s="87"/>
      <c r="ID8" s="87"/>
      <c r="IE8" s="87"/>
      <c r="IF8" s="87"/>
      <c r="IG8" s="87"/>
      <c r="IH8" s="87"/>
      <c r="II8" s="87"/>
      <c r="IJ8" s="87"/>
      <c r="IK8" s="87"/>
      <c r="IL8" s="87"/>
      <c r="IM8" s="87"/>
      <c r="IN8" s="87"/>
      <c r="IO8" s="87"/>
      <c r="IP8" s="87"/>
      <c r="IQ8" s="87"/>
      <c r="IR8" s="87"/>
      <c r="IS8" s="87"/>
      <c r="IT8" s="87"/>
      <c r="IU8" s="87"/>
      <c r="IV8" s="87"/>
    </row>
    <row r="9" spans="1:256" ht="99.75" customHeight="1">
      <c r="A9" s="87"/>
      <c r="B9" s="87"/>
      <c r="C9" s="87"/>
      <c r="D9" s="124" t="s">
        <v>263</v>
      </c>
      <c r="E9" s="125" t="s">
        <v>264</v>
      </c>
      <c r="F9" s="87"/>
      <c r="G9" s="87"/>
      <c r="H9" s="87"/>
      <c r="I9" s="87"/>
      <c r="J9" s="87"/>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c r="CC9" s="87"/>
      <c r="CD9" s="87"/>
      <c r="CE9" s="87"/>
      <c r="CF9" s="87"/>
      <c r="CG9" s="87"/>
      <c r="CH9" s="87"/>
      <c r="CI9" s="87"/>
      <c r="CJ9" s="87"/>
      <c r="CK9" s="87"/>
      <c r="CL9" s="87"/>
      <c r="CM9" s="87"/>
      <c r="CN9" s="87"/>
      <c r="CO9" s="87"/>
      <c r="CP9" s="87"/>
      <c r="CQ9" s="87"/>
      <c r="CR9" s="87"/>
      <c r="CS9" s="87"/>
      <c r="CT9" s="87"/>
      <c r="CU9" s="87"/>
      <c r="CV9" s="87"/>
      <c r="CW9" s="87"/>
      <c r="CX9" s="87"/>
      <c r="CY9" s="87"/>
      <c r="CZ9" s="87"/>
      <c r="DA9" s="87"/>
      <c r="DB9" s="87"/>
      <c r="DC9" s="87"/>
      <c r="DD9" s="87"/>
      <c r="DE9" s="87"/>
      <c r="DF9" s="87"/>
      <c r="DG9" s="87"/>
      <c r="DH9" s="87"/>
      <c r="DI9" s="87"/>
      <c r="DJ9" s="87"/>
      <c r="DK9" s="87"/>
      <c r="DL9" s="87"/>
      <c r="DM9" s="87"/>
      <c r="DN9" s="87"/>
      <c r="DO9" s="87"/>
      <c r="DP9" s="87"/>
      <c r="DQ9" s="87"/>
      <c r="DR9" s="87"/>
      <c r="DS9" s="87"/>
      <c r="DT9" s="87"/>
      <c r="DU9" s="87"/>
      <c r="DV9" s="87"/>
      <c r="DW9" s="87"/>
      <c r="DX9" s="87"/>
      <c r="DY9" s="87"/>
      <c r="DZ9" s="87"/>
      <c r="EA9" s="87"/>
      <c r="EB9" s="87"/>
      <c r="EC9" s="87"/>
      <c r="ED9" s="87"/>
      <c r="EE9" s="87"/>
      <c r="EF9" s="87"/>
      <c r="EG9" s="87"/>
      <c r="EH9" s="87"/>
      <c r="EI9" s="87"/>
      <c r="EJ9" s="87"/>
      <c r="EK9" s="87"/>
      <c r="EL9" s="87"/>
      <c r="EM9" s="87"/>
      <c r="EN9" s="87"/>
      <c r="EO9" s="87"/>
      <c r="EP9" s="87"/>
      <c r="EQ9" s="87"/>
      <c r="ER9" s="87"/>
      <c r="ES9" s="87"/>
      <c r="ET9" s="87"/>
      <c r="EU9" s="87"/>
      <c r="EV9" s="87"/>
      <c r="EW9" s="87"/>
      <c r="EX9" s="87"/>
      <c r="EY9" s="87"/>
      <c r="EZ9" s="87"/>
      <c r="FA9" s="87"/>
      <c r="FB9" s="87"/>
      <c r="FC9" s="87"/>
      <c r="FD9" s="87"/>
      <c r="FE9" s="87"/>
      <c r="FF9" s="87"/>
      <c r="FG9" s="87"/>
      <c r="FH9" s="87"/>
      <c r="FI9" s="87"/>
      <c r="FJ9" s="87"/>
      <c r="FK9" s="87"/>
      <c r="FL9" s="87"/>
      <c r="FM9" s="87"/>
      <c r="FN9" s="87"/>
      <c r="FO9" s="87"/>
      <c r="FP9" s="87"/>
      <c r="FQ9" s="87"/>
      <c r="FR9" s="87"/>
      <c r="FS9" s="87"/>
      <c r="FT9" s="87"/>
      <c r="FU9" s="87"/>
      <c r="FV9" s="87"/>
      <c r="FW9" s="87"/>
      <c r="FX9" s="87"/>
      <c r="FY9" s="87"/>
      <c r="FZ9" s="87"/>
      <c r="GA9" s="87"/>
      <c r="GB9" s="87"/>
      <c r="GC9" s="87"/>
      <c r="GD9" s="87"/>
      <c r="GE9" s="87"/>
      <c r="GF9" s="87"/>
      <c r="GG9" s="87"/>
      <c r="GH9" s="87"/>
      <c r="GI9" s="87"/>
      <c r="GJ9" s="87"/>
      <c r="GK9" s="87"/>
      <c r="GL9" s="87"/>
      <c r="GM9" s="87"/>
      <c r="GN9" s="87"/>
      <c r="GO9" s="87"/>
      <c r="GP9" s="87"/>
      <c r="GQ9" s="87"/>
      <c r="GR9" s="87"/>
      <c r="GS9" s="87"/>
      <c r="GT9" s="87"/>
      <c r="GU9" s="87"/>
      <c r="GV9" s="87"/>
      <c r="GW9" s="87"/>
      <c r="GX9" s="87"/>
      <c r="GY9" s="87"/>
      <c r="GZ9" s="87"/>
      <c r="HA9" s="87"/>
      <c r="HB9" s="87"/>
      <c r="HC9" s="87"/>
      <c r="HD9" s="87"/>
      <c r="HE9" s="87"/>
      <c r="HF9" s="87"/>
      <c r="HG9" s="87"/>
      <c r="HH9" s="87"/>
      <c r="HI9" s="87"/>
      <c r="HJ9" s="87"/>
      <c r="HK9" s="87"/>
      <c r="HL9" s="87"/>
      <c r="HM9" s="87"/>
      <c r="HN9" s="87"/>
      <c r="HO9" s="87"/>
      <c r="HP9" s="87"/>
      <c r="HQ9" s="87"/>
      <c r="HR9" s="87"/>
      <c r="HS9" s="87"/>
      <c r="HT9" s="87"/>
      <c r="HU9" s="87"/>
      <c r="HV9" s="87"/>
      <c r="HW9" s="87"/>
      <c r="HX9" s="87"/>
      <c r="HY9" s="87"/>
      <c r="HZ9" s="87"/>
      <c r="IA9" s="87"/>
      <c r="IB9" s="87"/>
      <c r="IC9" s="87"/>
      <c r="ID9" s="87"/>
      <c r="IE9" s="87"/>
      <c r="IF9" s="87"/>
      <c r="IG9" s="87"/>
      <c r="IH9" s="87"/>
      <c r="II9" s="87"/>
      <c r="IJ9" s="87"/>
      <c r="IK9" s="87"/>
      <c r="IL9" s="87"/>
      <c r="IM9" s="87"/>
      <c r="IN9" s="87"/>
      <c r="IO9" s="87"/>
      <c r="IP9" s="87"/>
      <c r="IQ9" s="87"/>
      <c r="IR9" s="87"/>
      <c r="IS9" s="87"/>
      <c r="IT9" s="87"/>
      <c r="IU9" s="87"/>
      <c r="IV9" s="87"/>
    </row>
    <row r="10" spans="1:256">
      <c r="A10" s="87"/>
      <c r="B10" s="87"/>
      <c r="C10" s="87"/>
      <c r="D10" s="87"/>
      <c r="E10" s="87"/>
      <c r="F10" s="87"/>
      <c r="G10" s="87"/>
      <c r="H10" s="87"/>
      <c r="I10" s="87"/>
      <c r="J10" s="87"/>
      <c r="K10" s="87"/>
      <c r="L10" s="87"/>
      <c r="M10" s="87"/>
      <c r="N10" s="87"/>
      <c r="O10" s="87"/>
    </row>
    <row r="11" spans="1:256">
      <c r="A11" s="87"/>
      <c r="B11" s="87"/>
      <c r="C11" s="87"/>
      <c r="D11" s="87"/>
      <c r="E11" s="87"/>
      <c r="F11" s="87"/>
      <c r="G11" s="87"/>
      <c r="H11" s="87"/>
      <c r="I11" s="87"/>
      <c r="J11" s="87"/>
      <c r="K11" s="87"/>
      <c r="L11" s="87"/>
      <c r="M11" s="87"/>
      <c r="N11" s="87"/>
      <c r="O11" s="87"/>
    </row>
    <row r="12" spans="1:256" hidden="1">
      <c r="A12" s="87"/>
      <c r="B12" s="87"/>
      <c r="C12" s="87"/>
      <c r="D12" s="87"/>
      <c r="E12" s="87"/>
      <c r="F12" s="87"/>
      <c r="G12" s="87"/>
      <c r="H12" s="87"/>
      <c r="I12" s="87"/>
      <c r="J12" s="87"/>
    </row>
    <row r="13" spans="1:256" hidden="1">
      <c r="A13" s="87"/>
      <c r="B13" s="87"/>
      <c r="C13" s="87"/>
      <c r="D13" s="87"/>
      <c r="E13" s="87"/>
      <c r="F13" s="87"/>
      <c r="G13" s="87"/>
      <c r="H13" s="87"/>
      <c r="I13" s="87"/>
      <c r="J13" s="87"/>
    </row>
    <row r="14" spans="1:256" hidden="1">
      <c r="A14" s="87"/>
      <c r="B14" s="87"/>
      <c r="C14" s="87"/>
      <c r="D14" s="87"/>
      <c r="E14" s="87"/>
      <c r="F14" s="87"/>
      <c r="G14" s="87"/>
      <c r="H14" s="87"/>
      <c r="I14" s="87"/>
      <c r="J14" s="87"/>
    </row>
    <row r="15" spans="1:256" hidden="1">
      <c r="A15" s="87"/>
      <c r="B15" s="87"/>
      <c r="C15" s="87"/>
      <c r="D15" s="87"/>
      <c r="E15" s="87"/>
      <c r="F15" s="87"/>
      <c r="G15" s="87"/>
      <c r="H15" s="87"/>
      <c r="I15" s="87"/>
      <c r="J15" s="87"/>
    </row>
    <row r="16" spans="1:256" hidden="1">
      <c r="A16" s="87"/>
      <c r="B16" s="87"/>
      <c r="C16" s="87"/>
      <c r="D16" s="87"/>
      <c r="E16" s="87"/>
      <c r="F16" s="87"/>
      <c r="G16" s="87"/>
      <c r="H16" s="87"/>
      <c r="I16" s="87"/>
      <c r="J16" s="87"/>
    </row>
    <row r="17" spans="1:35" hidden="1">
      <c r="A17" s="87"/>
      <c r="B17" s="87"/>
      <c r="C17" s="87"/>
      <c r="D17" s="87"/>
      <c r="E17" s="87"/>
      <c r="F17" s="87"/>
      <c r="G17" s="87"/>
      <c r="H17" s="87"/>
      <c r="I17" s="87"/>
      <c r="J17" s="87"/>
    </row>
    <row r="18" spans="1:35" ht="12.75" hidden="1" customHeight="1"/>
    <row r="19" spans="1:35" ht="12.75" hidden="1" customHeight="1">
      <c r="AI19" s="75" t="s">
        <v>265</v>
      </c>
    </row>
    <row r="20" spans="1:35" ht="12.75" hidden="1" customHeight="1"/>
    <row r="21" spans="1:35" ht="12.75" hidden="1" customHeight="1"/>
    <row r="22" spans="1:35" ht="12.75" hidden="1" customHeight="1"/>
    <row r="23" spans="1:35" ht="12.75" hidden="1" customHeight="1"/>
    <row r="24" spans="1:35" ht="12.75" hidden="1" customHeight="1"/>
    <row r="25" spans="1:35" ht="12.75" hidden="1" customHeight="1"/>
    <row r="26" spans="1:35" ht="12.75" hidden="1" customHeight="1"/>
    <row r="27" spans="1:35" ht="12.75" hidden="1" customHeight="1"/>
    <row r="28" spans="1:35" ht="12.75" hidden="1" customHeight="1"/>
    <row r="29" spans="1:35" ht="12.75" hidden="1" customHeight="1"/>
    <row r="30" spans="1:35" ht="12.75" hidden="1" customHeight="1"/>
    <row r="31" spans="1:35" ht="12.75" hidden="1" customHeight="1"/>
  </sheetData>
  <mergeCells count="1">
    <mergeCell ref="B4:E5"/>
  </mergeCells>
  <pageMargins left="0.75" right="0.75" top="1" bottom="1" header="0" footer="0"/>
  <pageSetup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5D72F-1A07-4075-B12E-539260FB5BDE}">
  <dimension ref="A1:AI54"/>
  <sheetViews>
    <sheetView topLeftCell="A31" zoomScale="85" workbookViewId="0">
      <selection activeCell="F36" sqref="F36"/>
    </sheetView>
  </sheetViews>
  <sheetFormatPr baseColWidth="10" defaultColWidth="88.42578125" defaultRowHeight="12.75"/>
  <cols>
    <col min="1" max="2" width="88.42578125" style="75"/>
    <col min="3" max="5" width="9.42578125" style="75" customWidth="1"/>
    <col min="6" max="8" width="8.28515625" style="75" customWidth="1"/>
    <col min="9" max="16384" width="88.42578125" style="75"/>
  </cols>
  <sheetData>
    <row r="1" spans="1:11" ht="16.5" thickTop="1" thickBot="1">
      <c r="A1" s="126" t="s">
        <v>266</v>
      </c>
      <c r="B1" s="127" t="s">
        <v>267</v>
      </c>
      <c r="C1" s="128"/>
      <c r="D1" s="128"/>
      <c r="E1" s="128"/>
      <c r="F1" s="128"/>
      <c r="G1" s="128"/>
      <c r="H1" s="87"/>
      <c r="I1" s="87"/>
      <c r="J1" s="87"/>
      <c r="K1" s="87"/>
    </row>
    <row r="2" spans="1:11" ht="30.75" thickTop="1">
      <c r="A2" s="129" t="s">
        <v>268</v>
      </c>
      <c r="B2" s="130" t="s">
        <v>269</v>
      </c>
      <c r="C2" s="128"/>
      <c r="D2" s="128"/>
      <c r="E2" s="128"/>
      <c r="F2" s="128"/>
      <c r="G2" s="128"/>
      <c r="H2" s="87"/>
      <c r="I2" s="87"/>
      <c r="J2" s="87"/>
      <c r="K2" s="87"/>
    </row>
    <row r="3" spans="1:11" ht="15">
      <c r="A3" s="129"/>
      <c r="B3" s="130"/>
      <c r="C3" s="128"/>
      <c r="D3" s="128"/>
      <c r="E3" s="128"/>
      <c r="F3" s="128"/>
      <c r="G3" s="128"/>
      <c r="H3" s="87"/>
      <c r="I3" s="87"/>
      <c r="J3" s="87"/>
      <c r="K3" s="87"/>
    </row>
    <row r="4" spans="1:11" ht="30">
      <c r="A4" s="129" t="s">
        <v>270</v>
      </c>
      <c r="B4" s="130" t="s">
        <v>271</v>
      </c>
      <c r="C4" s="128"/>
      <c r="D4" s="128"/>
      <c r="E4" s="128"/>
      <c r="F4" s="128"/>
      <c r="G4" s="128"/>
      <c r="H4" s="87"/>
      <c r="I4" s="87"/>
      <c r="J4" s="87"/>
      <c r="K4" s="87"/>
    </row>
    <row r="5" spans="1:11" ht="15">
      <c r="A5" s="131"/>
      <c r="B5" s="130"/>
      <c r="C5" s="128"/>
      <c r="D5" s="128"/>
      <c r="E5" s="128"/>
      <c r="F5" s="128"/>
      <c r="G5" s="128"/>
      <c r="H5" s="87"/>
      <c r="I5" s="87"/>
      <c r="J5" s="87"/>
      <c r="K5" s="87"/>
    </row>
    <row r="6" spans="1:11" ht="15">
      <c r="A6" s="132"/>
      <c r="B6" s="133" t="s">
        <v>272</v>
      </c>
      <c r="C6" s="128"/>
      <c r="D6" s="128"/>
      <c r="E6" s="128"/>
      <c r="F6" s="128"/>
      <c r="G6" s="128"/>
      <c r="H6" s="87"/>
      <c r="I6" s="87"/>
      <c r="J6" s="87"/>
      <c r="K6" s="87"/>
    </row>
    <row r="7" spans="1:11" ht="15">
      <c r="A7" s="132"/>
      <c r="B7" s="133" t="s">
        <v>273</v>
      </c>
      <c r="C7" s="128"/>
      <c r="D7" s="128"/>
      <c r="E7" s="128"/>
      <c r="F7" s="128"/>
      <c r="G7" s="128"/>
      <c r="H7" s="87"/>
      <c r="I7" s="87"/>
      <c r="J7" s="87"/>
      <c r="K7" s="87"/>
    </row>
    <row r="8" spans="1:11" ht="15">
      <c r="A8" s="132"/>
      <c r="B8" s="134" t="s">
        <v>274</v>
      </c>
      <c r="C8" s="128"/>
      <c r="D8" s="128"/>
      <c r="E8" s="128"/>
      <c r="F8" s="128"/>
      <c r="G8" s="128"/>
      <c r="H8" s="87"/>
      <c r="I8" s="87"/>
      <c r="J8" s="87"/>
      <c r="K8" s="87"/>
    </row>
    <row r="9" spans="1:11" ht="15">
      <c r="A9" s="132"/>
      <c r="B9" s="134" t="s">
        <v>275</v>
      </c>
      <c r="C9" s="128"/>
      <c r="D9" s="128"/>
      <c r="E9" s="128"/>
      <c r="F9" s="128"/>
      <c r="G9" s="128"/>
      <c r="H9" s="87"/>
      <c r="I9" s="87"/>
      <c r="J9" s="87"/>
      <c r="K9" s="87"/>
    </row>
    <row r="10" spans="1:11" ht="15.75" thickBot="1">
      <c r="A10" s="135"/>
      <c r="B10" s="136" t="s">
        <v>276</v>
      </c>
      <c r="C10" s="128"/>
      <c r="D10" s="128"/>
      <c r="E10" s="128"/>
      <c r="F10" s="128"/>
      <c r="G10" s="128"/>
      <c r="H10" s="87"/>
      <c r="I10" s="87"/>
      <c r="J10" s="87"/>
      <c r="K10" s="87"/>
    </row>
    <row r="11" spans="1:11" ht="60.75" thickTop="1">
      <c r="A11" s="129" t="s">
        <v>277</v>
      </c>
      <c r="B11" s="137" t="s">
        <v>278</v>
      </c>
      <c r="C11" s="128"/>
      <c r="D11" s="128"/>
      <c r="E11" s="128"/>
      <c r="F11" s="128"/>
      <c r="G11" s="128"/>
      <c r="H11" s="87"/>
      <c r="I11" s="87"/>
      <c r="J11" s="87"/>
      <c r="K11" s="87"/>
    </row>
    <row r="12" spans="1:11" ht="15">
      <c r="A12" s="129"/>
      <c r="B12" s="137"/>
      <c r="C12" s="128"/>
      <c r="D12" s="128"/>
      <c r="E12" s="128"/>
      <c r="F12" s="128"/>
      <c r="G12" s="128"/>
      <c r="H12" s="87"/>
      <c r="I12" s="87"/>
      <c r="J12" s="87"/>
      <c r="K12" s="87"/>
    </row>
    <row r="13" spans="1:11" ht="45">
      <c r="A13" s="129" t="s">
        <v>279</v>
      </c>
      <c r="B13" s="137" t="s">
        <v>280</v>
      </c>
      <c r="C13" s="128"/>
      <c r="D13" s="128"/>
      <c r="E13" s="128"/>
      <c r="F13" s="128"/>
      <c r="G13" s="128"/>
      <c r="H13" s="87"/>
      <c r="I13" s="87"/>
      <c r="J13" s="87"/>
      <c r="K13" s="87"/>
    </row>
    <row r="14" spans="1:11" ht="15">
      <c r="A14" s="129"/>
      <c r="B14" s="130"/>
      <c r="C14" s="128"/>
      <c r="D14" s="128"/>
      <c r="E14" s="128"/>
      <c r="F14" s="128"/>
      <c r="G14" s="128"/>
      <c r="H14" s="87"/>
      <c r="I14" s="87"/>
      <c r="J14" s="87"/>
      <c r="K14" s="87"/>
    </row>
    <row r="15" spans="1:11" ht="60">
      <c r="A15" s="138"/>
      <c r="B15" s="137" t="s">
        <v>281</v>
      </c>
      <c r="C15" s="128"/>
      <c r="D15" s="128"/>
      <c r="E15" s="128"/>
      <c r="F15" s="128"/>
      <c r="G15" s="128"/>
      <c r="H15" s="87"/>
      <c r="I15" s="87"/>
      <c r="J15" s="87"/>
      <c r="K15" s="87"/>
    </row>
    <row r="16" spans="1:11" ht="15">
      <c r="A16" s="132"/>
      <c r="B16" s="137" t="s">
        <v>282</v>
      </c>
      <c r="C16" s="128"/>
      <c r="D16" s="128"/>
      <c r="E16" s="128"/>
      <c r="F16" s="128"/>
      <c r="G16" s="128"/>
      <c r="H16" s="87"/>
      <c r="I16" s="87"/>
      <c r="J16" s="87"/>
      <c r="K16" s="87"/>
    </row>
    <row r="17" spans="1:35" ht="15">
      <c r="A17" s="132"/>
      <c r="B17" s="133" t="s">
        <v>273</v>
      </c>
      <c r="C17" s="128"/>
      <c r="D17" s="128"/>
      <c r="E17" s="128"/>
      <c r="F17" s="128"/>
      <c r="G17" s="128"/>
      <c r="H17" s="87"/>
      <c r="I17" s="87"/>
      <c r="J17" s="87"/>
      <c r="K17" s="87"/>
    </row>
    <row r="18" spans="1:35" ht="30">
      <c r="A18" s="132"/>
      <c r="B18" s="139" t="s">
        <v>283</v>
      </c>
      <c r="C18" s="128"/>
      <c r="D18" s="128"/>
      <c r="E18" s="128"/>
      <c r="F18" s="128"/>
      <c r="G18" s="128"/>
      <c r="H18" s="87"/>
      <c r="I18" s="87"/>
      <c r="J18" s="87"/>
      <c r="K18" s="87"/>
    </row>
    <row r="19" spans="1:35" ht="15">
      <c r="A19" s="132"/>
      <c r="B19" s="139" t="s">
        <v>284</v>
      </c>
      <c r="C19" s="128"/>
      <c r="D19" s="128"/>
      <c r="E19" s="128"/>
      <c r="F19" s="128"/>
      <c r="G19" s="128"/>
      <c r="H19" s="87"/>
      <c r="I19" s="87"/>
      <c r="J19" s="87"/>
      <c r="K19" s="87"/>
      <c r="AI19" s="75" t="s">
        <v>285</v>
      </c>
    </row>
    <row r="20" spans="1:35" ht="15.75" thickBot="1">
      <c r="A20" s="135"/>
      <c r="B20" s="140" t="s">
        <v>286</v>
      </c>
      <c r="C20" s="128"/>
      <c r="D20" s="128"/>
      <c r="E20" s="128"/>
      <c r="F20" s="128"/>
      <c r="G20" s="128"/>
      <c r="H20" s="87"/>
      <c r="I20" s="87"/>
      <c r="J20" s="87"/>
      <c r="K20" s="87"/>
    </row>
    <row r="21" spans="1:35" ht="75.75" thickTop="1">
      <c r="A21" s="129" t="s">
        <v>287</v>
      </c>
      <c r="B21" s="137" t="s">
        <v>288</v>
      </c>
      <c r="C21" s="128"/>
      <c r="D21" s="128"/>
      <c r="E21" s="128"/>
      <c r="F21" s="128"/>
      <c r="G21" s="128"/>
      <c r="H21" s="87"/>
      <c r="I21" s="87"/>
      <c r="J21" s="87"/>
      <c r="K21" s="87"/>
    </row>
    <row r="22" spans="1:35" ht="15">
      <c r="A22" s="129"/>
      <c r="B22" s="137"/>
      <c r="C22" s="87"/>
      <c r="D22" s="87"/>
      <c r="E22" s="87"/>
      <c r="F22" s="87"/>
      <c r="G22" s="87"/>
      <c r="H22" s="87"/>
      <c r="I22" s="87"/>
      <c r="J22" s="87"/>
      <c r="K22" s="87"/>
    </row>
    <row r="23" spans="1:35" ht="45">
      <c r="A23" s="129" t="s">
        <v>289</v>
      </c>
      <c r="B23" s="137" t="s">
        <v>290</v>
      </c>
      <c r="C23" s="87"/>
      <c r="D23" s="87"/>
      <c r="E23" s="87"/>
      <c r="F23" s="87"/>
      <c r="G23" s="87"/>
      <c r="H23" s="87"/>
    </row>
    <row r="24" spans="1:35" ht="15">
      <c r="A24" s="131"/>
      <c r="B24" s="141"/>
      <c r="C24" s="87"/>
      <c r="D24" s="87"/>
      <c r="E24" s="87"/>
      <c r="F24" s="87"/>
      <c r="G24" s="87"/>
      <c r="H24" s="87"/>
    </row>
    <row r="25" spans="1:35" ht="15">
      <c r="A25" s="131"/>
      <c r="B25" s="141" t="s">
        <v>291</v>
      </c>
      <c r="C25" s="87"/>
      <c r="D25" s="87"/>
      <c r="E25" s="87"/>
      <c r="F25" s="87"/>
      <c r="G25" s="87"/>
      <c r="H25" s="87"/>
    </row>
    <row r="26" spans="1:35" ht="15">
      <c r="A26" s="132"/>
      <c r="B26" s="133" t="s">
        <v>273</v>
      </c>
      <c r="C26" s="87"/>
      <c r="D26" s="87"/>
      <c r="E26" s="87"/>
      <c r="F26" s="87"/>
      <c r="G26" s="87"/>
      <c r="H26" s="87"/>
    </row>
    <row r="27" spans="1:35" ht="45">
      <c r="A27" s="132"/>
      <c r="B27" s="134" t="s">
        <v>292</v>
      </c>
      <c r="C27" s="87"/>
      <c r="D27" s="87"/>
      <c r="E27" s="87"/>
      <c r="F27" s="87"/>
      <c r="G27" s="87"/>
      <c r="H27" s="87"/>
    </row>
    <row r="28" spans="1:35" ht="30">
      <c r="A28" s="132"/>
      <c r="B28" s="134" t="s">
        <v>293</v>
      </c>
      <c r="C28" s="87"/>
      <c r="D28" s="87"/>
      <c r="E28" s="87"/>
      <c r="F28" s="87"/>
      <c r="G28" s="87"/>
      <c r="H28" s="87"/>
      <c r="AI28" s="75" t="s">
        <v>294</v>
      </c>
    </row>
    <row r="29" spans="1:35" ht="30.75" thickBot="1">
      <c r="A29" s="135"/>
      <c r="B29" s="142" t="s">
        <v>295</v>
      </c>
      <c r="C29" s="87"/>
      <c r="D29" s="87"/>
      <c r="E29" s="87"/>
      <c r="F29" s="87"/>
      <c r="G29" s="87"/>
      <c r="H29" s="87"/>
      <c r="AI29" s="75" t="s">
        <v>217</v>
      </c>
    </row>
    <row r="30" spans="1:35" ht="30.75" thickTop="1">
      <c r="A30" s="129" t="s">
        <v>296</v>
      </c>
      <c r="B30" s="137" t="s">
        <v>297</v>
      </c>
      <c r="C30" s="87"/>
      <c r="D30" s="87"/>
      <c r="E30" s="87"/>
      <c r="F30" s="87"/>
      <c r="G30" s="87"/>
      <c r="H30" s="87"/>
      <c r="AI30" s="75" t="s">
        <v>298</v>
      </c>
    </row>
    <row r="31" spans="1:35" ht="15">
      <c r="A31" s="129"/>
      <c r="B31" s="137" t="s">
        <v>299</v>
      </c>
      <c r="C31" s="87"/>
      <c r="D31" s="87"/>
      <c r="E31" s="87"/>
      <c r="F31" s="87"/>
      <c r="G31" s="87"/>
      <c r="H31" s="87"/>
    </row>
    <row r="32" spans="1:35" ht="15">
      <c r="A32" s="129" t="s">
        <v>300</v>
      </c>
      <c r="B32" s="137"/>
      <c r="C32" s="87"/>
      <c r="D32" s="87"/>
      <c r="E32" s="87"/>
      <c r="F32" s="87"/>
      <c r="G32" s="87"/>
      <c r="H32" s="87"/>
    </row>
    <row r="33" spans="1:8" ht="15">
      <c r="A33" s="129"/>
      <c r="B33" s="137" t="s">
        <v>273</v>
      </c>
      <c r="C33" s="87"/>
      <c r="D33" s="87"/>
      <c r="E33" s="87"/>
      <c r="F33" s="87"/>
      <c r="G33" s="87"/>
      <c r="H33" s="87"/>
    </row>
    <row r="34" spans="1:8" ht="45">
      <c r="A34" s="138"/>
      <c r="B34" s="137" t="s">
        <v>301</v>
      </c>
      <c r="C34" s="87"/>
      <c r="D34" s="87"/>
      <c r="E34" s="87"/>
      <c r="F34" s="87"/>
      <c r="G34" s="87"/>
      <c r="H34" s="87"/>
    </row>
    <row r="35" spans="1:8" ht="60">
      <c r="A35" s="132"/>
      <c r="B35" s="143" t="s">
        <v>302</v>
      </c>
      <c r="C35" s="87"/>
      <c r="D35" s="87"/>
      <c r="E35" s="87"/>
      <c r="F35" s="87"/>
      <c r="G35" s="87"/>
      <c r="H35" s="87"/>
    </row>
    <row r="36" spans="1:8" ht="60.75" thickBot="1">
      <c r="A36" s="135"/>
      <c r="B36" s="144" t="s">
        <v>303</v>
      </c>
      <c r="C36" s="87"/>
      <c r="D36" s="87"/>
      <c r="E36" s="87"/>
      <c r="F36" s="87"/>
      <c r="G36" s="87"/>
      <c r="H36" s="87"/>
    </row>
    <row r="37" spans="1:8" ht="105.75" thickTop="1">
      <c r="A37" s="129" t="s">
        <v>304</v>
      </c>
      <c r="B37" s="137" t="s">
        <v>305</v>
      </c>
      <c r="C37" s="87"/>
      <c r="D37" s="87"/>
      <c r="G37" s="87"/>
      <c r="H37" s="87"/>
    </row>
    <row r="38" spans="1:8" ht="15">
      <c r="A38" s="129"/>
      <c r="B38" s="145" t="s">
        <v>273</v>
      </c>
      <c r="C38" s="87"/>
      <c r="D38" s="87"/>
      <c r="E38" s="87"/>
      <c r="F38" s="87"/>
      <c r="G38" s="87"/>
      <c r="H38" s="87"/>
    </row>
    <row r="39" spans="1:8" ht="75">
      <c r="A39" s="129" t="s">
        <v>306</v>
      </c>
      <c r="B39" s="134" t="s">
        <v>307</v>
      </c>
      <c r="C39" s="87"/>
      <c r="D39" s="87"/>
      <c r="E39" s="87"/>
      <c r="F39" s="87"/>
      <c r="G39" s="87"/>
      <c r="H39" s="87"/>
    </row>
    <row r="40" spans="1:8" ht="15">
      <c r="A40" s="129"/>
      <c r="B40" s="145"/>
      <c r="C40" s="87"/>
      <c r="D40" s="87"/>
      <c r="E40" s="87"/>
      <c r="F40" s="87"/>
      <c r="G40" s="87"/>
      <c r="H40" s="87"/>
    </row>
    <row r="41" spans="1:8" ht="75">
      <c r="A41" s="138"/>
      <c r="B41" s="134" t="s">
        <v>308</v>
      </c>
    </row>
    <row r="42" spans="1:8" ht="45.75" thickBot="1">
      <c r="A42" s="135"/>
      <c r="B42" s="142" t="s">
        <v>309</v>
      </c>
    </row>
    <row r="43" spans="1:8" ht="60.75" thickTop="1">
      <c r="A43" s="129" t="s">
        <v>310</v>
      </c>
      <c r="B43" s="137" t="s">
        <v>311</v>
      </c>
    </row>
    <row r="44" spans="1:8" ht="15">
      <c r="A44" s="129"/>
      <c r="B44" s="137"/>
    </row>
    <row r="45" spans="1:8" ht="15">
      <c r="A45" s="129" t="s">
        <v>312</v>
      </c>
      <c r="B45" s="146" t="s">
        <v>313</v>
      </c>
    </row>
    <row r="46" spans="1:8" ht="15">
      <c r="A46" s="138"/>
      <c r="B46" s="146" t="s">
        <v>314</v>
      </c>
    </row>
    <row r="47" spans="1:8" ht="15">
      <c r="A47" s="132"/>
      <c r="B47" s="146" t="s">
        <v>315</v>
      </c>
    </row>
    <row r="48" spans="1:8" ht="15">
      <c r="A48" s="132"/>
      <c r="B48" s="146" t="s">
        <v>316</v>
      </c>
    </row>
    <row r="49" spans="1:2" ht="15">
      <c r="A49" s="132"/>
      <c r="B49" s="147" t="s">
        <v>317</v>
      </c>
    </row>
    <row r="50" spans="1:2" ht="15">
      <c r="A50" s="132"/>
      <c r="B50" s="145"/>
    </row>
    <row r="51" spans="1:2" ht="15">
      <c r="A51" s="132"/>
      <c r="B51" s="145" t="s">
        <v>273</v>
      </c>
    </row>
    <row r="52" spans="1:2" ht="60">
      <c r="A52" s="132"/>
      <c r="B52" s="148" t="s">
        <v>318</v>
      </c>
    </row>
    <row r="53" spans="1:2" ht="30.75" thickBot="1">
      <c r="A53" s="135"/>
      <c r="B53" s="149" t="s">
        <v>319</v>
      </c>
    </row>
    <row r="54" spans="1:2" ht="13.5" thickTop="1"/>
  </sheetData>
  <pageMargins left="0.75" right="0.75" top="1" bottom="1" header="0" footer="0"/>
  <pageSetup orientation="portrait" horizontalDpi="4294967292" verticalDpi="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EB302-5C22-41AA-9219-8FF771FF198B}">
  <dimension ref="A1:AI55"/>
  <sheetViews>
    <sheetView zoomScale="85" workbookViewId="0">
      <selection activeCell="F36" sqref="F36"/>
    </sheetView>
  </sheetViews>
  <sheetFormatPr baseColWidth="10" defaultColWidth="52.85546875" defaultRowHeight="12.75"/>
  <cols>
    <col min="1" max="1" width="8.140625" style="75" bestFit="1" customWidth="1"/>
    <col min="2" max="2" width="15.140625" style="75" bestFit="1" customWidth="1"/>
    <col min="3" max="3" width="51" style="75" bestFit="1" customWidth="1"/>
    <col min="4" max="4" width="36.85546875" style="75" bestFit="1" customWidth="1"/>
    <col min="5" max="16384" width="52.85546875" style="75"/>
  </cols>
  <sheetData>
    <row r="1" spans="1:11">
      <c r="A1" s="87"/>
      <c r="B1" s="87"/>
      <c r="C1" s="87"/>
      <c r="D1" s="87"/>
      <c r="E1" s="87"/>
      <c r="F1" s="87"/>
      <c r="G1" s="87"/>
      <c r="H1" s="87"/>
      <c r="I1" s="87"/>
      <c r="J1" s="87"/>
      <c r="K1" s="87"/>
    </row>
    <row r="2" spans="1:11" ht="23.25">
      <c r="A2" s="87"/>
      <c r="B2" s="369" t="s">
        <v>320</v>
      </c>
      <c r="C2" s="378"/>
      <c r="D2" s="87"/>
      <c r="G2" s="87"/>
      <c r="H2" s="87"/>
      <c r="I2" s="87"/>
      <c r="J2" s="87"/>
      <c r="K2" s="87"/>
    </row>
    <row r="3" spans="1:11">
      <c r="A3" s="87"/>
      <c r="B3" s="87"/>
      <c r="C3" s="87"/>
      <c r="D3" s="87"/>
      <c r="E3" s="87"/>
      <c r="F3" s="87"/>
      <c r="G3" s="87"/>
      <c r="H3" s="87"/>
      <c r="I3" s="87"/>
      <c r="J3" s="87"/>
      <c r="K3" s="87"/>
    </row>
    <row r="4" spans="1:11">
      <c r="A4" s="87"/>
      <c r="B4" s="87"/>
      <c r="C4" s="87"/>
      <c r="D4" s="87"/>
      <c r="E4" s="87"/>
      <c r="F4" s="87"/>
      <c r="G4" s="87"/>
      <c r="H4" s="87"/>
      <c r="I4" s="87"/>
      <c r="J4" s="87"/>
      <c r="K4" s="87"/>
    </row>
    <row r="5" spans="1:11" ht="13.5" thickBot="1">
      <c r="A5" s="87"/>
      <c r="B5" s="87"/>
      <c r="C5" s="87"/>
      <c r="D5" s="87"/>
      <c r="E5" s="87"/>
      <c r="F5" s="87"/>
      <c r="G5" s="87"/>
      <c r="H5" s="87"/>
      <c r="I5" s="87"/>
      <c r="J5" s="87"/>
      <c r="K5" s="87"/>
    </row>
    <row r="6" spans="1:11" ht="15.75" thickTop="1">
      <c r="A6" s="379" t="s">
        <v>321</v>
      </c>
      <c r="B6" s="379" t="s">
        <v>322</v>
      </c>
      <c r="C6" s="379" t="s">
        <v>267</v>
      </c>
      <c r="D6" s="150"/>
      <c r="E6" s="87"/>
      <c r="F6" s="87"/>
      <c r="G6" s="87"/>
      <c r="H6" s="87"/>
      <c r="I6" s="87"/>
      <c r="J6" s="87"/>
      <c r="K6" s="87"/>
    </row>
    <row r="7" spans="1:11" ht="15">
      <c r="A7" s="380"/>
      <c r="B7" s="380"/>
      <c r="C7" s="380"/>
      <c r="D7" s="151" t="s">
        <v>323</v>
      </c>
      <c r="E7" s="87"/>
      <c r="F7" s="87"/>
      <c r="G7" s="87"/>
      <c r="H7" s="87"/>
      <c r="I7" s="87"/>
      <c r="J7" s="87"/>
      <c r="K7" s="87"/>
    </row>
    <row r="8" spans="1:11" ht="15.75" thickBot="1">
      <c r="A8" s="381"/>
      <c r="B8" s="381"/>
      <c r="C8" s="381"/>
      <c r="D8" s="152"/>
      <c r="E8" s="87"/>
      <c r="F8" s="87"/>
      <c r="G8" s="87"/>
      <c r="H8" s="87"/>
      <c r="I8" s="87"/>
      <c r="J8" s="87"/>
      <c r="K8" s="87"/>
    </row>
    <row r="9" spans="1:11" ht="31.5" thickTop="1" thickBot="1">
      <c r="A9" s="153">
        <v>5</v>
      </c>
      <c r="B9" s="154" t="s">
        <v>324</v>
      </c>
      <c r="C9" s="155" t="s">
        <v>325</v>
      </c>
      <c r="D9" s="155" t="s">
        <v>326</v>
      </c>
      <c r="E9" s="87"/>
      <c r="F9" s="87"/>
      <c r="G9" s="87"/>
      <c r="H9" s="87"/>
      <c r="I9" s="87"/>
      <c r="J9" s="87"/>
      <c r="K9" s="87"/>
    </row>
    <row r="10" spans="1:11" ht="31.5" thickTop="1" thickBot="1">
      <c r="A10" s="153">
        <v>4</v>
      </c>
      <c r="B10" s="156" t="s">
        <v>327</v>
      </c>
      <c r="C10" s="155" t="s">
        <v>328</v>
      </c>
      <c r="D10" s="155" t="s">
        <v>329</v>
      </c>
      <c r="E10" s="87"/>
      <c r="F10" s="87"/>
      <c r="G10" s="87"/>
      <c r="H10" s="87"/>
      <c r="I10" s="87"/>
      <c r="J10" s="87"/>
      <c r="K10" s="87"/>
    </row>
    <row r="11" spans="1:11" ht="13.5" thickTop="1">
      <c r="A11" s="372">
        <v>3</v>
      </c>
      <c r="B11" s="382" t="s">
        <v>330</v>
      </c>
      <c r="C11" s="370" t="s">
        <v>331</v>
      </c>
      <c r="D11" s="370" t="s">
        <v>332</v>
      </c>
      <c r="E11" s="87"/>
      <c r="F11" s="87"/>
      <c r="G11" s="87"/>
      <c r="H11" s="87"/>
      <c r="I11" s="87"/>
      <c r="J11" s="87"/>
      <c r="K11" s="87"/>
    </row>
    <row r="12" spans="1:11" ht="13.5" thickBot="1">
      <c r="A12" s="373"/>
      <c r="B12" s="383"/>
      <c r="C12" s="371"/>
      <c r="D12" s="371"/>
      <c r="E12" s="87"/>
      <c r="F12" s="87"/>
      <c r="G12" s="87"/>
      <c r="H12" s="87"/>
      <c r="I12" s="87"/>
      <c r="J12" s="87"/>
      <c r="K12" s="87"/>
    </row>
    <row r="13" spans="1:11" ht="13.5" thickTop="1">
      <c r="A13" s="372">
        <v>2</v>
      </c>
      <c r="B13" s="374" t="s">
        <v>333</v>
      </c>
      <c r="C13" s="370" t="s">
        <v>334</v>
      </c>
      <c r="D13" s="376" t="s">
        <v>335</v>
      </c>
      <c r="E13" s="87"/>
      <c r="F13" s="87"/>
      <c r="G13" s="87"/>
      <c r="H13" s="87"/>
      <c r="I13" s="87"/>
      <c r="J13" s="87"/>
      <c r="K13" s="87"/>
    </row>
    <row r="14" spans="1:11" ht="13.5" thickBot="1">
      <c r="A14" s="373"/>
      <c r="B14" s="375"/>
      <c r="C14" s="371"/>
      <c r="D14" s="377"/>
      <c r="E14" s="87"/>
      <c r="F14" s="87"/>
      <c r="G14" s="87"/>
      <c r="H14" s="87"/>
      <c r="I14" s="87"/>
      <c r="J14" s="87"/>
      <c r="K14" s="87"/>
    </row>
    <row r="15" spans="1:11" ht="31.5" thickTop="1" thickBot="1">
      <c r="A15" s="153">
        <v>1</v>
      </c>
      <c r="B15" s="157" t="s">
        <v>336</v>
      </c>
      <c r="C15" s="155" t="s">
        <v>337</v>
      </c>
      <c r="D15" s="155" t="s">
        <v>338</v>
      </c>
      <c r="E15" s="87"/>
      <c r="F15" s="87"/>
      <c r="G15" s="87"/>
      <c r="H15" s="87"/>
    </row>
    <row r="16" spans="1:11" ht="13.5" thickTop="1">
      <c r="A16" s="87"/>
      <c r="B16" s="87"/>
      <c r="C16" s="87"/>
      <c r="D16" s="87"/>
      <c r="E16" s="87"/>
      <c r="F16" s="87"/>
      <c r="G16" s="87"/>
      <c r="H16" s="87"/>
    </row>
    <row r="17" spans="1:35">
      <c r="A17" s="87"/>
      <c r="B17" s="87"/>
      <c r="C17" s="87"/>
      <c r="D17" s="87"/>
      <c r="E17" s="87"/>
      <c r="F17" s="87"/>
      <c r="G17" s="87"/>
      <c r="H17" s="87"/>
    </row>
    <row r="18" spans="1:35">
      <c r="A18" s="87"/>
      <c r="B18" s="87"/>
      <c r="C18" s="87"/>
      <c r="D18" s="87"/>
      <c r="E18" s="87"/>
      <c r="F18" s="87"/>
      <c r="G18" s="87"/>
      <c r="H18" s="87"/>
    </row>
    <row r="19" spans="1:35">
      <c r="A19" s="87"/>
      <c r="B19" s="87"/>
      <c r="C19" s="87"/>
      <c r="D19" s="87"/>
      <c r="E19" s="87"/>
      <c r="F19" s="87"/>
      <c r="G19" s="87"/>
      <c r="H19" s="87"/>
      <c r="AI19" s="75" t="s">
        <v>298</v>
      </c>
    </row>
    <row r="20" spans="1:35">
      <c r="A20" s="87"/>
      <c r="B20" s="87"/>
      <c r="C20" s="87"/>
      <c r="D20" s="87"/>
      <c r="E20" s="87"/>
      <c r="F20" s="87"/>
      <c r="G20" s="87"/>
      <c r="H20" s="87"/>
    </row>
    <row r="21" spans="1:35">
      <c r="A21" s="87"/>
      <c r="B21" s="87"/>
      <c r="C21" s="87"/>
      <c r="D21" s="87"/>
      <c r="E21" s="87"/>
      <c r="F21" s="87"/>
      <c r="G21" s="87"/>
      <c r="H21" s="87"/>
    </row>
    <row r="22" spans="1:35">
      <c r="A22" s="87"/>
      <c r="B22" s="87"/>
      <c r="C22" s="87"/>
      <c r="D22" s="87"/>
      <c r="E22" s="87"/>
      <c r="F22" s="87"/>
      <c r="G22" s="87"/>
      <c r="H22" s="87"/>
    </row>
    <row r="23" spans="1:35">
      <c r="A23" s="87"/>
      <c r="B23" s="87"/>
      <c r="C23" s="87"/>
      <c r="D23" s="87"/>
      <c r="E23" s="87"/>
      <c r="F23" s="87"/>
      <c r="G23" s="87"/>
      <c r="H23" s="87"/>
    </row>
    <row r="24" spans="1:35">
      <c r="A24" s="87"/>
      <c r="B24" s="87"/>
      <c r="C24" s="87"/>
      <c r="D24" s="87"/>
      <c r="E24" s="87"/>
      <c r="F24" s="87"/>
      <c r="G24" s="87"/>
      <c r="H24" s="87"/>
    </row>
    <row r="25" spans="1:35">
      <c r="A25" s="87"/>
      <c r="B25" s="87"/>
      <c r="C25" s="87"/>
      <c r="D25" s="87"/>
      <c r="E25" s="87"/>
      <c r="F25" s="87"/>
      <c r="G25" s="87"/>
      <c r="H25" s="87"/>
    </row>
    <row r="26" spans="1:35">
      <c r="A26" s="87"/>
      <c r="B26" s="87"/>
      <c r="C26" s="87"/>
      <c r="D26" s="87"/>
      <c r="E26" s="87"/>
      <c r="F26" s="87"/>
      <c r="G26" s="87"/>
      <c r="H26" s="87"/>
    </row>
    <row r="27" spans="1:35">
      <c r="A27" s="87"/>
      <c r="B27" s="87"/>
      <c r="C27" s="87"/>
      <c r="D27" s="87"/>
      <c r="E27" s="87"/>
      <c r="F27" s="87"/>
      <c r="G27" s="87"/>
      <c r="H27" s="87"/>
    </row>
    <row r="28" spans="1:35">
      <c r="A28" s="87"/>
      <c r="B28" s="87"/>
      <c r="C28" s="87"/>
      <c r="D28" s="87"/>
      <c r="E28" s="87"/>
      <c r="F28" s="87"/>
      <c r="G28" s="87"/>
      <c r="H28" s="87"/>
    </row>
    <row r="29" spans="1:35">
      <c r="A29" s="87"/>
      <c r="B29" s="87"/>
      <c r="C29" s="87"/>
      <c r="D29" s="87"/>
      <c r="E29" s="87"/>
      <c r="F29" s="87"/>
      <c r="G29" s="87"/>
      <c r="H29" s="87"/>
    </row>
    <row r="30" spans="1:35">
      <c r="A30" s="87"/>
      <c r="B30" s="87"/>
      <c r="C30" s="87"/>
      <c r="D30" s="87"/>
      <c r="E30" s="87"/>
      <c r="F30" s="87"/>
      <c r="G30" s="87"/>
      <c r="H30" s="87"/>
    </row>
    <row r="31" spans="1:35">
      <c r="A31" s="87"/>
      <c r="B31" s="87"/>
      <c r="C31" s="87"/>
      <c r="D31" s="87"/>
      <c r="E31" s="87"/>
      <c r="F31" s="87"/>
      <c r="G31" s="87"/>
      <c r="H31" s="87"/>
    </row>
    <row r="32" spans="1:35">
      <c r="A32" s="87"/>
      <c r="B32" s="87"/>
      <c r="C32" s="87"/>
      <c r="D32" s="87"/>
      <c r="E32" s="87"/>
      <c r="F32" s="87"/>
      <c r="G32" s="87"/>
      <c r="H32" s="87"/>
    </row>
    <row r="33" spans="1:8">
      <c r="A33" s="87"/>
      <c r="B33" s="87"/>
      <c r="C33" s="87"/>
      <c r="D33" s="87"/>
      <c r="E33" s="87"/>
      <c r="F33" s="87"/>
      <c r="G33" s="87"/>
      <c r="H33" s="87"/>
    </row>
    <row r="34" spans="1:8">
      <c r="A34" s="87"/>
      <c r="B34" s="87"/>
      <c r="C34" s="87"/>
      <c r="D34" s="87"/>
      <c r="E34" s="87"/>
      <c r="F34" s="87"/>
      <c r="G34" s="87"/>
      <c r="H34" s="87"/>
    </row>
    <row r="35" spans="1:8">
      <c r="A35" s="87"/>
      <c r="B35" s="87"/>
      <c r="C35" s="87"/>
      <c r="D35" s="87"/>
      <c r="E35" s="87"/>
      <c r="F35" s="87"/>
      <c r="G35" s="87"/>
      <c r="H35" s="87"/>
    </row>
    <row r="36" spans="1:8">
      <c r="A36" s="87"/>
      <c r="B36" s="87"/>
      <c r="C36" s="87"/>
      <c r="D36" s="87"/>
      <c r="E36" s="87"/>
      <c r="F36" s="87"/>
      <c r="G36" s="87"/>
      <c r="H36" s="87"/>
    </row>
    <row r="37" spans="1:8">
      <c r="A37" s="87"/>
      <c r="B37" s="87"/>
      <c r="C37" s="87"/>
      <c r="D37" s="87"/>
      <c r="E37" s="87"/>
      <c r="F37" s="87"/>
      <c r="G37" s="87"/>
      <c r="H37" s="87"/>
    </row>
    <row r="38" spans="1:8">
      <c r="A38" s="87"/>
      <c r="B38" s="87"/>
      <c r="C38" s="87"/>
      <c r="D38" s="87"/>
      <c r="E38" s="87"/>
      <c r="F38" s="87"/>
      <c r="G38" s="87"/>
      <c r="H38" s="87"/>
    </row>
    <row r="39" spans="1:8">
      <c r="A39" s="87"/>
      <c r="B39" s="87"/>
      <c r="C39" s="87"/>
      <c r="D39" s="87"/>
      <c r="E39" s="87"/>
      <c r="F39" s="87"/>
      <c r="G39" s="87"/>
      <c r="H39" s="87"/>
    </row>
    <row r="40" spans="1:8">
      <c r="A40" s="87"/>
      <c r="B40" s="87"/>
      <c r="C40" s="87"/>
      <c r="D40" s="87"/>
      <c r="E40" s="87"/>
      <c r="F40" s="87"/>
      <c r="G40" s="87"/>
      <c r="H40" s="87"/>
    </row>
    <row r="41" spans="1:8">
      <c r="A41" s="87"/>
      <c r="B41" s="87"/>
      <c r="C41" s="87"/>
      <c r="D41" s="87"/>
      <c r="E41" s="87"/>
      <c r="F41" s="87"/>
      <c r="G41" s="87"/>
      <c r="H41" s="87"/>
    </row>
    <row r="42" spans="1:8">
      <c r="A42" s="87"/>
      <c r="B42" s="87"/>
      <c r="C42" s="87"/>
      <c r="D42" s="87"/>
      <c r="E42" s="87"/>
      <c r="F42" s="87"/>
      <c r="G42" s="87"/>
      <c r="H42" s="87"/>
    </row>
    <row r="43" spans="1:8">
      <c r="A43" s="87"/>
      <c r="B43" s="87"/>
      <c r="C43" s="87"/>
      <c r="D43" s="87"/>
      <c r="E43" s="87"/>
      <c r="F43" s="87"/>
      <c r="G43" s="87"/>
      <c r="H43" s="87"/>
    </row>
    <row r="44" spans="1:8">
      <c r="A44" s="87"/>
      <c r="B44" s="87"/>
      <c r="C44" s="87"/>
      <c r="D44" s="87"/>
      <c r="E44" s="87"/>
      <c r="F44" s="87"/>
      <c r="G44" s="87"/>
      <c r="H44" s="87"/>
    </row>
    <row r="45" spans="1:8">
      <c r="A45" s="87"/>
      <c r="B45" s="87"/>
      <c r="C45" s="87"/>
      <c r="D45" s="87"/>
      <c r="E45" s="87"/>
      <c r="F45" s="87"/>
      <c r="G45" s="87"/>
      <c r="H45" s="87"/>
    </row>
    <row r="46" spans="1:8">
      <c r="A46" s="87"/>
      <c r="B46" s="87"/>
      <c r="C46" s="87"/>
      <c r="D46" s="87"/>
      <c r="E46" s="87"/>
      <c r="F46" s="87"/>
      <c r="G46" s="87"/>
      <c r="H46" s="87"/>
    </row>
    <row r="47" spans="1:8">
      <c r="A47" s="87"/>
      <c r="B47" s="87"/>
      <c r="C47" s="87"/>
      <c r="D47" s="87"/>
      <c r="E47" s="87"/>
      <c r="F47" s="87"/>
      <c r="G47" s="87"/>
      <c r="H47" s="87"/>
    </row>
    <row r="48" spans="1:8">
      <c r="A48" s="87"/>
      <c r="B48" s="87"/>
      <c r="C48" s="87"/>
      <c r="D48" s="87"/>
      <c r="E48" s="87"/>
      <c r="F48" s="87"/>
      <c r="G48" s="87"/>
      <c r="H48" s="87"/>
    </row>
    <row r="49" spans="1:8">
      <c r="A49" s="87"/>
      <c r="B49" s="87"/>
      <c r="C49" s="87"/>
      <c r="D49" s="87"/>
      <c r="E49" s="87"/>
      <c r="F49" s="87"/>
      <c r="G49" s="87"/>
      <c r="H49" s="87"/>
    </row>
    <row r="50" spans="1:8">
      <c r="A50" s="87"/>
      <c r="B50" s="87"/>
      <c r="C50" s="87"/>
      <c r="D50" s="87"/>
      <c r="E50" s="87"/>
      <c r="F50" s="87"/>
      <c r="G50" s="87"/>
      <c r="H50" s="87"/>
    </row>
    <row r="51" spans="1:8">
      <c r="A51" s="87"/>
      <c r="B51" s="87"/>
      <c r="C51" s="87"/>
      <c r="D51" s="87"/>
      <c r="E51" s="87"/>
      <c r="F51" s="87"/>
      <c r="G51" s="87"/>
      <c r="H51" s="87"/>
    </row>
    <row r="52" spans="1:8">
      <c r="A52" s="87"/>
      <c r="B52" s="87"/>
      <c r="C52" s="87"/>
      <c r="D52" s="87"/>
      <c r="E52" s="87"/>
      <c r="F52" s="87"/>
      <c r="G52" s="87"/>
      <c r="H52" s="87"/>
    </row>
    <row r="53" spans="1:8">
      <c r="A53" s="87"/>
      <c r="B53" s="87"/>
      <c r="C53" s="87"/>
      <c r="D53" s="87"/>
      <c r="E53" s="87"/>
      <c r="F53" s="87"/>
      <c r="G53" s="87"/>
      <c r="H53" s="87"/>
    </row>
    <row r="54" spans="1:8">
      <c r="A54" s="87"/>
      <c r="B54" s="87"/>
      <c r="C54" s="87"/>
      <c r="D54" s="87"/>
      <c r="E54" s="87"/>
      <c r="F54" s="87"/>
      <c r="G54" s="87"/>
      <c r="H54" s="87"/>
    </row>
    <row r="55" spans="1:8">
      <c r="A55" s="87"/>
      <c r="B55" s="87"/>
      <c r="C55" s="87"/>
      <c r="D55" s="87"/>
      <c r="E55" s="87"/>
      <c r="F55" s="87"/>
      <c r="G55" s="87"/>
      <c r="H55" s="87"/>
    </row>
  </sheetData>
  <mergeCells count="12">
    <mergeCell ref="B2:C2"/>
    <mergeCell ref="A6:A8"/>
    <mergeCell ref="B6:B8"/>
    <mergeCell ref="C6:C8"/>
    <mergeCell ref="A11:A12"/>
    <mergeCell ref="B11:B12"/>
    <mergeCell ref="C11:C12"/>
    <mergeCell ref="D11:D12"/>
    <mergeCell ref="A13:A14"/>
    <mergeCell ref="B13:B14"/>
    <mergeCell ref="C13:C14"/>
    <mergeCell ref="D13:D14"/>
  </mergeCells>
  <pageMargins left="0.75" right="0.75" top="1" bottom="1" header="0" footer="0"/>
  <pageSetup orientation="portrait" horizontalDpi="4294967292" verticalDpi="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D4B4-C817-4D2D-BCB5-1A546DEC7612}">
  <dimension ref="A1:AM50"/>
  <sheetViews>
    <sheetView topLeftCell="A4" zoomScale="70" zoomScaleNormal="70" workbookViewId="0">
      <selection activeCell="F36" sqref="F36"/>
    </sheetView>
  </sheetViews>
  <sheetFormatPr baseColWidth="10" defaultColWidth="0" defaultRowHeight="12.75" customHeight="1" zeroHeight="1"/>
  <cols>
    <col min="1" max="1" width="4" style="75" customWidth="1"/>
    <col min="2" max="2" width="2.7109375" style="75" customWidth="1"/>
    <col min="3" max="4" width="21.7109375" style="75" customWidth="1"/>
    <col min="5" max="6" width="20.5703125" style="75" customWidth="1"/>
    <col min="7" max="7" width="21.85546875" style="75" customWidth="1"/>
    <col min="8" max="8" width="5.5703125" style="75" customWidth="1"/>
    <col min="9" max="9" width="6.42578125" style="75" customWidth="1"/>
    <col min="10" max="11" width="18.140625" style="75" customWidth="1"/>
    <col min="12" max="13" width="24.42578125" style="75" customWidth="1"/>
    <col min="14" max="14" width="19.28515625" style="75" customWidth="1"/>
    <col min="15" max="15" width="16.140625" style="75" customWidth="1"/>
    <col min="16" max="16384" width="0" style="75" hidden="1"/>
  </cols>
  <sheetData>
    <row r="1" spans="1:20">
      <c r="A1" s="87"/>
      <c r="B1" s="87"/>
      <c r="C1" s="87"/>
      <c r="D1" s="87"/>
      <c r="E1" s="87"/>
      <c r="F1" s="87"/>
      <c r="G1" s="87"/>
      <c r="H1" s="87"/>
      <c r="I1" s="87"/>
      <c r="J1" s="87"/>
      <c r="K1" s="87"/>
      <c r="L1" s="87"/>
      <c r="M1" s="87"/>
      <c r="N1" s="87"/>
      <c r="O1" s="87"/>
      <c r="P1" s="87"/>
      <c r="Q1" s="87"/>
      <c r="R1" s="87"/>
      <c r="S1" s="87"/>
      <c r="T1" s="87"/>
    </row>
    <row r="2" spans="1:20" ht="23.25" customHeight="1">
      <c r="A2" s="87"/>
      <c r="B2" s="87"/>
      <c r="C2" s="387" t="s">
        <v>339</v>
      </c>
      <c r="D2" s="387"/>
      <c r="E2" s="387"/>
      <c r="F2" s="387"/>
      <c r="G2" s="387"/>
      <c r="H2" s="387"/>
      <c r="I2" s="387"/>
      <c r="J2" s="387"/>
      <c r="K2" s="387"/>
      <c r="L2" s="387"/>
      <c r="M2" s="387"/>
      <c r="N2" s="387"/>
      <c r="O2" s="158"/>
      <c r="P2" s="87"/>
      <c r="Q2" s="87"/>
      <c r="R2" s="87"/>
      <c r="S2" s="87"/>
      <c r="T2" s="87"/>
    </row>
    <row r="3" spans="1:20">
      <c r="A3" s="87"/>
      <c r="B3" s="87"/>
      <c r="C3" s="87"/>
      <c r="D3" s="87"/>
      <c r="E3" s="87"/>
      <c r="F3" s="87"/>
      <c r="G3" s="87"/>
      <c r="H3" s="87"/>
      <c r="I3" s="87"/>
      <c r="J3" s="87"/>
      <c r="K3" s="87"/>
      <c r="L3" s="87"/>
      <c r="M3" s="87"/>
      <c r="N3" s="87"/>
      <c r="O3" s="87"/>
      <c r="P3" s="87"/>
      <c r="Q3" s="87"/>
      <c r="R3" s="87"/>
      <c r="S3" s="87"/>
      <c r="T3" s="87"/>
    </row>
    <row r="4" spans="1:20">
      <c r="A4" s="87"/>
      <c r="B4" s="87"/>
      <c r="C4" s="87"/>
      <c r="D4" s="87"/>
      <c r="E4" s="87"/>
      <c r="F4" s="87"/>
      <c r="G4" s="87"/>
      <c r="H4" s="87"/>
      <c r="I4" s="87"/>
      <c r="J4" s="87"/>
      <c r="K4" s="87"/>
      <c r="L4" s="87"/>
      <c r="M4" s="87"/>
      <c r="N4" s="87"/>
      <c r="O4" s="87"/>
      <c r="P4" s="87"/>
      <c r="Q4" s="87"/>
      <c r="R4" s="87"/>
      <c r="S4" s="87"/>
      <c r="T4" s="87"/>
    </row>
    <row r="5" spans="1:20">
      <c r="A5" s="87"/>
      <c r="B5" s="87"/>
      <c r="C5" s="87"/>
      <c r="D5" s="87"/>
      <c r="E5" s="87"/>
      <c r="F5" s="87"/>
      <c r="G5" s="87"/>
      <c r="H5" s="87"/>
      <c r="I5" s="87"/>
      <c r="J5" s="87"/>
      <c r="K5" s="87"/>
      <c r="L5" s="87"/>
      <c r="M5" s="87"/>
      <c r="N5" s="87"/>
      <c r="O5" s="87"/>
      <c r="P5" s="87"/>
      <c r="Q5" s="87"/>
      <c r="R5" s="87"/>
      <c r="S5" s="87"/>
      <c r="T5" s="87"/>
    </row>
    <row r="6" spans="1:20" s="160" customFormat="1" ht="17.25" customHeight="1">
      <c r="A6" s="159"/>
      <c r="B6" s="159"/>
      <c r="C6" s="384" t="s">
        <v>340</v>
      </c>
      <c r="D6" s="385"/>
      <c r="E6" s="385"/>
      <c r="F6" s="385"/>
      <c r="G6" s="386"/>
      <c r="H6" s="159"/>
      <c r="I6" s="159"/>
      <c r="J6" s="384" t="s">
        <v>341</v>
      </c>
      <c r="K6" s="385"/>
      <c r="L6" s="385"/>
      <c r="M6" s="385"/>
      <c r="N6" s="386"/>
      <c r="O6" s="159"/>
      <c r="P6" s="159"/>
      <c r="Q6" s="159"/>
      <c r="R6" s="159"/>
      <c r="S6" s="159"/>
      <c r="T6" s="159"/>
    </row>
    <row r="7" spans="1:20" s="166" customFormat="1">
      <c r="A7" s="121"/>
      <c r="B7" s="121"/>
      <c r="C7" s="161" t="s">
        <v>100</v>
      </c>
      <c r="D7" s="162" t="s">
        <v>93</v>
      </c>
      <c r="E7" s="163" t="s">
        <v>85</v>
      </c>
      <c r="F7" s="164" t="s">
        <v>77</v>
      </c>
      <c r="G7" s="165" t="s">
        <v>69</v>
      </c>
      <c r="H7" s="121"/>
      <c r="I7" s="121"/>
      <c r="J7" s="161" t="s">
        <v>100</v>
      </c>
      <c r="K7" s="162" t="s">
        <v>93</v>
      </c>
      <c r="L7" s="163" t="s">
        <v>85</v>
      </c>
      <c r="M7" s="164" t="s">
        <v>77</v>
      </c>
      <c r="N7" s="165" t="s">
        <v>69</v>
      </c>
      <c r="O7" s="121"/>
      <c r="P7" s="121"/>
      <c r="Q7" s="121"/>
      <c r="R7" s="121"/>
      <c r="S7" s="121"/>
      <c r="T7" s="121"/>
    </row>
    <row r="8" spans="1:20" s="171" customFormat="1" ht="210" customHeight="1">
      <c r="A8" s="167"/>
      <c r="B8" s="168"/>
      <c r="C8" s="169" t="s">
        <v>342</v>
      </c>
      <c r="D8" s="169" t="s">
        <v>343</v>
      </c>
      <c r="E8" s="169" t="s">
        <v>344</v>
      </c>
      <c r="F8" s="169" t="s">
        <v>345</v>
      </c>
      <c r="G8" s="169" t="s">
        <v>346</v>
      </c>
      <c r="H8" s="167"/>
      <c r="I8" s="168"/>
      <c r="J8" s="170" t="s">
        <v>347</v>
      </c>
      <c r="K8" s="170" t="s">
        <v>348</v>
      </c>
      <c r="L8" s="170" t="s">
        <v>349</v>
      </c>
      <c r="M8" s="170" t="s">
        <v>350</v>
      </c>
      <c r="N8" s="170" t="s">
        <v>351</v>
      </c>
      <c r="O8" s="167"/>
      <c r="P8" s="167"/>
      <c r="Q8" s="167"/>
      <c r="R8" s="167"/>
      <c r="S8" s="167"/>
      <c r="T8" s="167"/>
    </row>
    <row r="9" spans="1:20">
      <c r="A9" s="87"/>
      <c r="B9" s="87"/>
      <c r="C9" s="87"/>
      <c r="D9" s="87"/>
      <c r="E9" s="87"/>
      <c r="F9" s="87"/>
      <c r="G9" s="87"/>
      <c r="H9" s="87"/>
      <c r="I9" s="87"/>
      <c r="J9" s="87"/>
      <c r="K9" s="87"/>
      <c r="L9" s="87"/>
      <c r="M9" s="87"/>
      <c r="N9" s="87"/>
      <c r="O9" s="87"/>
      <c r="P9" s="87"/>
      <c r="Q9" s="87"/>
      <c r="R9" s="87"/>
      <c r="S9" s="87"/>
      <c r="T9" s="87"/>
    </row>
    <row r="10" spans="1:20">
      <c r="A10" s="87"/>
      <c r="B10" s="87"/>
      <c r="C10" s="87"/>
      <c r="D10" s="87"/>
      <c r="E10" s="87"/>
      <c r="F10" s="87"/>
      <c r="G10" s="87"/>
      <c r="H10" s="87"/>
      <c r="I10" s="87"/>
      <c r="J10" s="87"/>
      <c r="K10" s="87"/>
      <c r="L10" s="87"/>
      <c r="M10" s="87"/>
      <c r="N10" s="87"/>
      <c r="O10" s="87"/>
      <c r="P10" s="87"/>
      <c r="Q10" s="87"/>
      <c r="R10" s="87"/>
      <c r="S10" s="87"/>
      <c r="T10" s="87"/>
    </row>
    <row r="11" spans="1:20" s="160" customFormat="1" ht="17.25" customHeight="1">
      <c r="A11" s="159"/>
      <c r="B11" s="159"/>
      <c r="C11" s="384" t="s">
        <v>352</v>
      </c>
      <c r="D11" s="385"/>
      <c r="E11" s="385"/>
      <c r="F11" s="385"/>
      <c r="G11" s="386"/>
      <c r="H11" s="159"/>
      <c r="I11" s="159"/>
      <c r="J11" s="384" t="s">
        <v>353</v>
      </c>
      <c r="K11" s="385"/>
      <c r="L11" s="385"/>
      <c r="M11" s="385"/>
      <c r="N11" s="386"/>
      <c r="O11" s="159"/>
      <c r="P11" s="159"/>
      <c r="Q11" s="159"/>
      <c r="R11" s="159"/>
      <c r="S11" s="159"/>
      <c r="T11" s="159"/>
    </row>
    <row r="12" spans="1:20">
      <c r="A12" s="87"/>
      <c r="B12" s="87"/>
      <c r="C12" s="161" t="s">
        <v>100</v>
      </c>
      <c r="D12" s="162" t="s">
        <v>93</v>
      </c>
      <c r="E12" s="163" t="s">
        <v>85</v>
      </c>
      <c r="F12" s="164" t="s">
        <v>77</v>
      </c>
      <c r="G12" s="165" t="s">
        <v>69</v>
      </c>
      <c r="H12" s="87"/>
      <c r="I12" s="87"/>
      <c r="J12" s="161" t="s">
        <v>100</v>
      </c>
      <c r="K12" s="162" t="s">
        <v>93</v>
      </c>
      <c r="L12" s="163" t="s">
        <v>85</v>
      </c>
      <c r="M12" s="164" t="s">
        <v>77</v>
      </c>
      <c r="N12" s="165" t="s">
        <v>69</v>
      </c>
      <c r="O12" s="87"/>
      <c r="P12" s="87"/>
      <c r="Q12" s="87"/>
      <c r="R12" s="87"/>
      <c r="S12" s="87"/>
      <c r="T12" s="87"/>
    </row>
    <row r="13" spans="1:20" s="171" customFormat="1" ht="173.25" customHeight="1">
      <c r="A13" s="167"/>
      <c r="B13" s="168"/>
      <c r="C13" s="169" t="s">
        <v>354</v>
      </c>
      <c r="D13" s="169" t="s">
        <v>355</v>
      </c>
      <c r="E13" s="169" t="s">
        <v>356</v>
      </c>
      <c r="F13" s="169" t="s">
        <v>357</v>
      </c>
      <c r="G13" s="169" t="s">
        <v>358</v>
      </c>
      <c r="H13" s="167"/>
      <c r="I13" s="168"/>
      <c r="J13" s="169" t="s">
        <v>359</v>
      </c>
      <c r="K13" s="169" t="s">
        <v>360</v>
      </c>
      <c r="L13" s="169" t="s">
        <v>361</v>
      </c>
      <c r="M13" s="169" t="s">
        <v>362</v>
      </c>
      <c r="N13" s="169" t="s">
        <v>363</v>
      </c>
      <c r="O13" s="167"/>
      <c r="P13" s="167"/>
      <c r="Q13" s="167"/>
      <c r="R13" s="167"/>
      <c r="S13" s="167"/>
      <c r="T13" s="167"/>
    </row>
    <row r="14" spans="1:20">
      <c r="A14" s="87"/>
      <c r="B14" s="87"/>
      <c r="C14" s="87"/>
      <c r="D14" s="87"/>
      <c r="E14" s="87"/>
      <c r="F14" s="87"/>
      <c r="G14" s="87"/>
      <c r="H14" s="87"/>
      <c r="I14" s="87"/>
      <c r="J14" s="87"/>
      <c r="K14" s="87"/>
      <c r="L14" s="87"/>
      <c r="M14" s="87"/>
      <c r="N14" s="87"/>
      <c r="O14" s="87"/>
      <c r="P14" s="87"/>
      <c r="Q14" s="87"/>
    </row>
    <row r="15" spans="1:20">
      <c r="A15" s="87"/>
      <c r="B15" s="87"/>
      <c r="C15" s="87"/>
      <c r="D15" s="87"/>
      <c r="E15" s="87"/>
      <c r="F15" s="87"/>
      <c r="G15" s="87"/>
      <c r="H15" s="87"/>
      <c r="I15" s="87"/>
      <c r="J15" s="87"/>
      <c r="K15" s="87"/>
      <c r="L15" s="87"/>
      <c r="M15" s="87"/>
      <c r="N15" s="87"/>
      <c r="O15" s="87"/>
      <c r="P15" s="87"/>
      <c r="Q15" s="87"/>
    </row>
    <row r="16" spans="1:20" s="160" customFormat="1" ht="17.25" customHeight="1">
      <c r="A16" s="159"/>
      <c r="B16" s="159"/>
      <c r="C16" s="87"/>
      <c r="D16" s="87"/>
      <c r="E16" s="87"/>
      <c r="F16" s="87"/>
      <c r="G16" s="87"/>
      <c r="H16" s="159"/>
      <c r="I16" s="159"/>
      <c r="J16" s="384" t="s">
        <v>364</v>
      </c>
      <c r="K16" s="385"/>
      <c r="L16" s="385"/>
      <c r="M16" s="385"/>
      <c r="N16" s="386"/>
      <c r="O16" s="159"/>
      <c r="P16" s="159"/>
      <c r="Q16" s="159"/>
      <c r="R16" s="159"/>
      <c r="S16" s="159"/>
      <c r="T16" s="159"/>
    </row>
    <row r="17" spans="1:39">
      <c r="A17" s="87"/>
      <c r="B17" s="87"/>
      <c r="C17" s="87"/>
      <c r="D17" s="87"/>
      <c r="E17" s="87"/>
      <c r="F17" s="87"/>
      <c r="G17" s="87"/>
      <c r="H17" s="87"/>
      <c r="I17" s="87"/>
      <c r="J17" s="161" t="s">
        <v>100</v>
      </c>
      <c r="K17" s="162" t="s">
        <v>93</v>
      </c>
      <c r="L17" s="163" t="s">
        <v>85</v>
      </c>
      <c r="M17" s="164" t="s">
        <v>77</v>
      </c>
      <c r="N17" s="165" t="s">
        <v>69</v>
      </c>
      <c r="O17" s="87"/>
      <c r="P17" s="87"/>
      <c r="Q17" s="87"/>
      <c r="R17" s="87"/>
      <c r="S17" s="87"/>
      <c r="T17" s="87"/>
    </row>
    <row r="18" spans="1:39" s="171" customFormat="1" ht="157.5" customHeight="1">
      <c r="A18" s="167"/>
      <c r="B18" s="168"/>
      <c r="C18" s="87"/>
      <c r="D18" s="87"/>
      <c r="E18" s="87"/>
      <c r="F18" s="87"/>
      <c r="G18" s="87"/>
      <c r="H18" s="167"/>
      <c r="I18" s="168"/>
      <c r="J18" s="169" t="s">
        <v>365</v>
      </c>
      <c r="K18" s="169" t="s">
        <v>366</v>
      </c>
      <c r="L18" s="169" t="s">
        <v>367</v>
      </c>
      <c r="M18" s="169" t="s">
        <v>368</v>
      </c>
      <c r="N18" s="169" t="s">
        <v>369</v>
      </c>
      <c r="O18" s="167"/>
      <c r="P18" s="167"/>
      <c r="Q18" s="167"/>
      <c r="R18" s="167"/>
      <c r="S18" s="167"/>
      <c r="T18" s="167"/>
    </row>
    <row r="19" spans="1:39">
      <c r="A19" s="87"/>
      <c r="B19" s="87"/>
      <c r="C19" s="87"/>
      <c r="D19" s="87"/>
      <c r="E19" s="87"/>
      <c r="F19" s="87"/>
      <c r="G19" s="87"/>
      <c r="H19" s="87"/>
      <c r="I19" s="87"/>
      <c r="J19" s="87"/>
      <c r="K19" s="87"/>
      <c r="L19" s="87"/>
      <c r="M19" s="87"/>
      <c r="N19" s="87"/>
      <c r="O19" s="87"/>
      <c r="P19" s="87"/>
      <c r="Q19" s="87"/>
      <c r="AI19" s="75" t="s">
        <v>370</v>
      </c>
      <c r="AJ19" s="75" t="s">
        <v>371</v>
      </c>
      <c r="AK19" s="75" t="s">
        <v>372</v>
      </c>
      <c r="AL19" s="75" t="s">
        <v>373</v>
      </c>
      <c r="AM19" s="75" t="s">
        <v>374</v>
      </c>
    </row>
    <row r="20" spans="1:39" s="160" customFormat="1" ht="14.25">
      <c r="A20" s="159"/>
      <c r="B20" s="159"/>
      <c r="C20" s="87"/>
      <c r="D20" s="87"/>
      <c r="E20" s="87"/>
      <c r="F20" s="87"/>
      <c r="G20" s="87"/>
      <c r="H20" s="87"/>
      <c r="I20" s="87"/>
      <c r="J20" s="87"/>
      <c r="K20" s="87"/>
      <c r="L20" s="87"/>
      <c r="M20" s="87"/>
      <c r="N20" s="87"/>
      <c r="O20" s="159"/>
      <c r="P20" s="159"/>
      <c r="Q20" s="159"/>
      <c r="R20" s="159"/>
      <c r="S20" s="159"/>
      <c r="T20" s="159"/>
    </row>
    <row r="21" spans="1:39">
      <c r="A21" s="87"/>
      <c r="B21" s="87"/>
      <c r="C21" s="87"/>
      <c r="D21" s="87"/>
      <c r="E21" s="87"/>
      <c r="F21" s="87"/>
      <c r="G21" s="87"/>
      <c r="H21" s="87"/>
      <c r="I21" s="87"/>
      <c r="J21" s="87"/>
      <c r="K21" s="87"/>
      <c r="L21" s="87"/>
      <c r="M21" s="87"/>
      <c r="N21" s="87"/>
      <c r="O21" s="87"/>
      <c r="P21" s="87"/>
      <c r="Q21" s="87"/>
      <c r="R21" s="87"/>
      <c r="S21" s="87"/>
      <c r="T21" s="87"/>
    </row>
    <row r="22" spans="1:39" s="171" customFormat="1">
      <c r="A22" s="167"/>
      <c r="B22" s="168"/>
      <c r="C22" s="87"/>
      <c r="D22" s="87"/>
      <c r="E22" s="87"/>
      <c r="F22" s="87"/>
      <c r="G22" s="87"/>
      <c r="H22" s="87"/>
      <c r="I22" s="87"/>
      <c r="J22" s="87"/>
      <c r="K22" s="87"/>
      <c r="L22" s="87"/>
      <c r="M22" s="87"/>
      <c r="N22" s="87"/>
      <c r="O22" s="167"/>
      <c r="P22" s="167"/>
      <c r="Q22" s="167"/>
      <c r="R22" s="167"/>
      <c r="S22" s="167"/>
      <c r="T22" s="167"/>
    </row>
    <row r="23" spans="1:39">
      <c r="A23" s="87"/>
      <c r="B23" s="87"/>
      <c r="C23" s="87"/>
      <c r="D23" s="87"/>
      <c r="E23" s="87"/>
      <c r="F23" s="87"/>
      <c r="G23" s="87"/>
      <c r="H23" s="87"/>
      <c r="I23" s="87"/>
      <c r="J23" s="87"/>
      <c r="K23" s="87"/>
      <c r="L23" s="87"/>
      <c r="M23" s="87"/>
      <c r="N23" s="87"/>
      <c r="O23" s="87"/>
      <c r="P23" s="87"/>
      <c r="Q23" s="87"/>
    </row>
    <row r="24" spans="1:39">
      <c r="A24" s="87"/>
      <c r="B24" s="87"/>
      <c r="C24" s="87"/>
      <c r="D24" s="87"/>
      <c r="E24" s="87"/>
      <c r="F24" s="87"/>
      <c r="G24" s="87"/>
      <c r="H24" s="87"/>
      <c r="I24" s="87"/>
      <c r="J24" s="87"/>
      <c r="K24" s="87"/>
      <c r="L24" s="87"/>
      <c r="M24" s="87"/>
      <c r="N24" s="87"/>
      <c r="O24" s="87"/>
      <c r="P24" s="87"/>
      <c r="Q24" s="87"/>
    </row>
    <row r="25" spans="1:39" s="160" customFormat="1" ht="14.25">
      <c r="A25" s="159"/>
      <c r="B25" s="159"/>
      <c r="C25" s="87"/>
      <c r="D25" s="87"/>
      <c r="E25" s="87"/>
      <c r="F25" s="87"/>
      <c r="G25" s="87"/>
      <c r="H25" s="87"/>
      <c r="I25" s="87"/>
      <c r="J25" s="87"/>
      <c r="K25" s="87"/>
      <c r="L25" s="87"/>
      <c r="M25" s="87"/>
      <c r="N25" s="87"/>
      <c r="O25" s="159"/>
      <c r="P25" s="159"/>
      <c r="Q25" s="159"/>
      <c r="R25" s="159"/>
      <c r="S25" s="159"/>
      <c r="T25" s="159"/>
    </row>
    <row r="26" spans="1:39">
      <c r="A26" s="87"/>
      <c r="B26" s="87"/>
      <c r="C26" s="87"/>
      <c r="D26" s="87"/>
      <c r="E26" s="87"/>
      <c r="F26" s="87"/>
      <c r="G26" s="87"/>
      <c r="H26" s="87"/>
      <c r="I26" s="87"/>
      <c r="J26" s="87"/>
      <c r="K26" s="87"/>
      <c r="L26" s="87"/>
      <c r="M26" s="87"/>
      <c r="N26" s="87"/>
      <c r="O26" s="87"/>
      <c r="P26" s="87"/>
      <c r="Q26" s="87"/>
      <c r="R26" s="87"/>
      <c r="S26" s="87"/>
      <c r="T26" s="87"/>
    </row>
    <row r="27" spans="1:39" s="171" customFormat="1">
      <c r="A27" s="167"/>
      <c r="B27" s="168"/>
      <c r="C27" s="87"/>
      <c r="D27" s="87"/>
      <c r="E27" s="87"/>
      <c r="F27" s="87"/>
      <c r="G27" s="87"/>
      <c r="H27" s="87"/>
      <c r="I27" s="87"/>
      <c r="J27" s="87"/>
      <c r="K27" s="87"/>
      <c r="L27" s="87"/>
      <c r="M27" s="87"/>
      <c r="N27" s="87"/>
      <c r="O27" s="167"/>
      <c r="P27" s="167"/>
      <c r="Q27" s="167"/>
      <c r="R27" s="167"/>
      <c r="S27" s="167"/>
      <c r="T27" s="167"/>
    </row>
    <row r="28" spans="1:39" ht="12.75" customHeight="1">
      <c r="A28" s="87"/>
      <c r="B28" s="87"/>
      <c r="C28" s="87"/>
      <c r="D28" s="87"/>
      <c r="E28" s="87"/>
      <c r="F28" s="87"/>
      <c r="G28" s="87"/>
      <c r="H28" s="87"/>
      <c r="I28" s="87"/>
      <c r="J28" s="87"/>
      <c r="K28" s="87"/>
      <c r="L28" s="87"/>
      <c r="M28" s="87"/>
      <c r="N28" s="87"/>
      <c r="O28" s="87"/>
      <c r="P28" s="87"/>
      <c r="Q28" s="87"/>
    </row>
    <row r="29" spans="1:39" ht="12.75" customHeight="1">
      <c r="A29" s="87"/>
      <c r="B29" s="87"/>
      <c r="C29" s="87"/>
      <c r="D29" s="87"/>
      <c r="E29" s="87"/>
      <c r="F29" s="87"/>
      <c r="G29" s="87"/>
      <c r="H29" s="87"/>
      <c r="I29" s="87"/>
      <c r="J29" s="87"/>
      <c r="K29" s="87"/>
      <c r="L29" s="87"/>
      <c r="M29" s="87"/>
      <c r="N29" s="87"/>
      <c r="O29" s="87"/>
      <c r="P29" s="87"/>
      <c r="Q29" s="87"/>
    </row>
    <row r="30" spans="1:39" ht="12.75" customHeight="1">
      <c r="A30" s="87"/>
      <c r="B30" s="87"/>
      <c r="C30" s="87"/>
      <c r="D30" s="87"/>
      <c r="E30" s="87"/>
      <c r="F30" s="87"/>
      <c r="G30" s="87"/>
      <c r="H30" s="87"/>
      <c r="I30" s="87"/>
      <c r="J30" s="87"/>
      <c r="K30" s="87"/>
      <c r="L30" s="87"/>
      <c r="M30" s="87"/>
      <c r="N30" s="87"/>
      <c r="O30" s="87"/>
      <c r="P30" s="87"/>
      <c r="Q30" s="87"/>
    </row>
    <row r="31" spans="1:39" ht="12.75" customHeight="1">
      <c r="A31" s="87"/>
      <c r="B31" s="87"/>
      <c r="C31" s="87"/>
      <c r="D31" s="87"/>
      <c r="E31" s="87"/>
      <c r="F31" s="87"/>
      <c r="G31" s="87"/>
      <c r="H31" s="87"/>
      <c r="I31" s="87"/>
      <c r="J31" s="87"/>
      <c r="K31" s="87"/>
      <c r="L31" s="87"/>
      <c r="M31" s="87"/>
      <c r="N31" s="87"/>
      <c r="O31" s="87"/>
      <c r="P31" s="87"/>
      <c r="Q31" s="87"/>
    </row>
    <row r="32" spans="1:39" hidden="1"/>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sheetData>
  <mergeCells count="6">
    <mergeCell ref="J16:N16"/>
    <mergeCell ref="C2:N2"/>
    <mergeCell ref="C6:G6"/>
    <mergeCell ref="J6:N6"/>
    <mergeCell ref="C11:G11"/>
    <mergeCell ref="J11:N11"/>
  </mergeCells>
  <pageMargins left="0.75" right="0.75" top="1" bottom="1" header="0" footer="0"/>
  <pageSetup orientation="portrait" horizontalDpi="4294967292" verticalDpi="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31B24-33AE-4DE6-B2BA-7C21A19C98EF}">
  <dimension ref="A1:E20"/>
  <sheetViews>
    <sheetView topLeftCell="A10" zoomScale="85" workbookViewId="0">
      <selection activeCell="F36" sqref="F36"/>
    </sheetView>
  </sheetViews>
  <sheetFormatPr baseColWidth="10" defaultColWidth="42.140625" defaultRowHeight="23.25"/>
  <cols>
    <col min="1" max="1" width="4.5703125" style="173" bestFit="1" customWidth="1"/>
    <col min="2" max="2" width="30.85546875" style="173" customWidth="1"/>
    <col min="3" max="3" width="28.140625" style="173" customWidth="1"/>
    <col min="4" max="4" width="27.28515625" style="173" customWidth="1"/>
    <col min="5" max="5" width="32.85546875" style="173" customWidth="1"/>
    <col min="6" max="16384" width="42.140625" style="173"/>
  </cols>
  <sheetData>
    <row r="1" spans="1:5">
      <c r="A1" s="393" t="s">
        <v>10</v>
      </c>
      <c r="B1" s="172"/>
      <c r="C1" s="395" t="s">
        <v>375</v>
      </c>
      <c r="D1" s="396"/>
      <c r="E1" s="397"/>
    </row>
    <row r="2" spans="1:5" ht="30.75" thickBot="1">
      <c r="A2" s="394"/>
      <c r="B2" s="174" t="s">
        <v>376</v>
      </c>
      <c r="C2" s="398"/>
      <c r="D2" s="399"/>
      <c r="E2" s="400"/>
    </row>
    <row r="3" spans="1:5">
      <c r="A3" s="388">
        <v>1</v>
      </c>
      <c r="B3" s="175" t="s">
        <v>377</v>
      </c>
      <c r="C3" s="175" t="s">
        <v>378</v>
      </c>
      <c r="D3" s="175" t="s">
        <v>379</v>
      </c>
      <c r="E3" s="175" t="s">
        <v>380</v>
      </c>
    </row>
    <row r="4" spans="1:5" ht="30">
      <c r="A4" s="390"/>
      <c r="B4" s="176"/>
      <c r="C4" s="177"/>
      <c r="D4" s="177"/>
      <c r="E4" s="177" t="s">
        <v>381</v>
      </c>
    </row>
    <row r="5" spans="1:5" ht="45.75" thickBot="1">
      <c r="A5" s="389"/>
      <c r="B5" s="178" t="s">
        <v>382</v>
      </c>
      <c r="C5" s="179" t="s">
        <v>383</v>
      </c>
      <c r="D5" s="178" t="s">
        <v>384</v>
      </c>
      <c r="E5" s="180"/>
    </row>
    <row r="6" spans="1:5">
      <c r="A6" s="388">
        <v>2</v>
      </c>
      <c r="B6" s="175" t="s">
        <v>227</v>
      </c>
      <c r="C6" s="175" t="s">
        <v>385</v>
      </c>
      <c r="D6" s="175" t="s">
        <v>386</v>
      </c>
      <c r="E6" s="175" t="s">
        <v>387</v>
      </c>
    </row>
    <row r="7" spans="1:5">
      <c r="A7" s="390"/>
      <c r="B7" s="176"/>
      <c r="C7" s="176"/>
      <c r="D7" s="176"/>
      <c r="E7" s="176"/>
    </row>
    <row r="8" spans="1:5" ht="60">
      <c r="A8" s="390"/>
      <c r="B8" s="176" t="s">
        <v>388</v>
      </c>
      <c r="C8" s="177" t="s">
        <v>389</v>
      </c>
      <c r="D8" s="181" t="s">
        <v>390</v>
      </c>
      <c r="E8" s="181" t="s">
        <v>391</v>
      </c>
    </row>
    <row r="9" spans="1:5" ht="24" thickBot="1">
      <c r="A9" s="389"/>
      <c r="B9" s="178" t="s">
        <v>392</v>
      </c>
      <c r="C9" s="180"/>
      <c r="D9" s="180"/>
      <c r="E9" s="180"/>
    </row>
    <row r="10" spans="1:5">
      <c r="A10" s="388">
        <v>3</v>
      </c>
      <c r="B10" s="175" t="s">
        <v>393</v>
      </c>
      <c r="C10" s="175" t="s">
        <v>394</v>
      </c>
      <c r="D10" s="175" t="s">
        <v>395</v>
      </c>
      <c r="E10" s="175" t="s">
        <v>396</v>
      </c>
    </row>
    <row r="11" spans="1:5">
      <c r="A11" s="390"/>
      <c r="B11" s="176"/>
      <c r="C11" s="176"/>
      <c r="D11" s="176"/>
      <c r="E11" s="176"/>
    </row>
    <row r="12" spans="1:5" ht="60.75" thickBot="1">
      <c r="A12" s="389"/>
      <c r="B12" s="178" t="s">
        <v>397</v>
      </c>
      <c r="C12" s="178" t="s">
        <v>398</v>
      </c>
      <c r="D12" s="178" t="s">
        <v>399</v>
      </c>
      <c r="E12" s="178" t="s">
        <v>400</v>
      </c>
    </row>
    <row r="13" spans="1:5">
      <c r="A13" s="388">
        <v>4</v>
      </c>
      <c r="B13" s="175" t="s">
        <v>401</v>
      </c>
      <c r="C13" s="175" t="s">
        <v>402</v>
      </c>
      <c r="D13" s="175" t="s">
        <v>403</v>
      </c>
      <c r="E13" s="175" t="s">
        <v>404</v>
      </c>
    </row>
    <row r="14" spans="1:5" ht="60">
      <c r="A14" s="390"/>
      <c r="B14" s="181" t="s">
        <v>405</v>
      </c>
      <c r="C14" s="176" t="s">
        <v>406</v>
      </c>
      <c r="D14" s="176" t="s">
        <v>407</v>
      </c>
      <c r="E14" s="181" t="s">
        <v>408</v>
      </c>
    </row>
    <row r="15" spans="1:5" ht="24" thickBot="1">
      <c r="A15" s="389"/>
      <c r="B15" s="180"/>
      <c r="C15" s="178" t="s">
        <v>409</v>
      </c>
      <c r="D15" s="178" t="s">
        <v>410</v>
      </c>
      <c r="E15" s="180"/>
    </row>
    <row r="16" spans="1:5">
      <c r="A16" s="388">
        <v>5</v>
      </c>
      <c r="B16" s="175" t="s">
        <v>411</v>
      </c>
      <c r="C16" s="175" t="s">
        <v>385</v>
      </c>
      <c r="D16" s="175" t="s">
        <v>412</v>
      </c>
      <c r="E16" s="175" t="s">
        <v>387</v>
      </c>
    </row>
    <row r="17" spans="1:5" ht="60.75" thickBot="1">
      <c r="A17" s="389"/>
      <c r="B17" s="178" t="s">
        <v>413</v>
      </c>
      <c r="C17" s="178" t="s">
        <v>414</v>
      </c>
      <c r="D17" s="178" t="s">
        <v>415</v>
      </c>
      <c r="E17" s="178" t="s">
        <v>416</v>
      </c>
    </row>
    <row r="18" spans="1:5">
      <c r="A18" s="390">
        <v>6</v>
      </c>
      <c r="B18" s="182" t="s">
        <v>417</v>
      </c>
      <c r="C18" s="182" t="s">
        <v>385</v>
      </c>
      <c r="D18" s="391" t="s">
        <v>418</v>
      </c>
      <c r="E18" s="182" t="s">
        <v>387</v>
      </c>
    </row>
    <row r="19" spans="1:5" ht="45">
      <c r="A19" s="390"/>
      <c r="B19" s="177" t="s">
        <v>419</v>
      </c>
      <c r="C19" s="181"/>
      <c r="D19" s="391"/>
      <c r="E19" s="181" t="s">
        <v>420</v>
      </c>
    </row>
    <row r="20" spans="1:5" ht="30.75" thickBot="1">
      <c r="A20" s="389"/>
      <c r="B20" s="180"/>
      <c r="C20" s="178" t="s">
        <v>421</v>
      </c>
      <c r="D20" s="392"/>
      <c r="E20" s="180"/>
    </row>
  </sheetData>
  <mergeCells count="9">
    <mergeCell ref="A16:A17"/>
    <mergeCell ref="A18:A20"/>
    <mergeCell ref="D18:D20"/>
    <mergeCell ref="A1:A2"/>
    <mergeCell ref="C1:E2"/>
    <mergeCell ref="A3:A5"/>
    <mergeCell ref="A6:A9"/>
    <mergeCell ref="A10:A12"/>
    <mergeCell ref="A13:A15"/>
  </mergeCells>
  <pageMargins left="0.75" right="0.75" top="1" bottom="1" header="0" footer="0"/>
  <pageSetup orientation="portrait" horizontalDpi="4294967292"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5DC68DEC931894C9501D5CF1F37FF97" ma:contentTypeVersion="10" ma:contentTypeDescription="Crear nuevo documento." ma:contentTypeScope="" ma:versionID="31810d9265db0fe095ce1a59e5e16d42">
  <xsd:schema xmlns:xsd="http://www.w3.org/2001/XMLSchema" xmlns:xs="http://www.w3.org/2001/XMLSchema" xmlns:p="http://schemas.microsoft.com/office/2006/metadata/properties" xmlns:ns3="a73926ee-391e-43c7-8ce8-9c2728cd45f8" xmlns:ns4="31522cbd-449e-4f17-83d7-d383f3295077" targetNamespace="http://schemas.microsoft.com/office/2006/metadata/properties" ma:root="true" ma:fieldsID="d5283c591db0d983086b2c560a3a3a98" ns3:_="" ns4:_="">
    <xsd:import namespace="a73926ee-391e-43c7-8ce8-9c2728cd45f8"/>
    <xsd:import namespace="31522cbd-449e-4f17-83d7-d383f329507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4:SharedWithUsers" minOccurs="0"/>
                <xsd:element ref="ns4:SharedWithDetails" minOccurs="0"/>
                <xsd:element ref="ns4:SharingHintHash"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3926ee-391e-43c7-8ce8-9c2728cd45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1522cbd-449e-4f17-83d7-d383f3295077"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A8E443E-ABBA-498F-9128-4E026456EFFF}">
  <ds:schemaRefs>
    <ds:schemaRef ds:uri="http://schemas.microsoft.com/sharepoint/v3/contenttype/forms"/>
  </ds:schemaRefs>
</ds:datastoreItem>
</file>

<file path=customXml/itemProps2.xml><?xml version="1.0" encoding="utf-8"?>
<ds:datastoreItem xmlns:ds="http://schemas.openxmlformats.org/officeDocument/2006/customXml" ds:itemID="{D2BEBD1B-4BF8-4639-A8D0-B191084B91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3926ee-391e-43c7-8ce8-9c2728cd45f8"/>
    <ds:schemaRef ds:uri="31522cbd-449e-4f17-83d7-d383f32950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362B7E3-69D2-428B-B51E-352819D14FE5}">
  <ds:schemaRefs>
    <ds:schemaRef ds:uri="http://purl.org/dc/elements/1.1/"/>
    <ds:schemaRef ds:uri="http://schemas.microsoft.com/office/infopath/2007/PartnerControls"/>
    <ds:schemaRef ds:uri="http://purl.org/dc/terms/"/>
    <ds:schemaRef ds:uri="http://schemas.microsoft.com/office/2006/metadata/properties"/>
    <ds:schemaRef ds:uri="http://schemas.microsoft.com/office/2006/documentManagement/types"/>
    <ds:schemaRef ds:uri="31522cbd-449e-4f17-83d7-d383f3295077"/>
    <ds:schemaRef ds:uri="http://schemas.openxmlformats.org/package/2006/metadata/core-properties"/>
    <ds:schemaRef ds:uri="a73926ee-391e-43c7-8ce8-9c2728cd45f8"/>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MATRIZ</vt:lpstr>
      <vt:lpstr>Contexto</vt:lpstr>
      <vt:lpstr>FuenteRiesgo_AImpacto</vt:lpstr>
      <vt:lpstr>Mapa_RResidual</vt:lpstr>
      <vt:lpstr>Nivel_Organizacional</vt:lpstr>
      <vt:lpstr>Caracteristicas_Controles</vt:lpstr>
      <vt:lpstr>Probabilidad</vt:lpstr>
      <vt:lpstr>Impacto</vt:lpstr>
      <vt:lpstr>Imp_Ambiental</vt:lpstr>
      <vt:lpstr>Contexto!Área_de_impresión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Harvey Rendon Peña</dc:creator>
  <cp:lastModifiedBy>Liliana Patricia Casas Betancourt</cp:lastModifiedBy>
  <cp:lastPrinted>2019-12-03T14:33:45Z</cp:lastPrinted>
  <dcterms:created xsi:type="dcterms:W3CDTF">2019-05-16T19:16:06Z</dcterms:created>
  <dcterms:modified xsi:type="dcterms:W3CDTF">2020-01-31T20:30:00Z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0x010100C5DC68DEC931894C9501D5CF1F37FF97</vt:lpwstr>
  </property>
</Properties>
</file>