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comments2.xml" ContentType="application/vnd.openxmlformats-officedocument.spreadsheetml.comments+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C:\Users\judith.rodriguez\OneDrive - Secretaria Distrital de Gobierno\Escritorio\CATÁLOGO_CINFORMACIÓN_2024\"/>
    </mc:Choice>
  </mc:AlternateContent>
  <xr:revisionPtr revIDLastSave="0" documentId="13_ncr:1_{81D24F88-1598-4824-9505-1F480C272AB1}" xr6:coauthVersionLast="47" xr6:coauthVersionMax="47" xr10:uidLastSave="{00000000-0000-0000-0000-000000000000}"/>
  <bookViews>
    <workbookView xWindow="-120" yWindow="-120" windowWidth="29040" windowHeight="15840" tabRatio="848" firstSheet="2" activeTab="2" xr2:uid="{00000000-000D-0000-FFFF-FFFF00000000}"/>
  </bookViews>
  <sheets>
    <sheet name="Componentes" sheetId="12" state="hidden" r:id="rId1"/>
    <sheet name="Despegables" sheetId="13" state="hidden" r:id="rId2"/>
    <sheet name="Inv_Activos información_2024" sheetId="18" r:id="rId3"/>
    <sheet name="SER_SUBSER" sheetId="3" state="veryHidden" r:id="rId4"/>
    <sheet name="DEPENDENCIAS" sheetId="4" state="veryHidden" r:id="rId5"/>
    <sheet name="PROC" sheetId="7" state="very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4" hidden="1">DEPENDENCIAS!$A$1:$B$189</definedName>
    <definedName name="_xlnm._FilterDatabase" localSheetId="2" hidden="1">'Inv_Activos información_2024'!#REF!</definedName>
    <definedName name="_xlnm._FilterDatabase" localSheetId="5" hidden="1">PROC!$A$1:$G$113</definedName>
    <definedName name="CodSerieRango">SER_SUBSER!$B$2:$B$54</definedName>
    <definedName name="Con_qué_fin_se_capturan_los_datos_?">[1]Listas_Des!$D$28:$D$33</definedName>
    <definedName name="DEPENDENCIAS">'[2]2. Atributos de Informacion'!#REF!</definedName>
    <definedName name="DependRango">DEPENDENCIAS!$B$2:$B$189</definedName>
    <definedName name="Flujos">#REF!</definedName>
    <definedName name="FrecuenciaAct" comment="Periodos de actualización de los documentos publicados.">PROC!$AQ$2:$AQ$10</definedName>
    <definedName name="Medidas_de_protección">[1]Listas_Des!$A$28:$A$32</definedName>
    <definedName name="Medios_Autorización">[1]Listas_Des!$A$20:$A$24</definedName>
    <definedName name="NomSeries">SER_SUBSER!$C$2:$C$54</definedName>
    <definedName name="PRIMARIOS" comment="Valores archivísticos primarios de la información. ">PROC!$E$124:$E$127</definedName>
    <definedName name="Procedimiento_radicación_y_reparto_en_el_Consejo_de_Justicia.">PROC!$O$3:$O$44</definedName>
    <definedName name="SECUNDARIOS" comment="Valores archivísticos secundarios de la información. ">PROC!$E$130:$E$132</definedName>
    <definedName name="SERIES_DOCUMENTALES">[3]SERIES!$B$3:$B$60</definedName>
    <definedName name="SUB_SERIES_DOCUMENTALES">[3]SUBSERIES!$B$1:$B$175</definedName>
    <definedName name="Tipos_Datos">[1]Listas_Des!$A$3:$A$6</definedName>
    <definedName name="Tratamiento">[1]Listas_Des!$A$12:$A$16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411" i="18" l="1"/>
  <c r="Z411" i="18"/>
  <c r="AB410" i="18"/>
  <c r="Z410" i="18"/>
  <c r="AB409" i="18"/>
  <c r="Z409" i="18"/>
  <c r="AB408" i="18"/>
  <c r="Z408" i="18"/>
  <c r="AB407" i="18"/>
  <c r="Z407" i="18"/>
  <c r="AB406" i="18"/>
  <c r="Z406" i="18"/>
  <c r="AB405" i="18"/>
  <c r="Z405" i="18"/>
  <c r="AB404" i="18"/>
  <c r="Z404" i="18"/>
  <c r="AB403" i="18"/>
  <c r="Z403" i="18"/>
  <c r="AB402" i="18"/>
  <c r="AB401" i="18"/>
  <c r="Z401" i="18"/>
  <c r="AB400" i="18"/>
  <c r="Z400" i="18"/>
  <c r="AB399" i="18"/>
  <c r="Z399" i="18"/>
  <c r="AB398" i="18"/>
  <c r="Z398" i="18"/>
  <c r="AB397" i="18"/>
  <c r="Z397" i="18"/>
  <c r="AB396" i="18"/>
  <c r="Z396" i="18"/>
  <c r="AB395" i="18"/>
  <c r="Z395" i="18"/>
  <c r="AB394" i="18"/>
  <c r="Z394" i="18"/>
  <c r="AB393" i="18"/>
  <c r="Z393" i="18"/>
  <c r="AB391" i="18"/>
  <c r="Z391" i="18"/>
  <c r="AB390" i="18"/>
  <c r="Z390" i="18"/>
  <c r="AB389" i="18"/>
  <c r="Z389" i="18"/>
  <c r="AB388" i="18"/>
  <c r="Z388" i="18"/>
  <c r="AB387" i="18"/>
  <c r="Z387" i="18"/>
  <c r="AB386" i="18"/>
  <c r="Z386" i="18"/>
  <c r="AB385" i="18"/>
  <c r="Z385" i="18"/>
  <c r="AB384" i="18"/>
  <c r="Z384" i="18"/>
  <c r="AB383" i="18"/>
  <c r="Z383" i="18"/>
  <c r="AB382" i="18"/>
  <c r="Z382" i="18"/>
  <c r="AB381" i="18"/>
  <c r="Z381" i="18"/>
  <c r="AB380" i="18"/>
  <c r="Z380" i="18"/>
  <c r="AB379" i="18"/>
  <c r="Z379" i="18"/>
  <c r="AB378" i="18"/>
  <c r="Z378" i="18"/>
  <c r="AB377" i="18"/>
  <c r="Z377" i="18"/>
  <c r="Z376" i="18"/>
  <c r="Z375" i="18"/>
  <c r="AB374" i="18"/>
  <c r="Z374" i="18"/>
  <c r="AB373" i="18"/>
  <c r="Z373" i="18"/>
  <c r="AB372" i="18"/>
  <c r="Z372" i="18"/>
  <c r="AB371" i="18"/>
  <c r="Z371" i="18"/>
  <c r="Z370" i="18"/>
  <c r="AB369" i="18"/>
  <c r="Z369" i="18"/>
  <c r="AB368" i="18"/>
  <c r="Z368" i="18"/>
  <c r="AB367" i="18"/>
  <c r="Z367" i="18"/>
  <c r="Z366" i="18"/>
  <c r="AB335" i="18"/>
  <c r="AB334" i="18"/>
  <c r="AB333" i="18"/>
  <c r="AB332" i="18"/>
  <c r="AB331" i="18"/>
  <c r="AB330" i="18"/>
  <c r="AB329" i="18"/>
  <c r="AB327" i="18"/>
  <c r="AB325" i="18"/>
  <c r="AB323" i="18"/>
  <c r="AB322" i="18"/>
  <c r="AB319" i="18"/>
  <c r="AB318" i="18"/>
  <c r="AB317" i="18"/>
  <c r="Z315" i="18"/>
  <c r="Z311" i="18"/>
  <c r="AB294" i="18"/>
  <c r="AB293" i="18"/>
  <c r="Z292" i="18"/>
  <c r="AB292" i="18" s="1"/>
  <c r="AB289" i="18"/>
  <c r="AB288" i="18"/>
  <c r="AB287" i="18"/>
  <c r="AB286" i="18"/>
  <c r="Z284" i="18"/>
  <c r="AB284" i="18" s="1"/>
  <c r="Z283" i="18"/>
  <c r="AB283" i="18" s="1"/>
  <c r="Z282" i="18"/>
  <c r="AB282" i="18" s="1"/>
  <c r="AB281" i="18"/>
  <c r="Z281" i="18"/>
  <c r="AB280" i="18"/>
  <c r="Z280" i="18"/>
  <c r="Z279" i="18"/>
  <c r="AB279" i="18" s="1"/>
  <c r="Z278" i="18"/>
  <c r="AB278" i="18" s="1"/>
  <c r="Z277" i="18"/>
  <c r="AB277" i="18" s="1"/>
  <c r="AB276" i="18"/>
  <c r="Z276" i="18"/>
  <c r="Z275" i="18"/>
  <c r="AB275" i="18" s="1"/>
  <c r="Z274" i="18"/>
  <c r="AB274" i="18" s="1"/>
  <c r="Z273" i="18"/>
  <c r="AB273" i="18" s="1"/>
  <c r="Z272" i="18"/>
  <c r="AB272" i="18" s="1"/>
  <c r="Z271" i="18"/>
  <c r="AB271" i="18" s="1"/>
  <c r="Z270" i="18"/>
  <c r="AB270" i="18" s="1"/>
  <c r="AB269" i="18"/>
  <c r="Z269" i="18"/>
  <c r="Z268" i="18"/>
  <c r="AB268" i="18" s="1"/>
  <c r="Z267" i="18"/>
  <c r="AB267" i="18" s="1"/>
  <c r="Z266" i="18"/>
  <c r="AB266" i="18" s="1"/>
  <c r="AB265" i="18"/>
  <c r="Z265" i="18"/>
  <c r="AB264" i="18"/>
  <c r="Z264" i="18"/>
  <c r="Z263" i="18"/>
  <c r="AB263" i="18" s="1"/>
  <c r="Z262" i="18"/>
  <c r="AB262" i="18" s="1"/>
  <c r="Z261" i="18"/>
  <c r="Z260" i="18"/>
  <c r="Z259" i="18"/>
  <c r="Z258" i="18"/>
  <c r="AB258" i="18" s="1"/>
  <c r="Z257" i="18"/>
  <c r="Z237" i="18"/>
  <c r="AB237" i="18" s="1"/>
  <c r="Z235" i="18"/>
  <c r="AB235" i="18" s="1"/>
  <c r="Z234" i="18"/>
  <c r="AB234" i="18" s="1"/>
  <c r="Z233" i="18"/>
  <c r="AB233" i="18" s="1"/>
  <c r="Z232" i="18"/>
  <c r="AB232" i="18" s="1"/>
  <c r="AB231" i="18"/>
  <c r="Z231" i="18"/>
  <c r="Z230" i="18"/>
  <c r="AB230" i="18" s="1"/>
  <c r="AB108" i="18"/>
  <c r="AB65" i="18"/>
  <c r="Z65" i="18"/>
  <c r="AB64" i="18"/>
  <c r="Z64" i="18"/>
  <c r="AB63" i="18"/>
  <c r="Z63" i="18"/>
  <c r="AB62" i="18"/>
  <c r="Z62" i="18"/>
  <c r="AB58" i="18"/>
  <c r="Z58" i="18"/>
  <c r="AB57" i="18"/>
  <c r="Z57" i="18"/>
  <c r="AB56" i="18"/>
  <c r="Z56" i="18"/>
  <c r="AB55" i="18"/>
  <c r="Z55" i="18"/>
  <c r="AB54" i="18"/>
  <c r="Z54" i="18"/>
  <c r="AB53" i="18"/>
  <c r="Z53" i="18"/>
  <c r="AB52" i="18"/>
  <c r="Z52" i="18"/>
  <c r="AB51" i="18"/>
  <c r="Z51" i="18"/>
  <c r="Z50" i="18"/>
  <c r="AB49" i="18"/>
  <c r="Z49" i="18"/>
  <c r="AB48" i="18"/>
  <c r="Z48" i="18"/>
  <c r="AB47" i="18"/>
  <c r="Z47" i="18"/>
  <c r="AB46" i="18"/>
  <c r="Z46" i="18"/>
  <c r="Z42" i="18"/>
  <c r="Z28" i="18"/>
  <c r="Z27" i="18"/>
  <c r="Z26" i="18"/>
  <c r="Z25" i="18"/>
  <c r="Z23" i="18"/>
  <c r="Z22" i="18"/>
  <c r="Z20" i="18"/>
  <c r="Z19" i="18"/>
  <c r="Z18" i="18"/>
  <c r="Z16" i="18"/>
  <c r="Z15" i="18"/>
  <c r="Z14" i="18"/>
  <c r="Z13" i="18"/>
  <c r="Z12" i="18"/>
  <c r="Z11"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Judith Rodriguez Ladino</author>
    <author>ASUS RYZEN</author>
    <author>tc={541C972E-B23A-4A05-AEAF-224F1149F823}</author>
  </authors>
  <commentList>
    <comment ref="B2" authorId="0" shapeId="0" xr:uid="{2BD934C5-B8A6-4F20-B2EC-6EB2DDA9BCEA}">
      <text>
        <r>
          <rPr>
            <b/>
            <sz val="9"/>
            <color indexed="81"/>
            <rFont val="Tahoma"/>
            <family val="2"/>
          </rPr>
          <t>Orientación:</t>
        </r>
        <r>
          <rPr>
            <sz val="9"/>
            <color indexed="81"/>
            <rFont val="Tahoma"/>
            <family val="2"/>
          </rPr>
          <t xml:space="preserve">
Término con que se da a conocer el nombre o asunto de la información.</t>
        </r>
      </text>
    </comment>
    <comment ref="C2" authorId="0" shapeId="0" xr:uid="{3B46AE48-D5F0-47FD-972B-082CB45EC92B}">
      <text>
        <r>
          <rPr>
            <b/>
            <sz val="9"/>
            <color indexed="81"/>
            <rFont val="Tahoma"/>
            <family val="2"/>
          </rPr>
          <t>Orientación:</t>
        </r>
        <r>
          <rPr>
            <sz val="9"/>
            <color indexed="81"/>
            <rFont val="Tahoma"/>
            <family val="2"/>
          </rPr>
          <t xml:space="preserve">
Consecutivo o código interno asignado por la entidad al registro de información.</t>
        </r>
      </text>
    </comment>
    <comment ref="D2" authorId="1" shapeId="0" xr:uid="{4627D06E-CCAB-444E-94A1-5D5D7D10A53E}">
      <text>
        <r>
          <rPr>
            <b/>
            <sz val="9"/>
            <color indexed="81"/>
            <rFont val="Tahoma"/>
            <family val="2"/>
          </rPr>
          <t>Orientación:</t>
        </r>
        <r>
          <rPr>
            <sz val="9"/>
            <color indexed="81"/>
            <rFont val="Tahoma"/>
            <family val="2"/>
          </rPr>
          <t xml:space="preserve">
Por favor realice una breve descripción referente el activo de información o información.</t>
        </r>
      </text>
    </comment>
    <comment ref="E2" authorId="1" shapeId="0" xr:uid="{8B54733B-1585-4869-A47D-1747243BB00F}">
      <text>
        <r>
          <rPr>
            <b/>
            <sz val="9"/>
            <color indexed="81"/>
            <rFont val="Tahoma"/>
            <family val="2"/>
          </rPr>
          <t>Orientación:</t>
        </r>
        <r>
          <rPr>
            <sz val="9"/>
            <color indexed="81"/>
            <rFont val="Tahoma"/>
            <family val="2"/>
          </rPr>
          <t xml:space="preserve">
Por favor indique cuáles son los criterios específicos que se utilizan para la elaboración de los documentos (variables particulares)</t>
        </r>
      </text>
    </comment>
    <comment ref="K2" authorId="0" shapeId="0" xr:uid="{B8DFCD28-5551-4369-8E8E-40F94B92EB2A}">
      <text>
        <r>
          <rPr>
            <b/>
            <sz val="9"/>
            <color indexed="81"/>
            <rFont val="Tahoma"/>
            <family val="2"/>
          </rPr>
          <t>Orientación:</t>
        </r>
        <r>
          <rPr>
            <sz val="9"/>
            <color indexed="81"/>
            <rFont val="Tahoma"/>
            <family val="2"/>
          </rPr>
          <t xml:space="preserve">
Identifica la forma, tamaño o modo en la que se presenta la información o se permite su visualización o consulta, tales como: hoja de cálculo, imagen, audio, video, documento de texto, etc.</t>
        </r>
      </text>
    </comment>
    <comment ref="M2" authorId="0" shapeId="0" xr:uid="{B9EA1E99-CD35-43C3-9B4C-3EEF5A0B1339}">
      <text>
        <r>
          <rPr>
            <b/>
            <sz val="9"/>
            <color indexed="81"/>
            <rFont val="Tahoma"/>
            <family val="2"/>
          </rPr>
          <t>Orientación:</t>
        </r>
        <r>
          <rPr>
            <sz val="9"/>
            <color indexed="81"/>
            <rFont val="Tahoma"/>
            <family val="2"/>
          </rPr>
          <t xml:space="preserve">
De acuerdo al mapa de procesos de la entidad, el cual se encuentra en Intranet.</t>
        </r>
      </text>
    </comment>
    <comment ref="N2" authorId="0" shapeId="0" xr:uid="{B9BA008F-623F-45BA-8D8F-6C676E873AC0}">
      <text>
        <r>
          <rPr>
            <b/>
            <sz val="9"/>
            <color indexed="81"/>
            <rFont val="Tahoma"/>
            <family val="2"/>
          </rPr>
          <t>Orientación:</t>
        </r>
        <r>
          <rPr>
            <sz val="9"/>
            <color indexed="81"/>
            <rFont val="Tahoma"/>
            <family val="2"/>
          </rPr>
          <t xml:space="preserve">
De acuerdo al mapa de procesos de la entidad, el cual se encuentra en Intranet.</t>
        </r>
      </text>
    </comment>
    <comment ref="O2" authorId="0" shapeId="0" xr:uid="{C38EBB9A-184A-45C7-88B3-D82A6FF100B5}">
      <text>
        <r>
          <rPr>
            <b/>
            <sz val="9"/>
            <color indexed="81"/>
            <rFont val="Tahoma"/>
            <family val="2"/>
          </rPr>
          <t>Orientación:</t>
        </r>
        <r>
          <rPr>
            <sz val="9"/>
            <color indexed="81"/>
            <rFont val="Tahoma"/>
            <family val="2"/>
          </rPr>
          <t xml:space="preserve">
De acuerdo al mapa de procesos de la entidad, el cual se encuentra en Intranet.</t>
        </r>
      </text>
    </comment>
    <comment ref="P2" authorId="0" shapeId="0" xr:uid="{0BDB16F1-9D6A-45EF-9513-F1FB5BA19DA7}">
      <text>
        <r>
          <rPr>
            <b/>
            <sz val="9"/>
            <color indexed="81"/>
            <rFont val="Tahoma"/>
            <family val="2"/>
          </rPr>
          <t>Orientación</t>
        </r>
        <r>
          <rPr>
            <sz val="9"/>
            <color indexed="81"/>
            <rFont val="Tahoma"/>
            <family val="2"/>
          </rPr>
          <t xml:space="preserve">
El sistema visualizará solamente los procedimiento del proceso seleccionado anteriormente. </t>
        </r>
      </text>
    </comment>
    <comment ref="Q2" authorId="0" shapeId="0" xr:uid="{BFC0E42A-FE54-4606-96BB-6B54E9AD8D56}">
      <text>
        <r>
          <rPr>
            <b/>
            <sz val="9"/>
            <color indexed="81"/>
            <rFont val="Tahoma"/>
            <family val="2"/>
          </rPr>
          <t>Orientación:</t>
        </r>
        <r>
          <rPr>
            <sz val="9"/>
            <color indexed="81"/>
            <rFont val="Tahoma"/>
            <family val="2"/>
          </rPr>
          <t xml:space="preserve">
Normas que reglamentan y regulan las actividades y funciones de su dependencia de acuerdo al proceso que pertenece, y que posiblemente se encuentren mencionadas en el procedimiento o documentación que las respalda.</t>
        </r>
      </text>
    </comment>
    <comment ref="R2" authorId="0" shapeId="0" xr:uid="{8646986F-B22D-4D84-BE6F-CA888CA905D1}">
      <text>
        <r>
          <rPr>
            <b/>
            <sz val="9"/>
            <color indexed="81"/>
            <rFont val="Tahoma"/>
            <family val="2"/>
          </rPr>
          <t>Orientación:</t>
        </r>
        <r>
          <rPr>
            <sz val="9"/>
            <color indexed="81"/>
            <rFont val="Tahoma"/>
            <family val="2"/>
          </rPr>
          <t xml:space="preserve">
En caso de utilizar algún formato para la recolección, identificación o clasificación de su información, debe mencionarlo en este campo. En caso de no estar codificado, responder "NO TIENE REGISTRO ASOCIADO"
</t>
        </r>
      </text>
    </comment>
    <comment ref="S2" authorId="0" shapeId="0" xr:uid="{FFC030F4-275E-42C4-8EC7-C36A522A8D2A}">
      <text>
        <r>
          <rPr>
            <b/>
            <sz val="9"/>
            <color indexed="81"/>
            <rFont val="Tahoma"/>
            <family val="2"/>
          </rPr>
          <t>Orientación:</t>
        </r>
        <r>
          <rPr>
            <sz val="9"/>
            <color indexed="81"/>
            <rFont val="Tahoma"/>
            <family val="2"/>
          </rPr>
          <t xml:space="preserve">
</t>
        </r>
        <r>
          <rPr>
            <b/>
            <u/>
            <sz val="9"/>
            <color indexed="81"/>
            <rFont val="Tahoma"/>
            <family val="2"/>
          </rPr>
          <t>Datos no estructurados:</t>
        </r>
        <r>
          <rPr>
            <sz val="9"/>
            <color indexed="81"/>
            <rFont val="Tahoma"/>
            <family val="2"/>
          </rPr>
          <t xml:space="preserve"> No tiene un formato específico como una base de datos. Se almacenan en múltiples formatos como documentos PDF o Word, PowerPoint, correos electrónicos, ficheros multimedia de imagen JPEG, audio, MP3 o video.
</t>
        </r>
        <r>
          <rPr>
            <b/>
            <u/>
            <sz val="9"/>
            <color indexed="81"/>
            <rFont val="Tahoma"/>
            <family val="2"/>
          </rPr>
          <t>Datos semiestructurados:</t>
        </r>
        <r>
          <rPr>
            <sz val="9"/>
            <color indexed="81"/>
            <rFont val="Tahoma"/>
            <family val="2"/>
          </rPr>
          <t xml:space="preserve"> Tienen un formato que puede ser definido, pero no es fácil su comprensión por el usuario y requiere el uso de reglas complejas que ayudan a leer cada pieza de la información, ejemplo archivo de Word con etiquetas de metadatos, registros Web logs, el texto de las etiquetas de lenguajes XML y XTML.
</t>
        </r>
        <r>
          <rPr>
            <b/>
            <u/>
            <sz val="9"/>
            <color indexed="81"/>
            <rFont val="Tahoma"/>
            <family val="2"/>
          </rPr>
          <t>Datos estructurados:</t>
        </r>
        <r>
          <rPr>
            <sz val="9"/>
            <color indexed="81"/>
            <rFont val="Tahoma"/>
            <family val="2"/>
          </rPr>
          <t xml:space="preserve"> Tienen perfectamente definido la longitud, el formato y el tamaño de sus datos. Se almacenan en formato tabla, hojas de cálculo o en bases de datos relacionales.</t>
        </r>
      </text>
    </comment>
    <comment ref="T2" authorId="0" shapeId="0" xr:uid="{F0AFF9D9-85F0-4633-BFEA-CB706EB8E2BF}">
      <text>
        <r>
          <rPr>
            <b/>
            <sz val="9"/>
            <color indexed="81"/>
            <rFont val="Tahoma"/>
            <family val="2"/>
          </rPr>
          <t xml:space="preserve">Orientación:
</t>
        </r>
        <r>
          <rPr>
            <sz val="9"/>
            <color indexed="81"/>
            <rFont val="Tahoma"/>
            <family val="2"/>
          </rPr>
          <t xml:space="preserve">La fuente de información proviene de la misma entidad (Interna) u otras entidades (externa).  </t>
        </r>
      </text>
    </comment>
    <comment ref="V2" authorId="0" shapeId="0" xr:uid="{7553418A-F2BF-4535-B585-CAD97248120C}">
      <text>
        <r>
          <rPr>
            <b/>
            <sz val="9"/>
            <color indexed="81"/>
            <rFont val="Tahoma"/>
            <family val="2"/>
          </rPr>
          <t xml:space="preserve">Orientación:
</t>
        </r>
        <r>
          <rPr>
            <sz val="9"/>
            <color indexed="81"/>
            <rFont val="Tahoma"/>
            <family val="2"/>
          </rPr>
          <t xml:space="preserve">El documento relacionado ya tiene asignada serie y subserie. 
</t>
        </r>
        <r>
          <rPr>
            <b/>
            <sz val="9"/>
            <color indexed="81"/>
            <rFont val="Tahoma"/>
            <family val="2"/>
          </rPr>
          <t xml:space="preserve">(SI): </t>
        </r>
        <r>
          <rPr>
            <sz val="9"/>
            <color indexed="81"/>
            <rFont val="Tahoma"/>
            <family val="2"/>
          </rPr>
          <t xml:space="preserve">Continúa en el campo "Nombre o título de la categoría de información - SERIE ".
</t>
        </r>
        <r>
          <rPr>
            <b/>
            <sz val="9"/>
            <color indexed="81"/>
            <rFont val="Tahoma"/>
            <family val="2"/>
          </rPr>
          <t xml:space="preserve">(NO): </t>
        </r>
        <r>
          <rPr>
            <sz val="9"/>
            <color indexed="81"/>
            <rFont val="Tahoma"/>
            <family val="2"/>
          </rPr>
          <t xml:space="preserve">Continúa en el campo "Justifique por qué NO cuenta con clasificación documental" y luego "Descripción de la categoría de información - SERIE".  
 </t>
        </r>
      </text>
    </comment>
    <comment ref="W2" authorId="0" shapeId="0" xr:uid="{FA36C04D-21CF-4BE0-A6EB-999236D30787}">
      <text>
        <r>
          <rPr>
            <b/>
            <sz val="9"/>
            <color indexed="81"/>
            <rFont val="Tahoma"/>
            <family val="2"/>
          </rPr>
          <t>Orientación:</t>
        </r>
        <r>
          <rPr>
            <sz val="9"/>
            <color indexed="81"/>
            <rFont val="Tahoma"/>
            <family val="2"/>
          </rPr>
          <t xml:space="preserve">
Justifique porque su documento NO cuenta con clasificación documental (serie y subserie).</t>
        </r>
      </text>
    </comment>
    <comment ref="X2" authorId="0" shapeId="0" xr:uid="{EC7BAEC4-33B3-43A1-9844-A66A5808776A}">
      <text>
        <r>
          <rPr>
            <b/>
            <sz val="9"/>
            <color indexed="81"/>
            <rFont val="Tahoma"/>
            <family val="2"/>
          </rPr>
          <t>Orientación:</t>
        </r>
        <r>
          <rPr>
            <sz val="9"/>
            <color indexed="81"/>
            <rFont val="Tahoma"/>
            <family val="2"/>
          </rPr>
          <t xml:space="preserve">
Define brevemente de qué se trata la información. El diligenciamiento del campo se requiere para la asignación de una nueva serie y subserie. </t>
        </r>
      </text>
    </comment>
    <comment ref="Y2" authorId="0" shapeId="0" xr:uid="{18076A1D-D380-4BA6-B556-79094E4F0B2B}">
      <text>
        <r>
          <rPr>
            <b/>
            <sz val="9"/>
            <color indexed="81"/>
            <rFont val="Tahoma"/>
            <family val="2"/>
          </rPr>
          <t>Orientación:</t>
        </r>
        <r>
          <rPr>
            <sz val="9"/>
            <color indexed="81"/>
            <rFont val="Tahoma"/>
            <family val="2"/>
          </rPr>
          <t xml:space="preserve">
Término general con que se da a conocer el nombre o asunto de la información. Seleccione de la lista desplegable.</t>
        </r>
      </text>
    </comment>
    <comment ref="Z2" authorId="0" shapeId="0" xr:uid="{CA3E09D4-828F-4639-A743-ADBAC45D746B}">
      <text>
        <r>
          <rPr>
            <b/>
            <sz val="9"/>
            <color indexed="81"/>
            <rFont val="Tahoma"/>
            <family val="2"/>
          </rPr>
          <t>Orientación:</t>
        </r>
        <r>
          <rPr>
            <sz val="9"/>
            <color indexed="81"/>
            <rFont val="Tahoma"/>
            <family val="2"/>
          </rPr>
          <t xml:space="preserve">
Es asignado por el sistema de acuerdo a la selección del campo anterior.</t>
        </r>
      </text>
    </comment>
    <comment ref="AA2" authorId="0" shapeId="0" xr:uid="{A4FF0270-1E53-43EA-920F-CFACD1650C03}">
      <text>
        <r>
          <rPr>
            <b/>
            <sz val="9"/>
            <color indexed="81"/>
            <rFont val="Tahoma"/>
            <family val="2"/>
          </rPr>
          <t>Orientación:</t>
        </r>
        <r>
          <rPr>
            <sz val="9"/>
            <color indexed="81"/>
            <rFont val="Tahoma"/>
            <family val="2"/>
          </rPr>
          <t xml:space="preserve">
Nombre o título de la información - Subserie (Elementos básicos). Seleccione de la lista desplegable.</t>
        </r>
      </text>
    </comment>
    <comment ref="AB2" authorId="0" shapeId="0" xr:uid="{B5FF67A9-6A7C-44D9-8AC9-59F48FA5F788}">
      <text>
        <r>
          <rPr>
            <b/>
            <sz val="9"/>
            <color indexed="81"/>
            <rFont val="Tahoma"/>
            <family val="2"/>
          </rPr>
          <t>Orientación:</t>
        </r>
        <r>
          <rPr>
            <sz val="9"/>
            <color indexed="81"/>
            <rFont val="Tahoma"/>
            <family val="2"/>
          </rPr>
          <t xml:space="preserve">
Es asignado por el sistema de acuerdo a la selección del campo anterior.</t>
        </r>
      </text>
    </comment>
    <comment ref="AC2" authorId="0" shapeId="0" xr:uid="{A75623DA-A59F-4B37-B56C-2476F214FF52}">
      <text>
        <r>
          <rPr>
            <b/>
            <sz val="9"/>
            <color indexed="81"/>
            <rFont val="Tahoma"/>
            <family val="2"/>
          </rPr>
          <t>Orientación:</t>
        </r>
        <r>
          <rPr>
            <sz val="9"/>
            <color indexed="81"/>
            <rFont val="Tahoma"/>
            <family val="2"/>
          </rPr>
          <t xml:space="preserve">
</t>
        </r>
        <r>
          <rPr>
            <b/>
            <u/>
            <sz val="9"/>
            <color indexed="81"/>
            <rFont val="Tahoma"/>
            <family val="2"/>
          </rPr>
          <t>Disponible:</t>
        </r>
        <r>
          <rPr>
            <sz val="9"/>
            <color indexed="81"/>
            <rFont val="Tahoma"/>
            <family val="2"/>
          </rPr>
          <t xml:space="preserve"> Información que está a disposición inmediata para ser consultada o solicitada. 
Pero no se encuentra publicada.
</t>
        </r>
        <r>
          <rPr>
            <b/>
            <u/>
            <sz val="9"/>
            <color indexed="81"/>
            <rFont val="Tahoma"/>
            <family val="2"/>
          </rPr>
          <t>Publicada:</t>
        </r>
        <r>
          <rPr>
            <sz val="9"/>
            <color indexed="81"/>
            <rFont val="Tahoma"/>
            <family val="2"/>
          </rPr>
          <t xml:space="preserve"> Información de libre acceso por medios virtuales o en medios físicos dispuestos para tal fin. No es necesaria su solicitud.</t>
        </r>
      </text>
    </comment>
    <comment ref="AD2" authorId="0" shapeId="0" xr:uid="{F093715E-3B31-45AC-B54C-6C4E4AB04BFF}">
      <text>
        <r>
          <rPr>
            <b/>
            <sz val="9"/>
            <color indexed="81"/>
            <rFont val="Tahoma"/>
            <family val="2"/>
          </rPr>
          <t>Claudia Judith Rodriguez Ladino:</t>
        </r>
        <r>
          <rPr>
            <sz val="9"/>
            <color indexed="81"/>
            <rFont val="Tahoma"/>
            <family val="2"/>
          </rPr>
          <t xml:space="preserve">
Si la respuesta en el atributo de Datos Abiertos es SI. Dirección electrónica del lugar donde se encuentra disponibles los datos abiertos y dispuestos para su descarga. </t>
        </r>
      </text>
    </comment>
    <comment ref="G3" authorId="0" shapeId="0" xr:uid="{15234671-C2D7-4976-AB13-9D70A9C034F9}">
      <text>
        <r>
          <rPr>
            <b/>
            <sz val="9"/>
            <color indexed="81"/>
            <rFont val="Tahoma"/>
            <family val="2"/>
          </rPr>
          <t>Orientación:</t>
        </r>
        <r>
          <rPr>
            <sz val="9"/>
            <color indexed="81"/>
            <rFont val="Tahoma"/>
            <family val="2"/>
          </rPr>
          <t xml:space="preserve">
Papel - carpeta física, libros, manuscritos, informes impresos, expedientes impresos.</t>
        </r>
      </text>
    </comment>
    <comment ref="H3" authorId="0" shapeId="0" xr:uid="{542DB795-3ABE-4D59-AB04-4E1204236126}">
      <text>
        <r>
          <rPr>
            <b/>
            <sz val="9"/>
            <color indexed="81"/>
            <rFont val="Tahoma"/>
            <family val="2"/>
          </rPr>
          <t xml:space="preserve">Orientación:
</t>
        </r>
        <r>
          <rPr>
            <b/>
            <u/>
            <sz val="9"/>
            <color indexed="81"/>
            <rFont val="Tahoma"/>
            <family val="2"/>
          </rPr>
          <t>Soporte análogo:</t>
        </r>
        <r>
          <rPr>
            <sz val="9"/>
            <color indexed="81"/>
            <rFont val="Tahoma"/>
            <family val="2"/>
          </rPr>
          <t xml:space="preserve"> microfilm, grabaciones, cintas fonográficas, cintas de video, rollos cinematográficos o fotografía entre otros. 
</t>
        </r>
        <r>
          <rPr>
            <b/>
            <u/>
            <sz val="9"/>
            <color indexed="81"/>
            <rFont val="Tahoma"/>
            <family val="2"/>
          </rPr>
          <t>Soporte digital:</t>
        </r>
        <r>
          <rPr>
            <sz val="9"/>
            <color indexed="81"/>
            <rFont val="Tahoma"/>
            <family val="2"/>
          </rPr>
          <t xml:space="preserve"> Discos duros del computador, Disquetes, CD, DVD, memoria USB.</t>
        </r>
      </text>
    </comment>
    <comment ref="I3" authorId="0" shapeId="0" xr:uid="{C504845F-32AF-48E4-B3F7-E40339D0E4AA}">
      <text>
        <r>
          <rPr>
            <b/>
            <sz val="9"/>
            <color indexed="81"/>
            <rFont val="Tahoma"/>
            <family val="2"/>
          </rPr>
          <t>Orientación:</t>
        </r>
        <r>
          <rPr>
            <sz val="9"/>
            <color indexed="81"/>
            <rFont val="Tahoma"/>
            <family val="2"/>
          </rPr>
          <t xml:space="preserve">
Información generada, recibida, almacenada, y comunicada por medios electrónicos, que permanece en estos medios durante su ciclo de vida. Ejemplo Redes, correo electrónico, intranet, extranet.</t>
        </r>
      </text>
    </comment>
    <comment ref="J3" authorId="0" shapeId="0" xr:uid="{2FAFF88F-E4D1-4032-AEC4-A68A0854BFBE}">
      <text>
        <r>
          <rPr>
            <b/>
            <sz val="9"/>
            <color indexed="81"/>
            <rFont val="Tahoma"/>
            <family val="2"/>
          </rPr>
          <t xml:space="preserve">Orientación:
</t>
        </r>
        <r>
          <rPr>
            <sz val="9"/>
            <color indexed="81"/>
            <rFont val="Tahoma"/>
            <family val="2"/>
          </rPr>
          <t>Describir el soporte de almacenamiento de acuerdo al tipo de conservación seleccionado.</t>
        </r>
      </text>
    </comment>
    <comment ref="G95" authorId="2" shapeId="0" xr:uid="{541C972E-B23A-4A05-AEAF-224F1149F823}">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la actualidad no se almacena físicamente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Alvarado Senejoa</author>
  </authors>
  <commentList>
    <comment ref="H1" authorId="0" shapeId="0" xr:uid="{00000000-0006-0000-0500-000001000000}">
      <text>
        <r>
          <rPr>
            <b/>
            <sz val="9"/>
            <color indexed="81"/>
            <rFont val="Tahoma"/>
            <family val="2"/>
          </rPr>
          <t>5</t>
        </r>
      </text>
    </comment>
    <comment ref="I1" authorId="0" shapeId="0" xr:uid="{00000000-0006-0000-0500-000002000000}">
      <text>
        <r>
          <rPr>
            <b/>
            <sz val="9"/>
            <color indexed="81"/>
            <rFont val="Tahoma"/>
            <family val="2"/>
          </rPr>
          <t>10</t>
        </r>
      </text>
    </comment>
    <comment ref="J1" authorId="0" shapeId="0" xr:uid="{00000000-0006-0000-0500-000003000000}">
      <text>
        <r>
          <rPr>
            <b/>
            <sz val="9"/>
            <color indexed="81"/>
            <rFont val="Tahoma"/>
            <family val="2"/>
          </rPr>
          <t>15</t>
        </r>
      </text>
    </comment>
    <comment ref="K1" authorId="0" shapeId="0" xr:uid="{00000000-0006-0000-0500-000004000000}">
      <text>
        <r>
          <rPr>
            <b/>
            <sz val="9"/>
            <color indexed="81"/>
            <rFont val="Tahoma"/>
            <family val="2"/>
          </rPr>
          <t>20</t>
        </r>
      </text>
    </comment>
    <comment ref="L1" authorId="0" shapeId="0" xr:uid="{00000000-0006-0000-0500-000005000000}">
      <text>
        <r>
          <rPr>
            <b/>
            <sz val="9"/>
            <color indexed="81"/>
            <rFont val="Tahoma"/>
            <family val="2"/>
          </rPr>
          <t>25</t>
        </r>
      </text>
    </comment>
    <comment ref="M1" authorId="0" shapeId="0" xr:uid="{00000000-0006-0000-0500-000006000000}">
      <text>
        <r>
          <rPr>
            <b/>
            <sz val="9"/>
            <color indexed="81"/>
            <rFont val="Tahoma"/>
            <family val="2"/>
          </rPr>
          <t>30</t>
        </r>
      </text>
    </comment>
    <comment ref="N1" authorId="0" shapeId="0" xr:uid="{00000000-0006-0000-0500-000007000000}">
      <text>
        <r>
          <rPr>
            <b/>
            <sz val="9"/>
            <color indexed="81"/>
            <rFont val="Tahoma"/>
            <family val="2"/>
          </rPr>
          <t>35</t>
        </r>
      </text>
    </comment>
    <comment ref="O1" authorId="0" shapeId="0" xr:uid="{00000000-0006-0000-0500-000008000000}">
      <text>
        <r>
          <rPr>
            <b/>
            <sz val="9"/>
            <color indexed="81"/>
            <rFont val="Tahoma"/>
            <family val="2"/>
          </rPr>
          <t>40</t>
        </r>
      </text>
    </comment>
    <comment ref="P1" authorId="0" shapeId="0" xr:uid="{00000000-0006-0000-0500-000009000000}">
      <text>
        <r>
          <rPr>
            <b/>
            <sz val="9"/>
            <color indexed="81"/>
            <rFont val="Tahoma"/>
            <family val="2"/>
          </rPr>
          <t>45</t>
        </r>
      </text>
    </comment>
    <comment ref="Q1" authorId="0" shapeId="0" xr:uid="{00000000-0006-0000-0500-00000A000000}">
      <text>
        <r>
          <rPr>
            <b/>
            <sz val="9"/>
            <color indexed="81"/>
            <rFont val="Tahoma"/>
            <family val="2"/>
          </rPr>
          <t>50</t>
        </r>
      </text>
    </comment>
    <comment ref="R1" authorId="0" shapeId="0" xr:uid="{00000000-0006-0000-0500-00000B000000}">
      <text>
        <r>
          <rPr>
            <b/>
            <sz val="9"/>
            <color indexed="81"/>
            <rFont val="Tahoma"/>
            <family val="2"/>
          </rPr>
          <t>55</t>
        </r>
      </text>
    </comment>
    <comment ref="S1" authorId="0" shapeId="0" xr:uid="{00000000-0006-0000-0500-00000C000000}">
      <text>
        <r>
          <rPr>
            <b/>
            <sz val="9"/>
            <color indexed="81"/>
            <rFont val="Tahoma"/>
            <family val="2"/>
          </rPr>
          <t>60</t>
        </r>
      </text>
    </comment>
    <comment ref="T1" authorId="0" shapeId="0" xr:uid="{00000000-0006-0000-0500-00000D000000}">
      <text>
        <r>
          <rPr>
            <b/>
            <sz val="9"/>
            <color indexed="81"/>
            <rFont val="Tahoma"/>
            <family val="2"/>
          </rPr>
          <t>65</t>
        </r>
      </text>
    </comment>
    <comment ref="U1" authorId="0" shapeId="0" xr:uid="{00000000-0006-0000-0500-00000E000000}">
      <text>
        <r>
          <rPr>
            <b/>
            <sz val="9"/>
            <color indexed="81"/>
            <rFont val="Tahoma"/>
            <family val="2"/>
          </rPr>
          <t>70</t>
        </r>
      </text>
    </comment>
    <comment ref="V1" authorId="0" shapeId="0" xr:uid="{00000000-0006-0000-0500-00000F000000}">
      <text>
        <r>
          <rPr>
            <b/>
            <sz val="9"/>
            <color indexed="81"/>
            <rFont val="Tahoma"/>
            <family val="2"/>
          </rPr>
          <t>75</t>
        </r>
      </text>
    </comment>
    <comment ref="W1" authorId="0" shapeId="0" xr:uid="{00000000-0006-0000-0500-000010000000}">
      <text>
        <r>
          <rPr>
            <b/>
            <sz val="9"/>
            <color indexed="81"/>
            <rFont val="Tahoma"/>
            <family val="2"/>
          </rPr>
          <t>80</t>
        </r>
      </text>
    </comment>
    <comment ref="X1" authorId="0" shapeId="0" xr:uid="{00000000-0006-0000-0500-000011000000}">
      <text>
        <r>
          <rPr>
            <b/>
            <sz val="9"/>
            <color indexed="81"/>
            <rFont val="Tahoma"/>
            <family val="2"/>
          </rPr>
          <t>Pedro Alvarado Senejoa:</t>
        </r>
        <r>
          <rPr>
            <sz val="9"/>
            <color indexed="81"/>
            <rFont val="Tahoma"/>
            <family val="2"/>
          </rPr>
          <t xml:space="preserve">
85</t>
        </r>
      </text>
    </comment>
    <comment ref="Y1" authorId="0" shapeId="0" xr:uid="{00000000-0006-0000-0500-000012000000}">
      <text>
        <r>
          <rPr>
            <b/>
            <sz val="9"/>
            <color indexed="81"/>
            <rFont val="Tahoma"/>
            <family val="2"/>
          </rPr>
          <t>90</t>
        </r>
      </text>
    </comment>
    <comment ref="Z1" authorId="0" shapeId="0" xr:uid="{00000000-0006-0000-0500-000013000000}">
      <text>
        <r>
          <rPr>
            <b/>
            <sz val="9"/>
            <color indexed="81"/>
            <rFont val="Tahoma"/>
            <family val="2"/>
          </rPr>
          <t>95</t>
        </r>
      </text>
    </comment>
    <comment ref="AA1" authorId="0" shapeId="0" xr:uid="{00000000-0006-0000-0500-000014000000}">
      <text>
        <r>
          <rPr>
            <b/>
            <sz val="9"/>
            <color indexed="81"/>
            <rFont val="Tahoma"/>
            <family val="2"/>
          </rPr>
          <t>100</t>
        </r>
      </text>
    </comment>
    <comment ref="AB1" authorId="0" shapeId="0" xr:uid="{00000000-0006-0000-0500-000015000000}">
      <text>
        <r>
          <rPr>
            <b/>
            <sz val="9"/>
            <color indexed="81"/>
            <rFont val="Tahoma"/>
            <family val="2"/>
          </rPr>
          <t>105</t>
        </r>
      </text>
    </comment>
    <comment ref="AC1" authorId="0" shapeId="0" xr:uid="{00000000-0006-0000-0500-000016000000}">
      <text>
        <r>
          <rPr>
            <b/>
            <sz val="9"/>
            <color indexed="81"/>
            <rFont val="Tahoma"/>
            <family val="2"/>
          </rPr>
          <t>110</t>
        </r>
      </text>
    </comment>
    <comment ref="AD1" authorId="0" shapeId="0" xr:uid="{00000000-0006-0000-0500-000017000000}">
      <text>
        <r>
          <rPr>
            <b/>
            <sz val="9"/>
            <color indexed="81"/>
            <rFont val="Tahoma"/>
            <family val="2"/>
          </rPr>
          <t>115</t>
        </r>
      </text>
    </comment>
    <comment ref="AE1" authorId="0" shapeId="0" xr:uid="{00000000-0006-0000-0500-000018000000}">
      <text>
        <r>
          <rPr>
            <b/>
            <sz val="9"/>
            <color indexed="81"/>
            <rFont val="Tahoma"/>
            <family val="2"/>
          </rPr>
          <t>120</t>
        </r>
      </text>
    </comment>
    <comment ref="AF1" authorId="0" shapeId="0" xr:uid="{00000000-0006-0000-0500-000019000000}">
      <text>
        <r>
          <rPr>
            <b/>
            <sz val="9"/>
            <color indexed="81"/>
            <rFont val="Tahoma"/>
            <family val="2"/>
          </rPr>
          <t>125</t>
        </r>
      </text>
    </comment>
    <comment ref="AG1" authorId="0" shapeId="0" xr:uid="{00000000-0006-0000-0500-00001A000000}">
      <text>
        <r>
          <rPr>
            <b/>
            <sz val="9"/>
            <color indexed="81"/>
            <rFont val="Tahoma"/>
            <family val="2"/>
          </rPr>
          <t>130</t>
        </r>
      </text>
    </comment>
    <comment ref="AH1" authorId="0" shapeId="0" xr:uid="{00000000-0006-0000-0500-00001B000000}">
      <text>
        <r>
          <rPr>
            <b/>
            <sz val="9"/>
            <color indexed="81"/>
            <rFont val="Tahoma"/>
            <family val="2"/>
          </rPr>
          <t>135</t>
        </r>
      </text>
    </comment>
    <comment ref="AI1" authorId="0" shapeId="0" xr:uid="{00000000-0006-0000-0500-00001C000000}">
      <text>
        <r>
          <rPr>
            <b/>
            <sz val="9"/>
            <color indexed="81"/>
            <rFont val="Tahoma"/>
            <family val="2"/>
          </rPr>
          <t>140</t>
        </r>
      </text>
    </comment>
    <comment ref="AJ1" authorId="0" shapeId="0" xr:uid="{00000000-0006-0000-0500-00001D000000}">
      <text>
        <r>
          <rPr>
            <b/>
            <sz val="9"/>
            <color indexed="81"/>
            <rFont val="Tahoma"/>
            <family val="2"/>
          </rPr>
          <t>145</t>
        </r>
      </text>
    </comment>
    <comment ref="AK1" authorId="0" shapeId="0" xr:uid="{00000000-0006-0000-0500-00001E000000}">
      <text>
        <r>
          <rPr>
            <b/>
            <sz val="9"/>
            <color indexed="81"/>
            <rFont val="Tahoma"/>
            <family val="2"/>
          </rPr>
          <t>150</t>
        </r>
      </text>
    </comment>
    <comment ref="AL1" authorId="0" shapeId="0" xr:uid="{00000000-0006-0000-0500-00001F000000}">
      <text>
        <r>
          <rPr>
            <b/>
            <sz val="9"/>
            <color indexed="81"/>
            <rFont val="Tahoma"/>
            <family val="2"/>
          </rPr>
          <t>155</t>
        </r>
      </text>
    </comment>
    <comment ref="AM1" authorId="0" shapeId="0" xr:uid="{00000000-0006-0000-0500-000020000000}">
      <text>
        <r>
          <rPr>
            <b/>
            <sz val="9"/>
            <color indexed="81"/>
            <rFont val="Tahoma"/>
            <family val="2"/>
          </rPr>
          <t>160</t>
        </r>
      </text>
    </comment>
    <comment ref="AN1" authorId="0" shapeId="0" xr:uid="{00000000-0006-0000-0500-000021000000}">
      <text>
        <r>
          <rPr>
            <b/>
            <sz val="9"/>
            <color indexed="81"/>
            <rFont val="Tahoma"/>
            <family val="2"/>
          </rPr>
          <t>165</t>
        </r>
      </text>
    </comment>
    <comment ref="AO1" authorId="0" shapeId="0" xr:uid="{00000000-0006-0000-0500-000022000000}">
      <text>
        <r>
          <rPr>
            <b/>
            <sz val="9"/>
            <color indexed="81"/>
            <rFont val="Tahoma"/>
            <family val="2"/>
          </rPr>
          <t>170</t>
        </r>
      </text>
    </comment>
    <comment ref="AP1" authorId="0" shapeId="0" xr:uid="{00000000-0006-0000-0500-000023000000}">
      <text>
        <r>
          <rPr>
            <b/>
            <sz val="9"/>
            <color indexed="81"/>
            <rFont val="Tahoma"/>
            <family val="2"/>
          </rPr>
          <t>175</t>
        </r>
      </text>
    </comment>
    <comment ref="AQ1" authorId="0" shapeId="0" xr:uid="{00000000-0006-0000-0500-000024000000}">
      <text>
        <r>
          <rPr>
            <b/>
            <sz val="9"/>
            <color indexed="81"/>
            <rFont val="Tahoma"/>
            <family val="2"/>
          </rPr>
          <t>180</t>
        </r>
      </text>
    </comment>
    <comment ref="AR1" authorId="0" shapeId="0" xr:uid="{00000000-0006-0000-0500-000025000000}">
      <text>
        <r>
          <rPr>
            <b/>
            <sz val="9"/>
            <color indexed="81"/>
            <rFont val="Tahoma"/>
            <family val="2"/>
          </rPr>
          <t>185</t>
        </r>
      </text>
    </comment>
    <comment ref="AS1" authorId="0" shapeId="0" xr:uid="{00000000-0006-0000-0500-000026000000}">
      <text>
        <r>
          <rPr>
            <b/>
            <sz val="9"/>
            <color indexed="81"/>
            <rFont val="Tahoma"/>
            <family val="2"/>
          </rPr>
          <t>190</t>
        </r>
      </text>
    </comment>
    <comment ref="AT1" authorId="0" shapeId="0" xr:uid="{00000000-0006-0000-0500-000027000000}">
      <text>
        <r>
          <rPr>
            <b/>
            <sz val="9"/>
            <color indexed="81"/>
            <rFont val="Tahoma"/>
            <family val="2"/>
          </rPr>
          <t>195</t>
        </r>
      </text>
    </comment>
    <comment ref="AU1" authorId="0" shapeId="0" xr:uid="{00000000-0006-0000-0500-000028000000}">
      <text>
        <r>
          <rPr>
            <b/>
            <sz val="9"/>
            <color indexed="81"/>
            <rFont val="Tahoma"/>
            <family val="2"/>
          </rPr>
          <t>200</t>
        </r>
      </text>
    </comment>
    <comment ref="AV1" authorId="0" shapeId="0" xr:uid="{00000000-0006-0000-0500-000029000000}">
      <text>
        <r>
          <rPr>
            <b/>
            <sz val="9"/>
            <color indexed="81"/>
            <rFont val="Tahoma"/>
            <family val="2"/>
          </rPr>
          <t>205</t>
        </r>
      </text>
    </comment>
    <comment ref="AW1" authorId="0" shapeId="0" xr:uid="{00000000-0006-0000-0500-00002A000000}">
      <text>
        <r>
          <rPr>
            <b/>
            <sz val="9"/>
            <color indexed="81"/>
            <rFont val="Tahoma"/>
            <family val="2"/>
          </rPr>
          <t>210</t>
        </r>
      </text>
    </comment>
    <comment ref="AX1" authorId="0" shapeId="0" xr:uid="{00000000-0006-0000-0500-00002B000000}">
      <text>
        <r>
          <rPr>
            <b/>
            <sz val="9"/>
            <color indexed="81"/>
            <rFont val="Tahoma"/>
            <family val="2"/>
          </rPr>
          <t>215</t>
        </r>
      </text>
    </comment>
    <comment ref="AY1" authorId="0" shapeId="0" xr:uid="{00000000-0006-0000-0500-00002C000000}">
      <text>
        <r>
          <rPr>
            <b/>
            <sz val="9"/>
            <color indexed="81"/>
            <rFont val="Tahoma"/>
            <family val="2"/>
          </rPr>
          <t>220</t>
        </r>
      </text>
    </comment>
    <comment ref="AZ1" authorId="0" shapeId="0" xr:uid="{00000000-0006-0000-0500-00002D000000}">
      <text>
        <r>
          <rPr>
            <b/>
            <sz val="9"/>
            <color indexed="81"/>
            <rFont val="Tahoma"/>
            <family val="2"/>
          </rPr>
          <t>225</t>
        </r>
      </text>
    </comment>
    <comment ref="BA1" authorId="0" shapeId="0" xr:uid="{00000000-0006-0000-0500-00002E000000}">
      <text>
        <r>
          <rPr>
            <b/>
            <sz val="9"/>
            <color indexed="81"/>
            <rFont val="Tahoma"/>
            <family val="2"/>
          </rPr>
          <t>230</t>
        </r>
      </text>
    </comment>
    <comment ref="BB1" authorId="0" shapeId="0" xr:uid="{00000000-0006-0000-0500-00002F000000}">
      <text>
        <r>
          <rPr>
            <b/>
            <sz val="9"/>
            <color indexed="81"/>
            <rFont val="Tahoma"/>
            <family val="2"/>
          </rPr>
          <t>235</t>
        </r>
      </text>
    </comment>
    <comment ref="BC1" authorId="0" shapeId="0" xr:uid="{00000000-0006-0000-0500-000030000000}">
      <text>
        <r>
          <rPr>
            <b/>
            <sz val="9"/>
            <color indexed="81"/>
            <rFont val="Tahoma"/>
            <family val="2"/>
          </rPr>
          <t>240</t>
        </r>
      </text>
    </comment>
    <comment ref="BD1" authorId="0" shapeId="0" xr:uid="{00000000-0006-0000-0500-000031000000}">
      <text>
        <r>
          <rPr>
            <b/>
            <sz val="9"/>
            <color indexed="81"/>
            <rFont val="Tahoma"/>
            <family val="2"/>
          </rPr>
          <t>245</t>
        </r>
      </text>
    </comment>
    <comment ref="BE1" authorId="0" shapeId="0" xr:uid="{00000000-0006-0000-0500-000032000000}">
      <text>
        <r>
          <rPr>
            <b/>
            <sz val="9"/>
            <color indexed="81"/>
            <rFont val="Tahoma"/>
            <family val="2"/>
          </rPr>
          <t>250</t>
        </r>
      </text>
    </comment>
    <comment ref="BF1" authorId="0" shapeId="0" xr:uid="{00000000-0006-0000-0500-000033000000}">
      <text>
        <r>
          <rPr>
            <b/>
            <sz val="9"/>
            <color indexed="81"/>
            <rFont val="Tahoma"/>
            <family val="2"/>
          </rPr>
          <t>255</t>
        </r>
      </text>
    </comment>
    <comment ref="BG1" authorId="0" shapeId="0" xr:uid="{00000000-0006-0000-0500-000034000000}">
      <text>
        <r>
          <rPr>
            <b/>
            <sz val="9"/>
            <color indexed="81"/>
            <rFont val="Tahoma"/>
            <family val="2"/>
          </rPr>
          <t>260</t>
        </r>
      </text>
    </comment>
    <comment ref="BH1" authorId="0" shapeId="0" xr:uid="{00000000-0006-0000-0500-000035000000}">
      <text>
        <r>
          <rPr>
            <b/>
            <sz val="9"/>
            <color indexed="81"/>
            <rFont val="Tahoma"/>
            <family val="2"/>
          </rPr>
          <t>265</t>
        </r>
      </text>
    </comment>
  </commentList>
</comments>
</file>

<file path=xl/sharedStrings.xml><?xml version="1.0" encoding="utf-8"?>
<sst xmlns="http://schemas.openxmlformats.org/spreadsheetml/2006/main" count="14038" uniqueCount="4028">
  <si>
    <t>COMPONENTE</t>
  </si>
  <si>
    <t>DESCRIPCIÓN</t>
  </si>
  <si>
    <t>Elementos básicos</t>
  </si>
  <si>
    <t>Elementos básicos compartidos en los tres instrumentos de gestión de la información (Registro de activos de información, Índice de información clasificada y reservada, y esquema de publicación e información).</t>
  </si>
  <si>
    <t>Activos de Información</t>
  </si>
  <si>
    <t>Es el inventario de la información pública que el sujeto obligado genere, obtenga, adquiera, transforme o controle.</t>
  </si>
  <si>
    <t>Indice de información clasificada y reservada</t>
  </si>
  <si>
    <t>Es el inventario de la información pública generada, obtenida, adquirida o controlada por el sujeto obligado, y que su divulgación o entrega puede causar daño a determinados derechos, por tanto se califica como clasificada (datos privado de persona natural) o reservada (derechos o intereses públicos), por lo que no es publicable.</t>
  </si>
  <si>
    <t>Esquema de publicación</t>
  </si>
  <si>
    <t>Es el instrumento del que disponen los sujetos obligados para informar, de forma ordenada, a la ciudadanía, interesados y usuarios, sobre la información publicada y que publicará, y sobre los medios a través de los cuales se puede acceder a la misma.</t>
  </si>
  <si>
    <t>Documento técnico</t>
  </si>
  <si>
    <t>1.2. Matriz propuesta de cadena de valor</t>
  </si>
  <si>
    <t>Matriz</t>
  </si>
  <si>
    <t>1.3. Matriz estructuración propuesta plan de desarrollo</t>
  </si>
  <si>
    <t>1.4. Respuesta de Derechos de Petición y Proposiciones</t>
  </si>
  <si>
    <t>Requerimientos</t>
  </si>
  <si>
    <t>2.1. Documento de registro  MGA</t>
  </si>
  <si>
    <t>2.2. Documento soporte de formulación  Proyecto de Inversión</t>
  </si>
  <si>
    <t>2.3. Ficha EBI-D</t>
  </si>
  <si>
    <t>2.4. Plan de acción del proyecto</t>
  </si>
  <si>
    <t>Plan de Acción</t>
  </si>
  <si>
    <t>2.5. Hoja de vida de metas e indicadores</t>
  </si>
  <si>
    <t>2.6. Documentos Anteproyecto de presupuesto</t>
  </si>
  <si>
    <t>2.7. Respuesta a requerimientos entes de control</t>
  </si>
  <si>
    <t>3.1. Informe de Seguimiento cuantitativo y cualitativo</t>
  </si>
  <si>
    <t>Informe</t>
  </si>
  <si>
    <t>3.2. Informe de ejecución presupuestal</t>
  </si>
  <si>
    <t>3.3. Respuesta a requerimientos entes de control</t>
  </si>
  <si>
    <t>4.1. Documentos CONPES</t>
  </si>
  <si>
    <t>Documento CONPES</t>
  </si>
  <si>
    <t>4.2. Planes de Acción de Políticas Públicas</t>
  </si>
  <si>
    <t>4.3. Informes de Seguimiento de Políticas Públicas</t>
  </si>
  <si>
    <t>4.4. Informes de Seguimiento a Programas, Estrategias y Planes</t>
  </si>
  <si>
    <t>4.5. Respuesta a Derechos de Petición y Proposiciones</t>
  </si>
  <si>
    <t>5.1. Actas</t>
  </si>
  <si>
    <t>Acta</t>
  </si>
  <si>
    <t>5.2. Informe de Coordinación</t>
  </si>
  <si>
    <t>Tipo proceso</t>
  </si>
  <si>
    <t>APOYO</t>
  </si>
  <si>
    <t>ESTRATEGICO</t>
  </si>
  <si>
    <t>MISIONAL</t>
  </si>
  <si>
    <t>EVALUACIÓN Y MEJORA</t>
  </si>
  <si>
    <t>TRANSVERSAL</t>
  </si>
  <si>
    <t>Proceso</t>
  </si>
  <si>
    <t>DDHH-CDS.  CONVIVENCIA Y DIÁLOGO SOCIAL</t>
  </si>
  <si>
    <t>DDHH-FPD.  FOMENTO Y PROTECCIÓN DE LOS DDHH</t>
  </si>
  <si>
    <t>Proceso de Planeación Institucional</t>
  </si>
  <si>
    <t>Procedimiento</t>
  </si>
  <si>
    <t>DDHH-FPD-P001.  PROCEDIMIENTO PARA EL DISEÑO, IMPLEMENTACIÓN, EVALUACIÓN, MEJORA Y SOSTENIBILIDAD DEL SISTEMA DISTRITAL DE DERECHOS</t>
  </si>
  <si>
    <t>DDHH-CDS-P001.  PROCEDIMIENTO CONVIVENCIA Y DIÁLOGO SOCIAL</t>
  </si>
  <si>
    <t>NO TIENE PROCEDIMIENTO ASOCIADO</t>
  </si>
  <si>
    <t>NO clasificación Documental</t>
  </si>
  <si>
    <t>LA GENERACIÓN DEL DOCUMENTO ES MUY RECIENTE</t>
  </si>
  <si>
    <t>LA "TRD" NO SE AJUSTA A LA PRODUCCIÓN DOCUMENTAL</t>
  </si>
  <si>
    <t xml:space="preserve">33. Excepción Total o Parcial </t>
  </si>
  <si>
    <t>PARCIAL: La parte objeto de clasificación es la relacionada con datos personales, privados, semiprivados y/o sensibles.</t>
  </si>
  <si>
    <t>TOTAL</t>
  </si>
  <si>
    <t>35. Plazo de la Clasificación o reserva</t>
  </si>
  <si>
    <t>0 a 5 años</t>
  </si>
  <si>
    <t>5 a 10 años</t>
  </si>
  <si>
    <t>10 a 15 años</t>
  </si>
  <si>
    <t>Duración ilimitada en los términos del parágrafo del artículo 18 de la Ley 1712 de 2014</t>
  </si>
  <si>
    <t>37. Tipo de dato (Valor primario).</t>
  </si>
  <si>
    <t>ADMINISTRATIVO</t>
  </si>
  <si>
    <t>FISCAL</t>
  </si>
  <si>
    <t>JURÍDICO O LEGAL</t>
  </si>
  <si>
    <t>CONTABLE</t>
  </si>
  <si>
    <t>36. Datos abiertos</t>
  </si>
  <si>
    <t>SI</t>
  </si>
  <si>
    <t>NO</t>
  </si>
  <si>
    <t>38. Cobertura geográfica</t>
  </si>
  <si>
    <t>BOGOTÁ</t>
  </si>
  <si>
    <t>MUNICIPIOS DE CUNDINAMARCA</t>
  </si>
  <si>
    <t>NO APLICA</t>
  </si>
  <si>
    <t xml:space="preserve"> 39. ¿Puede definirse por localidad?</t>
  </si>
  <si>
    <t>1. Categoría de la información</t>
  </si>
  <si>
    <t>2.Código Atributos Información</t>
  </si>
  <si>
    <t>5. Idioma</t>
  </si>
  <si>
    <t>6. Medio de conservación y/o soporte</t>
  </si>
  <si>
    <t>7. Presentación de la información (Formato).</t>
  </si>
  <si>
    <t>8. Código Servicio Información</t>
  </si>
  <si>
    <t>9. Nivel Proceso</t>
  </si>
  <si>
    <t>10. Tipo Proceso</t>
  </si>
  <si>
    <t>11. Nombre del proceso</t>
  </si>
  <si>
    <t>12. Nombre del Procedimiento</t>
  </si>
  <si>
    <t>13. Normatividad del procedimiento</t>
  </si>
  <si>
    <t>14. Código del Formato</t>
  </si>
  <si>
    <t>15. Tipo de Información</t>
  </si>
  <si>
    <t>16. TIPO DE ORIGEN</t>
  </si>
  <si>
    <t>17. Cuenta con clasificación documental 
SI/NO</t>
  </si>
  <si>
    <t>18. Justifique por qué NO cuenta con clasificación documental</t>
  </si>
  <si>
    <t xml:space="preserve">20. Nombre o título de la categoría de información - SERIE </t>
  </si>
  <si>
    <t xml:space="preserve">21. Código SERIE </t>
  </si>
  <si>
    <t>22. Nombre Subserie</t>
  </si>
  <si>
    <t>23. Código Subserie</t>
  </si>
  <si>
    <t>24. Estado de la Información</t>
  </si>
  <si>
    <t>Físico</t>
  </si>
  <si>
    <t>Análogo o Digital</t>
  </si>
  <si>
    <t>Electrónico</t>
  </si>
  <si>
    <t>Descripción del soporte</t>
  </si>
  <si>
    <t>Interno</t>
  </si>
  <si>
    <t>Externo</t>
  </si>
  <si>
    <t>1.1. Documentos de diagnóstico problemáticas</t>
  </si>
  <si>
    <t>Identificación de diferentes  problemáticas que requieren abordaje para su solución a través de gestión e inversión pública relacionadas con el Fomento y Protección de los Derechos Humanos en el Distrito Capital; con la Gobernabilidad; y con la Convivencia y el Diálogo Social</t>
  </si>
  <si>
    <t>Español</t>
  </si>
  <si>
    <t>X</t>
  </si>
  <si>
    <t>Carpeta o link por crear</t>
  </si>
  <si>
    <t>Documento de texto</t>
  </si>
  <si>
    <t>NIVEL CENTRAL</t>
  </si>
  <si>
    <t xml:space="preserve">Decreto 411 de 2016
Constitución Política de Colombia 
Ley 152 de 1994
Ley 1421 de 1993
Acuerdo 12 de 1994
Acuerdo 740 de 2019
Acuerdo 13 de 2000
</t>
  </si>
  <si>
    <t xml:space="preserve">NO TIENE REGISTRO ASOCIADO </t>
  </si>
  <si>
    <t>NO ESTRUCTURADO</t>
  </si>
  <si>
    <t>ELABORACIÓN DE INSUMOS TÉCNICOS PARA LA FORMULACIÓN DEL  PLAN DISTRITAL DE DESARROLLO</t>
  </si>
  <si>
    <t>Disponible</t>
  </si>
  <si>
    <t>SUBSECRETARIA PARA LA GOBERNABILIDAD Y LA GARANTÍA DE DERECHOS</t>
  </si>
  <si>
    <t>Matriz que permite evidenciar una  relación secuencial entre las causas y problemas (diagnóstico) e identificación de actividades y productos (metas) para la definición del presupuesto público en el abordaje o solución de problemáticas sociales relacionadas con el Fomento y Garantía de los Derechos Humanos, la Gobernabilidad, la Convivencia y el Diálogo Social</t>
  </si>
  <si>
    <t>Hoja de Cálculo</t>
  </si>
  <si>
    <t>Decreto 411 de 2016
Constitución Política de Colombia 
Ley 152 de 1994
Ley 1421 de 1993
Acuerdo 12 de 1994
Acuerdo 740 de 2019
Acuerdo 13 de 2000</t>
  </si>
  <si>
    <t xml:space="preserve">Respuestas en Aplicativo ORFEO de la entidad </t>
  </si>
  <si>
    <t>Decreto 411 de 2016
Ley 1755 de 2015</t>
  </si>
  <si>
    <t>Diario</t>
  </si>
  <si>
    <t>Aplicativo ORFEO de la entidad</t>
  </si>
  <si>
    <t>Ficha MGA cargada en aplicativo</t>
  </si>
  <si>
    <t>PLE-PIN. PLANEACIÓN INSTITUCIONAL</t>
  </si>
  <si>
    <t>Procedimiento para la Formulación, Programación y Seguimiento a los Proyectos de Inversión   PLE-PIN-P008
Instrucciones para la Etapa de Preinversión de los
Proyectos de Inversión-Código: PLE-PIN-IN008</t>
  </si>
  <si>
    <t>ESTRUCTURADO</t>
  </si>
  <si>
    <t>ESTRUCTURACIÓN DE PROYECTOS DE INVERSIÓN</t>
  </si>
  <si>
    <t>Anual</t>
  </si>
  <si>
    <t>Documentos que permiten identificar y describir la situación que se desea transformar; para lo cual se plantean, analizan y diseñan las acciones necesarias para lograrlo,  acercándose a la situación deseada; con el objetivo de minimizar los riesgos de inversión, orientar la ejecución y optimizar la utilización de los recursos, mediante el análisis de los elementos que componen el proyecto.</t>
  </si>
  <si>
    <t xml:space="preserve"> </t>
  </si>
  <si>
    <t>Procedimiento para la Formulación, Programación
y Seguimiento a los Proyectos de Inversión -Código: PLE-PIN-P008</t>
  </si>
  <si>
    <t>Decreto 411 de 2016
Acuerdo 12 de 1994
Circular 005 de 2019 -SDP
Circular 034 de 2017- SDP
Circular 001 de 2017- SDP
Circular 032 de 2016- SDP</t>
  </si>
  <si>
    <t>Es la Ficha que evidencia las estadísticas de Inversión Distrital y que en formato preestablecido contiene la información básica de los proyectos de inversión de la SGGD con metas relacionadas de sus diferentes dependencias adscritas, en cumplimiento del PDD, y es generada a través del aplicativo SEGPLAN</t>
  </si>
  <si>
    <t>Ficha EBI-D cargada en el Banco de Proyectos</t>
  </si>
  <si>
    <t>Instrucciones para la Etapa de Preinversión de los
Proyectos de Inversión. Código: PLE-PIN-IN008</t>
  </si>
  <si>
    <t>Herramienta de gestión, que permite orientar los recursos disponibles hacia el
cumplimiento de los compromisos y responsabilidades en torno a los resultados de los programas de plan de
desarrollo distrital relacionados con la gobernabilidad, garantía de derechos, convivencia y diálogo social contenidos en el plan plurianual de inversiones.</t>
  </si>
  <si>
    <t>Matriz que evidencia la información básica de la MPD, y las estrategias o actividades que se desarrollaran para dar cumplimiento a la meta en el transcurso de una vigencia fiscal, motivo por el cual cada actividad cuenta con un cronograma con los 12 meses del año, en los cuales se deberá estimar el desarrollo de las diferentes etapas o fases contempladas para ejecutar la MPD.</t>
  </si>
  <si>
    <t>Hoja de vida metas Plan  de Desarrollo- Código: PLE-PIN-F020</t>
  </si>
  <si>
    <t>Documento que certifica que el proceso de contratación que se pretende adelantar
por proyecto de inversión reúne características, condiciones técnicas y operativas para asegurar el cumplimiento de los objetivos y metas.</t>
  </si>
  <si>
    <t>SEMIESTRUCTURADO</t>
  </si>
  <si>
    <t>Corresponde a las respuestas que se entregan a solicitudes de los entes de control, sobre los avances e información general de la ejecución de los proyectos de inversión a cargo de la SGGD</t>
  </si>
  <si>
    <t>Aplicativo ORFEO-SDG</t>
  </si>
  <si>
    <t>Documento que se elabora de manera periódica para verificar los resultados del proyecto, y de ser necesario, tomar las
acciones correctivas. De igual manera, evidencia el monitoreo a las actividades, para verificar que cumplan con el cronograma planteado.</t>
  </si>
  <si>
    <t>Formato de Seguimiento a proyectos de inversión -Código: PLE-PIN-F033</t>
  </si>
  <si>
    <t>SEGUIMIENTO PROYECTOS DE INVERSIÓN</t>
  </si>
  <si>
    <t>Mensual</t>
  </si>
  <si>
    <t>Documento que evidencia el avance del proyecto en términos de cumplimiento de metas físicas y de ejecución presupuestal,
según lo programado en el Plan de acción y los reportes de ejecución presupuestal de la Dirección Financiera</t>
  </si>
  <si>
    <t>Instrucciones para la Etapa de Inversión, Operación y
SeguimientoCódigo: PLE-PIN-IN010</t>
  </si>
  <si>
    <t xml:space="preserve"> SEGUIMIENTO PROYECTOS DE INVERSIÓN</t>
  </si>
  <si>
    <t>Corresponde a las respuestas que se entregan a solicitudes de los entes de control, sobre los avances e información general de la ejecución presupuestal del proyecto de inversión</t>
  </si>
  <si>
    <t xml:space="preserve">Documentos que exponen la estructuración de las políticas, precisando el problema o situación que se atenderá. Aprobados por el CONPES D.C: 
1) Documento propuesta estructuración de PP
2) Documento diagnóstico e identificación de factores estratégicos
3) Documento de Política Pública </t>
  </si>
  <si>
    <t>Documentos públicos en la página Web de la SDP</t>
  </si>
  <si>
    <t>Documentos en Word</t>
  </si>
  <si>
    <t>FORMULACIÓN Y SEGUIMIENTO DE  POLÍTICAS PÚBLICAS, ESTRATEGIAS  Y PROGRAMAS</t>
  </si>
  <si>
    <t>Por definir</t>
  </si>
  <si>
    <t xml:space="preserve">Son los instrumentos que concretan la formulación de las políticas públicas que lidera la SGGD, y hace referencia a los productos, recursos, actividades, responsables para el periodo de vigencia de cada Política Pública.  </t>
  </si>
  <si>
    <t>Hoja de calculo</t>
  </si>
  <si>
    <t>x</t>
  </si>
  <si>
    <t>Semestral</t>
  </si>
  <si>
    <t>Documentos que describen trimestralmente el análisis del avance de implementación de las acciones descritas en el plan de acción de las políticas públicas lideradas por la SDDG, siendo el seguimiento implementado por las diferentes dependencias adscritas y que hacen parte de su misionalidad.</t>
  </si>
  <si>
    <t>Página de SDP- Sistema se Seguimiento a Políticas Públicas
Carpeta o link por crear</t>
  </si>
  <si>
    <t>Decreto 411 de 2016
Decreto 689 de 2018 que adopta la Metodología CONPES D.C.</t>
  </si>
  <si>
    <t>Documentos ejecutivos que evidencian el avance de los diferentes programas, planes y estrategias que lidera la SGGD en articulación con sus dependencias adscritas, se elabora de manera periódica para verificar los resultados y de ser necesario, tomar las acciones de mejora para su cumplimiento en su implementación y cronogramas establecidos.</t>
  </si>
  <si>
    <t>Decreto 411 de 2016</t>
  </si>
  <si>
    <t xml:space="preserve">Corresponde a las respuestas que se entregan a solicitudes de entidades del orden Nacional, distrital, Sectores Administrativos de Coordinación, entes de control o la ciudadanía en general, en cumplimiento de la implementación de las políticas públicas lideradas por la SGGD y sus dependencias adscritas. </t>
  </si>
  <si>
    <t>Son los registros descriptivos de las reuniones, donde se plasman los compromisos adquiridos en diferentes instancias donde la SGGD ejerce como secretaría técnica.</t>
  </si>
  <si>
    <t>Archivo Físico</t>
  </si>
  <si>
    <t>COORDINACIÓN DE INSTANCIAS INTERINSTITUCIONALES</t>
  </si>
  <si>
    <t>Semanal</t>
  </si>
  <si>
    <t>Documentos que  detalla los avances en el cumplimiento de los compromisos adquiridos en las diferentes instancias donde la SGGD ejerce como secretaría técnica.</t>
  </si>
  <si>
    <t>Decreto 411 de 2016
Resolución 263 de 2018</t>
  </si>
  <si>
    <t>No</t>
  </si>
  <si>
    <t>COD. SERIE</t>
  </si>
  <si>
    <t xml:space="preserve"> SERIES</t>
  </si>
  <si>
    <t>COD. SUBSERIE</t>
  </si>
  <si>
    <t>SUBSERIE</t>
  </si>
  <si>
    <t>ACCIONES_CONSTITUCIONALES</t>
  </si>
  <si>
    <t>ACTAS</t>
  </si>
  <si>
    <t>ACTUACIONES_ADMINISTRATIVAS</t>
  </si>
  <si>
    <t>ANTEPROYECTOS_DE_PRESUPUESTO</t>
  </si>
  <si>
    <t>AUTOLIQUIDACIONES_DE_APORTES_AL_ SISTEMA _DE _SEGURIDAD _SOCIAL</t>
  </si>
  <si>
    <t>CERTIFICACIONES</t>
  </si>
  <si>
    <t>CIERRES_PRESUPUESTALES</t>
  </si>
  <si>
    <t>CIRCULARES</t>
  </si>
  <si>
    <t>COBROS_PERSUASIVOS</t>
  </si>
  <si>
    <t>COMPROBANTES_CONTABLES</t>
  </si>
  <si>
    <t>COMPROBANTES_DE_ALMACÉN</t>
  </si>
  <si>
    <t>CONCEPTOS</t>
  </si>
  <si>
    <t>CONCILIACIONES</t>
  </si>
  <si>
    <t>CONSECUTIVOS_DE_COMUNICACIONES_OFICIALES</t>
  </si>
  <si>
    <t>CONTRATOS</t>
  </si>
  <si>
    <t>DECRETOS_LOCALES</t>
  </si>
  <si>
    <t>DERECHOS_DE_PETICIÓN</t>
  </si>
  <si>
    <t>DESPACHOS_COMISORIOS</t>
  </si>
  <si>
    <t>HISTORIALES_DE_ACTIVIDADES_DE_AGLOMERACIÓN_DE_PÚBLICO</t>
  </si>
  <si>
    <t>HISTORIALES_DE_AUTORIZACIÓN_Y_SEGUIMIENTO_A_CONCURSOS</t>
  </si>
  <si>
    <t>HISTORIALES_DE_DELEGACIONES_PARA_SORTEOS_CONCURSOS_Y_ESPECTACULOS_PÚBLICOS</t>
  </si>
  <si>
    <t>HISTORIALES_DE_EQUIPO_Y_MAQUINARIA</t>
  </si>
  <si>
    <t>HISTORIALES_DE_EQUIPOS_DE_CÓMPUTO</t>
  </si>
  <si>
    <t>HISTORIALES_DE_INGRESO_A_CASAS_DE_REFUGIO</t>
  </si>
  <si>
    <t>HISTORIALES_DE_VEHÍCULOS</t>
  </si>
  <si>
    <t>HISTORIAS_LABORALES</t>
  </si>
  <si>
    <t>INFORMES</t>
  </si>
  <si>
    <t>INSTRUMENTOS_ARCHIVÍSTICOS</t>
  </si>
  <si>
    <t>INSTRUMENTOS_DE_REGISTRO_Y_CONTROL</t>
  </si>
  <si>
    <t>INSTRUMENTOS_DEL_SISTEMA_DE_GESTIÓN_DE_LA_CALIDAD</t>
  </si>
  <si>
    <t>INVENTARIOS</t>
  </si>
  <si>
    <t>LIBROS_AUXILIARES_DE_CAJA_MENOR</t>
  </si>
  <si>
    <t>LIBROS_CONTABLES</t>
  </si>
  <si>
    <t>MANUALES</t>
  </si>
  <si>
    <t>MODIFICACIONES_PRESUPUESTALES</t>
  </si>
  <si>
    <t>NÓMINA</t>
  </si>
  <si>
    <t>ÓRDENES_DE_PAGOS</t>
  </si>
  <si>
    <t>PIEZAS_DE_COMUNICACIÓN</t>
  </si>
  <si>
    <t>PLANES</t>
  </si>
  <si>
    <t>PROCESOS_DISCIPLINARIOS</t>
  </si>
  <si>
    <t>PROCESOS_JUDICIALES</t>
  </si>
  <si>
    <t>PROGRAMAS</t>
  </si>
  <si>
    <t>PROYECTOS</t>
  </si>
  <si>
    <t>QUERELLAS</t>
  </si>
  <si>
    <t>REGISTROS_DE_MEDIDAS_CORRECTIVAS</t>
  </si>
  <si>
    <t>REGISTROS_DE_REQUISITOS_LEGALES</t>
  </si>
  <si>
    <t>REGISTROS_DE_COMUNICACIONES_OFICIALES</t>
  </si>
  <si>
    <t>REGISTROS_DE_PARQUEO_DE_VEHÍCULOS_OFICIALES</t>
  </si>
  <si>
    <t>REGISTROS_DE_PERROS_POTENCIALMENTE_PELIGROSOS</t>
  </si>
  <si>
    <t>REGISTROS_DE_SERVICIOS_DE_TECNOLOGÍAS_E_INFORMACIÓN</t>
  </si>
  <si>
    <t>REGISTROS_DEL_SERVICIO_DE_TRANSPORTE</t>
  </si>
  <si>
    <t>REGISTROS_PARA_PARQUES_DE_DIVERSIONES,_ATRACCIONES_O_DISPOSITIVOS_DE_ENTRETENIMIENTO_Y_JUEGOS_LOCALIZADOS_DE_HABILIDAD_Y_DESTREZA</t>
  </si>
  <si>
    <t>RESOLUCIONES</t>
  </si>
  <si>
    <t>5.</t>
  </si>
  <si>
    <t>5.1.</t>
  </si>
  <si>
    <t>Acciones de Grupo</t>
  </si>
  <si>
    <t>Actas del Comité Interno de Conciliación</t>
  </si>
  <si>
    <t>Actuaciones Administrativas de Control a Establecimientos de Comercio</t>
  </si>
  <si>
    <t>-</t>
  </si>
  <si>
    <t>Certificaciones de Sello Seguro</t>
  </si>
  <si>
    <t>Comprobantes de Ajuste</t>
  </si>
  <si>
    <t>Comprobantes de Baja de Bienes</t>
  </si>
  <si>
    <t>Conceptos Jurídicos</t>
  </si>
  <si>
    <t>Conciliaciones Contables</t>
  </si>
  <si>
    <t>Informes a Entidades de Control y Vigilancia</t>
  </si>
  <si>
    <t>Bancos Terminológicos</t>
  </si>
  <si>
    <t>Instrumentos de Registro y Control de Aspectos Ambientales</t>
  </si>
  <si>
    <t>Cuadros de Caracterización Documental</t>
  </si>
  <si>
    <t>Inventarios de Bienes Inmuebles</t>
  </si>
  <si>
    <t>Libros Auxiliares</t>
  </si>
  <si>
    <t>Manuales de Aplicativos y Soluciones Informáticas</t>
  </si>
  <si>
    <t>Piezas de Comunicación Externas</t>
  </si>
  <si>
    <t>Planes Anticorrupción y Atención al Ciudadano</t>
  </si>
  <si>
    <t>Procesos Disciplinarios Ordinarios</t>
  </si>
  <si>
    <t>Programas Anuales Mensualizados de Caja</t>
  </si>
  <si>
    <t>Proyectos de Diseño, Desarrollo e Implementación de Soluciones Informáticas</t>
  </si>
  <si>
    <t>Registros de Comunicaciones Oficiales Enviadas</t>
  </si>
  <si>
    <t>10.</t>
  </si>
  <si>
    <t>5.2.</t>
  </si>
  <si>
    <t>Acciones de Tutela</t>
  </si>
  <si>
    <t>Actas de Disposición de Bienes Decomisados</t>
  </si>
  <si>
    <t>Actuaciones Administrativas de Control a Obras y Urbanismo</t>
  </si>
  <si>
    <t>Certificaciones de Propiedad Horizontal</t>
  </si>
  <si>
    <t>Comprobantes de Egreso</t>
  </si>
  <si>
    <t>Comprobantes de Ingreso de Bienes</t>
  </si>
  <si>
    <t>Conceptos Previos para Juegos Localizados de Suerte y Azar</t>
  </si>
  <si>
    <t>Conciliaciones Prejudiciales</t>
  </si>
  <si>
    <t>Informes a Otras Entidades</t>
  </si>
  <si>
    <t>Cuadros de Clasificación Documental</t>
  </si>
  <si>
    <t>Instrumentos de Registro y Control de Identificación, Evaluación y Actualización de Aspectos e Impactos Ambientales</t>
  </si>
  <si>
    <t>Listados Maestros de Documentos Internos y Externos</t>
  </si>
  <si>
    <t>Inventarios de Bienes Muebles</t>
  </si>
  <si>
    <t>Libros de Diario</t>
  </si>
  <si>
    <t>Piezas de Comunicación Internas</t>
  </si>
  <si>
    <t>Planes de Gestión Integral de Residuos Peligrosos</t>
  </si>
  <si>
    <t>Procesos Disciplinarios Verbales</t>
  </si>
  <si>
    <t>Programas de Gestión Documental</t>
  </si>
  <si>
    <t>Proyectos de Iniciativas Ciudadanas para la Promoción de los Derechos Humanos</t>
  </si>
  <si>
    <t>Registros de Comunicaciones Oficiales Internas</t>
  </si>
  <si>
    <t>15.</t>
  </si>
  <si>
    <t>5.3.</t>
  </si>
  <si>
    <t>Acciones Populares</t>
  </si>
  <si>
    <t>Actas de Eliminación Documental</t>
  </si>
  <si>
    <t>Actuaciones Administrativas de Control de Tarifas en Estacionamientos Fuera de Vía</t>
  </si>
  <si>
    <t>Certificaciones de Residencia</t>
  </si>
  <si>
    <t>Comprobantes de Ingreso</t>
  </si>
  <si>
    <t>Comprobantes de Reintegro de Bienes</t>
  </si>
  <si>
    <t>Conceptos Técnicos de Proyectos de Inversión</t>
  </si>
  <si>
    <t>Informes Anuales de Evaluación del Sistema Distrital de Derechos Humanos</t>
  </si>
  <si>
    <t>Instrumentos de Descripción de Archivos</t>
  </si>
  <si>
    <t>Instrumentos de Registro y Control de los Requisitos Legales Ambientales</t>
  </si>
  <si>
    <t>Manuales de Procesos y Procedimientos</t>
  </si>
  <si>
    <t>Libros Mayores</t>
  </si>
  <si>
    <t>Planes Anuales de Adquisiciones</t>
  </si>
  <si>
    <t>Programas Distritales de Educación en Derechos Humanos para la Paz y la Reconciliación</t>
  </si>
  <si>
    <t>Proyectos de Inversión</t>
  </si>
  <si>
    <t>Registros de Comunicaciones Oficiales Recibidas</t>
  </si>
  <si>
    <t>20.</t>
  </si>
  <si>
    <t>10.1.</t>
  </si>
  <si>
    <t>Actas de Juramento de Colombiano por Adopción</t>
  </si>
  <si>
    <t>Actuaciones Administrativas de Inspección, Vigilancia y Control en Metrología Legal</t>
  </si>
  <si>
    <t>Comprobantes de Salida de Bienes</t>
  </si>
  <si>
    <t>Informes de Auditorías Internas</t>
  </si>
  <si>
    <t>Modelos de Requisitos</t>
  </si>
  <si>
    <t>Instrumentos de Registro y Control de los Requisitos Legales en Seguridad y Salud en el Trabajo</t>
  </si>
  <si>
    <t>Planes Anuales de Auditoría</t>
  </si>
  <si>
    <t>Programas de Salud Ocupacional</t>
  </si>
  <si>
    <t>Proyectos de Inversión Local</t>
  </si>
  <si>
    <t>25.</t>
  </si>
  <si>
    <t>AUTOLIQUIDACIONES_DE_APORTES_AL_SISTEMA_DE_SEGURIDAD_SOCIAL</t>
  </si>
  <si>
    <t>10.2.</t>
  </si>
  <si>
    <t>Actas de la Comisión de Personal</t>
  </si>
  <si>
    <t>Actuaciones Administrativas de Restitución del Espacio Público</t>
  </si>
  <si>
    <t>Informes de Control Político del Concejo de Bogotá</t>
  </si>
  <si>
    <t>Políticas de Gestión Documental</t>
  </si>
  <si>
    <t>Instrumentos de Registro y Control de Notificaciones</t>
  </si>
  <si>
    <t>Planes de Acción de Formulación y Ejecución de la Política Pública sobre Libertad de Culto y Conciencia</t>
  </si>
  <si>
    <t>30.</t>
  </si>
  <si>
    <t>10.3.</t>
  </si>
  <si>
    <t>Actas de la Comisión Distrital para la Coordinación y Seguimiento de los Procesos Electorales</t>
  </si>
  <si>
    <t>Informes de Control Político del Congreso de la República</t>
  </si>
  <si>
    <t>Tablas de Control de Acceso</t>
  </si>
  <si>
    <t>Instrumentos de Registro y Control de Reparto de Expedientes</t>
  </si>
  <si>
    <t>Planes de Bienestar Social</t>
  </si>
  <si>
    <t>35.</t>
  </si>
  <si>
    <t>10.4.</t>
  </si>
  <si>
    <t>Actas de la Comisión Intersectorial de Gestión y Desarrollo Local del Distrito Capital</t>
  </si>
  <si>
    <t>Informes de Control y Seguimiento a las PQRS</t>
  </si>
  <si>
    <t>Tablas de Retención Documental</t>
  </si>
  <si>
    <t>Planes de Conservación Documental</t>
  </si>
  <si>
    <t>40.</t>
  </si>
  <si>
    <t>10.5.</t>
  </si>
  <si>
    <t>Actas de Posesión de Jueces</t>
  </si>
  <si>
    <t>Informes de Ejecución Presupuestal</t>
  </si>
  <si>
    <t>Tablas de Valoración Documental</t>
  </si>
  <si>
    <t>Planes de Contingencia de Tecnologías de la Información</t>
  </si>
  <si>
    <t>45.</t>
  </si>
  <si>
    <t>10.6.</t>
  </si>
  <si>
    <t>Actas de Sala de Decisión </t>
  </si>
  <si>
    <t>Informes de Estados Contables</t>
  </si>
  <si>
    <t>Planes de Desarrollo Local</t>
  </si>
  <si>
    <t>50.</t>
  </si>
  <si>
    <t>10.7.</t>
  </si>
  <si>
    <t>Actas de Transferencias Primarias</t>
  </si>
  <si>
    <t>Informes de Fortalecimiento a los Pueblos Indígenas Asentados en el Distrito Capital</t>
  </si>
  <si>
    <t>Planes de Emergencias Ambientales</t>
  </si>
  <si>
    <t>55.</t>
  </si>
  <si>
    <t>10.8.</t>
  </si>
  <si>
    <t>Actas de Transferencias Secundarias</t>
  </si>
  <si>
    <t>Informes de Gestión</t>
  </si>
  <si>
    <t>Planes de Evacuación y Emergencias</t>
  </si>
  <si>
    <t>60.</t>
  </si>
  <si>
    <t>10.9.</t>
  </si>
  <si>
    <t>Actas del Comité Civil de Convivencia Distrital</t>
  </si>
  <si>
    <t>Informes de Monitoreo de Medios</t>
  </si>
  <si>
    <t>Planes de Formación y Toma de Conciencia en Gestión Ambiental</t>
  </si>
  <si>
    <t>65.</t>
  </si>
  <si>
    <t>10.10.</t>
  </si>
  <si>
    <t>Actas del Comité Civil de Convivencia Local</t>
  </si>
  <si>
    <t>Informes de Operativos a Espacio Público</t>
  </si>
  <si>
    <t>Planes de Incentivos y Estímulos</t>
  </si>
  <si>
    <t>70.</t>
  </si>
  <si>
    <t>10.11.</t>
  </si>
  <si>
    <t>Actas del Comité de Contratación</t>
  </si>
  <si>
    <t>Informes de Operativos a Establecimientos de Comercio</t>
  </si>
  <si>
    <t>Planes de Intervención de Seguridad y Salud en el Trabajo</t>
  </si>
  <si>
    <t>75.</t>
  </si>
  <si>
    <t>10.12.</t>
  </si>
  <si>
    <t>Actas del Comité de Convivencia Laboral</t>
  </si>
  <si>
    <t>Informes de Operativos a Obras y Urbanismo</t>
  </si>
  <si>
    <t>Planes de Intervención Territorial</t>
  </si>
  <si>
    <t>80.</t>
  </si>
  <si>
    <t>10.13.</t>
  </si>
  <si>
    <t>Actas del Comité de Coordinación del Sistema de Control Interno</t>
  </si>
  <si>
    <t>Informes de Rendición de Cuentas</t>
  </si>
  <si>
    <t>Planes de Manejo de Riesgos</t>
  </si>
  <si>
    <t>85.</t>
  </si>
  <si>
    <t>10.14.</t>
  </si>
  <si>
    <t>Actas del Comité de Seguimiento a las Relaciones con el Concejo de Bogotá</t>
  </si>
  <si>
    <t>Informes de Seguimiento a los Consejos Locales de Gobierno</t>
  </si>
  <si>
    <t>Planes de Mejoramiento</t>
  </si>
  <si>
    <t>90.</t>
  </si>
  <si>
    <t>10.15.</t>
  </si>
  <si>
    <t>Actas del Comité de Seguimiento a las Relaciones con el Congreso de la República</t>
  </si>
  <si>
    <t>Informes de Seguimiento a Obligaciones por Pagar</t>
  </si>
  <si>
    <t>Planes de Preservación Digital a Largo Plazo</t>
  </si>
  <si>
    <t>95.</t>
  </si>
  <si>
    <t>10.16.</t>
  </si>
  <si>
    <t>Actas_del_Comité_de_Coordinación_del_Sistema_de_Control_Interno</t>
  </si>
  <si>
    <t>Actas del Comité Directivo</t>
  </si>
  <si>
    <t>Informes de Seguimiento a Planes de Mejoramiento</t>
  </si>
  <si>
    <t>Planes de Salud Ocupacional</t>
  </si>
  <si>
    <t>100.</t>
  </si>
  <si>
    <t>10.17.</t>
  </si>
  <si>
    <t>Actas del Comité Distrital de Atención a las Víctimas de Graves Violaciones a los Derechos Humanos, Delitos de Lesa Humanidad y Crímenes de Guerra</t>
  </si>
  <si>
    <t>Informes de Seguimiento a Proyectos de Ley</t>
  </si>
  <si>
    <t>Planes Estratégicos de Comunicaciones</t>
  </si>
  <si>
    <t>105.</t>
  </si>
  <si>
    <t>10.18.</t>
  </si>
  <si>
    <t>Actas del Comité Distrital de Libertad Religiosa</t>
  </si>
  <si>
    <t>Informes de Seguimiento y Ejecución de la Política Pública</t>
  </si>
  <si>
    <t>Planes Estratégicos de Tecnologías de Información</t>
  </si>
  <si>
    <t>110.</t>
  </si>
  <si>
    <t>10.19.</t>
  </si>
  <si>
    <t>Actas del Comité Distrital para la Lucha contra la Trata de Personas de Bogotá Distrito Capital</t>
  </si>
  <si>
    <t>Informes de Viabilidad Técnica y Jurídica a Proyectos de Acuerdo</t>
  </si>
  <si>
    <t>Planes Estratégicos Institucionales</t>
  </si>
  <si>
    <t>115.</t>
  </si>
  <si>
    <t>10.20.</t>
  </si>
  <si>
    <t>Actas del Comité Institucional de Gestión y Desempeño </t>
  </si>
  <si>
    <t>Informes del Banco de Documentos de Identidad Extraviados</t>
  </si>
  <si>
    <t>Planes Estratégicos Sectoriales</t>
  </si>
  <si>
    <t>120.</t>
  </si>
  <si>
    <t>10.21.</t>
  </si>
  <si>
    <t>Actas del Comité Interno de Conciliación </t>
  </si>
  <si>
    <t>Informes Ejecutivos del Sistema de Control Interno</t>
  </si>
  <si>
    <t>Planes Institucionales de Archivos</t>
  </si>
  <si>
    <t>125.</t>
  </si>
  <si>
    <t>10.22.</t>
  </si>
  <si>
    <t>Actas del Comité Interno de Reubicaciones</t>
  </si>
  <si>
    <t>Planes Institucionales de Capacitación</t>
  </si>
  <si>
    <t>130.</t>
  </si>
  <si>
    <t>10.23.</t>
  </si>
  <si>
    <t>Actas del Comité Paritario de Salud Ocupacional y Seguridad en el Trabajo </t>
  </si>
  <si>
    <t>Planes Institucionales de Gestión Ambiental</t>
  </si>
  <si>
    <t>135.</t>
  </si>
  <si>
    <t>10.24.</t>
  </si>
  <si>
    <t>Actas del Comité Sectorial de Gestión y Desempeño</t>
  </si>
  <si>
    <t>Planes Integrales de Acciones Afirmativas para el Reconocimiento de la Diversidad Cultural y la Garantía de los Derechos de la Población Afrocolombiana, Negra y Palenquera</t>
  </si>
  <si>
    <t>140.</t>
  </si>
  <si>
    <t>10.25.</t>
  </si>
  <si>
    <t>Actas del Comité Técnico de Sostenibilidad Contable</t>
  </si>
  <si>
    <t>145.</t>
  </si>
  <si>
    <t>10.26.</t>
  </si>
  <si>
    <t>Actas del Consejo Consultivo de Descentralización y Desconcentración</t>
  </si>
  <si>
    <t>150.</t>
  </si>
  <si>
    <t>10.27.</t>
  </si>
  <si>
    <t>Actas del Consejo Consultivo y de Concertación para los Pueblos Indígenas en Bogotá D.C.</t>
  </si>
  <si>
    <t>155.</t>
  </si>
  <si>
    <t>10.28.</t>
  </si>
  <si>
    <t>Actas del Consejo de Alcaldes</t>
  </si>
  <si>
    <t>160.</t>
  </si>
  <si>
    <t>10.29.</t>
  </si>
  <si>
    <t>Actas del Consejo de Planeación Local</t>
  </si>
  <si>
    <t>165.</t>
  </si>
  <si>
    <t>10.30.</t>
  </si>
  <si>
    <t>Actas del Consejo Distrital de Comunidades Negras, Afrocolombianas, Raizales y Palenqueras</t>
  </si>
  <si>
    <t>170.</t>
  </si>
  <si>
    <t>10.31.</t>
  </si>
  <si>
    <t>Actas del Consejo Local de Gobierno </t>
  </si>
  <si>
    <t>175.</t>
  </si>
  <si>
    <t>10.32.</t>
  </si>
  <si>
    <t>180.</t>
  </si>
  <si>
    <t>10.33.</t>
  </si>
  <si>
    <t>185.</t>
  </si>
  <si>
    <t>10.34.</t>
  </si>
  <si>
    <t>190.</t>
  </si>
  <si>
    <t>15.1.</t>
  </si>
  <si>
    <t>195.</t>
  </si>
  <si>
    <t>15.2.</t>
  </si>
  <si>
    <t>200.</t>
  </si>
  <si>
    <t>15.3.</t>
  </si>
  <si>
    <t>205.</t>
  </si>
  <si>
    <t>15.4.</t>
  </si>
  <si>
    <t>210.</t>
  </si>
  <si>
    <t>15.5.</t>
  </si>
  <si>
    <t>215.</t>
  </si>
  <si>
    <t>30.1.</t>
  </si>
  <si>
    <t>220.</t>
  </si>
  <si>
    <t>30.2.</t>
  </si>
  <si>
    <t>225.</t>
  </si>
  <si>
    <t>30.3.</t>
  </si>
  <si>
    <t>230.</t>
  </si>
  <si>
    <t>50.1.</t>
  </si>
  <si>
    <t>235.</t>
  </si>
  <si>
    <t>50.2.</t>
  </si>
  <si>
    <t>240.</t>
  </si>
  <si>
    <t>50.3.</t>
  </si>
  <si>
    <t>245.</t>
  </si>
  <si>
    <t>55.1.</t>
  </si>
  <si>
    <t>250.</t>
  </si>
  <si>
    <t>55.2.</t>
  </si>
  <si>
    <t>255.</t>
  </si>
  <si>
    <t>55.3.</t>
  </si>
  <si>
    <t>260.</t>
  </si>
  <si>
    <t>55.4.</t>
  </si>
  <si>
    <t>265.</t>
  </si>
  <si>
    <t>60.1.</t>
  </si>
  <si>
    <t>60.2.</t>
  </si>
  <si>
    <t>60.3.</t>
  </si>
  <si>
    <t>65.1.</t>
  </si>
  <si>
    <t>65.2.</t>
  </si>
  <si>
    <t>135.1.</t>
  </si>
  <si>
    <t>135.2.</t>
  </si>
  <si>
    <t>135.3.</t>
  </si>
  <si>
    <t>135.4.</t>
  </si>
  <si>
    <t>135.5.</t>
  </si>
  <si>
    <t>135.6.</t>
  </si>
  <si>
    <t>135.7.</t>
  </si>
  <si>
    <t>135.8.</t>
  </si>
  <si>
    <t>135.9.</t>
  </si>
  <si>
    <t>135.10.</t>
  </si>
  <si>
    <t>135.11.</t>
  </si>
  <si>
    <t>135.12.</t>
  </si>
  <si>
    <t>135.13.</t>
  </si>
  <si>
    <t>135.14.</t>
  </si>
  <si>
    <t>135.15.</t>
  </si>
  <si>
    <t>135.16.</t>
  </si>
  <si>
    <t>135.17.</t>
  </si>
  <si>
    <t>135.18.</t>
  </si>
  <si>
    <t>135.19.</t>
  </si>
  <si>
    <t>135.20.</t>
  </si>
  <si>
    <t>135.21.</t>
  </si>
  <si>
    <t>135.22.</t>
  </si>
  <si>
    <t>135.23.</t>
  </si>
  <si>
    <t>135.24.</t>
  </si>
  <si>
    <t>140.1.</t>
  </si>
  <si>
    <t>140.2.</t>
  </si>
  <si>
    <t>140.3.</t>
  </si>
  <si>
    <t>140.4.</t>
  </si>
  <si>
    <t>140.5.</t>
  </si>
  <si>
    <t>140.6.</t>
  </si>
  <si>
    <t>140.7.</t>
  </si>
  <si>
    <t>140.8.</t>
  </si>
  <si>
    <t>145.1.</t>
  </si>
  <si>
    <t>145.2.</t>
  </si>
  <si>
    <t>145.3.</t>
  </si>
  <si>
    <t>145.4.</t>
  </si>
  <si>
    <t>145.5.</t>
  </si>
  <si>
    <t>145.6.</t>
  </si>
  <si>
    <t>150.1.</t>
  </si>
  <si>
    <t>150.2.</t>
  </si>
  <si>
    <t>150.3.</t>
  </si>
  <si>
    <t>155.1.</t>
  </si>
  <si>
    <t>155.2.</t>
  </si>
  <si>
    <t>165.1.</t>
  </si>
  <si>
    <t>165.2.</t>
  </si>
  <si>
    <t>165.3.</t>
  </si>
  <si>
    <t>170.1.</t>
  </si>
  <si>
    <t>190.1.</t>
  </si>
  <si>
    <t>190.2.</t>
  </si>
  <si>
    <t>195.1.</t>
  </si>
  <si>
    <t>195.2.</t>
  </si>
  <si>
    <t>195.3.</t>
  </si>
  <si>
    <t>195.4.</t>
  </si>
  <si>
    <t>195.5.</t>
  </si>
  <si>
    <t>195.6.</t>
  </si>
  <si>
    <t>195.7.</t>
  </si>
  <si>
    <t>195.8.</t>
  </si>
  <si>
    <t>195.9.</t>
  </si>
  <si>
    <t>195.10.</t>
  </si>
  <si>
    <t>195.11.</t>
  </si>
  <si>
    <t>195.12.</t>
  </si>
  <si>
    <t>195.13.</t>
  </si>
  <si>
    <t>195.14.</t>
  </si>
  <si>
    <t>195.15.</t>
  </si>
  <si>
    <t>195.16.</t>
  </si>
  <si>
    <t>195.17.</t>
  </si>
  <si>
    <t>195.18.</t>
  </si>
  <si>
    <t>195.19.</t>
  </si>
  <si>
    <t>195.20.</t>
  </si>
  <si>
    <t>195.21.</t>
  </si>
  <si>
    <t>195.22.</t>
  </si>
  <si>
    <t>195.23.</t>
  </si>
  <si>
    <t>195.24.</t>
  </si>
  <si>
    <t>195.25.</t>
  </si>
  <si>
    <t>195.26.</t>
  </si>
  <si>
    <t>195.27.</t>
  </si>
  <si>
    <t>200.1.</t>
  </si>
  <si>
    <t>200.2.</t>
  </si>
  <si>
    <t>210.1.</t>
  </si>
  <si>
    <t>210.2.</t>
  </si>
  <si>
    <t>210.3.</t>
  </si>
  <si>
    <t>210.4.</t>
  </si>
  <si>
    <t>215.1.</t>
  </si>
  <si>
    <t>215.2.</t>
  </si>
  <si>
    <t>215.3.</t>
  </si>
  <si>
    <t>215.4.</t>
  </si>
  <si>
    <t>235.1.</t>
  </si>
  <si>
    <t>235.2.</t>
  </si>
  <si>
    <t>235.3.</t>
  </si>
  <si>
    <t>CodDep</t>
  </si>
  <si>
    <t>Dependencia</t>
  </si>
  <si>
    <t>AGLOMERACIONES - DIRECCIÓN JURÍDICA</t>
  </si>
  <si>
    <t>DESPACHO DEL SECRETARIO DE GOBIERNO</t>
  </si>
  <si>
    <t>ANULACIONES</t>
  </si>
  <si>
    <t>CONSEJO DE JUSTICIA</t>
  </si>
  <si>
    <t>ARCHIVO CENTRAL</t>
  </si>
  <si>
    <t>OFICINA ASESORA DE PLANEACIÓN</t>
  </si>
  <si>
    <t>ARCHIVO DE DOCUMENTOS</t>
  </si>
  <si>
    <t>OFICINA ASESORA DE COMUNICACIONES</t>
  </si>
  <si>
    <t>ÁREA DE GESTIÓN DE DESARROLLO LOCAL ANTONIO NARIÑO</t>
  </si>
  <si>
    <t>OFICINA DE CONTROL INTERNO</t>
  </si>
  <si>
    <t>ÁREA DE GESTIÓN DE DESARROLLO LOCAL BARRIOS UNIDOS</t>
  </si>
  <si>
    <t>OFICINA DE ASUNTOS DISCIPLINARIOS</t>
  </si>
  <si>
    <t>ÁREA DE GESTIÓN DE DESARROLLO LOCAL BOSA</t>
  </si>
  <si>
    <t>ASUNTOS DISCIPLINARIOS - Comisionado 1</t>
  </si>
  <si>
    <t>ÁREA DE GESTIÓN DE DESARROLLO LOCAL CANDELARIA</t>
  </si>
  <si>
    <t>ASUNTOS DISCIPLINARIOS - Comisionado 2</t>
  </si>
  <si>
    <t>ÁREA DE GESTIÓN DE DESARROLLO LOCAL CHAPINERO</t>
  </si>
  <si>
    <t>ASUNTOS DISCIPLINARIOS - Comisionado 3</t>
  </si>
  <si>
    <t>ÁREA DE GESTIÓN DE DESARROLLO LOCAL CIUDAD BOLIVAR</t>
  </si>
  <si>
    <t>ASUNTOS DISCIPLINARIOS - Comisionado 4</t>
  </si>
  <si>
    <t>ÁREA DE GESTIÓN DE DESARROLLO LOCAL ENGATIVÁ</t>
  </si>
  <si>
    <t>ASUNTOS DISCIPLINARIOS - Comisionado 5</t>
  </si>
  <si>
    <t>ÁREA DE GESTIÓN DE DESARROLLO LOCAL FONTIBÓN</t>
  </si>
  <si>
    <t>ASUNTOS DISCIPLINARIOS - Comisionado 6</t>
  </si>
  <si>
    <t>ÁREA DE GESTIÓN DE DESARROLLO LOCAL KENNEDY</t>
  </si>
  <si>
    <t>ASUNTOS DISCIPLINARIOS - Comisionado 7</t>
  </si>
  <si>
    <t>ÁREA DE GESTIÓN DE DESARROLLO LOCAL MÁRTIRES</t>
  </si>
  <si>
    <t>ASUNTOS DISCIPLINARIOS - Comisionado 8</t>
  </si>
  <si>
    <t>ÁREA DE GESTIÓN DE DESARROLLO LOCAL PUENTE ARANDA</t>
  </si>
  <si>
    <t>ASUNTOS DISCIPLINARIOS - Comisionado 9</t>
  </si>
  <si>
    <t>ÁREA DE GESTIÓN DE DESARROLLO LOCAL RAFAEL URIBE URIBE</t>
  </si>
  <si>
    <t>DIRECCIÓN DE RELACIONES POLÍTICAS</t>
  </si>
  <si>
    <t>ÁREA DE GESTIÓN DE DESARROLLO LOCAL SAN CRISTÓBAL</t>
  </si>
  <si>
    <t>DIRECCIÓN JURÍDICA</t>
  </si>
  <si>
    <t>ÁREA DE GESTIÓN DE DESARROLLO LOCAL SANTAFÉ</t>
  </si>
  <si>
    <t>ÁREA DE GESTIÓN DE DESARROLLO LOCAL SUBA</t>
  </si>
  <si>
    <t>ASUNTOS DISCIPLINARIOS - Comisionado 10</t>
  </si>
  <si>
    <t>ÁREA DE GESTIÓN DE DESARROLLO LOCAL SUMAPAZ</t>
  </si>
  <si>
    <t>ASUNTOS DISCIPLINARIOS - Comisionado 11</t>
  </si>
  <si>
    <t>ÁREA DE GESTIÓN DE DESARROLLO LOCAL TEUSAQUILLO</t>
  </si>
  <si>
    <t>ASUNTOS DISCIPLINARIOS - Comisionado 12</t>
  </si>
  <si>
    <t>ÁREA DE GESTIÓN DE DESARROLLO LOCAL TUNJUELITO</t>
  </si>
  <si>
    <t>ASUNTOS DISCIPLINARIOS - Comisionado 13</t>
  </si>
  <si>
    <t>ÁREA DE GESTIÓN DE DESARROLLO LOCAL USAQUÉN</t>
  </si>
  <si>
    <t>ASUNTOS DISCIPLINARIOS - Comisionado 14</t>
  </si>
  <si>
    <t>ÁREA DE GESTIÓN DE DESARROLLO LOCAL USME</t>
  </si>
  <si>
    <t>ASUNTOS DISCIPLINARIOS - Comisionado 15</t>
  </si>
  <si>
    <t>ÁREA DE GESTIÓN POLICIVA INSPECCIONES ANTONIO NARIÑO</t>
  </si>
  <si>
    <t>ASUNTOS DISCIPLINARIOS - Comisionado 16</t>
  </si>
  <si>
    <t>ÁREA DE GESTIÓN POLICIVA INSPECCIONES BARRIOS UNIDOS</t>
  </si>
  <si>
    <t>ASUNTOS DISCIPLINARIOS - Comisionado 17</t>
  </si>
  <si>
    <t>ÁREA DE GESTIÓN POLICIVA INSPECCIONES BOSA</t>
  </si>
  <si>
    <t>SUBSECRETARIA DE GESTIÓN LOCAL</t>
  </si>
  <si>
    <t>ÁREA DE GESTIÓN POLICIVA INSPECCIONES CANDELARIA</t>
  </si>
  <si>
    <t>DIRECCIÓN PARA LA GESTIÓN DEL DESARROLLO LOCAL</t>
  </si>
  <si>
    <t>ÁREA DE GESTIÓN POLICIVA INSPECCIONES CHAPINERO</t>
  </si>
  <si>
    <t>DIRECCIÓN PARA LA GESTIÓN POLICIVA</t>
  </si>
  <si>
    <t>ÁREA DE GESTIÓN POLICIVA INSPECCIONES CIUDAD BOLIVAR</t>
  </si>
  <si>
    <t>DIRECCIÓN PARA LA GESTIÓN POLICIVA  - JACD</t>
  </si>
  <si>
    <t>ÁREA DE GESTIÓN POLICIVA INSPECCIONES ENGATIVÁ</t>
  </si>
  <si>
    <t>GRUPO COMPARENDO AMBIENTAL - DIRECCIÓN PARA LA GESTIÓN POLICIVA</t>
  </si>
  <si>
    <t>ÁREA DE GESTIÓN POLICIVA INSPECCIONES FONTIBÓN</t>
  </si>
  <si>
    <t>INSPECCIONES ANTENCIÓN PRIORITARIA</t>
  </si>
  <si>
    <t>ÁREA DE GESTIÓN POLICIVA INSPECCIONES KENNEDY</t>
  </si>
  <si>
    <t>INSPECCIONES CTP - RADICACIÓN</t>
  </si>
  <si>
    <t>ÁREA DE GESTIÓN POLICIVA INSPECCIONES MÁRTIRES</t>
  </si>
  <si>
    <t>INSPECTORES CTP TURNO 1</t>
  </si>
  <si>
    <t>ÁREA DE GESTIÓN POLICIVA INSPECCIONES PUENTE ARANDA</t>
  </si>
  <si>
    <t>INSPECTORES CTP TURNO 2</t>
  </si>
  <si>
    <t>ÁREA DE GESTIÓN POLICIVA INSPECCIONES RAFAEL URIBE URIBE</t>
  </si>
  <si>
    <t>INSPECTORES CTP TURNO 3</t>
  </si>
  <si>
    <t>ÁREA DE GESTIÓN POLICIVA INSPECCIONES SAN CRISTÓBAL</t>
  </si>
  <si>
    <t>INSPECTORES CTP TURNO 4</t>
  </si>
  <si>
    <t>ÁREA DE GESTIÓN POLICIVA INSPECCIONES SANTAFÉ</t>
  </si>
  <si>
    <t>ÁREA DE GESTIÓN POLICIVA INSPECCIONES SUBA</t>
  </si>
  <si>
    <t>DIRECCIÓN DE DERECHOS HUMANOS</t>
  </si>
  <si>
    <t>ÁREA DE GESTIÓN POLICIVA INSPECCIONES SUMAPAZ</t>
  </si>
  <si>
    <t>DIRECCIÓN DE CONVIVENCIA Y DIALOGO SOCIAL</t>
  </si>
  <si>
    <t>ÁREA DE GESTIÓN POLICIVA INSPECCIONES TEUSAQUILLO</t>
  </si>
  <si>
    <t>SUBDIRECCIÓN DE ASUNTOS DE LIBERTAD RELIGIOSA Y DE CONCIENCIA</t>
  </si>
  <si>
    <t>ÁREA DE GESTIÓN POLICIVA INSPECCIONES TUNJUELITO</t>
  </si>
  <si>
    <t>SUBDIRECCIÓN DE ASUNTOS ETNICOS</t>
  </si>
  <si>
    <t>ÁREA DE GESTIÓN POLICIVA INSPECCIONES USAQUÉN</t>
  </si>
  <si>
    <t>SUBSECRETARIA DE GESTIÓN  INSTITUCIONAL</t>
  </si>
  <si>
    <t>ÁREA DE GESTIÓN POLICIVA INSPECCIONES USME</t>
  </si>
  <si>
    <t>DIRECCIÓN DE GESTIÓN DEL TALENTO HUMANO</t>
  </si>
  <si>
    <t>ÁREA DE GESTIÓN POLICIVA JURÍDICA ANTONIO NARIÑO</t>
  </si>
  <si>
    <t>COMITÉ DE CONVIVENCIA LABORAL</t>
  </si>
  <si>
    <t>ÁREA DE GESTIÓN POLICIVA JURÍDICA BARRIOS UNIDOS</t>
  </si>
  <si>
    <t>COMISIÓN DE PERSONAL</t>
  </si>
  <si>
    <t>ÁREA DE GESTIÓN POLICIVA JURÍDICA BOSA</t>
  </si>
  <si>
    <t>DIRECCIÓN ADMINISTRATIVA</t>
  </si>
  <si>
    <t>ÁREA DE GESTIÓN POLICIVA JURÍDICA CANDELARIA</t>
  </si>
  <si>
    <t>CDI NIVEL CENTRAL</t>
  </si>
  <si>
    <t>ÁREA DE GESTIÓN POLICIVA JURÍDICA CHAPINERO</t>
  </si>
  <si>
    <t>PROYECTO GESTIÓN DOCUMENTAL</t>
  </si>
  <si>
    <t>ÁREA DE GESTIÓN POLICIVA JURÍDICA CIUDAD BOLIVAR</t>
  </si>
  <si>
    <t>ÁREA DE GESTIÓN POLICIVA JURÍDICA ENGATIVÁ</t>
  </si>
  <si>
    <t>DIRECCIÓN FINANCIERA</t>
  </si>
  <si>
    <t>ÁREA DE GESTIÓN POLICIVA JURÍDICA FONTIBÓN</t>
  </si>
  <si>
    <t>DIRECCIÓN DE TECNOLOGÍAS E INFORMACIÓN</t>
  </si>
  <si>
    <t>ÁREA DE GESTIÓN POLICIVA JURÍDICA KENNEDY</t>
  </si>
  <si>
    <t>DIRECCIÓN DE CONTRATACIÓN</t>
  </si>
  <si>
    <t>ÁREA DE GESTIÓN POLICIVA JURÍDICA MÁRTIRES</t>
  </si>
  <si>
    <t>OFICINA DE ATENCIÓN A LA CIUDADANÍA</t>
  </si>
  <si>
    <t>ÁREA DE GESTIÓN POLICIVA JURÍDICA PUENTE ARANDA</t>
  </si>
  <si>
    <t>SUPERCADE AMÉRICAS</t>
  </si>
  <si>
    <t>ÁREA DE GESTIÓN POLICIVA JURÍDICA RAFAEL URIBE URIBE</t>
  </si>
  <si>
    <t>SUPERCADE FONTIBÓN</t>
  </si>
  <si>
    <t>ÁREA DE GESTIÓN POLICIVA JURÍDICA SAN CRISTÓBAL</t>
  </si>
  <si>
    <t>SUPERCADE SUBA</t>
  </si>
  <si>
    <t>ÁREA DE GESTIÓN POLICIVA JURÍDICA SANTAFÉ</t>
  </si>
  <si>
    <t>SUPERCADE CAD</t>
  </si>
  <si>
    <t>ÁREA DE GESTIÓN POLICIVA JURÍDICA SUBA</t>
  </si>
  <si>
    <t>SUPERCADE ENGATIVÁ</t>
  </si>
  <si>
    <t>ÁREA DE GESTIÓN POLICIVA JURÍDICA SUMAPAZ</t>
  </si>
  <si>
    <t>SUPERCADE BOSA</t>
  </si>
  <si>
    <t>ÁREA DE GESTIÓN POLICIVA JURÍDICA TEUSAQUILLO</t>
  </si>
  <si>
    <t>DESPACHO - ALCALDÍA LOCAL DE USAQUÉN</t>
  </si>
  <si>
    <t>ÁREA DE GESTIÓN POLICIVA JURÍDICA TUNJUELITO</t>
  </si>
  <si>
    <t>CDI USAQUÉN</t>
  </si>
  <si>
    <t>ÁREA DE GESTIÓN POLICIVA JURÍDICA USAQUÉN</t>
  </si>
  <si>
    <t>ÁREA DE GESTIÓN POLICIVA JURÍDICA USME</t>
  </si>
  <si>
    <t>OFICINA DE ATENCIÓN A LA CIUDADANÍA USAQUÉN</t>
  </si>
  <si>
    <t>DESPACHO - ALCALDÍA LOCAL DE CHAPINERO</t>
  </si>
  <si>
    <t>CDI CHAPINERO</t>
  </si>
  <si>
    <t>OFICINA DE ATENCIÓN A LA CIUDADANÍA CHAPINERO</t>
  </si>
  <si>
    <t>DESPACHO - ALCALDÍA LOCAL DE SANTAFÉ</t>
  </si>
  <si>
    <t>CDI SANTAFÉ</t>
  </si>
  <si>
    <t>OFICINA DE ATENCIÓN A LA CIUDADANÍA SANTAFÉ</t>
  </si>
  <si>
    <t>DESPACHO - ALCALDÍA LOCAL DE SAN CRISTÓBAL</t>
  </si>
  <si>
    <t>CDI SAN CRISTÓBAL</t>
  </si>
  <si>
    <t>CDI ANTONIO NARIÑO</t>
  </si>
  <si>
    <t>CDI BARRIOS UNIDOS</t>
  </si>
  <si>
    <t>CDI BOSA</t>
  </si>
  <si>
    <t>OFICINA DE ATENCIÓN A LA CIUDADANÍA SAN CRISTÓBAL</t>
  </si>
  <si>
    <t>CDI CANDELARIA</t>
  </si>
  <si>
    <t>DESPACHO - ALCALDÍA LOCAL DE USME</t>
  </si>
  <si>
    <t>CDI USME</t>
  </si>
  <si>
    <t>CDI CIUDAD BOLIVAR</t>
  </si>
  <si>
    <t>CDI ENGATIVÁ</t>
  </si>
  <si>
    <t>CDI FONTIBÓN</t>
  </si>
  <si>
    <t>CDI KENNEDY</t>
  </si>
  <si>
    <t>OFICINA DE ATENCIÓN A LA CIUDADANÍA USME</t>
  </si>
  <si>
    <t>CDI MÁRTIRES</t>
  </si>
  <si>
    <t>DESPACHO - ALCALDÍA LOCAL DE TUNJUELITO</t>
  </si>
  <si>
    <t>CDI TUNJUELITO</t>
  </si>
  <si>
    <t>CDI PUENTE ARANDA</t>
  </si>
  <si>
    <t>CDI RAFAEL URIBE URIBE</t>
  </si>
  <si>
    <t>OFICINA DE ATENCIÓN A LA JURÍDICA TUNJUELITO</t>
  </si>
  <si>
    <t>CDI SUBA</t>
  </si>
  <si>
    <t>DESPACHO - ALCALDÍA LOCAL DE BOSA</t>
  </si>
  <si>
    <t>CDI SUMAPAZ</t>
  </si>
  <si>
    <t>CDI TEUSAQUILLO</t>
  </si>
  <si>
    <t>OFICINA DE ATENCIÓN A LA CIUDADANÍA BOSA</t>
  </si>
  <si>
    <t>DESPACHO - ALCALDÍA LOCAL DE KENNEDY</t>
  </si>
  <si>
    <t>CORREGIDURIA BETANIA</t>
  </si>
  <si>
    <t>CORREGIDURIA EL MOCHUELO</t>
  </si>
  <si>
    <t>CORREGIDURIA NAZARET</t>
  </si>
  <si>
    <t>OFICINA DE ATENCIÓN A LA JURÍDICA KENNEDY</t>
  </si>
  <si>
    <t>CORREGIDURIA PASQUILLA</t>
  </si>
  <si>
    <t>DESPACHO - ALCALDÍA LOCAL DE FONTIBÓN</t>
  </si>
  <si>
    <t>CORREGIDURIA SAN JUAN</t>
  </si>
  <si>
    <t>DEPENDENCIA ADMINISTRACIÓN</t>
  </si>
  <si>
    <t>DESPACHO - ALCALDÍA LOCAL DE ANTONIO NARIÑO</t>
  </si>
  <si>
    <t>DESPACHO - ALCALDÍA LOCAL DE BARRIOS UNIDOS</t>
  </si>
  <si>
    <t>OFICINA DE ATENCIÓN A LA CIUDADANÍA FONTIBÓN</t>
  </si>
  <si>
    <t>DESPACHO - ALCALDÍA LOCAL DE CANDELARIA</t>
  </si>
  <si>
    <t>DESPACHO - ALCALDÍA LOCAL DE ENGATIVÁ</t>
  </si>
  <si>
    <t>DESPACHO - ALCALDÍA LOCAL DE CIUDAD BOLIVAR</t>
  </si>
  <si>
    <t>OFICINA DE ATENCIÓN A LA JURÍDICA ENGATIVÁ</t>
  </si>
  <si>
    <t>DESPACHO - ALCALDÍA LOCAL DE MÁRTIRES</t>
  </si>
  <si>
    <t>DESPACHO - ALCALDÍA LOCAL DE SUBA</t>
  </si>
  <si>
    <t>DESPACHO - ALCALDÍA LOCAL DE PUENTE ARANDA</t>
  </si>
  <si>
    <t>DESPACHO - ALCALDÍA LOCAL DE RAFAEL URIBE URIBE</t>
  </si>
  <si>
    <t>OFICINA DE ATENCIÓN A LA CIUDADANÍA SUBA</t>
  </si>
  <si>
    <t>DESPACHO - ALCALDÍA LOCAL DE SUMAPAZ</t>
  </si>
  <si>
    <t>DESPACHO - ALCALDÍA LOCAL DE TEUSAQUILLO</t>
  </si>
  <si>
    <t>OFICINA DE ATENCIÓN A LA CIUDADANÍA BARRIOS UNIDOS</t>
  </si>
  <si>
    <t>OFICINA DE ATENCIÓN A LA JURÍDICA TEUSAQUILLO</t>
  </si>
  <si>
    <t>OFICINA DE ATENCIÓN A LA CIUDADANÍA DE MÁRTIRES</t>
  </si>
  <si>
    <t>OFICINA DE ATENCIÓN A LA JURÍDICA ANTONIO NARIÑO</t>
  </si>
  <si>
    <t>OFICINA DE ATENCIÓN A LA CIUDADANÍA PUENTE ARANDA</t>
  </si>
  <si>
    <t>OFICINA DE ATENCIÓN A LA CIUDADANÍA CANDELARIA</t>
  </si>
  <si>
    <t>OFICINA DE ATENCIÓN A LA CIUDADANÍA CIUDAD BOLIVAR</t>
  </si>
  <si>
    <t>OFICINA DE ATENCIÓN A LA CIUDADANÍA RAFAEL URIBE URIBE</t>
  </si>
  <si>
    <t>OFICINA DE ATENCIÓN A LA CIUDADANÍA SUMAPAZ</t>
  </si>
  <si>
    <t>Nombre Proceso</t>
  </si>
  <si>
    <t>Código Proceso</t>
  </si>
  <si>
    <t>Nombre Procedimiento</t>
  </si>
  <si>
    <t>Código  Procedimiento</t>
  </si>
  <si>
    <t>Versión del Procedimiento</t>
  </si>
  <si>
    <t>TIPO_PROCESO</t>
  </si>
  <si>
    <t>MISIONALES</t>
  </si>
  <si>
    <t>Gestión_Pública_Territorial_Local.</t>
  </si>
  <si>
    <t>Inspección_Vigilancia_y_Control.</t>
  </si>
  <si>
    <t>Acompañamiento_a_la_Gestión_Local.</t>
  </si>
  <si>
    <t>Relaciones_Estratégicas.</t>
  </si>
  <si>
    <t>Convivencia_y_Dialogo_Social.</t>
  </si>
  <si>
    <t>Fomento_y_Protección_de_los_Derechos_Humanos.</t>
  </si>
  <si>
    <t>Gestión_Jurídica.</t>
  </si>
  <si>
    <t>Gestión_Corporativa_Local.</t>
  </si>
  <si>
    <t>Gestión_Corporativa_Institucional.</t>
  </si>
  <si>
    <t>Gerencia_del_Talento_Humano.</t>
  </si>
  <si>
    <t>Control_Disciplinario.</t>
  </si>
  <si>
    <t>ESTRATEGICOS</t>
  </si>
  <si>
    <t>Comunicación_Estratégica.</t>
  </si>
  <si>
    <t>Planeación_Institucional.</t>
  </si>
  <si>
    <t>Planeación_y_Gestión_Sectorial.</t>
  </si>
  <si>
    <t>Gerencia_de_TIC.</t>
  </si>
  <si>
    <t>Gestión_del_Patrimonio_Documental.</t>
  </si>
  <si>
    <t>EVALUACION_Y_MEJORA</t>
  </si>
  <si>
    <t>Gestión_del_Conocimiento.</t>
  </si>
  <si>
    <t>Evaluación_Independiente.</t>
  </si>
  <si>
    <t>TRANSVERSALES</t>
  </si>
  <si>
    <t>Servicios_a_la_ciudadanía.</t>
  </si>
  <si>
    <t>FrecActualiza</t>
  </si>
  <si>
    <t>1-_PROCESOS_MISIONALES</t>
  </si>
  <si>
    <t>Funcionamiento Consejo Local de Gobierno.</t>
  </si>
  <si>
    <t>GET-GPL-P001</t>
  </si>
  <si>
    <t>Procedimiento radicación y reparto en el Consejo de Justicia.</t>
  </si>
  <si>
    <t>Seguimiento a las Obligaciones por Pagar de los FDL.</t>
  </si>
  <si>
    <t>Procedimiento Gestión de Asuntos Electorales.</t>
  </si>
  <si>
    <t>Procedimiento Convivencia y Diálogo Social.</t>
  </si>
  <si>
    <t>Procedimiento para el diseño, implementación, evaluación, mejora y sostenibilidad del Sistema Distrital de Derechos.</t>
  </si>
  <si>
    <t>Procedimiento para la asesoría jurídica y representación administrativa, judicial y extrajudicial.</t>
  </si>
  <si>
    <t>NO TIENE PROCEDIMIENTO</t>
  </si>
  <si>
    <t>Procedimiento para la adquisición y administración de bienes y servicios.</t>
  </si>
  <si>
    <t>Procedimiento vinculación a la planta de personal</t>
  </si>
  <si>
    <t>Control Disciplinario Ordinario.</t>
  </si>
  <si>
    <t>Procedimiento para Comunicaciones Estratégicas Internas.</t>
  </si>
  <si>
    <t>Procedimiento para la identificación, evaluación y actualización de aspectos e impactos ambientales.</t>
  </si>
  <si>
    <t>Procedimiento para la formulación, implementación y seguimiento de política pública.</t>
  </si>
  <si>
    <t>Procedimiento para la gestión de servicios de tecnologías de la información y las comunicaciones.</t>
  </si>
  <si>
    <t>Procedimiento de Planeación Documental.</t>
  </si>
  <si>
    <t>Procedimiento para la Generación del Conocimiento.</t>
  </si>
  <si>
    <t>Procedimiento Auditoría Interna de Gestión.</t>
  </si>
  <si>
    <t>Procedimiento Trámite a los Requerimientos presentados por la Ciudadanía.</t>
  </si>
  <si>
    <t>2L-GDL-C</t>
  </si>
  <si>
    <t>Elaboración, Aprobación y Seguimiento del Plan de Desarrollo Local.</t>
  </si>
  <si>
    <t>GET-GPL-P002</t>
  </si>
  <si>
    <t>Procedimiento trámite, estudio, sustanciación e impulso.</t>
  </si>
  <si>
    <t>Acompañamiento al proceso de Depuración e Impulso de Actuaciones Administrativas en las Alcaldías Locales.</t>
  </si>
  <si>
    <t>Procedimiento Estudio del Proyecto de Ley y/o Acto Legislativo del Congreso de la República.</t>
  </si>
  <si>
    <t>Procedimiento para la identificación, actualización, monitoreo y evaluación de requisitos legales.</t>
  </si>
  <si>
    <t>Procedimiento de ingresos y egresos de bienes muebles.</t>
  </si>
  <si>
    <t>Incapacidades y/o licencias médicas</t>
  </si>
  <si>
    <t>Control Disciplinario Verbal.</t>
  </si>
  <si>
    <t>Procedimiento para Comunicaciones Estratégicas Externas.</t>
  </si>
  <si>
    <t>Procedimiento de identificación, evaluación y actualización de los requisitos legales ambientales y otros requisito.</t>
  </si>
  <si>
    <t>Procedimiento para la gestión de sistemas de información.</t>
  </si>
  <si>
    <t>Procedimiento de Producción Documental.</t>
  </si>
  <si>
    <t>Procedimiento Generación y producción del conocimiento de la entidad.</t>
  </si>
  <si>
    <t>Procedimiento recepción de documentos de identificación extraviados.</t>
  </si>
  <si>
    <t>GET-IVC-C</t>
  </si>
  <si>
    <t>Procedimiento para la Formulación y Seguimiento a los Proyectos de Inversión Local.</t>
  </si>
  <si>
    <t>GET-GPL-P004</t>
  </si>
  <si>
    <t>Procedimiento toma de decisión de asuntos de competencia del consejo de justicia.</t>
  </si>
  <si>
    <t>Procedimiento para el Trámite de los Proyectos de Acuerdo.</t>
  </si>
  <si>
    <t>Procedimiento identificación de peligros, evaluación y valoración de los riesgos en el SGSST</t>
  </si>
  <si>
    <t>Segunda Instancia Proceso Disciplinario.</t>
  </si>
  <si>
    <t>Procedimiento de control operacional.</t>
  </si>
  <si>
    <t>Procedimiento de Gestión y Trámite de documentos.</t>
  </si>
  <si>
    <t>Quincenal</t>
  </si>
  <si>
    <t>GET-AGL-C</t>
  </si>
  <si>
    <t>GET-IVC-P001</t>
  </si>
  <si>
    <t>Procedimiento para las notificaciones el consejo de justicia.</t>
  </si>
  <si>
    <t>Procedimiento de gestión de iniciativas de control político - Concejo de Bogotá D.C.</t>
  </si>
  <si>
    <t>Procedimiento de prevención, preparación y respuesta ante emergencias que se presentan en la SDG</t>
  </si>
  <si>
    <t>Procedimiento planeación de la gestión institucional.</t>
  </si>
  <si>
    <t>Procedimiento de Organización Documental.</t>
  </si>
  <si>
    <t>RES-C</t>
  </si>
  <si>
    <t>GET-IVC-P002</t>
  </si>
  <si>
    <t>Procedimiento Verbal Abreviado Ley 1801 de 2016 para temáticas prioritarias.</t>
  </si>
  <si>
    <t>Procedimiento Gestión de Iniciativas de Control Político del Congreso de la República.</t>
  </si>
  <si>
    <t>Procedimiento para reporte e investigación de incidentes y accidentes de trabajo</t>
  </si>
  <si>
    <t>Procedimiento de formación y toma de conciencia.</t>
  </si>
  <si>
    <t>Procedimiento de Transferencias Documentales.</t>
  </si>
  <si>
    <t>Bimestral</t>
  </si>
  <si>
    <t>DHS-CDS-C</t>
  </si>
  <si>
    <t>GET-IVC-P003</t>
  </si>
  <si>
    <t>Procedimiento Verbal Inmediato Ley 1801 de 2016 - Segunda Instancia - Para Temáticas Prioritarias.</t>
  </si>
  <si>
    <t>Procedimiento para la reubicación de servidores públicos.</t>
  </si>
  <si>
    <t>Procedimiento para la preparación, respuesta, reporte y desarrollo de investigaciones de emergencias ambientales.</t>
  </si>
  <si>
    <t>Procedimiento Disposición de Documentos.</t>
  </si>
  <si>
    <t>Trimestral</t>
  </si>
  <si>
    <t>DHH-FPD-C</t>
  </si>
  <si>
    <t>GET-IVC-P004</t>
  </si>
  <si>
    <t>Procedimiento Gestión de Multas y Cobro Persuasivo.</t>
  </si>
  <si>
    <t>Procedimiento de evaluación del desempeño laboral de servidores de carrera administrativa</t>
  </si>
  <si>
    <t>Procedimiento formulación, programación y seguimiento a los proyectos de inversión.</t>
  </si>
  <si>
    <t>Procedimiento de Conservación Documental.</t>
  </si>
  <si>
    <t>2-_PROCESOS_DE_APOYO</t>
  </si>
  <si>
    <t>GET-IVC-P005</t>
  </si>
  <si>
    <t>Sanción a las Violaciones de las Reglas de Convivencia - Procedimiento Ordinario.</t>
  </si>
  <si>
    <t>Procedimiento para la identificación y verificación al cumplimiento de requisitos legales en SST</t>
  </si>
  <si>
    <t>Procedimiento de Valoración de Documentos.</t>
  </si>
  <si>
    <t>GJR-C</t>
  </si>
  <si>
    <t>GET-IVC-P006</t>
  </si>
  <si>
    <t>Sanción a las Violaciones de las Reglas de Convivencia - Procedimiento Sumario.</t>
  </si>
  <si>
    <t>Procedimiento para el desarrollo de exámenes médicos ocupacionales</t>
  </si>
  <si>
    <t>Procedimiento para Consulta, Préstamo y Devolución de Documentos y/o Expedientes en los Archivos de Gestión y Central.</t>
  </si>
  <si>
    <t>N/A</t>
  </si>
  <si>
    <t>GCO-GCL-C</t>
  </si>
  <si>
    <t>GET-IVC-P007</t>
  </si>
  <si>
    <t>Perturbación a la Posesión, por despojo, a la Mera Tenencia y al Ejercicio de Servidumbre.</t>
  </si>
  <si>
    <t>GCO-GCI-C</t>
  </si>
  <si>
    <t>GET-IVC-P010</t>
  </si>
  <si>
    <t>Amparo al Domicilio.</t>
  </si>
  <si>
    <t>GCO-GTH-C</t>
  </si>
  <si>
    <t>GET-IVC-P013</t>
  </si>
  <si>
    <t>Procedimiento verbal abreviado en caso de comportamientos contrarios a la convivencia. Ley 1801 de 2016.</t>
  </si>
  <si>
    <t>CDS-C</t>
  </si>
  <si>
    <t>GET-IVC-P015</t>
  </si>
  <si>
    <t>procedimiento verbal abreviado para la protección de bienes inmuebles. ley 1801 de 2016.</t>
  </si>
  <si>
    <t>3-_PROCESOS_ESTRATEGICOS</t>
  </si>
  <si>
    <t>GET-IVC-P016</t>
  </si>
  <si>
    <t>Procedimiento para resolver en segunda instancia.</t>
  </si>
  <si>
    <t>CES-C</t>
  </si>
  <si>
    <t>GET-IVC-P025</t>
  </si>
  <si>
    <t>Procedimiento Sancionatorio para Establecimiento de Comercio – Ley 232 de 1995.</t>
  </si>
  <si>
    <t>PLE-PIN-C</t>
  </si>
  <si>
    <t>GET-IVC-P026</t>
  </si>
  <si>
    <t>Procedimiento Infracciones al Régimen de Obras y Urbanismo Decreto 01 de 1984.</t>
  </si>
  <si>
    <t>PLE-PGS-C</t>
  </si>
  <si>
    <t>GET-IVC-P027</t>
  </si>
  <si>
    <t>Procedimiento restitución del espacio público - Decreto 01 de 1984.</t>
  </si>
  <si>
    <t>GDI-TIC-C</t>
  </si>
  <si>
    <t>GET-IVC-P031</t>
  </si>
  <si>
    <t>Procedimiento administrativo sancionatorio - Ley 1437 de 2011 control de espacio público.</t>
  </si>
  <si>
    <t>GDI-GPD-C</t>
  </si>
  <si>
    <t>GET-IVC-P032</t>
  </si>
  <si>
    <t>Procedimiento Administrativo Sancionatorio - Ley 1437 de 2011 Control de Obras y Urbanismo.</t>
  </si>
  <si>
    <t>4-_PROCESOS_DE_EVALUACION_Y_MEJORA</t>
  </si>
  <si>
    <t>GET-IVC-P033</t>
  </si>
  <si>
    <t>Procedimiento administrativo sancionatorio - Ley 1437 de 2011 control de establecimientos comerciales.</t>
  </si>
  <si>
    <t>GCN-C</t>
  </si>
  <si>
    <t>GET-IVC-P034</t>
  </si>
  <si>
    <t>Procedimiento asignación y pago de delegados para sorteos, concursos y espectáculos públicos.</t>
  </si>
  <si>
    <t>EIN-C</t>
  </si>
  <si>
    <t>GET-IVC-P035</t>
  </si>
  <si>
    <t>Procedimiento autorización de actividades de aglomeración de público y habilitación de escenarios de las A. E.</t>
  </si>
  <si>
    <t>5-_PROCESOS_TRANSVERSALES</t>
  </si>
  <si>
    <t>GET-IVC-P036</t>
  </si>
  <si>
    <t>Procedimiento Autorización y seguimiento a concursos.</t>
  </si>
  <si>
    <t>SAC-C</t>
  </si>
  <si>
    <t>GET-IVC-P037</t>
  </si>
  <si>
    <t>Procedimiento Registro previo de Parques de Diversiones y Atracciones o Dispositivos de Entretenimiento.</t>
  </si>
  <si>
    <t>GET-IVC-P038</t>
  </si>
  <si>
    <t>Procedimiento de Concepto Previo para los Juegos Localizados de Suerte y Azar.</t>
  </si>
  <si>
    <t>GET-IVC-P039</t>
  </si>
  <si>
    <t>Procedimiento inspección vigilancia y control para establecimientos de comercio.</t>
  </si>
  <si>
    <t>GET-IVC-P040</t>
  </si>
  <si>
    <t>Procedimiento inspección vigilancia y control para obras y urbanismo.</t>
  </si>
  <si>
    <t>GET-IVC-P041</t>
  </si>
  <si>
    <t>Procedimiento para la inspección vigilancia y control en el espacio público.</t>
  </si>
  <si>
    <t>GET-IVC-P042</t>
  </si>
  <si>
    <t>Procedimiento de control de tarifas en estacionamiento fuera de vía cuando se inicia de oficio.</t>
  </si>
  <si>
    <t>GET-IVC-P043</t>
  </si>
  <si>
    <t>Procedimiento para la Inspección, Vigilancia y Control en Metrología Legal.</t>
  </si>
  <si>
    <t>GET-IVC-P044</t>
  </si>
  <si>
    <t>Procedimiento para la expedición y/o suspensión del reconocimiento denominado "sello seguro".</t>
  </si>
  <si>
    <t>GET-IVC-P046</t>
  </si>
  <si>
    <t>Procedimiento Verbal Abreviado por Imposición de Comparendo con Multa General Señalada.</t>
  </si>
  <si>
    <t>GET-IVC-P047</t>
  </si>
  <si>
    <t>Procedimiento para la entrega de inmuebles expropiados.</t>
  </si>
  <si>
    <t>GET-IVC-P048</t>
  </si>
  <si>
    <t>Procedimiento Segunda Instancia Autoridad Administrativa Especial de Policía.</t>
  </si>
  <si>
    <t>GET-IVC-P049</t>
  </si>
  <si>
    <t>GET-IVC-P050</t>
  </si>
  <si>
    <t>GET-IVC-P051</t>
  </si>
  <si>
    <t>GET-AGL-P002</t>
  </si>
  <si>
    <t>GET-AGL-P003</t>
  </si>
  <si>
    <t>RES-P001</t>
  </si>
  <si>
    <t>RES-P002</t>
  </si>
  <si>
    <t>RES-P003</t>
  </si>
  <si>
    <t>RES-P004</t>
  </si>
  <si>
    <t>RES-P005</t>
  </si>
  <si>
    <t>DHH-CDS-P001</t>
  </si>
  <si>
    <t>DHH-FPD-P001</t>
  </si>
  <si>
    <t>GJR-P001</t>
  </si>
  <si>
    <t>GJR-P002</t>
  </si>
  <si>
    <t>GCO-GCI-P001</t>
  </si>
  <si>
    <t>GCO-GCI-P002</t>
  </si>
  <si>
    <t xml:space="preserve">GCO-GTH-P001 </t>
  </si>
  <si>
    <t xml:space="preserve">GCO-GTH-P002 </t>
  </si>
  <si>
    <t xml:space="preserve">GCO-GTH-P003 </t>
  </si>
  <si>
    <t xml:space="preserve">GCO-GTH-P004 </t>
  </si>
  <si>
    <t xml:space="preserve">GCO-GTH-P005 </t>
  </si>
  <si>
    <t xml:space="preserve">GCO-GTH-P006 </t>
  </si>
  <si>
    <t xml:space="preserve">GCO-GTH-P007 </t>
  </si>
  <si>
    <t xml:space="preserve">GCO-GTH-P008 </t>
  </si>
  <si>
    <t xml:space="preserve">GCO-GTH-P009 </t>
  </si>
  <si>
    <t>SIN CODIGO</t>
  </si>
  <si>
    <t>SECRETARIA GENERAL</t>
  </si>
  <si>
    <t>CES-P001</t>
  </si>
  <si>
    <t>CES-P002</t>
  </si>
  <si>
    <t>PLE-PIN-P001</t>
  </si>
  <si>
    <t>PLE-PIN-P002</t>
  </si>
  <si>
    <t>PLE-PIN-P003</t>
  </si>
  <si>
    <t>PLE-PIN-P005</t>
  </si>
  <si>
    <t>PLE-PIN-P006</t>
  </si>
  <si>
    <t>PLE-PIN-P007</t>
  </si>
  <si>
    <t>PLE-PIN-P008</t>
  </si>
  <si>
    <t>PLE-PGS-P001</t>
  </si>
  <si>
    <t>GDI-TIC-P001</t>
  </si>
  <si>
    <t>GDI-TIC-P002</t>
  </si>
  <si>
    <t>GDI-GPD-P002</t>
  </si>
  <si>
    <t>GDI-GPD-P003</t>
  </si>
  <si>
    <t>GDI-GPD-P004</t>
  </si>
  <si>
    <t>GDI-GPD-P005</t>
  </si>
  <si>
    <t>GDI-GPD-P006</t>
  </si>
  <si>
    <t>GDI-GPD-P007</t>
  </si>
  <si>
    <t>GDI-GPD-P008</t>
  </si>
  <si>
    <t>GDI-GPD-P009</t>
  </si>
  <si>
    <t>GDI-GPD-P010</t>
  </si>
  <si>
    <t>GCN-P003</t>
  </si>
  <si>
    <t>GCN-P004</t>
  </si>
  <si>
    <t>EIN-P001</t>
  </si>
  <si>
    <t>SAC-P001</t>
  </si>
  <si>
    <t>SAC-P002</t>
  </si>
  <si>
    <t>FORMATOS</t>
  </si>
  <si>
    <t>VALORES DE LOS DATOS</t>
  </si>
  <si>
    <t>Texto</t>
  </si>
  <si>
    <t>Hojas de cálculo</t>
  </si>
  <si>
    <t>PRIMARIOS</t>
  </si>
  <si>
    <t>Presentaciones</t>
  </si>
  <si>
    <t>Administrativo</t>
  </si>
  <si>
    <t>Documentos gráficos</t>
  </si>
  <si>
    <t>Fiscal</t>
  </si>
  <si>
    <t>Bases de datos</t>
  </si>
  <si>
    <t>Jurídico o Legal</t>
  </si>
  <si>
    <t>Audio</t>
  </si>
  <si>
    <t>Contable</t>
  </si>
  <si>
    <t>Video</t>
  </si>
  <si>
    <t>Animación</t>
  </si>
  <si>
    <t>SECUNDARIOS</t>
  </si>
  <si>
    <t>Compresión</t>
  </si>
  <si>
    <t>Histórico</t>
  </si>
  <si>
    <t>Cultural</t>
  </si>
  <si>
    <t>Científico</t>
  </si>
  <si>
    <t>Documento en Word</t>
  </si>
  <si>
    <t>Dependencia: 310
Serie: 135
Subserie: 4
Informes Periódicos de las Rutas de Atención de la Dirección Derechos Humanos</t>
  </si>
  <si>
    <t>Base de Datos</t>
  </si>
  <si>
    <t>1.2. Base de datos PyP</t>
  </si>
  <si>
    <t>Excel</t>
  </si>
  <si>
    <t>Dependencia: 310
Serie: 120
Subserie: -
HISTORIALES DE INGRESO A LAS RUTAS DE PROTECCION</t>
  </si>
  <si>
    <t>español</t>
  </si>
  <si>
    <t>DHH-FPD-F001_v2_0</t>
  </si>
  <si>
    <t>https://gobiernobogota-my.sharepoint.com/:f:/g/personal/viviana_montana_gobiernobogota_gov_co1/EgUwgjQCWEBItAqel4AXvqABcnl4b3EuVJyO3jdWTOqbog?e=3ok6Uc</t>
  </si>
  <si>
    <t>Encabezado general del formulario sobre datos de la formación; datos personales; identidad sexual; fecha de nacimiento; variables del enfoque diferencial; datos de contacto; pregunta de valoración de la formación, autorización para envío de información sobre DD.HH.; calificación de 1 a 5; comentarios.</t>
  </si>
  <si>
    <t>Publicada</t>
  </si>
  <si>
    <t xml:space="preserve">Plan de Acción de acción </t>
  </si>
  <si>
    <t>3.1. Planes de Acción de Políticas Públicas</t>
  </si>
  <si>
    <t>* Resultado esperado * Nombre del Indicador del Resultado*Formula del indicador de resultado  * Metas anuales * Meta resultado Final * Producto esperado  * Indicador de producto * Meta *. Entidad Responsable *. Sector corresponsable en el cumplimiento del producto  * Entidades corresponsables con el cumplimiento del indicador (Los contenidos en la Base Excel del Plan de Acción)</t>
  </si>
  <si>
    <t xml:space="preserve">En el marco de las Políticas Públicas Distritales se consolida el Plan de Acción para  la implementación y seguimiento al avance de la Política Pública </t>
  </si>
  <si>
    <t>Base de Excel</t>
  </si>
  <si>
    <t>135.3</t>
  </si>
  <si>
    <t>Nivel de cumplimiento en relación  a los planes de acción y las fichas técnicas de indicador de productos  según sector responsable y  entidades involucradas</t>
  </si>
  <si>
    <t>Documento de texto y Excel</t>
  </si>
  <si>
    <t xml:space="preserve">*Documento CONPES  05 de 2019 de Política Pública  Integral de Derechos Humanos  de Bogotá 2019-2034  y su respectivo Plan de Acción *Resolución 1809 del 13 de diciembre de 2018 por medio de la cual se adopta la Guía parael seguimiento y evaluación de las Políticas Públicas del Distrito Capital                                                                  </t>
  </si>
  <si>
    <t>SUBSERIES INFORMES ANUALES DE EVALUACIÓN DE DDHHJ</t>
  </si>
  <si>
    <t>Documento word y Base de datos en excel</t>
  </si>
  <si>
    <t>WORD</t>
  </si>
  <si>
    <t>INFORME DE GESTIÓN TERRITORIAL</t>
  </si>
  <si>
    <t>EXCEL</t>
  </si>
  <si>
    <t>1.1. Documentos Técnicos de Soporte de los PIAA</t>
  </si>
  <si>
    <t>1. Documento en Word</t>
  </si>
  <si>
    <t>Decreto 411 de 2016
Decreto 4100 de 2011
Decreto 689 de 2011
Directiva 1 de 2004 de la Secretaría Distrital de Gobierno
Directiva 2 de 2012- Secretaría General</t>
  </si>
  <si>
    <t xml:space="preserve">POLITICAS PÚBLICAS ETNICAS </t>
  </si>
  <si>
    <t>http://www.sdp.gov.co/gestion-socioeconomica/equidad-y-politicas-poblacionales/poblaciones</t>
  </si>
  <si>
    <t>1. Documento en Word 
2. Matriz Excel</t>
  </si>
  <si>
    <t>Decreto 411 de 2016
Decreto 504 de 2017 
Decreto 505 de 2017
Decreto 506 de 2017
Decreto 507 de 2017</t>
  </si>
  <si>
    <t xml:space="preserve">Documento en Word </t>
  </si>
  <si>
    <t>Documentos en word</t>
  </si>
  <si>
    <t>Corresponde a las respuestas que se entregan a solicitudes de los Sectores Administrativos de Coordinación, entes de control o las comunidades, sobre los avances, o situaciones problemáticas que se presentene en el desarrolo de cada una de las fases de las políticas públicas étnicas.</t>
  </si>
  <si>
    <t>Decreto 411 de 2016
Decreto 504 de 2017 
Decreto 505 de 2017
Decreto 506 de 2017
Decreto 507 de 2017
Decreto 4100 de 2011
Decreto 689 de 2011
Directiva 1 de 2004 de la Secretaría Distrital de Gobierno
Directiva 2 de 2012- Secretaría General</t>
  </si>
  <si>
    <t>REQUERIMIENTOS</t>
  </si>
  <si>
    <t>2.1. Actas</t>
  </si>
  <si>
    <t xml:space="preserve">Son los registros descriptivos de las reuniones, donde se plasman los compromisos adquiridos por los miembros de las instancias consultivas y de concertación de los grupos étnicos </t>
  </si>
  <si>
    <t xml:space="preserve">Actas en formato Secretaría General </t>
  </si>
  <si>
    <t xml:space="preserve">Decreto 411 de 2016
Resolución 233 de 2018
Decreto 474 de 2019
Decreto 612 de 2015
Decreto 817 de 2019
</t>
  </si>
  <si>
    <t xml:space="preserve">2.2. Informes ejecutivos semestrales de balance de las instancias. </t>
  </si>
  <si>
    <t>Documento que detalla los avances en el cumplimiento de los compromisos adquiridos en los espacios de concertación y participación reglamentados para los grupos étnicos.</t>
  </si>
  <si>
    <t xml:space="preserve">Informes en formato Secretaría General </t>
  </si>
  <si>
    <t>Instancias de Concertación y participaión Grupos Étnicos</t>
  </si>
  <si>
    <t>3.1. Informes</t>
  </si>
  <si>
    <t>Documento que describe los avances en el cumplimiento de los indicadores propuestos para cada uno de los servicios que se prestan en los Espacios de Atención Diferenciada para Grupos Étnicos, de manera cuantitativa y cualitativa.</t>
  </si>
  <si>
    <t xml:space="preserve">Documento en word </t>
  </si>
  <si>
    <t>ATENCIÓN DIFERENCIADA PARA GRUPOS ÉTNICOS</t>
  </si>
  <si>
    <t>3.2. Matrices de caracterización de usuarios</t>
  </si>
  <si>
    <t>Documento virtual que describe los datos sociodemograficos, poblacionales y territoriales de los usiarios que acudena a los Espacios de Atención Diferenciada para grupos étnicos.</t>
  </si>
  <si>
    <t>Documento en excel</t>
  </si>
  <si>
    <t xml:space="preserve">Formatos de atención </t>
  </si>
  <si>
    <t xml:space="preserve">3.3. Formatos de atención por servicios </t>
  </si>
  <si>
    <t xml:space="preserve">Documentos establecidos,  que recogen infomación básica del usuario atendido y descripción del tipo de servicio prestado </t>
  </si>
  <si>
    <t>1.1. Informes de seguimiento a la implementación de la Política Pública</t>
  </si>
  <si>
    <t>ESPAÑOL</t>
  </si>
  <si>
    <t>Sharepoint</t>
  </si>
  <si>
    <t>Decreto 411 de 2016, Decreto 093 de 2018, Acuerdo 685 de2017</t>
  </si>
  <si>
    <t>NO TIENE REGISTRO ASOCIADO</t>
  </si>
  <si>
    <t>Hoja de cálculo</t>
  </si>
  <si>
    <t>Decreto 411 de 2016, Decreto 093 de 2018, Acuerdo 685 de2018</t>
  </si>
  <si>
    <t>Decreto 411 de 2016, Decreto 093 de 2018, Acuerdo 685 de2019</t>
  </si>
  <si>
    <t>Decreto 411 de 2016, Decreto 093 de 2018, Acuerdo 685 de2020</t>
  </si>
  <si>
    <t>Campaña</t>
  </si>
  <si>
    <t>Decreto 411 de 2016, Decreto 093 de 2018, Acuerdo 685 de2021</t>
  </si>
  <si>
    <t>Documento</t>
  </si>
  <si>
    <t>Decreto 411 de 2016, Decreto 093 de 2018, Acuerdo 685 de2022</t>
  </si>
  <si>
    <t>Decreto 411 de 2016, Decreto 093 de 2018, Acuerdo 685 de2023</t>
  </si>
  <si>
    <t>Extranet</t>
  </si>
  <si>
    <t>Decreto 411 de 2016, Decreto 093 de 2018, Acuerdo 685 de2024</t>
  </si>
  <si>
    <t>Decreto 411 de 2016, Decreto 093 de 2018, Acuerdo 685 de2025</t>
  </si>
  <si>
    <t>Decreto 411 de 2016, Decreto 093 de 2018, Acuerdo 685 de2026</t>
  </si>
  <si>
    <t>NA</t>
  </si>
  <si>
    <t>Documento controlado</t>
  </si>
  <si>
    <t>Hoja  de calculo</t>
  </si>
  <si>
    <t>DHH-CDS-F002</t>
  </si>
  <si>
    <t>3.2. Formato de presentación de propuestas</t>
  </si>
  <si>
    <t>Circulares y/o memorandos</t>
  </si>
  <si>
    <t>1.1.Documentos que contienen la orientación  técnica y operativa para el fortalecimiento de la capacidad Institucional local que conduzca al mejoramiento de la gestión en el territorio.</t>
  </si>
  <si>
    <t>Presentar propuestas o en los casos a que haya lugar, emitir los documentos que contengan elementos para orientar la gestión local en temáticas relacionadas con la planeación del desarrollo local, participación, espacio público y la acción policiva.</t>
  </si>
  <si>
    <t>Documento de Texto</t>
  </si>
  <si>
    <t>GET-AGL ACOMPAÑAMIENTO A LA GESTIÓN LOCAL</t>
  </si>
  <si>
    <t>Informes</t>
  </si>
  <si>
    <t>Acto Administrativo</t>
  </si>
  <si>
    <t>1.1. Resoluciones asociadas al registro previo de parques de diversiones, atracciones o dispositivos de entretenimiento (Registro, modificación, cancelación o suspensión)</t>
  </si>
  <si>
    <t>Informar los registros previos , las renovaciones, suspensiones, cancelaciones o modificaciones  expedidas por la Secretaría Distrital de Gobierno a través  de la Dirección para la Gestión Policiva, acorde con lo exigido en la  la Ley 1225 de 2008 y normas reglamentarias, para la instalación y puesta en funcionamiento de parques de diversiones, atracciones o dispositivos de entretenimiento que operan en la ciudad.</t>
  </si>
  <si>
    <t xml:space="preserve">Se encuentra publicado el LINK DE LA RESOLUCIÓN  </t>
  </si>
  <si>
    <t>http://www.gobiernobogota.gov.co/content/parques-diversiones-registro-previo</t>
  </si>
  <si>
    <t>GET-IVC INSPECCIÓN VIGILANCIA Y CONTROL</t>
  </si>
  <si>
    <t>GET-IVC-P040 PROCEDIMIENTO REGISTRO PREVIO DE PARQUES DE DIVERSIONES Y ATRACCIONES O DISPOSITIVOS DE ENTRETENIMIENTO</t>
  </si>
  <si>
    <t xml:space="preserve"> GET-IVC-P040</t>
  </si>
  <si>
    <t>REGISTROS PARA PARQUES DE DIVERSIONES, ATRACCIONES O DISPOSITIVOS DE ENTRETENIMIENTO Y JUEGOS LOCALIZADOS DE HABILIDAD Y DESTREZA</t>
  </si>
  <si>
    <t>Base de datos</t>
  </si>
  <si>
    <t>1.2. Listado de parques de diversiones, atracciones o dispositivos de entretenimiento registrados ante la SDG</t>
  </si>
  <si>
    <t>Emitir listado de parque de diversiones, atracciones o dispositivos de entretenimiento que han cumplido con los requisitos exigidos por la Ley 1225 de 2008.</t>
  </si>
  <si>
    <t>se encuentra publicado el listado en la Extranet</t>
  </si>
  <si>
    <t>Ley 1225 2008, Ley 1554 2012, Ley 1755 2015, Ley 1801 2016.</t>
  </si>
  <si>
    <t>http://www.gobiernobogota.gov.co/transparencia/tramites-servicios/registro-parques-diversiones-atracciones-o-dispositivos</t>
  </si>
  <si>
    <t>Se encuentra en el disco duro del computador de la responsable de llevar el tablero (Natalia Salcedo)</t>
  </si>
  <si>
    <t>Comunicaciones oficiales</t>
  </si>
  <si>
    <t>2.1. Creación de Delegaciones</t>
  </si>
  <si>
    <t>Gestionar la solicitud de las delegaciones que requieren los empresarios para ejercer la supervisón de sorteos y loterías</t>
  </si>
  <si>
    <t>GET-IVC-P037 PROCEDIMIENTO ASIGNACIÓN Y PAGO DE DELEGADOS PARA SORTEOS, CONCURSOS Y ESPECTÁCULOS PÚBLICOS</t>
  </si>
  <si>
    <t xml:space="preserve"> GET-IVC-P037</t>
  </si>
  <si>
    <t>2.2. Autos de Delegación</t>
  </si>
  <si>
    <t xml:space="preserve">Es la comunicación oficial que contiene la asignación de servidores públicos de planta para la supervisión y vigilancia de sorteos
y concursos que se realicen dentro del territorio de Bogotá D.C </t>
  </si>
  <si>
    <t>Se encuentra en Orfeo y en las carpetas de auto de delgación en el archivo del grupo JACD de la DGP</t>
  </si>
  <si>
    <t>2.3. Formato para Control de entrega de Sellos Loterías</t>
  </si>
  <si>
    <t>Contiene el número de sellos que se le entrega al servidor publico delegado para la supervisión y vigilancia de sorteos 
y concursos que se realicen dentro del territorio de Bogotá D.C  y la fecha en que es entregado y la firma.</t>
  </si>
  <si>
    <t>GET-IVC-037</t>
  </si>
  <si>
    <t>Es una base de datos en excel que contiene el nombre del empresario y la relación de tiempos excedidos generados durante la supervisión de los eventos.</t>
  </si>
  <si>
    <t>Se encuentra en un one drive del grupo de JACD de la DGP</t>
  </si>
  <si>
    <t xml:space="preserve">3.1. Informe de visita a establecimiento de juegos localizados de suerte y azar. </t>
  </si>
  <si>
    <t>Permite conocer el resultado da la visita que se hace a los establecimientos de juegos localizados de suerte y azar para establecer si cumple con condiciones de norma de uso del suelo para su funcionamiento</t>
  </si>
  <si>
    <t>Se encuentra publicado en el aplicativo de gestión documental- Orfeo asociado a la entrada con la que se hace la solicitud de concepto previo y al memorando con el que se pide el informe</t>
  </si>
  <si>
    <t>GET-IVC-P041 PROCEDIMIENTO DE CONCEPTO PREVIO PARA LOS JUEGOS LOCALIZADOS DE SUERTE Y AZAR</t>
  </si>
  <si>
    <t>Conceptos técnicos</t>
  </si>
  <si>
    <t>3.2. Listado de conceptos previos emitidos por la DPG favorables, abstenciones o desistimientos.</t>
  </si>
  <si>
    <t>Emitir listado de los conceptos previos emitidos por la DPG favorables, abstenciones o desistimientos, conforme a la revisión del cumplimiento de los requisitos establecidos en el Decreto Distrital 350 de 2003 y demás normas aplicables</t>
  </si>
  <si>
    <t>http://www.gobiernobogota.gov.co/content/consulta-conceptos-previos-juegos-localizados-suerte-y-azar</t>
  </si>
  <si>
    <t xml:space="preserve">Se encuentran en share point como información de consulta </t>
  </si>
  <si>
    <t>GET-IVC-P039 PROCEDIMIENTO AUTORIZACIÓN Y SEGUIMIENTO A CONCURSOS</t>
  </si>
  <si>
    <t>Decreto Distrital 350 de 2003, Acuerdo Distrital 079 de 2003, Decreto Distrital 321 de 2004, Ley 1437 de 2011, Ley 1801 de 2016, Decreto Distrital 411 de 2016</t>
  </si>
  <si>
    <t>4.2. Listado de Concursos autorizados por la SDG.</t>
  </si>
  <si>
    <t>5.1. Resoluciones asociadas al Comparendo Ambiental</t>
  </si>
  <si>
    <t>Actos administrativos que constituyen titulos ejecutivos, actos administrativos de exoneración del infractor y actos administrativos que ordenan el archivo del comparendo, para estos dos últimos casos por cuanto no se cumplieron lso requisitos para costituirse en titulo ejecutivo o por pago de la multa.</t>
  </si>
  <si>
    <t>Se encuentran en el aplicativo Orfeo y una copia en fisico  en el archivo del grupo de comparendo ambiental de la DGP y la resolución original en el archivo del Despacho del Secretario Distrital de Gobierno.</t>
  </si>
  <si>
    <t>Ley 1259 de 2008
Decreto distrital 349 de 2014 y 539 de 2014
Resolución 1711 de 2016 de la SDG</t>
  </si>
  <si>
    <t>Comunicación oficial</t>
  </si>
  <si>
    <t>5.2. Notificaciones de las resoluciones asociadas al Comparendo Ambiental</t>
  </si>
  <si>
    <t>Notificación de todos los actos administrativos relacionados con el comparendo ambiental.</t>
  </si>
  <si>
    <t>En fisico  anexo al expediente del  comparendo ambiental del grupo de comparendo ambiental de la DGP</t>
  </si>
  <si>
    <t>documento de texto en  carta y oficio</t>
  </si>
  <si>
    <t>Ley 1437 de 2011, proceso de notificación de actuaciones administrativas</t>
  </si>
  <si>
    <t>5.3. Cobro persuasivo de las resoluciones asociadas al Comparendo Ambiental</t>
  </si>
  <si>
    <t>documento de texto en carta y oficio</t>
  </si>
  <si>
    <t>5.4. Listado de Comparendos Ambientales gestionados  por la secretaría distrital de gobierno</t>
  </si>
  <si>
    <t>en el disco duro de los compudaroes del grupo de comparendo ambiental.</t>
  </si>
  <si>
    <t>Certificaciones</t>
  </si>
  <si>
    <t>6.1. Registro de cuenta del solicitante en Sello Seguro</t>
  </si>
  <si>
    <t>Crear cuenta de usuario del Establecimiento de comercio que busca obtener el reconocimiento y otorgamiento del sello seguro de bares.</t>
  </si>
  <si>
    <t>Todas las solicitudes reposan en el aplicativo Bizagi.</t>
  </si>
  <si>
    <t>GET-IVC-P048 PROCEDIMIENTO PARA LA EXPEDICIÓN Y/O SUSPENSIÓN DEL RECONOCIMIENTO DENOMINADO "SELLO SEGURO"</t>
  </si>
  <si>
    <t>6.2. Solicitud para el reconocimiento y otorgamiento del sello seguro de bares</t>
  </si>
  <si>
    <t>Radicar solicitud junto con los documentos soporte para el reconocimiento y otorgamiento del sello seguro de bares</t>
  </si>
  <si>
    <t>Todos las solicitudes reposan en el aplicativo Bizagi.</t>
  </si>
  <si>
    <t xml:space="preserve">6.3. Resoluciones y decretos asociados al reconocimiento y otorgamiento del sello seguro de bares  (Registro, modificación, cancelación) </t>
  </si>
  <si>
    <t>Notificacion que se le envia al ciudadano sobre la revision de los documentos aportados para el otrogamiento del beneficio del reconocimiento del sello seguro.</t>
  </si>
  <si>
    <t>6.4. Listado de bares con el reconocimiento y otorgamiento del sello seguro con fecha de vencimiento, otorgado por la Secretaría de Gobierno</t>
  </si>
  <si>
    <t>Emitir listado de bares con el reconocimiento y otorgamiento del sello seguro con fecha de vencimiento, otorgado por la Secretaría de Gobierno</t>
  </si>
  <si>
    <t>6.5. Tablero de control del vencimiento de los documentos aportados para el reconocimiento y otorgamiento del sello seguro de bares</t>
  </si>
  <si>
    <t>Emitir alertas sobre vencimiento de los documentos aportados para el reconocimiento y otorgamiento del sello seguro de bares</t>
  </si>
  <si>
    <t>Aplicativo Bizagi automaticamente suspende el Beneficio y otorga 15 dias al establecimiento para subsanar.</t>
  </si>
  <si>
    <t>Comunicaciones</t>
  </si>
  <si>
    <t xml:space="preserve">6.6 Comunicaciones a consumidores internos y externos. </t>
  </si>
  <si>
    <t>El aplicativo Bizagi automaticamente emite la comunicación al correo electronico aportado</t>
  </si>
  <si>
    <t>Lista de chequeo</t>
  </si>
  <si>
    <t>6.7. listado de requisitos que deben cumplir los establecimientos para ser beneficiario del beneficio de Sello Seguro</t>
  </si>
  <si>
    <t>Poner el listado de requisitos que deben cumplir los establecimientos para ser beneficiario del Sello Seguro por medio del  articulo 2, numeral 2 del Decreto 372.</t>
  </si>
  <si>
    <t>GET-IVC-P052</t>
  </si>
  <si>
    <t>7.1. listado de registro o modificación de usuarios</t>
  </si>
  <si>
    <t xml:space="preserve"> La lista de registros o modificaciones de usuarios se crea a partir  de la solicitud realizada por el Alcalde Local o el profesional grado 24 en el aplicativo Hola de la Mesa de servicio. </t>
  </si>
  <si>
    <t xml:space="preserve">El listado se exporta en excel del aplicativo de Hola, el cual se puede generar por periodo de tiempo. </t>
  </si>
  <si>
    <t>7.2. informes cuantitativos  sobre las actuacciones administrativas de las Alcaldías Locales</t>
  </si>
  <si>
    <t>Análisis de la bases de datos del aplicativo SI ACTUA 1</t>
  </si>
  <si>
    <t>Tableros de control desarrollados en power BI</t>
  </si>
  <si>
    <t>Power BI</t>
  </si>
  <si>
    <t>https://app.powerbi.com/view?r=eyJrIjoiMWMxYTE5MGYtN2VhOS00OTFiLThhZjgtMTRkYThmMmU3Y2Y3IiwidCI6IjE0ZGUxNTVmLWUxOTItNDRkYS05OTRkLTE5MTNkODY1ODM3MiIsImMiOjR9</t>
  </si>
  <si>
    <t>7.3. base de datos de actuaciónes administrativas de las Alcaldías Locales</t>
  </si>
  <si>
    <t>Los reportes generados por el siactua 1 contiene la información cuantitativa  de las actuaciones administrativas a cargo de las Alcaldías Locales</t>
  </si>
  <si>
    <t>El sistema exporta en formato excel la información que contiene el Aplicativo siactua1</t>
  </si>
  <si>
    <t>8.1. Actas de acciones en el marco del seguimiento y cumplimiento de la Gestión del cobro persuasivo de las Alcaldías Locales.</t>
  </si>
  <si>
    <t>Las actas contienen la información de las Alcaldias Locales que recibieron el seguimiento y acompañamiento a la gestión del cobro persuasivo. Ademas, indica el desarrollo de la reunión y los compromisos  acordados en la misma.</t>
  </si>
  <si>
    <t>Esta colgado en el One Drive del grupo de cobro persuasivo y en unas carpetas fisicas ubicadas en el puesto de trabajo del grupo cobro persuasivo</t>
  </si>
  <si>
    <t>GET-IVC-P007 PROCEDIMIENTO GESTIÓN DE MULTAS Y COBRO PERSUASIVO</t>
  </si>
  <si>
    <t>Decreto Distrital 397 de 2011 y Resolución 257 de 2013</t>
  </si>
  <si>
    <t>COBROS PERSUASIVOS</t>
  </si>
  <si>
    <t>GET-IVC-P042 PROCEDIMIENTO INSPECCIÓN VIGILANCIA Y CONTROL PARA ESTABLECIMIENTOS DE COMERCIO</t>
  </si>
  <si>
    <t xml:space="preserve">Ley 1801 2016 Artículos 86, 87, 92; 
Acuerdo 79  2003  Art.186, 192
Ley 1421 1993 Articulo 86   
 </t>
  </si>
  <si>
    <t xml:space="preserve">9.2. Inventarios de cuántos parqueaderos hay. </t>
  </si>
  <si>
    <t>Esta información se solicita por orfeo a las alcaldías Locales y luego se consolidad la informacion de todas las Alcaldías en un formato en excel.</t>
  </si>
  <si>
    <t>Ley 1801 de 2016</t>
  </si>
  <si>
    <t>Ley 1801 de 2016, Titulo IX, articulo 111</t>
  </si>
  <si>
    <t>Ley 1801 de 2016 Articulo 128</t>
  </si>
  <si>
    <t>Porque no se ha creado el procedimiento en razon a que no se habia unificado criterios. Actualmente esta en proceso de estructuración.</t>
  </si>
  <si>
    <t xml:space="preserve">El inventario del número de carnés que han expedido las Alcaldías locales  </t>
  </si>
  <si>
    <t>MEMORANDO - SISTEMA DE INFORMACION SIPSE Y ORFEO</t>
  </si>
  <si>
    <t>DOCUMENTO DE TEXTO</t>
  </si>
  <si>
    <t>GET-GPL GESTIÓN PÚBLICA TERRITORIAL LOCAL</t>
  </si>
  <si>
    <t>GET-GPL-P004 PROCEDIMIENTO PARA LA FORMULACIÓN Y SEGUIMIENTO A LOS PROYECTOS DE INVERSIÓN LOCAL</t>
  </si>
  <si>
    <t>GCO-GCI-F145</t>
  </si>
  <si>
    <t>Bases de Datos</t>
  </si>
  <si>
    <t xml:space="preserve">El informe dará cuenta del número de formaciones y acompañamientos realizados a los FDL en el marco del desarrollo de procesos contractuales en el SECOP II, adicionalmente se presentan conclusiones e las jornadas en formato de buenas prácticas para la implementación del SECOP II.
</t>
  </si>
  <si>
    <t xml:space="preserve">Este informe contiene, el seguimiento al diseño, formulación, implementación y evaluación de los planes de desarrollo locales. </t>
  </si>
  <si>
    <t>COMPARTIDO</t>
  </si>
  <si>
    <t>GET-GPL-P002 ELABORACIÓN, APROBACIÓN Y SEGUIMIENTO DEL PLAN DE DESARROLLO LOCAL</t>
  </si>
  <si>
    <t>ACUERDO 13 DE 2000 - Decreto 411 de 2016 (Funciones de la Dirección para la Gestión del Desarrollo Local)</t>
  </si>
  <si>
    <t xml:space="preserve">Este informe contiene, el seguimiento al diseño, formulación, implementación y evaluación de los proyectos de inversión. </t>
  </si>
  <si>
    <t>Literales C y G del articulo 13 del Decreto 411 de 2016. articulo 2.2.1.1.1.4.1 del Decreto 1082 de 2015</t>
  </si>
  <si>
    <t xml:space="preserve">Literales C y G del articulo 13 del Decreto 411 de 2016. </t>
  </si>
  <si>
    <t>Links de internet donde se puede visualizar la información.</t>
  </si>
  <si>
    <t>Visualizaciones dinamicas en link web</t>
  </si>
  <si>
    <t>3.7 Informe de avance trimestral en la articulación para la implementación de SIPSE LOCAL</t>
  </si>
  <si>
    <t>Contiene el avance de las acciones de acompañamiento en la implementación de SIPSE local para las 20 alcaldías locales, con el fin de monitorear los datos registrados en la herramienta tecnológica y realizar acciones de seguimiento que conducen progresivamente a contrastar los avances alcanzados frente a las metas del Plan de desarrollo Distrital y Local</t>
  </si>
  <si>
    <t>Resolución 288 de 2018 
Circular 14 de 2018</t>
  </si>
  <si>
    <t>3.8 Informe mensual de seguimiento a la articulación para la implementación de SIPSE LOCAL</t>
  </si>
  <si>
    <t>Resolución 288 de 2018
Circular 14 de 2018</t>
  </si>
  <si>
    <t>Publicación</t>
  </si>
  <si>
    <t xml:space="preserve">1.1. Publicación de carácter institucional interno, generación de noticias internas en la intranet._x000D_
</t>
  </si>
  <si>
    <t>Diseño de contenidos e información y publicación de interés general para Servidores y Contratistas de Entidad</t>
  </si>
  <si>
    <t>Intranet</t>
  </si>
  <si>
    <t>Comunicación Estratégica</t>
  </si>
  <si>
    <t>N/A-CES-P001 PROCEDIMIENTO PARA COMUNICACIONES ESTRATÉGICAS INTERNAS</t>
  </si>
  <si>
    <t>CES-F001 Formato Solicitud Servicios de Comunicaciones
CES-F002 Formato de Necesidades de Comunicación.</t>
  </si>
  <si>
    <t xml:space="preserve">http://gaia.gobiernobogota.gov.co </t>
  </si>
  <si>
    <t>Pieza Comunicativa</t>
  </si>
  <si>
    <t xml:space="preserve">1.2. Realización de Piezas comunicativas_x000D_
</t>
  </si>
  <si>
    <t>Imagenes de acompañamiento a las noticias  y de divulgación para las campañas internas</t>
  </si>
  <si>
    <t>Intranet  y carpeta compartida en OneDrive</t>
  </si>
  <si>
    <t>http://gaia.gobiernobogota.gov.co</t>
  </si>
  <si>
    <t xml:space="preserve">1.3. Realización de videos_x000D_
</t>
  </si>
  <si>
    <t>Creación de videos institucionales para divulgaciòn y apoyo noticioso</t>
  </si>
  <si>
    <t>Carpetacompartida de OneDrive</t>
  </si>
  <si>
    <t>SERIE: PRODUCCION AUDIOVISUAL
SUBSERIE: VIDEOS INTRANET</t>
  </si>
  <si>
    <t>Comunicación</t>
  </si>
  <si>
    <t xml:space="preserve">1.4. Realización de comunicaciones por correo masivo institucional (Mailing)_x000D_
</t>
  </si>
  <si>
    <t>publicación  de temas de Interés de Servidores y contratistas que se comparte a través del correo institucional</t>
  </si>
  <si>
    <t>Correo Institucional</t>
  </si>
  <si>
    <t>mail.gobiernobogota.gov.co</t>
  </si>
  <si>
    <t xml:space="preserve">1.5. Realización de estrategias de comunicación interna_x000D_
</t>
  </si>
  <si>
    <t xml:space="preserve">1.6. Realización de Campañas internas
</t>
  </si>
  <si>
    <t>Estrategia para apropiacion y conocimiento sobre un tema de interés específico</t>
  </si>
  <si>
    <t xml:space="preserve">1.7. Publicación de información en carteleras digitales_x000D_
</t>
  </si>
  <si>
    <t>Creación de videos institucionales para divulgar las campañas internas de la entidas como canal de apoyo que permite visibilizar las estratégias de comunicación interna a travpes de la pantallas digitales</t>
  </si>
  <si>
    <t>pantallas digitales</t>
  </si>
  <si>
    <t>Cubrimiento Periodístico</t>
  </si>
  <si>
    <t xml:space="preserve">1.8. Realización de cubrimiento periodístico                                 _x000D_
</t>
  </si>
  <si>
    <t>La OAC cuenta con equipo de periodistas  que realizan  y  generan contenido para las  diferentes campañas  y contenido de noticias de la intranet de la entidad.</t>
  </si>
  <si>
    <t>Carpetacompartida de OneDrive y Portal de la Entidad</t>
  </si>
  <si>
    <t>CES-F001 Formato Solicitud Servicios de Comunicaciones
CES-F002 Formato de Necesidades de Comunicación.
CES-F003 Formato Cubrimiento Periodístico</t>
  </si>
  <si>
    <t>gaia.gobiernobogota.gov.co</t>
  </si>
  <si>
    <t xml:space="preserve">2.1. Publicación de información institucional externa de interés para la ciudadanía, generación de comunicados de prensa para la página web._x000D_
</t>
  </si>
  <si>
    <t>Información de interés para la ciudadanía en  general.</t>
  </si>
  <si>
    <t>Portal de la entidad</t>
  </si>
  <si>
    <t xml:space="preserve">CES-F001 Formato Solicitud Servicios de Comunicaciones
CES-F002 Formato de Necesidades de Comunicación.
</t>
  </si>
  <si>
    <t>http://www.gobiernobogota.gov.co</t>
  </si>
  <si>
    <t xml:space="preserve">2.2. Realización de Piezas Comunicativas_x000D_
</t>
  </si>
  <si>
    <t>Imagenes de acompañamiento a las noticias  y de divulgación de las campañas de conocimiento general a la ciudadanía</t>
  </si>
  <si>
    <t>Portal  y carpeta compartida en OneDrive</t>
  </si>
  <si>
    <t>N/A-CES-P002 PROCEDIMIENTO PARA COMUNICACIONES ESTRATÉGICAS EXTERNAS</t>
  </si>
  <si>
    <t xml:space="preserve">2.3. Realización de videos
</t>
  </si>
  <si>
    <t>SERIE: PRODUCCION AUDIOVISUAL
SUBSERIE: VIDEOS PORTAL</t>
  </si>
  <si>
    <t xml:space="preserve">2.4. Realización y organización de ruedas de prensa_x000D_
</t>
  </si>
  <si>
    <t>La OAC cuenta con equipo de periodistas  que realizan  y organiza las ruedas de prensa de las cuales se genera contenido para redes sociales, pagina web (noticia) y en algunos casos  comunicados para prensa</t>
  </si>
  <si>
    <t>INCLUIR LA SUBSERIE: RUEDAS DE PRENSA</t>
  </si>
  <si>
    <t>www.gobiernobogota.gov.co</t>
  </si>
  <si>
    <t xml:space="preserve">2.5. Realización de estrategias de comunicación externa_x000D_
</t>
  </si>
  <si>
    <t>Portal   y carpeta compartida en OneDrive</t>
  </si>
  <si>
    <t xml:space="preserve">2.6. Realización de Campañas Externas_x000D_
</t>
  </si>
  <si>
    <t>publicación</t>
  </si>
  <si>
    <t>Divulgar a travès de las redes sociales la diferentes campañana e información de interès a la ciudadania en general</t>
  </si>
  <si>
    <t>Carpetacompartida de Google Drive</t>
  </si>
  <si>
    <t xml:space="preserve">No utilizan formato para estas solicitudes
</t>
  </si>
  <si>
    <t>SERIE: REDES SOCIALES
SUBSERIE: Publicaciones en redes sociales</t>
  </si>
  <si>
    <t xml:space="preserve">2.8. Publicación de información en medios masivos, comunitarios y/o alternativos a través de Plan de medios institucional. </t>
  </si>
  <si>
    <t>Publicación de la información tanto en portal como en redes sociales de la entidad</t>
  </si>
  <si>
    <t>Portal y redes sociales</t>
  </si>
  <si>
    <t>Reportes</t>
  </si>
  <si>
    <t>1.1 Reportes SIPSE</t>
  </si>
  <si>
    <t>Planeación Institucional</t>
  </si>
  <si>
    <t>PLE-PIN-P008 Procedimiento formulación, programación y seguimiento a los proyectos de inversión</t>
  </si>
  <si>
    <t xml:space="preserve">Acuerdo 645 2016 "Por el cual se adopta El Plan de Desarrollo Económico, Social, Ambiental y de Obras Públicas para Bogotá D.C. 2016 - 2020 "Bogotá MejorPara Todos"
Resolución 0157 2017 “Por la cual se reglamenta el Grupo de Trabajo de Programas y Proyectos de Inversión de la Secretaria Distrital de Gobierno”
Resolución 803 2006 “Por la cual se adopta el Sistema de Información para la Programación, Seguimiento y Evaluación de la Gestión Institucional de la Secretaria de
Gobierno de Bogotá D.C. y se adiciona la resolución 1414 del
30 de diciembre de 2003.”
</t>
  </si>
  <si>
    <t>1.2 Reportes SEGPLAN</t>
  </si>
  <si>
    <t>Es el reporte generado en el Sistema información
para el Seguimiento al Plan de Desarrollo Distrital-SEGPLAN, que da cuenta del avance y seguimiento de los proyectos de inversión.</t>
  </si>
  <si>
    <t xml:space="preserve">Acuerdo 645 2016 "Por el cual se adopta El Plan de Desarrollo Económico, Social, Ambiental y de Obras Públicas para Bogotá D.C. 2016 - 2020 "Bogotá MejorPara Todos"_x000D_
_x000D_
Resolución 0157 2017 “Por la cual se reglamenta el Grupo de Trabajo de Programas y Proyectos de Inversión de la Secretaria Distrital de Gobierno”_x000D_
_x000D_
Resolución 803 2006 “Por la cual se adopta el Sistema de Información para la Programación, Seguimiento y Evaluación de la Gestión Institucional de la Secretaria de_x000D_
Gobierno de Bogotá D.C. y se adiciona la resolución 1414 del_x000D_
30 de diciembre de 2003.”.”
</t>
  </si>
  <si>
    <t>1.4 Reportes MGA Web y  Reportes SUIFP</t>
  </si>
  <si>
    <t xml:space="preserve">Permite la formulación y registro de proyectos de inversión ante el Departamento Nacional de Planeación. </t>
  </si>
  <si>
    <t xml:space="preserve">1.5 Matrices de seguimiento a proyectos de inversión </t>
  </si>
  <si>
    <t>Documento que refleja el avance y seguimiento en los planes de acción de los proyectos de inversión de la entidad.</t>
  </si>
  <si>
    <t>1.6 Documento de formulación de Proyectos de inversión</t>
  </si>
  <si>
    <t>Los Proyectos de Inversión Pública contemplan actividades limitadas en el tiempo, que utilizan total o parcialmente recursos públicos, con el fin de crear, ampliar, mejorar, o recuperar la capacidad de producción o de provisión de bienes o servicios por parte del Estado (textual de artículo 5, Decreto 2844 de 2010).</t>
  </si>
  <si>
    <t>"Acuerdo 645 2016 ""Por el cual se adopta El Plan de Desarrollo Económico, Social, Ambiental y de Obras Públicas para Bogotá D.C. 2016 - 2020 ""Bogotá MejorPara Todos""
Resolución 0157 2017 “Por la cual se reglamenta el Grupo de Trabajo de Programas y Proyectos de Inversión de la Secretaria Distrital de Gobierno”
Resolución 803 2006 “Por la cual se adopta el Sistema de Información para la Programación, Seguimiento y Evaluación de la Gestión Institucional de la Secretaria de
Gobierno de Bogotá D.C. y se adiciona la resolución 1414 del
30 de diciembre de 2003.”.”</t>
  </si>
  <si>
    <t>Plan</t>
  </si>
  <si>
    <t>1.7 Planes de acción de los proyectos de inversión</t>
  </si>
  <si>
    <t>1.8 Informes de seguimiento de los planes de acción de los proyectos de inversión SEGPLAN</t>
  </si>
  <si>
    <t>Ficha</t>
  </si>
  <si>
    <t>1.9 Ficha EBI-D</t>
  </si>
  <si>
    <t>1.10 Plan Anticorrupción y de Atención a la Ciudadanía</t>
  </si>
  <si>
    <t>El Plan Anticorrupción y de Atención al Ciudadano es un instrumento de tipo preventivo para el control de la corrupción, su metodología incluye cinco componentes autónomos e independientes, que contienen parámetros y soporte normativo propio.</t>
  </si>
  <si>
    <t>Soporte digital,  soporte de transferencia a través de correo eléctronico.</t>
  </si>
  <si>
    <t>PDF</t>
  </si>
  <si>
    <t>PLE-PIN-IN012 Instrucciones para estructurar y evaluar el plan anticorrupción y de atención al ciudadano</t>
  </si>
  <si>
    <t>Ley 1474 2011 Por el cual se dictan normas orientadas a fortalecer los mecanismos de prevención, investigación y sanción de actos de corrupción y la efectividad del control de la Gestión Pública
Artículos 73 y 81. Decreto 2641 2012
Por el cual se reglamentan los artículos 73 y 76 de la Ley 1474 de
2011.
Todos
Ley 1712 2014 Por medio de la cual se crea la Ley
de Transparencia y del Derecho de Acceso a la Información
Pública Nacional y se dictan otras disposiciones
Decreto Único Reglamentario 1081 2015 Por medio del cual se expide el
Decreto Reglamentario Único del Sector Presidencia de la
República. Título IV Plan Anticorrupción y de Atención al Ciudadano.</t>
  </si>
  <si>
    <t>http://www.gobiernobogota.gov.co/tabla_archivos/plan-anticorrupcion-y-atencion-al-ciudadano-2020#overlay-context=</t>
  </si>
  <si>
    <t>Plan que establece las  acciones necesarias para el mejoramiento la gestión institucional en el marco de referencia del Modelo Integrado de Planeación y Gestión - MIPG, de acuerdo con el estado de avance en términos de desarrollo institucional, la capacidad operativa de la entidad, para que mediante su implementación se logre fortalecer la gestión institucional y se dé cumplimiento al marco normativo aplicable</t>
  </si>
  <si>
    <t>PLE-PIN-M002 Manual de planeación y medición institucional</t>
  </si>
  <si>
    <t xml:space="preserve">"-Ley No. 152 de 1994 ""Por la cual se establece la Ley Orgánica del Plan de Desarrollo""
- Ley No. 1474 de 2011 ""Por la cual se dictan normas orientadas a fortalecer los mecanismos de prevención, investigación y sanción de actos de corrupción y la efectividad del control de la gestión pública"" 
</t>
  </si>
  <si>
    <t>Soporte digital</t>
  </si>
  <si>
    <t xml:space="preserve">Ley 152 1994 Por la cual se establece la Ley Orgánica del Plan
de Desarrollo.
Decreto 118 2018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Ley 1757 2015 "Por la cual se dictan disposiciones en materia de
promoción y protección del derecho a la
participación democrática.” Art. 2
</t>
  </si>
  <si>
    <t xml:space="preserve">PLE-PGS-IN001 INSTRUCCIONES METODOLÓGICAS PARA LA FORMULACIÓN DEL PLAN ESTRATÉGICO SECTORIAL </t>
  </si>
  <si>
    <t xml:space="preserve">Constitución Política de Colombia 1991 Artículo 209
Ley 190 1995 "Por la cual se dictan normas tendientes a
preservar la moralidad en la AdministraciónPública y se fijan disposiciones con el objeto de erradicar la corrupción administrativa"
Ley 489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Artículo 6° Artículo 39, Inciso 4º
Acuerdo 257 2006 "Por el cual se dictan normas básicas sobre
la estructura, organización y funcionamiento de los organismos y de las entidades de Bogotá, Distrito Capital, y se expiden otras disposiciones.
</t>
  </si>
  <si>
    <t>Instrumento que da cuenta de los resultados trimestrales de la gestión institucional  alcanzados con cada uno de los procesos.</t>
  </si>
  <si>
    <t>Los PG se encuentran en soporte digital toda vez que se guardan en el PC de la Oficina, así mismo algunos procesos y/o alcaldías locales los reportan en CD pero la gran mayoría de estos instrumentos se encuentran en el correo electrónico y su copia reposa en la herramienta OneDrive.</t>
  </si>
  <si>
    <t>PLE-PIN-P005 Procedimiento planeación de la gestión institucional</t>
  </si>
  <si>
    <t xml:space="preserve">-Ley No. 152 de 1994 "Por la cual se establece la Ley Orgánica del Plan de Desarrollo"
- Ley No. 1474 de 2011 "Por la cual se dictan normas orientadas a fortalecer los mecanismos de prevención, investigación y sanción de actos de corrupción y la efectividad del control de la gestión pública" 
</t>
  </si>
  <si>
    <t>PLE-PIN-F017 Formato formulación y seguimiento planes de gestión nivel central
PLE-PIN-F018 Formato formulación y seguimiento planes de gestión nivel local</t>
  </si>
  <si>
    <t xml:space="preserve">http://gaia.gobiernobogota.gov.co/matiz </t>
  </si>
  <si>
    <t>Seguimiento periodico al cumplimiento de la gestión institucional.</t>
  </si>
  <si>
    <t>Los respectiso informes de reporte dirigidos a la Contraloría Distrital.</t>
  </si>
  <si>
    <t xml:space="preserve">N/A-GCN-IN004 INSTRUCCIONES PARA EL TRÁMITE INTERNO EN LA PRESENTACIÓN DE INFORMACIÓN A LA CONTRALORÍA DE BOGOTÁ, D.C. </t>
  </si>
  <si>
    <t xml:space="preserve">Resolución reglamentaria N° 036  2019 Por la cual se reglamenta el trámite del Plan de Mejoramiento que presentan los sujetos de vigilancia y control fiscal a la Contraloría de Bogotá, D.C., se adopta el procedimiento interno y se dictan otras disposiciones.
Resolución reglamentaria N° 009 2019
Por la cual se modifica parcialmente la Resolución Reglamentaria No. 011 del 28 de febrero de 2014 y se dictan
otras disposiciones.
Resolución reglamentaria N° 011 2014 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
</t>
  </si>
  <si>
    <t xml:space="preserve">Informes de Gestión </t>
  </si>
  <si>
    <t>Seguimiento periodico al cumplimiento del Plan Anticorrupción y de Atención a la Ciudadanía.</t>
  </si>
  <si>
    <t xml:space="preserve">Es el informe que presenta el seguimiento a la ejecución de las metas Plan desarrollo sector Gobierno </t>
  </si>
  <si>
    <t>Presenta el comportamiento de las medición de los procesos.</t>
  </si>
  <si>
    <t>PLE-PIN-M003 Manual de Elaboración y control de los documentos del sistema de gestión</t>
  </si>
  <si>
    <t xml:space="preserve">Acuerdo 381 2009
"Por medio del cual se promueve el uso del lenguaje incluyente"
Decreto 1499 2017 Por medio del cual se
modifica el Decreto 1083 de 2015, Decreto Único
Reglamentario del Sector Función Pública, en lo
relacionado con el Sistemade Gestión establecido en el artículo 133 de la Ley 1753 de 2015
</t>
  </si>
  <si>
    <t>http://gaia.gobiernobogota.gov.co/content/sistema-integrado-de-gesti%C3%B3n-sdg</t>
  </si>
  <si>
    <t xml:space="preserve">Es el soporte documental del Sistema de Gestión el cual se encuentra disponible en Matiz tanto en página web, como en la intranet. </t>
  </si>
  <si>
    <t>Registro</t>
  </si>
  <si>
    <t>Resultado de la aplicación de las fases de identificación, análisis, evaluación y tratamiento de los riesgos, en cada proceso en el formato establecido para tal fin.</t>
  </si>
  <si>
    <t>PLE-PIN-M001 Manual de gestión del riesgo</t>
  </si>
  <si>
    <t>Resultado de la aplicación de las fases de identificación, análisis, evaluación y tratamiento de los riesgos de corrupción, en cada proceso.</t>
  </si>
  <si>
    <t xml:space="preserve">Informe que muestra el resultado del monitoreo realizado en cada uno de los procesos a los riesgos identificados en las matrices de riesgos y matrices de corrupción. </t>
  </si>
  <si>
    <t>Soporte de la validación, inactivación y cierre de los planes de mejora a través del aplicativo MIMEC.</t>
  </si>
  <si>
    <t>Gestión del Conocimiento</t>
  </si>
  <si>
    <t>N/A-GCN-M002 MANUAL PARA LA GESTIÓN DE PLANES DE MEJORAMIENTO</t>
  </si>
  <si>
    <t>Aplicativo MIMEC</t>
  </si>
  <si>
    <t>Reporte trimestral del comportamiento de los planes de mejora del nivel central y nivel local.</t>
  </si>
  <si>
    <t>5.1 Matriz de identificación de Aspectos y valoración de impactos ambientales</t>
  </si>
  <si>
    <t>Contiene la información correspondiente a los aspectos ambientales identificados por procesos, así como también la valoración de los impactos ambientales asociados a cada aspecto ambiental identificada para las sedes del Nivel Central.</t>
  </si>
  <si>
    <t>PLE-PIN-P001 Procedimiento para la identificación, evaluación y actualización de aspectos e impactos ambientales</t>
  </si>
  <si>
    <t>5.2 Matriz normativa ambiental</t>
  </si>
  <si>
    <t>Se relaciones los requisitos u obligaciones de ccumplimiento ambiental y otras relacionadas aplicables a al entidad y con alcance a las sedes del Nivel Central</t>
  </si>
  <si>
    <t>PLE-PIN-P002 Procedimiento de identificación, evaluación y actualización de los requisitos legales ambientales y otros requisito</t>
  </si>
  <si>
    <t>Iso 14001:2015</t>
  </si>
  <si>
    <t>Se relaciona es el estado de los componentes ambientales aire, agua, residuos y_x000D_
energéticos de cada una de las sedes del nivel central.</t>
  </si>
  <si>
    <t>Resolución Distrital 242 de 2014_x000D_
Iso 14001:2015</t>
  </si>
  <si>
    <t>Acto administrativo en el cual la autoridad ambiental otorga una licencia o permiso a una actividad para ejercer de manera controlada y minimizar impactos ambientales negativos.</t>
  </si>
  <si>
    <t>PLE-PIN-P003 Procedimiento de Control Operacional</t>
  </si>
  <si>
    <t>Decreto 2041 de 2014</t>
  </si>
  <si>
    <t>Documento otorgado por la autoridad ambiental en el que se informa en cumplimiento de un requisito ambiental.</t>
  </si>
  <si>
    <t>Depende el componente ambiental sobre el que se requiera hacer trámite de registro</t>
  </si>
  <si>
    <t>Formulario electrónico que contienen información sobre aspectos e impactos ambientales de la entidad , así como la normatividad ambiental aplicable y es remitido anualmente a la Secretaría Distrital de Ambiente.</t>
  </si>
  <si>
    <t>Resolución Distrital 242 de 2014</t>
  </si>
  <si>
    <t>Formulario electrónico que contiene registro de consumos de agua, energía, generación de residuos sólidos aprovechables y peligrosos, criterios ambientales, número de biciusuarios por semestre, número de servidores públicos del nivel central, información del parque automotor; esta información es remitida semestralmente a la Secreatría Distrital de Ambiente</t>
  </si>
  <si>
    <t>Hoja de cálculo y documento de texto</t>
  </si>
  <si>
    <t>PLE-PIN-IN005 Instrucciones para el control del consumo de agua, energía, papel y combustible</t>
  </si>
  <si>
    <t>Reporte</t>
  </si>
  <si>
    <t>Formulario electrónico que especifica la  información del Gestor Ambiental, profesionales ambientales, sedes concertadas en el PIGA del Nivel Cnetral, este reporte se envía anualmente a la Secretaría Distrital de Ambiente.</t>
  </si>
  <si>
    <t>PLE-PIN-PL001 Plan Institucional de Gestión Ambiental</t>
  </si>
  <si>
    <t>Formulario electrónico en el que se reporta el avance de la ejecuicón de actividades programadas en el plan de acción anual del PIGA, con una periodicidad semestral y se envía a la Secretaría Distrital de Ambiente</t>
  </si>
  <si>
    <t>PLE-PIN-P001 Plan Institucional de Gestión Ambiental</t>
  </si>
  <si>
    <t>Formulario electrónico en el cual se consolidad los datos de la huella de carbono calculada para la entidad en las sedes de nivel central y se remite anualmente a la Secretaría Distrital de Ambiente junto al documento electrónico en el cual se presentra el análisis de la infromación del cálculo.</t>
  </si>
  <si>
    <t>Formulario electrónico en el que se presentan anualmente las actividades a desarrollar por cada programa ambiental en el marco del PIGA y se envía a la Secretaría Distrital de Ambiente.</t>
  </si>
  <si>
    <t>PLE-PIN-P001 Plan Institucional de gestión ambiental</t>
  </si>
  <si>
    <t>Formulario electrónico en el que se registra la información relacionada a la inversión en el tema ambiental con respecto a las metas concertadas y los proyectos de inversión correspondientes.</t>
  </si>
  <si>
    <t>Sin Procedimiento Asociado</t>
  </si>
  <si>
    <t>Decreto 456 de 2008
Decreto 723 de 2017
Decreto 815 de 2017</t>
  </si>
  <si>
    <t>5.13 Informes trimestrales de generación de residuos aprovechables y no aprovechables</t>
  </si>
  <si>
    <t>Se registra la información de las cantidades en kilogramos de material aprovechable y no aprovechable generado en cada sede del nivel central y se remiten a la UAESP.</t>
  </si>
  <si>
    <t>PLE-PIN-IN001 Instrucciones para la gestión integral de residuos aprovechables y no aprovechables</t>
  </si>
  <si>
    <t>Decreto 400 de 2004</t>
  </si>
  <si>
    <t>5.14 Informe semestrales de seguimiento indicadores de generación de residuos aprovechables y no aprovechables</t>
  </si>
  <si>
    <t>Se registre el reporte del comportamiento de los indicadores de generación de residuos aprovechables y no aprovechables y se envia a la UAESP.</t>
  </si>
  <si>
    <t>5.15 Informes Contraloría Cuenta Anual</t>
  </si>
  <si>
    <t>Formulario y documento electrónico que se remite a la Contraloría de Bogotá con información de ejecución del PACA, indicando actividades realizadas, proyectos de inversión asociados y contratos celebrados en el tema ambiental.</t>
  </si>
  <si>
    <t xml:space="preserve">Informe mensual remitido sobre actividades desarrolladas en el Plan Integral de Movilidad Sostenible. </t>
  </si>
  <si>
    <t>Decreto 37 de 2019</t>
  </si>
  <si>
    <t>Registro en el cual se presenta la información en cantidades de residuos aprovechables y no aprovechables generados en las sedes del nivel central.</t>
  </si>
  <si>
    <t>Decreto 400 de 2004
Acuerdo 114 de 2013
Acuerdo 287 de 2007
Directiva 009 de 2006
Decreto 596 de 2016</t>
  </si>
  <si>
    <t>PLE-PIN-F015</t>
  </si>
  <si>
    <t>Registro el cual se consigna la información en cantidades de residuos peligrosos generados en las sedes del nivel central.</t>
  </si>
  <si>
    <t>PLE-PIN-IN002 Instrucciones para la gestión integral de residuos peligrosos y manejo de sustancias peligrosas</t>
  </si>
  <si>
    <t>Decreto 1076 de 2015
Reoslución 1362 de 2007
Ley 1252 de 2008</t>
  </si>
  <si>
    <t>PLE-PIN-F004</t>
  </si>
  <si>
    <t>Registro en el cual se presenta la información en cantidades de residuos peligrosos generados para obtener el cálculo de la media movil en cada una de las sedes del nivel central.</t>
  </si>
  <si>
    <t>Decreto 1076 de 2015</t>
  </si>
  <si>
    <t>PLE-PIN-F007</t>
  </si>
  <si>
    <t>Registro en el que se reporta el cumplimiento normativo  del transportador de residuos peligrosos</t>
  </si>
  <si>
    <t>Decreto 1609 de 2002
Decrteo 198 de 2013
Decreto 1076 de 2015</t>
  </si>
  <si>
    <t>PLE-PIN-F005</t>
  </si>
  <si>
    <t>Registro de información de los residuos peligrosos que ingresan al cuarto de almacenamiento en cada sede.</t>
  </si>
  <si>
    <t>Decreto 1076 de 2015
Resolución 1362 de 2007
Ley 1252 de 2008</t>
  </si>
  <si>
    <t>PLE-PIN-F008</t>
  </si>
  <si>
    <t>Documento en el cual se presentan las cantidades de residuos peligrosos entregados a un gestor ambiental autorizado</t>
  </si>
  <si>
    <t>Decreto 1076 de 2015_x000D_
Resolución 1362 de 2007_x000D_
Ley 1252 de 2008</t>
  </si>
  <si>
    <t>Documento en el cual se presentan las cantidades de residuos aprovechables entregados a la Asociación de Recicaldores</t>
  </si>
  <si>
    <t>Decreto 400 de 2004
Acuerdo 114 de 2013
Acuerdo 287 de 2007
Directiva 009 de 2006
Decreto 596 de 2016
Resolución 242 de 2014</t>
  </si>
  <si>
    <t>Inspección</t>
  </si>
  <si>
    <t>Registro en el que se indica la información de las visitas realizadas a las sedes del nivel central verificando la implementación de buenas prácticas y cumplimiento normativo.</t>
  </si>
  <si>
    <t>PLE-PIN-IN006 Instrucciones para el desarrollo de inspecciones ambientales</t>
  </si>
  <si>
    <t>PLE-PIN-F009</t>
  </si>
  <si>
    <t>Registro en el que se indica la información de las visitas realizadas a los proveedores de bienes y servicios, verificando la implementación de buenas prácticas y cumplimiento normativo.</t>
  </si>
  <si>
    <t>PLE-PIN-F010</t>
  </si>
  <si>
    <t>Registro en el que se indica la información de las visitas realizadas a las alcaldías locales, verificando la implementación de buenas prácticas y cumplimiento normativo.</t>
  </si>
  <si>
    <t>PLE-PIN-F012</t>
  </si>
  <si>
    <t>Registro de información de los sistemas hidrosanitarios y fuentes luminícas de las sedes del nivel central</t>
  </si>
  <si>
    <t>PLE-PIN-F014</t>
  </si>
  <si>
    <t>Registro de los participantes en jornadas de formación y toma de conciencia ambiental.</t>
  </si>
  <si>
    <t>PLE-PIN-P006 Procedimiento de formación y toma de conciencia</t>
  </si>
  <si>
    <t>PLE-PIN-F026</t>
  </si>
  <si>
    <t>Documento en el cual se registran las jornadas de formación y toma de conciencia del sistema de gestión ambiental</t>
  </si>
  <si>
    <t>PLE-PIN-F021</t>
  </si>
  <si>
    <t>195.12</t>
  </si>
  <si>
    <t xml:space="preserve">Documento en el cual se presenta la descripción institucional y los programas, metas e indicadores a alcanzar en el cuatrenio. </t>
  </si>
  <si>
    <t>Resolución 242 de 2014</t>
  </si>
  <si>
    <t>PLE-PIN-PL001</t>
  </si>
  <si>
    <t>Decreto 1076 de 2015
Resolución 242 de 2014</t>
  </si>
  <si>
    <t>PLE-PIN-PL004</t>
  </si>
  <si>
    <t xml:space="preserve">Documento que presenta el diagnóstico de movilidad de los servidores públicos de la entidad, así como las estrategias a desarrollar en tema de movilidad sostebible </t>
  </si>
  <si>
    <t>PLE-PIN-M005 Plan Integral de Movilidad Sostenible - PIMS</t>
  </si>
  <si>
    <t>PLE-PIN-M005</t>
  </si>
  <si>
    <t xml:space="preserve">PLANES </t>
  </si>
  <si>
    <t>PLE-PIN-P007 Procedimiento para la preparación, respuesta, reporte y desarrollo de investigaciones de emergencias ambientales</t>
  </si>
  <si>
    <t>Se reporta la información de un incidente o accidente ambiental generado en las sedes del nivel central</t>
  </si>
  <si>
    <t>PLE-PIN-F028</t>
  </si>
  <si>
    <t>Se presenta la información correspondiente a los sucesos que originaron el incidente o accidente ambiental</t>
  </si>
  <si>
    <t>PLE-PIN-F029</t>
  </si>
  <si>
    <t>Guía</t>
  </si>
  <si>
    <t>La guía de Contratción Sostenible presenta las etapas del proceso de compras públicas sostenibles y las fichas de contratación sostenible contienen los criterios ambientales y normativos para incluir en la contratación de la entidad.</t>
  </si>
  <si>
    <t>Acuerdo 540 de 2013
Resolución 242 de 2014</t>
  </si>
  <si>
    <t>GCO-GCI-IN001</t>
  </si>
  <si>
    <t xml:space="preserve">INSTRUMENTOS DE REGISTRO Y CONTROL </t>
  </si>
  <si>
    <t xml:space="preserve">Documento en el cual se plasman las acciones ambientales, metas e indicadores concertados para el cuatrenio. </t>
  </si>
  <si>
    <t>Decreto 456 de 2008_x000D_
Decreto 723 de 2017_x000D_
Decreto 815 de 2017</t>
  </si>
  <si>
    <t>Formulación de planes de mejora que registran en el aplicativo MIMEC y depende de la fuente del hallazgo.</t>
  </si>
  <si>
    <t>Documento en el que detallan los resultados de la auditoría realizada al sistema de gestión ambiental</t>
  </si>
  <si>
    <t>N/A-GCN-F003 FORMATO INFORME DE AUDITORIAS INTERNAS AL SIG</t>
  </si>
  <si>
    <t>Evidencia de reuniones de auditoría</t>
  </si>
  <si>
    <t>N/A-GCN-P002 PROCEDIMIENTO AUDITORÍA INTERNA DEL SIG</t>
  </si>
  <si>
    <t>Documentos que sustentan la participación en el programa</t>
  </si>
  <si>
    <t>Evidencias de desarrollo de revisión de la dirección del Sistema de Gestión Ambiental</t>
  </si>
  <si>
    <t>Documentos que contienen los objetivos, metas, indicadores y sedes concertadas en cada cuatrenio en el PIGA</t>
  </si>
  <si>
    <t>Informe de los resultados obtenidos en las visitas realizadas por la Secretaría Distrital de Ambiente</t>
  </si>
  <si>
    <t>Evidencias de la ejecución de las actividades propuestas en cada plan de acción anual</t>
  </si>
  <si>
    <t>Archivo de datos</t>
  </si>
  <si>
    <t>1.1. Inventarios actualizados de bienes muebles</t>
  </si>
  <si>
    <t>Información de los elementos elementos entregados al  servicio en el aplicativo Si-capital, y que estén asigandos al funcionario que los está utilizando</t>
  </si>
  <si>
    <t>Aplicativo Si-Capital módulo SAI
Formato acta de traslado</t>
  </si>
  <si>
    <t>Aplicativo Si-Capital módulo SAI</t>
  </si>
  <si>
    <t>GCO-GCI GESTIÓN CORPORATIVA INSTITUCIONAL</t>
  </si>
  <si>
    <t>GCO-GCI-P002 PROCEDIMIENTO DE INGRESO Y EGRESOS DE BIENES EN EL ALMACÉN</t>
  </si>
  <si>
    <t>GCO-GCI-F029</t>
  </si>
  <si>
    <t>Comprobante de salida de bienes</t>
  </si>
  <si>
    <t>2.1. Matrices gastos, niveles de ejecución de contratos.</t>
  </si>
  <si>
    <t>Información relacionada con los soportes de pago de las facturas de proveedores (servicios de cafetería, papelería, vigilancia, mantenimiento vehicular, ferreteria, etc) y servicios públicos.</t>
  </si>
  <si>
    <t>Aplicativo de gestión documental
Soportes físicos (facturas y demás)
Correo electrónico institucional</t>
  </si>
  <si>
    <t>Excel, pdf</t>
  </si>
  <si>
    <t>Instumentos</t>
  </si>
  <si>
    <t>3.1 Banco terminológico</t>
  </si>
  <si>
    <t xml:space="preserve">Instrumento archivístico el cual estandariza la denominación de series y subseries documentales producidas en razón de las funciones administrativas transversales a la administración pública. Además se constituye en una herramienta que facilita los procesos de valoración de documentos y elaboración de Tablas de Retención Documental.   </t>
  </si>
  <si>
    <t>Disco duro del computador</t>
  </si>
  <si>
    <t>GDI-GPD GESTIÓN DEL PATRIMONIO DOCUMENTAL</t>
  </si>
  <si>
    <t>GDI-GPD-P002 PROCEDIMIENTO DE PLANEACIÓN DOCUMENTAL</t>
  </si>
  <si>
    <t>Ley 594 de 2000. Por medio de la cual se dicta la Ley General de
Archivos y se dictan otras disposiciones.
Archivo General de la Nación. Acuerdo 004 de 2019.</t>
  </si>
  <si>
    <t xml:space="preserve"> Bancos terminológicos</t>
  </si>
  <si>
    <t>140.1</t>
  </si>
  <si>
    <t>http://www.gobiernobogota.gov.co/sites/gobiernobogota.gov.co/files/instrumentos_gestion_informacion/banco_terminologico_v2_0.pdf</t>
  </si>
  <si>
    <t>Refleja la jerarquización dada a la documentación producida por la Entidad y en el que se registran las series y subseries documentales con su respectiva codificación, a su vez las agrupa por las unidades productoras o dependencias.</t>
  </si>
  <si>
    <t>GDI-GPD-FO28. Formato cuadro de clasificación documental</t>
  </si>
  <si>
    <t>http://www.gobiernobogota.gov.co/sites/gobiernobogota.gov.co/files/instrumentos_gestion_informacion/cuadro_de_clasificacion_documental_actual_.pdf</t>
  </si>
  <si>
    <t>Enmarca el plan para el manejo y administración de los mismos, que permita garantizar la normalización y trazabilidad de los documentos, la protección, conservación y preservación del patrimonio documental, considerando su mismo desarrollo o adquisición de un software para tal fin y el soporte tecnológico requerido tales como el almacenamiento, migración, seguridad, entre otros.</t>
  </si>
  <si>
    <t>Ley 594 de 2000. Por medio de la cual se dicta la Ley General de
Archivos y se dictan otras disposiciones.
Presidencia de la República. Decreto 1080 de 2015.</t>
  </si>
  <si>
    <t xml:space="preserve">Acorde con el artículo 6 del Decreto 2609 de 2012 debe ser entendida como el conjunto de directrices establecidas por una entidad para tener un marco conceptual claro para la gestión de la información física y electrónica, un conjunto de estándares para la gestión de la información en cualquier soporte, una metodología general para la creación, uso, mantenimiento, retención, acceso y preservación de la información, independiente de su soporte y medio de creación, un programa de gestión de información y documentos, una adecuada articulación y coordinación entre las áreas de tecnología, la oficina de Archivo, las oficinas de planeación y los productores de la información. </t>
  </si>
  <si>
    <t>Ley 594 de 2000. Por medio de la cual se dicta la Ley General de
Archivos y se dictan otras disposiciones.
Presidencia de la República. Decreto 2609 de 2012.</t>
  </si>
  <si>
    <t xml:space="preserve">Listado de series, con sus correspondientes tipos documentales, a las cuales se asigna el tiempo de permanencia en cada etapa del ciclo vital de los documentos, es decir se considera como el Instrumento que permite establecer cuáles son los documentos de una entidad, su necesidad e importancia en términos de tiempo de conservación y preservación y qué debe hacerse con ellos una vez finalice su vigencia o utilidad.
 </t>
  </si>
  <si>
    <t>Impreso firmado y Disco duro del computador</t>
  </si>
  <si>
    <t>GDI-GPD-P009 PROCEDIMIENTO DE VALORACIÓN DE DOCUMENTOS</t>
  </si>
  <si>
    <t>Ley 594 de 2000. Por medio de la cual se dicta la Ley General de
Archivos y se dictan otras disposiciones.
Archivo General de la Nación. Acuerdo 04 de 2019.</t>
  </si>
  <si>
    <t>GDI-GPD-FO24. Formato tabla de retención documental</t>
  </si>
  <si>
    <t>Tablas de retención documental</t>
  </si>
  <si>
    <t>http://www.gobiernobogota.gov.co/contenidos/tablas-retencion-documetal-la-secretaria-distriral-gobierno</t>
  </si>
  <si>
    <t>Planes</t>
  </si>
  <si>
    <t xml:space="preserve">Ley 594 de 2000. Por medio de la cual se dicta la Ley General de
Archivos y se dictan otras disposiciones.
Archivo General de la Nación. Acuerdo 06 de 2014.
Presidencia de la República. Decreto 1080 de 2015.
</t>
  </si>
  <si>
    <t>http://www.gobiernobogota.gov.co/sites/gobiernobogota.gov.co/files/instrumentos_gestion_informacion/sistema_integrado_de_conservacion_documental.pdf</t>
  </si>
  <si>
    <t>Instrumento archivístico que permitirá planear, hacer seguimiento y articular con los planes estratégicos, la función archivística de acuerdo con las necesidades, debilidades, riesgos y oportunidades de la Entidad</t>
  </si>
  <si>
    <t>http://www.gobiernobogota.gov.co/sites/gobiernobogota.gov.co/files/instrumentos_gestion_informacion/gco-gpd-pl001_v4.pdf</t>
  </si>
  <si>
    <t>Ley 594 de 2000. Por medio de la cual se dicta la Ley General de_x000D_
Archivos y se dictan otras disposiciones._x000D_
Presidencia de la República. Decreto 2609 de 2012.</t>
  </si>
  <si>
    <t>http://www.gobiernobogota.gov.co/sites/gobiernobogota.gov.co/files/instrumentos_gestion_informacion/programa_de_gestion_documental.pdf</t>
  </si>
  <si>
    <t xml:space="preserve">documento de texto </t>
  </si>
  <si>
    <t>RES- RELACIONES ESTRATÉGICAS</t>
  </si>
  <si>
    <t>RES-P003. PROCEDIMIENTO PARA EL TRAMITE DE LOS PROYECTOS DE ACUERDO. Vr 1</t>
  </si>
  <si>
    <t>Acuerdo 438 de 2019</t>
  </si>
  <si>
    <t>Actas</t>
  </si>
  <si>
    <t>Actas y asistencia</t>
  </si>
  <si>
    <t>RES-P003. PROCEDIMIENTO PARA EL TRAMITE DE LOS PROYECTOS DE ACUERDO. Vr 2</t>
  </si>
  <si>
    <t>GDI-GPD-F029</t>
  </si>
  <si>
    <t>RES-P003. PROCEDIMIENTO PARA EL TRAMITE DE LOS PROYECTOS DE ACUERDO. Vr 3</t>
  </si>
  <si>
    <t>Registro de la información</t>
  </si>
  <si>
    <t>documento de texto</t>
  </si>
  <si>
    <t>Carpetas en one drive, gestión documental de la dirección</t>
  </si>
  <si>
    <t>Acuerdo 741 de 2019 Reglamento Interno del Concejo de Bogotá</t>
  </si>
  <si>
    <t>Relaciones Concejo (urano)</t>
  </si>
  <si>
    <t>GDI-GPD-F032</t>
  </si>
  <si>
    <t>Carpetas gestión documental</t>
  </si>
  <si>
    <t>carpetas en one drive de la DRP</t>
  </si>
  <si>
    <t>hoja de calculo</t>
  </si>
  <si>
    <t>HESMAP</t>
  </si>
  <si>
    <t xml:space="preserve"> Viable,  no Viable, viable condicionado.</t>
  </si>
  <si>
    <t>Documento de texto / audio-video</t>
  </si>
  <si>
    <t>RES-P002. PROCEDIMIENTO ESTUDIO DEL PROYECTO DE LEY /O ACTO LEGISLATIVO DEL CONGRESO DE LA REPÚBLICA. Vr 2</t>
  </si>
  <si>
    <t>Conceptos</t>
  </si>
  <si>
    <t>responsables, evidencias, informes y actividades</t>
  </si>
  <si>
    <t>RES-P002. PROCEDIMIENTO ESTUDIO DEL PROYECTO DE LEY /O ACTO LEGISLATIVO DEL CONGRESO DE LA REPÚBLICA. Vr 5</t>
  </si>
  <si>
    <t>citación, temática de la proposición y desarrollo</t>
  </si>
  <si>
    <t>RES-P002. PROCEDIMIENTO ESTUDIO DEL PROYECTO DE LEY /O ACTO LEGISLATIVO DEL CONGRESO DE LA REPÚBLICA. Vr 6</t>
  </si>
  <si>
    <t>bancada, actor político, localidad.</t>
  </si>
  <si>
    <t>Actividades, fechas, responsables y evidencias establecidos en el Plan de Acción de asunto electorales, basado en el calendario electoral de la Registraduría.</t>
  </si>
  <si>
    <t>RES-P001. PROCEDIMIENTO DE GESTIÓN DE ASUNTOS ELECTORALES. Vr 1</t>
  </si>
  <si>
    <t>Ley Estatutaria 1885 de 2018</t>
  </si>
  <si>
    <t>RES-P001. PROCEDIMIENTO DE GESTIÓN DE ASUNTOS ELECTORALES. Vr 2</t>
  </si>
  <si>
    <t>Reporte de las actividades, fechas, responsables y evidencias establecidos en el Plan de Acción de asunto electorales, basado en el calendario electoral de la Registraduría.</t>
  </si>
  <si>
    <t>Informe semestral</t>
  </si>
  <si>
    <t xml:space="preserve"> Hoja de cálculo</t>
  </si>
  <si>
    <t>Estudios</t>
  </si>
  <si>
    <t>Documento con información estratégica</t>
  </si>
  <si>
    <t>Documentos</t>
  </si>
  <si>
    <t>1.1. Informe de Gestión Presupuestal y Contractual.</t>
  </si>
  <si>
    <t>Seguimieto a la programación y ejecución presupuestal en los rubros de inversión y funcionamiento para la vigencia, en la cual se realiza la descripción detallada de los avances en la ejecución, giros de la vigencia y el seguimiento a las reservas</t>
  </si>
  <si>
    <t>Carpeta compartida en la Nube de Sharepoint de la entidad (Orfeo)</t>
  </si>
  <si>
    <t>Gestión Contractual y Presupuestal</t>
  </si>
  <si>
    <t>135.01</t>
  </si>
  <si>
    <t xml:space="preserve">Informes </t>
  </si>
  <si>
    <t>1.1. Planes de gestión internos</t>
  </si>
  <si>
    <t>Planes que promueven el trabajo digno y el fortalecimiento institucional</t>
  </si>
  <si>
    <t>Archivos carpetas compartidas</t>
  </si>
  <si>
    <t>GCO-GTH GERENCIA DE TALENTO HUMANO</t>
  </si>
  <si>
    <t>Planes de Bienestar Social 
Planes de Incentivos y Estímulos
Planes Institucionales de Capacitación</t>
  </si>
  <si>
    <t>6.
13.
25.</t>
  </si>
  <si>
    <t xml:space="preserve">1.2. Evaluaciones de servidores públicos. </t>
  </si>
  <si>
    <t>Registro de evaluación de funcionarios de carrera</t>
  </si>
  <si>
    <t>Copias en hoja de vida, Registro EDL, carpeta compartida</t>
  </si>
  <si>
    <t>Excel, registro aplicativo</t>
  </si>
  <si>
    <t>GCO-GTH-P007 PROCEDIMIENTO DE EVALUACIÓN DEL DESEMPEÑO LABORAL DE SERVIDORES DE CARRERA ADMINISTRATIVA</t>
  </si>
  <si>
    <t>Acuerdo 617 de 2018</t>
  </si>
  <si>
    <t>Formato propio CNSC</t>
  </si>
  <si>
    <t>Respuesta a derechos de petición</t>
  </si>
  <si>
    <t>1.3. Respuestas a requerimientos.</t>
  </si>
  <si>
    <t>Respuesta a requerimientos de Organismos de control, Sociedad Civil; Entidades, y otros</t>
  </si>
  <si>
    <t>Original, copia, archivo escaneado; orfeo</t>
  </si>
  <si>
    <t>Word, pdf, papel</t>
  </si>
  <si>
    <t>Archivos de datos</t>
  </si>
  <si>
    <t>2.1. Publicación del directorio de servidores públicos</t>
  </si>
  <si>
    <t>Información pública de los servidores de la SDG.</t>
  </si>
  <si>
    <t>Archivo planta, archivo pagina web</t>
  </si>
  <si>
    <t xml:space="preserve">Excel </t>
  </si>
  <si>
    <t>Ley transparencia</t>
  </si>
  <si>
    <t>2.2. Informe al Departamento Administrativo del Servicio Civil.</t>
  </si>
  <si>
    <t>Informe al Departamento Administrativo del Servicio Civil.</t>
  </si>
  <si>
    <t>Documento informe</t>
  </si>
  <si>
    <t>Información con respecto a empleo público, procesos de vinculación, selección y encargos.</t>
  </si>
  <si>
    <t>Acto administraivo</t>
  </si>
  <si>
    <t>GCO-GTH-P001 PROCEDIMIENTO VINCULACIÓN A LA PLANTA DE PERSONAL</t>
  </si>
  <si>
    <t>Actos administrativos</t>
  </si>
  <si>
    <t>Actos administrativos de la SDG</t>
  </si>
  <si>
    <t>Historias Laborales funcionarios y exfuncionarios</t>
  </si>
  <si>
    <t>Carpeta archivo, SIAP, Mercurio</t>
  </si>
  <si>
    <t>Conjunto elementos HL</t>
  </si>
  <si>
    <t xml:space="preserve">3.1. Matriz de indicadores. </t>
  </si>
  <si>
    <t>Matrices indicadores DGTH</t>
  </si>
  <si>
    <t>Carpetas compartidas</t>
  </si>
  <si>
    <t>Formato excel indicadores</t>
  </si>
  <si>
    <t xml:space="preserve">Reportes, encuestas </t>
  </si>
  <si>
    <t>Excel- Word</t>
  </si>
  <si>
    <t>4.1. Convocatorias a eventos.</t>
  </si>
  <si>
    <t>Comunicaciones en las que se invita y convoca a eventos de la SDG</t>
  </si>
  <si>
    <t>Coreo electrónico. Piezas promocionales</t>
  </si>
  <si>
    <t>PPT, mail, jpeg</t>
  </si>
  <si>
    <t>4.2. Publicación de actividades realizadas.</t>
  </si>
  <si>
    <t>Registros de las actividades, noticias</t>
  </si>
  <si>
    <t>Imágenes, word, pdf</t>
  </si>
  <si>
    <t>4.3. Directrices para estudios previos.</t>
  </si>
  <si>
    <t>Lineamientos técnicos para construcción de documentos contractuales de DGTH</t>
  </si>
  <si>
    <t>Procedimiento gestión contractual</t>
  </si>
  <si>
    <t>Formato nómina aplicativo</t>
  </si>
  <si>
    <t>Incluir como tipología documental en la subserie Planes de bienestar social.</t>
  </si>
  <si>
    <t>5.1. Desprendibles de nómina</t>
  </si>
  <si>
    <t>Desprendible de nómina</t>
  </si>
  <si>
    <t>Desprendible</t>
  </si>
  <si>
    <t>GCO-GTH-IN003 Instrucciones para Liquidación Nómina, Prestaciones Sociales y Aportes de Nómina</t>
  </si>
  <si>
    <t xml:space="preserve">5.2. Certificaciones laborales. </t>
  </si>
  <si>
    <t>Certificaciones de funcionarios y exfuncionarios</t>
  </si>
  <si>
    <t>Certificación</t>
  </si>
  <si>
    <t>Certificado</t>
  </si>
  <si>
    <t>Certificación, liquidación</t>
  </si>
  <si>
    <t>Acto administrativo</t>
  </si>
  <si>
    <t>Actoa administrativo que concede la licencia no remunerada</t>
  </si>
  <si>
    <t>Planillas de autoliquidación de seguridad social</t>
  </si>
  <si>
    <t>Planilla</t>
  </si>
  <si>
    <t>1.1. Informe de Estados Financieros, según normas contables estatales</t>
  </si>
  <si>
    <t>Contabilidad real de la entidad, con ingresos y egresos</t>
  </si>
  <si>
    <t>Contabilidad en esquemas, legibles, según normas de ley y normas contables</t>
  </si>
  <si>
    <t>PDF, EXCEL</t>
  </si>
  <si>
    <t>GCO-GCI - GESTIÓN CORPORATIVA INSTITUCIONAL</t>
  </si>
  <si>
    <t>GCO-GCI-P001 PROCEDIMIENTO PARA LA ADQUISICIÓN Y ADMINISTRACIÓN DE BIENES Y SERVICIOS</t>
  </si>
  <si>
    <t>http://www.gobiernobogota.gov.co/transparencia/presupuesto/estados-financieros</t>
  </si>
  <si>
    <t>1.2. Libros Oficiales de Contabilidad</t>
  </si>
  <si>
    <t>1.3. Reporte de Reciprocas</t>
  </si>
  <si>
    <t>Reporte generado a la Secretaría Distrital de Hacienda hecho cada trimestre luego de la validación. Incluye la contabilidad y/o estados financieros actualizados de la entidad.</t>
  </si>
  <si>
    <t>1.4. Evaluaciones financieras para procesos de contratacion</t>
  </si>
  <si>
    <t>Estudios de viabilidad para contratación futura, que argumente el egreso</t>
  </si>
  <si>
    <t>Simulaciones financieras de viabilidad de inversiones</t>
  </si>
  <si>
    <t>Estudios Previos</t>
  </si>
  <si>
    <t>1.5. Certificaciones Contables</t>
  </si>
  <si>
    <t>Información del estado actual de la contabilidad de la Entidad o aspecto específico de la entidad, por el registro de un contador certificado.</t>
  </si>
  <si>
    <t xml:space="preserve">1.6. Informes a organismos de Control y otras entidades, </t>
  </si>
  <si>
    <t>Documentación respuesta a requerimientos o hallazgos de los entes de control.</t>
  </si>
  <si>
    <t>1.7 Apoyo contable a Alcaldías Locales</t>
  </si>
  <si>
    <t>Apoyo técnico contable heterogéneo a los enlaces contables de las Alcaldías Locales, de acuerdo a los requerimientos específicos, en un momento específico. Con base en la información y metodología centralizada de que dispone la Entidad.</t>
  </si>
  <si>
    <t>Estado de Resultados</t>
  </si>
  <si>
    <t>1.8. Respuestas a peticiones</t>
  </si>
  <si>
    <t>Documentación respuesta a requerimientos o hallazgos de cualquier usuario de los productos y servicios de la Entidad.</t>
  </si>
  <si>
    <t>Archivos de Datos</t>
  </si>
  <si>
    <t>Correo electrónico</t>
  </si>
  <si>
    <t>3.1. Ejecución Presupuestal vigencia y reservas</t>
  </si>
  <si>
    <t>http://www.gobiernobogota.gov.co/transparencia/presupuesto/ejecucion-presupuestal</t>
  </si>
  <si>
    <t>3.2. Certificados de Disponibilidad Presupuestal</t>
  </si>
  <si>
    <t>Certificado de Disponibilidad Presupuestal</t>
  </si>
  <si>
    <t>3.3. Certificados de Registro Presupuestal</t>
  </si>
  <si>
    <t>Certificado de Registro Presupuestal</t>
  </si>
  <si>
    <t>3.4. Actas de Depuración de Pasivos Exigibles</t>
  </si>
  <si>
    <t>3.5. Acta de Fenecimiento de Reservas Presupuestales</t>
  </si>
  <si>
    <t>Las Reservas presupuestales son compromisos que al  31 de diciembre de cada vigencia no se han cumplido por razones imprevistas y excepcionales</t>
  </si>
  <si>
    <t>3.6. Anulaciones de CDP y RPs</t>
  </si>
  <si>
    <t>3.7. Informes a organismos de Control y otras entidades</t>
  </si>
  <si>
    <t>3.8. Modificaciones Presupuestales</t>
  </si>
  <si>
    <t>MODIFICACIONES PRESUPUESTALES</t>
  </si>
  <si>
    <t>3.9. Programa anual Mensualizado de Caja - PAC</t>
  </si>
  <si>
    <t>Es el instrumento de administración financiera en el cual se define el monto maximo mensual de fondos disponibles, a fin de que se pueda programar los pagos respectivos</t>
  </si>
  <si>
    <t>Excel y PDF</t>
  </si>
  <si>
    <t xml:space="preserve">PROGRAMAS  </t>
  </si>
  <si>
    <t xml:space="preserve">Programas Anuales Mensualizados de Caja </t>
  </si>
  <si>
    <t>Manual de usuario para la armonización presupuestal 2.0 de la Secretaría Distrital de Planeación | Ley 152 de 1994 - Ley Orgánica del Plan de Desarrollo | Acuerdos Distritales 12 de 1994 - Estatuto de Planeación del Distrito Capital, 63 de 2002 - Procedimientos de Armonización del Presupuesto con los Planes de Desarrollo y 190 de 2005 | Circular Conjunta Secretaría Distrital de Planeación y Secretaría Distrital de Hacienda 007 de 2020</t>
  </si>
  <si>
    <t>Formato 1 - Reporte de Procesos en curso | Oficio con Solicitud de concepto de traslado presupuestal de armonización entre el Plan de Desarrollo “Bogotá Mejor Para todos” y “Un Nuevo Contrato Social y Ambiental para la Bogotá del Siglo XXI" de la Secretaría Distrtial de Gobierno, a la Secretaría Distrital de Planeación</t>
  </si>
  <si>
    <t>Resolución 000415 de 2016 de la Secretaría Distrital de Hacienda</t>
  </si>
  <si>
    <t>Anexo 1 de la Resolución 000415 de 2016 de la Secretaría Distrtital de Hacienda - Reporte de Información a la Dirección Distrital de Impuestos de Bogotá</t>
  </si>
  <si>
    <t>5.1. Información Tributaria.</t>
  </si>
  <si>
    <t>Situación actual, y transacciones pasadas realizadas alrededor de un contrato y sus compromisos contractuales, incluidos compromisos fiscales</t>
  </si>
  <si>
    <t>PDF y Correo electrónico</t>
  </si>
  <si>
    <t>Programas</t>
  </si>
  <si>
    <t xml:space="preserve">1.1 Proyectos de Tecnología para el apoyo del cumplimiento misional de la entidad. </t>
  </si>
  <si>
    <t xml:space="preserve">Contiene la información de los proyectos en materia de tecnología e innovación, que apoyaran  a la entidad en el cumplimiento del plan de desarrollo de la actual administración. </t>
  </si>
  <si>
    <t>Se encuentra publicado en el portal y la intranet de la Entidad.</t>
  </si>
  <si>
    <t>GDI-TIC GERENCIA DE TIC</t>
  </si>
  <si>
    <t>G.ES.06 Guía para la construcción del PETI</t>
  </si>
  <si>
    <t>GDI-TIC-PL001</t>
  </si>
  <si>
    <t>Plan estratégico de tecnología y sistemas de Información</t>
  </si>
  <si>
    <t>http://gaia.gobiernobogota.gov.co/sites/default/files/sig/guias/gdi-tic-pl001_v1.pdf
http://gaia.gobiernobogota.gov.co/sites/default/files/sig/manuales/gdi-tic-m003_0.pdf</t>
  </si>
  <si>
    <t>1.2 Indicadores de cumplimiento del PETI.</t>
  </si>
  <si>
    <t>Presenta el avance y el cumplimiento de los proyectos definidos en el PETI frente al plan de desarrollo</t>
  </si>
  <si>
    <t>El avance se reporta trimestralmente a la oficina OAP, através de correo electrónico</t>
  </si>
  <si>
    <t>2.1. Lineamiento para los procesos de adquisición de bienes y servicios.</t>
  </si>
  <si>
    <t>Conceptos y caracteristicas para la adquisición de bienes y servicios de técnología.</t>
  </si>
  <si>
    <t>Publicado en la intranet.</t>
  </si>
  <si>
    <t>2.2. Lineamiento para la administración de las herramientas, las bases de datos, la plataforma tecnológica de información y comunicaciones.</t>
  </si>
  <si>
    <t>Contiene la instrucciones tecnicas generales para la instalacion, configuración,administración y mantenimiento de la plataforma tecnologica de la entidad.</t>
  </si>
  <si>
    <t xml:space="preserve">GDI-TIC-P001 PROCEDIMIENTO PARA LA GESTIÓN DE SERVICIOS DE TECNOLOGÍAS DE LA INFORMACIÓN Y LAS COMUNICACIONES. </t>
  </si>
  <si>
    <t>Resolución 001 - Comisión Distrital de Sistemas</t>
  </si>
  <si>
    <t>http://gaia.gobiernobogota.gov.co/sites/default/files/sig/procedimientos/gdi-tic-p001_2.pdf</t>
  </si>
  <si>
    <t>2.3. Lineamiento para la implementación de metodológías y procedimientos que garanticen  el desarrollo, instalación, administración, seguridad y uso de los sistemas de información de la entidad.</t>
  </si>
  <si>
    <t>Contiene la instrucciones tecnicas generales para la instalacion, configuración, administración, seguridad  y mantenimiento de los servicios y sistemas de información de la entidad.</t>
  </si>
  <si>
    <t>GDI-TIC-P002 PROCEDIMIENTO PARA LA GESTIÓN DE SISTEMAS DE INFORMACIÓN</t>
  </si>
  <si>
    <t xml:space="preserve">Guia de Tecnica del dominio de SI. </t>
  </si>
  <si>
    <t>http://gaia.gobiernobogota.gov.co/sites/default/files/sig/procedimientos/gdi-tic-p002_v3.pdf</t>
  </si>
  <si>
    <t>2.4.Política de gobierno digital.</t>
  </si>
  <si>
    <t>Contiene los lineamientos que define la  política a nivel de arquitectura empresarial, seguridad de la información y servicios digitales.</t>
  </si>
  <si>
    <t>Archivo de Datos</t>
  </si>
  <si>
    <t>3.1. Portafolio de servicios</t>
  </si>
  <si>
    <t>Contiene la informacion de todos los servicios de tecnologia que tiene la entidad. (Activos, Inactivos, en desarrollo)</t>
  </si>
  <si>
    <t>En la parametrización del software de servicios tecnologicos de la entidad.</t>
  </si>
  <si>
    <t>ISO 20000:2011</t>
  </si>
  <si>
    <t>3.2. Portafolio de sistemas de informacion</t>
  </si>
  <si>
    <t>Listado de los sistemas de información con su caracterización técnica.</t>
  </si>
  <si>
    <t>Publicado en OneDrive</t>
  </si>
  <si>
    <t>G.SIS.03 Guía para la construcción del catálogo de Sistemas de Información</t>
  </si>
  <si>
    <t>Caracterización de sistemas de información Colombia Digital</t>
  </si>
  <si>
    <t>3.3. Acuerdos de niveles de servicios (ANS)</t>
  </si>
  <si>
    <t>Reporte que muestra los tiempos acordados con los usuarios en los cuales se deben resolver sus inconvenietes tecnologicos</t>
  </si>
  <si>
    <t>Herramienta de gestión de servicios.</t>
  </si>
  <si>
    <t>4.1. Catálogo de componentes de información de la entidad.</t>
  </si>
  <si>
    <t>Listado detallado y documentado que consolida  los cuatro componentes (servicios, información, flujos y datos) de las dependencias del nivel central.</t>
  </si>
  <si>
    <t>Será publicado en el portal web de la entidad, en la sección denominada “Transparencia y acceso a la información pública”, y en el Portal de Datos Abiertos del Estado
colombiano.</t>
  </si>
  <si>
    <t>G.INF.07 Guía como construir el catálogo de componentes de información.</t>
  </si>
  <si>
    <t>En construcción: Procedimiento Componentes de información.</t>
  </si>
  <si>
    <t>4.2. Activos de Información.</t>
  </si>
  <si>
    <t>Inventario organizado de la información que se encuentra en posesión, custodia  o bajo control de la entidad, independientemente del formato físico o electrónico.</t>
  </si>
  <si>
    <t>Ley de transparencia 1712 de 2014 Decreto 103 de 2015</t>
  </si>
  <si>
    <t>En construcción: Procedimiento componentes de infomación, formato atributos de información.</t>
  </si>
  <si>
    <t>4.3 Indice de Información clasificada y reservada.</t>
  </si>
  <si>
    <t>Inventario de la información que puede causar un daño a determinados derechos o intereses públicos (reserva) o privados (clasificación) por lo que tiene acceso restringido y no es publicable.</t>
  </si>
  <si>
    <t>4.4. Esquema de Publicación.</t>
  </si>
  <si>
    <t>Instrumento que permite notificar la información publicada en el sitio web de la entidad, Portal de Datos Abiertos del Estado colombiano.</t>
  </si>
  <si>
    <t>Ley de transparencia 1712 de 2014_x000D_
Decreto 103 de 2015</t>
  </si>
  <si>
    <t>Es el instrumento que define las estrategias orientadas a la preservación de la confidenciabilidad, integridad y disponibilidad de la información, garantizando la privacidad de los datos mediante de la aplicación del proceso de gestión de riesgos.</t>
  </si>
  <si>
    <t>Decreto 1008 Política de Gobierno Digital</t>
  </si>
  <si>
    <t>5.2. Política de protección de datos personales.</t>
  </si>
  <si>
    <t>Es el instrumento que define la forma como la entidad realiza el tratamiento de la información  de las personal con quien tiene relación o a quien le presta sus servicios  y atendiendo lo establecido por la ley, garantizando a las personas el pleno ejercicio y respeto por su derecho del Hábeas Data.</t>
  </si>
  <si>
    <t>Publicado en el portal de la Entidad</t>
  </si>
  <si>
    <t>Ley 1581 de 2012</t>
  </si>
  <si>
    <t>5.3. Plan de tratamiento de Riesgos de Seguridad</t>
  </si>
  <si>
    <t>Decreto 1078 2015</t>
  </si>
  <si>
    <t>http://gaia.gobiernobogota.gov.co/sites/default/files/sig/guias/gdi-tic-pl003_v1.pdf</t>
  </si>
  <si>
    <t>5.4. Plan de Seguridad y Privacidad de la Información.</t>
  </si>
  <si>
    <t>CONPES 3920 2018</t>
  </si>
  <si>
    <t>http://gaia.gobiernobogota.gov.co/sites/default/files/sig/guias/gdi-tic-pl002_v1.pdf</t>
  </si>
  <si>
    <t>3. Nombre de la Información</t>
  </si>
  <si>
    <t>4. Descripción de la Información</t>
  </si>
  <si>
    <r>
      <t xml:space="preserve">19. Proponga una categoría de información
(Sólo se registra sí en la casilla 18 se respondió </t>
    </r>
    <r>
      <rPr>
        <b/>
        <u/>
        <sz val="12"/>
        <color theme="0"/>
        <rFont val="Calibri"/>
        <family val="2"/>
        <scheme val="minor"/>
      </rPr>
      <t>NO</t>
    </r>
    <r>
      <rPr>
        <b/>
        <sz val="12"/>
        <color theme="0"/>
        <rFont val="Calibri"/>
        <family val="2"/>
        <scheme val="minor"/>
      </rPr>
      <t>)</t>
    </r>
  </si>
  <si>
    <t>300-S1</t>
  </si>
  <si>
    <t>300-S2</t>
  </si>
  <si>
    <t>300-S3</t>
  </si>
  <si>
    <t>300-S4</t>
  </si>
  <si>
    <t>300-S5</t>
  </si>
  <si>
    <t>300-AI01</t>
  </si>
  <si>
    <t>300-AI02</t>
  </si>
  <si>
    <t>300-AI03</t>
  </si>
  <si>
    <t>300-AI04</t>
  </si>
  <si>
    <t>300-AI05</t>
  </si>
  <si>
    <t>300-AI06</t>
  </si>
  <si>
    <t>300-AI07</t>
  </si>
  <si>
    <t>300-AI08</t>
  </si>
  <si>
    <t>300-AI09</t>
  </si>
  <si>
    <t>300-AI010</t>
  </si>
  <si>
    <t>300-AI011</t>
  </si>
  <si>
    <t>300-AI012</t>
  </si>
  <si>
    <t>300-AI013</t>
  </si>
  <si>
    <t>300-AI014</t>
  </si>
  <si>
    <t>300-AI015</t>
  </si>
  <si>
    <t>300AI016</t>
  </si>
  <si>
    <t>300-AI017</t>
  </si>
  <si>
    <t>300-AI018</t>
  </si>
  <si>
    <t>300-AI19</t>
  </si>
  <si>
    <t>300-AI20</t>
  </si>
  <si>
    <t>300-AI021</t>
  </si>
  <si>
    <t>310-S2</t>
  </si>
  <si>
    <t>310-S3</t>
  </si>
  <si>
    <t>310-S4</t>
  </si>
  <si>
    <t>310-AI01</t>
  </si>
  <si>
    <t>310-AI02</t>
  </si>
  <si>
    <t>310-AI04</t>
  </si>
  <si>
    <t>310-AI06</t>
  </si>
  <si>
    <t>310-AI07</t>
  </si>
  <si>
    <t>310-AI08</t>
  </si>
  <si>
    <t>310-AI09</t>
  </si>
  <si>
    <t>340-S1</t>
  </si>
  <si>
    <t>340-S2</t>
  </si>
  <si>
    <t>340-S3</t>
  </si>
  <si>
    <t>340-AI01</t>
  </si>
  <si>
    <t>340-AI02</t>
  </si>
  <si>
    <t>340-AI03</t>
  </si>
  <si>
    <t>340-AI04</t>
  </si>
  <si>
    <t>340-AI05</t>
  </si>
  <si>
    <t>340-AI06</t>
  </si>
  <si>
    <t>340-AI07</t>
  </si>
  <si>
    <t>340-AI08</t>
  </si>
  <si>
    <t>340-AI09</t>
  </si>
  <si>
    <t>330-S2</t>
  </si>
  <si>
    <t>330-S3</t>
  </si>
  <si>
    <t>330-AI01</t>
  </si>
  <si>
    <t>330-AI03</t>
  </si>
  <si>
    <t>330-AI04</t>
  </si>
  <si>
    <t>330-AI05</t>
  </si>
  <si>
    <t>330-AI06</t>
  </si>
  <si>
    <t>330-AI07</t>
  </si>
  <si>
    <t>330-AI08</t>
  </si>
  <si>
    <t>330-AI010</t>
  </si>
  <si>
    <t>320-S1</t>
  </si>
  <si>
    <t>320-S2</t>
  </si>
  <si>
    <t>320-S3</t>
  </si>
  <si>
    <t>320-S4</t>
  </si>
  <si>
    <t>320-AI01</t>
  </si>
  <si>
    <t>320-AI02</t>
  </si>
  <si>
    <t>320-AI03</t>
  </si>
  <si>
    <t>320-AI04</t>
  </si>
  <si>
    <t>320-AI05</t>
  </si>
  <si>
    <t>320-AI06</t>
  </si>
  <si>
    <t>320-AI07</t>
  </si>
  <si>
    <t>320-AI08</t>
  </si>
  <si>
    <t>320-AI09</t>
  </si>
  <si>
    <t>200-S1</t>
  </si>
  <si>
    <t>200-S2</t>
  </si>
  <si>
    <t>200-AI01</t>
  </si>
  <si>
    <t>200-AI02</t>
  </si>
  <si>
    <t>PDF y WORD</t>
  </si>
  <si>
    <t>EXCEL, WORD Y PDF</t>
  </si>
  <si>
    <t>Se encuentra publicado el listado en la Extranet</t>
  </si>
  <si>
    <t>Hasta el año 2019 el registro de operativos y visitas realizadas reposaba en carpetas fisicas, pero a partir del año 2020, se digitalizan y se guardan en un link.</t>
  </si>
  <si>
    <t>La base de datos Se encuetra en un one drive del profesional de la Subsecretaria de Gestión Local.</t>
  </si>
  <si>
    <t>La base de datos se encuetra en un one drive de la cuenta de milthon.rojas@gobiernobogota.gov.co</t>
  </si>
  <si>
    <t>Contiene el número de llantas, residuos solidos (metros cubicos recolectados) y de metros de espacio público recuperados</t>
  </si>
  <si>
    <t>Contiene el inventario realizado por las alcaldías Locales de los parqueaderos fuera de vía.</t>
  </si>
  <si>
    <t>Contiene el acompañamiento por parte de la DGP a las Autoridades de policía para el control de las actividades economicas con afectación a lo público.</t>
  </si>
  <si>
    <t>Contiene la informacion  de los documentos soporte deben cumplir los establecimientos para ser beneficiario del beneficio de Sello Seguro</t>
  </si>
  <si>
    <t>Validar aprobación o rechazo del estado de la solicitud.</t>
  </si>
  <si>
    <t>Emitir certificado de recnocimineto y diploma otorgamiento del sello seguro de bares  o aviso de no cumplimiento de los requisitos para el otrogamiento del sello seguro</t>
  </si>
  <si>
    <t>Base de datos que contiene el listado de Comparendos Ambientalesy las actuaciones administrativas gestionados  por la secretaría distrital de gobierno</t>
  </si>
  <si>
    <t>Cobro persuasivo de los comparendos ambientales que constituyen titulo ejecutivo</t>
  </si>
  <si>
    <t>Llevar el control de los tiempos de vigencia de los documentos exigibles para renovar el registro de parques de diversiones, atracciones o dispositivos de entretenimiento.</t>
  </si>
  <si>
    <t>WORD, Documento de texto</t>
  </si>
  <si>
    <t>210-S1</t>
  </si>
  <si>
    <t>210-S2</t>
  </si>
  <si>
    <t>210-S3</t>
  </si>
  <si>
    <t>210-AI01</t>
  </si>
  <si>
    <t>210-AI02</t>
  </si>
  <si>
    <t>210-AI03</t>
  </si>
  <si>
    <t>210-AI04</t>
  </si>
  <si>
    <t>210-AI06</t>
  </si>
  <si>
    <t>210-AI07</t>
  </si>
  <si>
    <t>210-AI08</t>
  </si>
  <si>
    <t>SERIE: CORREOS ELECTRONICOS
SUBSERIE: MASIVOS</t>
  </si>
  <si>
    <t>140- S1</t>
  </si>
  <si>
    <t>140-S2</t>
  </si>
  <si>
    <t>140-AI01</t>
  </si>
  <si>
    <t>140-AI02</t>
  </si>
  <si>
    <t>140-AI03</t>
  </si>
  <si>
    <t>140-AI04</t>
  </si>
  <si>
    <t>140-AI05</t>
  </si>
  <si>
    <t>140-AI06</t>
  </si>
  <si>
    <t>140-AI07</t>
  </si>
  <si>
    <t>140-AI08</t>
  </si>
  <si>
    <t>140-AI09</t>
  </si>
  <si>
    <t>140-AI010</t>
  </si>
  <si>
    <t>140-AI011</t>
  </si>
  <si>
    <t>140-AI012</t>
  </si>
  <si>
    <t>140-AI013</t>
  </si>
  <si>
    <t>140-AI014</t>
  </si>
  <si>
    <t>140-AI015</t>
  </si>
  <si>
    <t>140-AI016</t>
  </si>
  <si>
    <t>120-S1</t>
  </si>
  <si>
    <t>120-AI02</t>
  </si>
  <si>
    <t>120-AI03</t>
  </si>
  <si>
    <t>120-AI04</t>
  </si>
  <si>
    <t>120-AI05</t>
  </si>
  <si>
    <t>120-AI06</t>
  </si>
  <si>
    <t>330-AI02</t>
  </si>
  <si>
    <t>400-S1</t>
  </si>
  <si>
    <t>400-AI01</t>
  </si>
  <si>
    <t>400-AI02</t>
  </si>
  <si>
    <t>400-AI03</t>
  </si>
  <si>
    <t>25. Lugar de consulta o URL de publicación</t>
  </si>
  <si>
    <t>* Circular 006 de 2018 Elaboración del plan de acción de las políticas públicas distritales *Circular 006 de 2018 Lineamientos del Consejo de Política Económica y Social del Distrito -CONPES D.C.- * Reglamento Interno del CONPES D.C. -Acuerdo 01 de 2018 Por el cual se expide el reglamento interno del Consejo de Política Económica y Social del Distrito Capital - CONPES D.C   * Acuerdo 645 de 9 de junio de 2016 Artículos 127 y 128 Por el cual se crea el Consejo de política Económica y Social del Distrito Capital -CONPES D.C.  *CONPES  05 de 2019 de Política Pública  Integral de Derechos Humanos  de Bogotá 2019-2034     * DHH-FPD-M001- Manual del Sistema Distrital de Derechos Humanos-  *DHH-FPD-IN014 (Instrucciones para Territorialización del Sistema Distrital de Derechos Humanos).</t>
  </si>
  <si>
    <t>440-S1</t>
  </si>
  <si>
    <t>440-S2</t>
  </si>
  <si>
    <t>440-S3</t>
  </si>
  <si>
    <t>440-S4</t>
  </si>
  <si>
    <t>440-S5</t>
  </si>
  <si>
    <t>440-AI01</t>
  </si>
  <si>
    <t>440-AI02</t>
  </si>
  <si>
    <t>440-AI03</t>
  </si>
  <si>
    <t>440-AI04</t>
  </si>
  <si>
    <t>440-AI05</t>
  </si>
  <si>
    <t>440-AI06</t>
  </si>
  <si>
    <t>440-AI07</t>
  </si>
  <si>
    <t>440-AI08</t>
  </si>
  <si>
    <t>440-AI09</t>
  </si>
  <si>
    <t>440-AI010</t>
  </si>
  <si>
    <t>440-AI011</t>
  </si>
  <si>
    <t>440-AI012</t>
  </si>
  <si>
    <t>440-AI013</t>
  </si>
  <si>
    <t>440-AI014</t>
  </si>
  <si>
    <t>440-AI015</t>
  </si>
  <si>
    <t>440-AI016</t>
  </si>
  <si>
    <t>440-AI017</t>
  </si>
  <si>
    <t>GNC-C GESTION DEL CONOCIMIENTO</t>
  </si>
  <si>
    <t>Texto, video e imágenes</t>
  </si>
  <si>
    <t>Video e/o  imágenes</t>
  </si>
  <si>
    <t>Videos y audios</t>
  </si>
  <si>
    <t>Ley 1712 2014 Ley de Transparencia y del Derecho de Acceso a la
Información Pública Nacional, Decreto 208 2016 y Decreto
1499 2017.</t>
  </si>
  <si>
    <t>Subserie: Plan de medios</t>
  </si>
  <si>
    <t>SERIES: PANTALLAS INFORMATIVAS
SUBSERIE: PANTALLAS NIVEL CENTRAL</t>
  </si>
  <si>
    <t>420-S1</t>
  </si>
  <si>
    <t>420-S2</t>
  </si>
  <si>
    <t>420-S3</t>
  </si>
  <si>
    <t>40-S3</t>
  </si>
  <si>
    <t>420-AI01</t>
  </si>
  <si>
    <t>420-AI02</t>
  </si>
  <si>
    <t>420-AI03</t>
  </si>
  <si>
    <t>420-AI04</t>
  </si>
  <si>
    <t>420-AI05</t>
  </si>
  <si>
    <t>420-AI06</t>
  </si>
  <si>
    <t>420-AI07</t>
  </si>
  <si>
    <t>420-AI08</t>
  </si>
  <si>
    <t>420-AI09</t>
  </si>
  <si>
    <t xml:space="preserve">Registros de Comunicaciones Oficiales enviadas </t>
  </si>
  <si>
    <t>430-S1</t>
  </si>
  <si>
    <t>430-S2</t>
  </si>
  <si>
    <t>430-S3</t>
  </si>
  <si>
    <t>430-S4</t>
  </si>
  <si>
    <t>430-S5</t>
  </si>
  <si>
    <t>430-AI01</t>
  </si>
  <si>
    <t>430-AI02</t>
  </si>
  <si>
    <t>430-AI03</t>
  </si>
  <si>
    <t>430-AI04</t>
  </si>
  <si>
    <t>430-AI05</t>
  </si>
  <si>
    <t>430-AI06</t>
  </si>
  <si>
    <t>430-AI07</t>
  </si>
  <si>
    <t>430-AI08</t>
  </si>
  <si>
    <t>430-AI09</t>
  </si>
  <si>
    <t>430-AI010</t>
  </si>
  <si>
    <t>430-AI011</t>
  </si>
  <si>
    <t>430-AI012</t>
  </si>
  <si>
    <t>430-AI013</t>
  </si>
  <si>
    <t>430-AI014</t>
  </si>
  <si>
    <t>430-AI015</t>
  </si>
  <si>
    <t>430-AI016</t>
  </si>
  <si>
    <t>430-AI017</t>
  </si>
  <si>
    <t>430-AI018</t>
  </si>
  <si>
    <t>430-AI019</t>
  </si>
  <si>
    <t>430-AI020</t>
  </si>
  <si>
    <t>430-AI021</t>
  </si>
  <si>
    <t>430-AI022</t>
  </si>
  <si>
    <t>430-AI023</t>
  </si>
  <si>
    <t>430-AI024</t>
  </si>
  <si>
    <t>430-AI025</t>
  </si>
  <si>
    <t>430-AI026</t>
  </si>
  <si>
    <t>430-AI027</t>
  </si>
  <si>
    <t>430-AI028</t>
  </si>
  <si>
    <t>EXCEL, PDF</t>
  </si>
  <si>
    <t>SUBSERIE: Resoluciones de autorización y seguimiento a concursos</t>
  </si>
  <si>
    <t>SUBSERIE: Informes de Seguimiento a la Inversión</t>
  </si>
  <si>
    <t>SUBSERIE: REGISTRO DE ENTIDADES RELIGIOSAS PRESENTES EN BOGOTÁ D.C.</t>
  </si>
  <si>
    <t>SUBSERIE: OFICIOS DE RESPUESTA A PQR</t>
  </si>
  <si>
    <t>SUBSERIE: MÓDULOS DE FORMACIÓN</t>
  </si>
  <si>
    <t>http://www.gobiernobogota.gov.co/noticias/nivel-central/bogota-celebra-dia-la-libertad-religiosa#:~:text=El%204%20de%20julio%2C%20es,que%20tienen%20en%20el%20pa%C3%ADs.</t>
  </si>
  <si>
    <t>SUBSERIE: INFORMES COMITÉ DISTRITAL DE LIBERTAD RELIGIOSA</t>
  </si>
  <si>
    <t>http://www.gobiernobogota.gov.co/contenidos/comite-distrital-libertad-religiosa</t>
  </si>
  <si>
    <t>SUBSERIE: INFORMES PLATAFORMA INTERRELIGIOSA PARA LA ACCIÓN SOCIAL PIRPAS</t>
  </si>
  <si>
    <t>http://www.gobiernobogota.gov.co/pirpas/?q=pirpas</t>
  </si>
  <si>
    <t>SUBSERIE: INFORMES INICIATIVAS ENTIDADES DEL SECTOR INTERRELIGIOSO</t>
  </si>
  <si>
    <t>SUBSERIE: REGISTRO DE ENTIDADES INTEGRANTES DEL COMITÉ DISTRITAL DE LIBERTAD RELIGIOSA</t>
  </si>
  <si>
    <t>330-S1.</t>
  </si>
  <si>
    <t>330-AI09</t>
  </si>
  <si>
    <t>EXCEL, POWER  BI</t>
  </si>
  <si>
    <t>SUBSERIESActos administrativos que constitiyen titulos ejecutivos, actos administrativos de exoneración del infractor y actos administrativos que ordenan el archivo del comparendo.</t>
  </si>
  <si>
    <t>ACTUACIONES ADMINITRATIVA</t>
  </si>
  <si>
    <t>SUBSERIE: Cobro persuasivo de las resoluciones asociadas al Comparendo Ambiental</t>
  </si>
  <si>
    <t>NO REQUIERE TABLA DE RETENC DOCUMENTAL</t>
  </si>
  <si>
    <t>SUBSERIE: Control de entrega de sello de lotería.</t>
  </si>
  <si>
    <t>INSTRUMENTOS DE REGISTRO Y CONTROL</t>
  </si>
  <si>
    <t>NO REQUIERE SER INCLUIDA EN LAS TRD.</t>
  </si>
  <si>
    <t>SUBSERIE: Tablero de control de vencimiento de documentos.</t>
  </si>
  <si>
    <t>SUBSERIE: Creación de delegaciones</t>
  </si>
  <si>
    <t>NO TIENE SUBSERIE</t>
  </si>
  <si>
    <t>SUBSERIE: Informe de tiempos excedidios generados durante la supervisión.</t>
  </si>
  <si>
    <t>INFORME DE OPERATIVOS A ESTABLECIMIENTOS DE COMERCIO.</t>
  </si>
  <si>
    <t>CONCEPTOS PREV IOS PARA JUEGOS LOCALIZADOS DE SUERTE Y AZAR</t>
  </si>
  <si>
    <t>SUBSERIE:  Resoluciones de autorización, modificación, suspensión o cancelacion para la realización de concursos.</t>
  </si>
  <si>
    <t>SUBSERIE: Registro de los concursos que han sido autorizados, modificados, suspendidos o cancelados por la SDG</t>
  </si>
  <si>
    <t>SUBSERIE: Notificaciones de las resoluciones asociadas al Comparendo Ambiental</t>
  </si>
  <si>
    <t>INVENTARIO</t>
  </si>
  <si>
    <t xml:space="preserve">NO REQUIERE SER INCLUIDA EN LAS TRD porque su administración la realiza el aplicativo SIACTUA1,  Se realizan diferentes reportes de las bases de datos arrojados por el SIACTUA 1 solicitados por los usurios. </t>
  </si>
  <si>
    <t>TRD: Inventario de bares con el reconocimiento y otorgamiento del sello seguro con fecha de vencimiento, otorgado por la Secretaría de Gobierno</t>
  </si>
  <si>
    <t xml:space="preserve">REGISTROS DE COMUNICACIONES OFICIALES </t>
  </si>
  <si>
    <t xml:space="preserve">Registros de Comunicaciones Oficiales Enviadas </t>
  </si>
  <si>
    <t>SUBSERIE: Actas de cobro persuasivo.</t>
  </si>
  <si>
    <t>SUBSERIE: Inventario del número de establecimientos dedicados a la actividad de parqueaderos.</t>
  </si>
  <si>
    <t>SUBSERIE: Número de vistas a los establecimientos para verificar el cumplimiento de los requisitos.</t>
  </si>
  <si>
    <t xml:space="preserve">SUBSERIE: Informe de analisis de los datos contenidaos en la base de datos del Aplicativo SIACTUA1 </t>
  </si>
  <si>
    <t>NO REQUIERE SER INCLUIDA EN LAS TRD:Porque su administración lo realiza el Sistema Aranda</t>
  </si>
  <si>
    <t>NO REQUIERE SER INCLUIDA EN LAS TRD: Porque es un tablero de control del vencimiento de los documentos aportados para el reconocimiento y otorgamiento del sello seguro de bares</t>
  </si>
  <si>
    <t>Decisiones interlocutorias</t>
  </si>
  <si>
    <t>Actos administrativos que deciden de fondo  el proceso disciplinario son Notificables Artículo 107 Ley 734 de 02. Procede recurso y son publicos no hay reserva del expediente.</t>
  </si>
  <si>
    <t>Documento texto</t>
  </si>
  <si>
    <t>Control Disciplinario</t>
  </si>
  <si>
    <t>N/A-CDS-MR MATRIZ DE RIESGOS DE CONTROL DISCIPLINARIO</t>
  </si>
  <si>
    <t>Decreto  Distrital 411-2016 Articulo 9, Ley 734-02, Ley 1952-19.</t>
  </si>
  <si>
    <t>Información Documental Disciplinaria</t>
  </si>
  <si>
    <t xml:space="preserve">No tiene registro asociado </t>
  </si>
  <si>
    <t>Registro de las temáticas de los talleres y capacitaciones de disciplinarios; y su asistencia</t>
  </si>
  <si>
    <t xml:space="preserve">Registro virtual Intranet </t>
  </si>
  <si>
    <t>1.1. Actas de Audiencias</t>
  </si>
  <si>
    <t>Es un documento específico con campos y descriptores que permiten conocer los detalles de la diligencia, así como algunas características del proceso. Contiene entre otros:  actores involucrados, consecutivo de diligencia/proceso, Identificación o documentos asociados a las personas naturales o jurídicas que hacen parte del proceso, datos generales, sumario de hechos, intervenciones y conclusiones</t>
  </si>
  <si>
    <t>Archivo de Gestión de la Dirección Jurídica</t>
  </si>
  <si>
    <t>Gestión Jurídica</t>
  </si>
  <si>
    <t>N/A-GJR-P001 PROCEDIMIENTO PARA LA ASESORÍA JURÍDICA Y REPRESENTACIÓN ADMINISTRATIVA, JUDICIAL Y EXTRAJUDICIAL</t>
  </si>
  <si>
    <t>Ley 270/96 Administración de Justicia
Ley 472 de 1998
Ley 1437 de 2011
Ley 1453 de 2011
Ley 1564 de 2012
Decreto 445 de 2015</t>
  </si>
  <si>
    <t>Formato específico</t>
  </si>
  <si>
    <t>Conciliaciones</t>
  </si>
  <si>
    <t>1.2. Conciliaciones</t>
  </si>
  <si>
    <t>Es un mecanismo de resolución de conflictos a través del cual, dos o más personas gestionan por sí mismas la solución de sus diferencias, con la ayuda de un tercero neutral y calificado, denominado conciliado</t>
  </si>
  <si>
    <t>N/A-GJR-IN001 INSTRUCTIVO DE DEFENSA EXTRAJUDICIAL</t>
  </si>
  <si>
    <t>Ley 640 de 2001
Ley 1437 de 2011
Decreto 212 de 2018
Decreto 838 de 2018
Decreto 839 de 2018
Acuerdo 001 de 2016
Directiva 02 de 2017</t>
  </si>
  <si>
    <t>Formato único Acta de Conciliación</t>
  </si>
  <si>
    <t xml:space="preserve">SERIE: PROCESOS EXTRAJUDICIALES
SUBSERIE: En estudio </t>
  </si>
  <si>
    <t>Sentencias</t>
  </si>
  <si>
    <t>1.3. Sentencias</t>
  </si>
  <si>
    <t xml:space="preserve">Hace referencia al fallo resolutivo del juez  o autoridad competente </t>
  </si>
  <si>
    <t>Ley 906 de 2004
Ley 1437 de 2011
Ley 270 de 1996
Ley 678 de 2001</t>
  </si>
  <si>
    <t>SERIE:PROCESOS JUDICIALES
SUBSERIE: En estudio</t>
  </si>
  <si>
    <t>Alegato</t>
  </si>
  <si>
    <t xml:space="preserve">Documento mediante el cual se argumentan, sustentan, refuerzan o señalan las proposiciones que a juicio del apoderado constituyen la validez y procedencia de los hechos como de la pretensión a favor o en defensa de la entidad. </t>
  </si>
  <si>
    <t>Código de Procedimiento Administrativo y de lo Contencioso Administrativo - Ley 1437 de 2011</t>
  </si>
  <si>
    <t>Recursos</t>
  </si>
  <si>
    <t>2.1. Recursos de Apelación resueltos</t>
  </si>
  <si>
    <t xml:space="preserve">
Es el documento mediante el cual se emite resolución sobre la apelación contra una decisión disciplinaria de primera instancia y se ratifica o deroga la disposición inicial </t>
  </si>
  <si>
    <t>N/A-GJR-IN006 INSTRUCTIVO DE SUSTANCIACIÓN DE ACTOS ADMINISTRATIVOS</t>
  </si>
  <si>
    <t>Ley 734 de 2002 - Código Disciplinario Único</t>
  </si>
  <si>
    <t>Impedimentos</t>
  </si>
  <si>
    <t>2.2. Impedimentos resueltos</t>
  </si>
  <si>
    <t xml:space="preserve">Es el documento donde se emite resolución frente a recusaciones o impedimentos formulados en contra de servidores que ejerzan la función disicplinaria. </t>
  </si>
  <si>
    <t>SERIE: PROCESOS EXTRAJUDICIALES
SUBSERIE: En estudio</t>
  </si>
  <si>
    <t>Actos Administrativos</t>
  </si>
  <si>
    <t>3.1. Actos Administrativos</t>
  </si>
  <si>
    <t>Es un documento que manifiesta la voluntad de la administración, tendiente a producir efectos jurídicos ya sea creando, modificando o extinguiendo derechos para los administrados o en contra de éstos, tiene como presupuestos esenciales su sujeción al orden jurídico y el respeto por las garantías y derechos de los administrados</t>
  </si>
  <si>
    <t>N/A-GJR-IN008 INSTRUCTIVO PARA VIABILIDAD JURÍDICIA DE PROYECTOS DE ACTOS ADMINISTRATIVOS Y OTROS</t>
  </si>
  <si>
    <t>Acuerdo 638 de 2016
Decreto Distrital 06 de 2009
Decreto Distrital 430 de 2018
Resolución 088 de 2018</t>
  </si>
  <si>
    <t>Decretos</t>
  </si>
  <si>
    <t>3.2. Decretos o Directivas</t>
  </si>
  <si>
    <t xml:space="preserve">Es un acto administrativo que define o resuelve situaciones de carácter general. Son expedidos exclusivamente por el Alcalde Mayor y/o los Secretarios de despacho y jefes de departamento administrativo del sector al que corresponda la materia allí regulada, que hacen gobierno con él. </t>
  </si>
  <si>
    <t>Resoluciones</t>
  </si>
  <si>
    <t>3.3. Resoluciones</t>
  </si>
  <si>
    <t>Es una acto administrativo que define o resuelve situaciones de carácter particular y concreto, también sirve para reglamentar decretos, acuerdos diferentes a los expedidos por el Concejo de Bogotá, o para desarrollar funciones específicas de las entidades.</t>
  </si>
  <si>
    <t>Circulares</t>
  </si>
  <si>
    <t>3.4. Circulares</t>
  </si>
  <si>
    <t>Es un documento que permite brindar orientación e instrucción sobre asuntos internos o externos en el Distrito Capital, solicitar información a las entidades u organismos distritales o difundir asuntos de interés hacia la ciudadanía.</t>
  </si>
  <si>
    <t>Instructivos</t>
  </si>
  <si>
    <t>3.5. Instructivos</t>
  </si>
  <si>
    <t>Es un documento que contiene directrices específicas acerca de las áreas especifícas de gestión de la Dirección Jurídica</t>
  </si>
  <si>
    <t>N/A-GJR-P002 PROCEDIMIENTO PARA LA IDENTIFICACIÓN, ACTUALIZACIÓN, MONITOREO Y EVALUACIÓN DE REQUISITOS LEGALES</t>
  </si>
  <si>
    <t xml:space="preserve">Ley 1437 de 2011
</t>
  </si>
  <si>
    <t>Respuestas</t>
  </si>
  <si>
    <t>4.1. Respuesta a Derechos de Petición</t>
  </si>
  <si>
    <t>Es un documento en el cual se resuelven las peticiones, interrogantes o inquietudes por parte de entes de control, dependencias internas o ciudadanía en general</t>
  </si>
  <si>
    <t>N/A-GJR-IN003 INSTRUCCIONES DE RESPUESTA A DERECHOS DE PETICIÓN Y CONSULTA</t>
  </si>
  <si>
    <t>Resolución 340 de 2002
Ley 962 de 2005
Ley 1437 de 2011
Ley 1755 de 2015</t>
  </si>
  <si>
    <t>4.2. Conceptos</t>
  </si>
  <si>
    <t xml:space="preserve">Es un documento el el cual se expresa una conclusión respecto a un análisis jurídico detallado alrededor de un tema, problemática o inquietud especifíca que requieran entes de la administración, dependencias internas, funcionario o ciudadanos </t>
  </si>
  <si>
    <t>Resolución 340 de 2002
Ley 962 de 2005
Ley 1437 de 2011
Ley 1755 de 2015
Resolución 88 de 2018
Decreto 430 de 2018</t>
  </si>
  <si>
    <t>Consultas</t>
  </si>
  <si>
    <t>4.3. Consultas</t>
  </si>
  <si>
    <t>Es una comunicación escrita en la que ciudadanos, entes de control, dependencias o funcionarios dirigen una inquietud específica sobre la interpretación, análisis jurídico o competencia de una dependencia, autoridad o normatividad distrital</t>
  </si>
  <si>
    <t>Trámite Eventos</t>
  </si>
  <si>
    <t>Es un documento identificado con un serial consecutivo en el que se resuelve positivamente las solicitudes de autorización de aglomeraciones, así como los prestámos de la Plaza de Bolívar</t>
  </si>
  <si>
    <t xml:space="preserve">Ley 1499 de 2011
Decreto 599 de 2013
Resolución 569 de 2014
Decreto 622 de 2016
</t>
  </si>
  <si>
    <t>Es un documento identificado con un serial consecutivo en el que se resuelve negativamente las solicitudes de autorización de aglomeraciones, así como los prestámos de la Plaza de Bolívar</t>
  </si>
  <si>
    <t>5.2. Conciliaciones de pago</t>
  </si>
  <si>
    <t>Es un documento donde se consigna la diligencia de conciliación de pago producto de un proceso de cobro persuasivo adelantado por un profesional de la Dirección Jurídica atendiendo la normatividad en los cobros que escapan a la competencia de la Dirección de Gestión Policiva</t>
  </si>
  <si>
    <t>Resolución 257 de 2013
Ley 1801 de 2016</t>
  </si>
  <si>
    <t>http://gaia.gobiernobogota.gov.co/sites/default/files/imagenes/politica-seguridad_info_-_2018.png</t>
  </si>
  <si>
    <t>1.1. Autos inhibitorios, Autos de Archivo y Fallos Sancionatorias y  Absolutorias</t>
  </si>
  <si>
    <t>CONCEPTOS JURIDICOS</t>
  </si>
  <si>
    <t>HISTORIALES DE ACTIVIDADES DE AGLOMERACIÓN DE PÚBLICO</t>
  </si>
  <si>
    <t>SUBSERIE: *Instructivos
                           * Conciliaciones de pago</t>
  </si>
  <si>
    <t>SUBSERIE: * Autorización de eventos
                           * Negación de eventos
                           * Préstamos Plaza de Bolivar</t>
  </si>
  <si>
    <t>SUBSERIE: * Viiabilidades jurídicas
                            * Consultas Jurídicas</t>
  </si>
  <si>
    <t>SUBSERIE: * Viabilidades jurídicas</t>
  </si>
  <si>
    <t>SERIE: DOCUMENTOS DE GESTION
SUBSERIE: Instrumentos de Gestión</t>
  </si>
  <si>
    <t>SERIE: DECRETOS
SUBSERIES: Decretos en estudio</t>
  </si>
  <si>
    <t>SUBSERIE: Actas de Audiencias</t>
  </si>
  <si>
    <t>SERIE: PROCESOS EXTRAJUDICIALES
 SUBSERIE:En estudio</t>
  </si>
  <si>
    <t>180-S1</t>
  </si>
  <si>
    <t>180-S2</t>
  </si>
  <si>
    <t>180-S3</t>
  </si>
  <si>
    <t>180-S4</t>
  </si>
  <si>
    <t>180-S5</t>
  </si>
  <si>
    <t>180-AI01</t>
  </si>
  <si>
    <t>180-AI02</t>
  </si>
  <si>
    <t>180-AI03</t>
  </si>
  <si>
    <t>180-AI04</t>
  </si>
  <si>
    <t>180-AI05</t>
  </si>
  <si>
    <t>180-AI06</t>
  </si>
  <si>
    <t>180-AI07</t>
  </si>
  <si>
    <t>180AI08</t>
  </si>
  <si>
    <t>180-AI09</t>
  </si>
  <si>
    <t>180-AI010</t>
  </si>
  <si>
    <t>180-AI011</t>
  </si>
  <si>
    <t>180-AI013</t>
  </si>
  <si>
    <t>180-AI014</t>
  </si>
  <si>
    <t>180-AI015</t>
  </si>
  <si>
    <t xml:space="preserve">oficio y formato de emisión de comentarios </t>
  </si>
  <si>
    <t>NO TIENE</t>
  </si>
  <si>
    <t>SUBSERIE: Informe de gestión</t>
  </si>
  <si>
    <t>SUBSERIE: Solicitud de comentarios</t>
  </si>
  <si>
    <t>SUBSERIE: Cuestionarios al congreso</t>
  </si>
  <si>
    <t>SUBSERIE: Presentaciones al congreso</t>
  </si>
  <si>
    <t>SUBSERIE: INFORME DE DESARROLLO Y CUMPLIMIENTO JAL</t>
  </si>
  <si>
    <t>SUBSERIE: Acta comité organizador procesos electorales</t>
  </si>
  <si>
    <t>SERIE: HESMAP</t>
  </si>
  <si>
    <t>SUBSERIE: Informes de investigación</t>
  </si>
  <si>
    <t>SERIE: HESMAP
SUBSERIE: Registro HESMAP</t>
  </si>
  <si>
    <t>170-S1</t>
  </si>
  <si>
    <t>170-S2</t>
  </si>
  <si>
    <t>170-S3</t>
  </si>
  <si>
    <t>170-S4</t>
  </si>
  <si>
    <t>170-S5</t>
  </si>
  <si>
    <t>170-AI01</t>
  </si>
  <si>
    <t>170-AI02</t>
  </si>
  <si>
    <t>170-AI04</t>
  </si>
  <si>
    <t>170-AI05</t>
  </si>
  <si>
    <t>170-AI06</t>
  </si>
  <si>
    <t>170-AI07</t>
  </si>
  <si>
    <t>170-AI08</t>
  </si>
  <si>
    <t>170-AI09</t>
  </si>
  <si>
    <t>1.1. Matriz Plan Anual de Auditorías</t>
  </si>
  <si>
    <t>Hoja de cálculo XLS</t>
  </si>
  <si>
    <t>Evaluación Independiente</t>
  </si>
  <si>
    <t>EIN-P001 PROCEDIMIENTO AUDITORÍA INTERNA DE GESTIÓN</t>
  </si>
  <si>
    <t>Decreto 648 de 2017</t>
  </si>
  <si>
    <t>EIN-F001 Formato Plan Anual de Auditoría</t>
  </si>
  <si>
    <t>1.2. Matriz de priorización (para efectos de la planeación)</t>
  </si>
  <si>
    <t>2.1. Informes</t>
  </si>
  <si>
    <t>EIN-F007 Formato Informe de Auditoría</t>
  </si>
  <si>
    <t>Hallazgo</t>
  </si>
  <si>
    <t>2.2. Hallazgos</t>
  </si>
  <si>
    <t>http://www.gobiernobogota.gov.co/transparencia/control/reportes-control-interno-sgd</t>
  </si>
  <si>
    <t>GCN-M002 Manual para la gestión de planes de mejoramiento</t>
  </si>
  <si>
    <t xml:space="preserve"> Ley 87 de 1993; Decreto 1537 de 2001</t>
  </si>
  <si>
    <t>GCN-IN004 Instrucciones para el trámite interno en la presentación de información a la Contraloría de Bogotá, D.C.</t>
  </si>
  <si>
    <t>3.2. Documentos</t>
  </si>
  <si>
    <t>4.1. Actas de sesión</t>
  </si>
  <si>
    <t xml:space="preserve">Las actividades del Comité Institucional de Coordinación de Control Interno no se encuentran documentadas en un procedimiento interno sino en Resolución 219 de 2018 y Resolución 375 de 2020. Esta actividad del Comité no se encuentra en ningún proceso por lo que se dejó como NO APLICA
</t>
  </si>
  <si>
    <t>Acta de instancia de Coordinación - elaboradas con base en las resoluciones 219 de 2018 y 375 de 2020 de conformación y funcionamiento del Comité.</t>
  </si>
  <si>
    <t>4.2. Presentaciones</t>
  </si>
  <si>
    <t>150-S1</t>
  </si>
  <si>
    <t>150-S2</t>
  </si>
  <si>
    <t>150-S3</t>
  </si>
  <si>
    <t>150-S4</t>
  </si>
  <si>
    <t>150-AI01</t>
  </si>
  <si>
    <t>150-AI02</t>
  </si>
  <si>
    <t>150-AI03</t>
  </si>
  <si>
    <t>150-AI04</t>
  </si>
  <si>
    <t>150-AI05</t>
  </si>
  <si>
    <t>150-AI06</t>
  </si>
  <si>
    <t>150-AI07</t>
  </si>
  <si>
    <t>150-AI09</t>
  </si>
  <si>
    <t>150-AI010</t>
  </si>
  <si>
    <t>Sitio WEB</t>
  </si>
  <si>
    <t>SAC - SERVICIO A LA CIUDADANIA</t>
  </si>
  <si>
    <t>Informes de Control y  Seguimiento a las PQRS</t>
  </si>
  <si>
    <t xml:space="preserve">1.2. Informe de PQRS Veeduría Distrital </t>
  </si>
  <si>
    <t>http://redquejas.veeduriadistrital.gov.co:82/#</t>
  </si>
  <si>
    <t xml:space="preserve">1.3. Informes de PQRS Localidades </t>
  </si>
  <si>
    <t>Sitio WEB Alcaldía Local</t>
  </si>
  <si>
    <t xml:space="preserve">1.4. Informe de Encuestas de Percepción </t>
  </si>
  <si>
    <t>DECRETO 411/2016 FUNCIONES SDG</t>
  </si>
  <si>
    <t xml:space="preserve">1.5. Informes de Defensor del Ciudadano </t>
  </si>
  <si>
    <t>Base datos</t>
  </si>
  <si>
    <t>1.7. Base de datos CRONOS</t>
  </si>
  <si>
    <t>460-S1</t>
  </si>
  <si>
    <t>460-AI01</t>
  </si>
  <si>
    <t>460-AI02</t>
  </si>
  <si>
    <t>460-AI03</t>
  </si>
  <si>
    <t>460-AI04</t>
  </si>
  <si>
    <t>460-AI05</t>
  </si>
  <si>
    <t>460-AI06</t>
  </si>
  <si>
    <t>460-AI07</t>
  </si>
  <si>
    <t>460-AI08</t>
  </si>
  <si>
    <t>460-AI09</t>
  </si>
  <si>
    <t>460-AI010</t>
  </si>
  <si>
    <t xml:space="preserve">Documentos  que contiene factores salariales del funcionario durante su vinculación a la entidad </t>
  </si>
  <si>
    <t>Comunicado de vacaciones</t>
  </si>
  <si>
    <t>PROCEDIMIENTO COMPONENTES DE INFORMACION, EN PROCESO DE NORMALIZACION</t>
  </si>
  <si>
    <t>Listado de servidores públicos</t>
  </si>
  <si>
    <t>SUBSERIE: Informes a la ciudadanía.</t>
  </si>
  <si>
    <t>INFORMES A OTRAS ENTIDADES</t>
  </si>
  <si>
    <t>SUBSERIE: Procesos de encargo</t>
  </si>
  <si>
    <t>SUBSERIE: Resoluciones de actos administrativos de las novedades de los funcionarios.</t>
  </si>
  <si>
    <t>INSTRUMENTO ARCHIVISTICOS</t>
  </si>
  <si>
    <t>SUBSERIE: Matriz de indicadores</t>
  </si>
  <si>
    <t>INFORMES DE GESTION</t>
  </si>
  <si>
    <t>SUBSERIE: Ejecución de los planes de gestión internos.</t>
  </si>
  <si>
    <t>PIEZAS DE COMUNICACIONES</t>
  </si>
  <si>
    <t>PIEZAS DE COMUNICIONES INTERNAS</t>
  </si>
  <si>
    <t>NO SE REQUIERE SER INCLUIDA EN LA TRD PORQUE: No es documento que se produzca todo el tiempo, se genera a pedido del usuario.</t>
  </si>
  <si>
    <t>SUBSERIE: Reporte de vacaciones</t>
  </si>
  <si>
    <t>NOMINA</t>
  </si>
  <si>
    <t>SUBSERIE: Licencia remuneradas</t>
  </si>
  <si>
    <t>SUBSERIE: Autoliquidación de seguridad social</t>
  </si>
  <si>
    <t>INTRANET</t>
  </si>
  <si>
    <t>http://www.gobiernobogota.gov.co/transparencia/planeacion/planes/politica-proteccion-y-tratamiento-datos-personales</t>
  </si>
  <si>
    <t>410-S1</t>
  </si>
  <si>
    <t>410-S2</t>
  </si>
  <si>
    <t>410-S3</t>
  </si>
  <si>
    <t>410-S4</t>
  </si>
  <si>
    <t>410-S5</t>
  </si>
  <si>
    <t>410-AI01</t>
  </si>
  <si>
    <t>410-AI02</t>
  </si>
  <si>
    <t>410-AI03</t>
  </si>
  <si>
    <t>410-AI04</t>
  </si>
  <si>
    <t>410-AI05</t>
  </si>
  <si>
    <t>410-AI06</t>
  </si>
  <si>
    <t>410-AI07</t>
  </si>
  <si>
    <t>410-AI09</t>
  </si>
  <si>
    <t>410-AI011</t>
  </si>
  <si>
    <t>410-AI012</t>
  </si>
  <si>
    <t>410-AI013</t>
  </si>
  <si>
    <t>410-AI014</t>
  </si>
  <si>
    <t>410-AI015</t>
  </si>
  <si>
    <t>410-AI016</t>
  </si>
  <si>
    <t>410-AI017</t>
  </si>
  <si>
    <t>410-AI018</t>
  </si>
  <si>
    <t>410-AI019</t>
  </si>
  <si>
    <t>DERECHOS DE PETICION</t>
  </si>
  <si>
    <t>SUBSERIE: Derechos de petición laborales</t>
  </si>
  <si>
    <t>http://www.gobiernobogota.gov.co/transparencia/organizacion/directorio-informacion-servidores-publicos-empleados-y-contratistas</t>
  </si>
  <si>
    <t xml:space="preserve"> 
No existe un documento contralado. Sin embrago, se relacionan los documentos que sirven de insumos para la consolidación del la informacion:
 DHH-FPD-F002 Formato Único
 DHH-FPD-F003 Formato de Servicio de Alojamiento
 DHH-FPD-F004 Formato Acta de Entrega LGBT
 DHH-FPD-F005 Formato de Acta de Egreso LGBTI
 DHH-FPD-F008 Formato de Encuesta de satisfacción del servicio.
 DHH-FPD-F013 Formato Asistencia Jurídica poblacion LGBTI
 DHH-FPD-F014 Acta comité estudio de caso
 DHH-FPD-F015 Formato Apertura Psicología
 DHH-FPD-F016 Formato de Seguimiento Psicología
 DHH-FPD-F017 Formato Instrumento de Caracterización de Casos
 DHH-FPD-F018 Formato Remisión e implementación de medidas
 DHH-FPD-F019 Acta de consentimiento y autorización de ingreso Defensores
 DHH-FPD-F020 Formato Acta de Entrega Defensores
 DHH-FPD-F021 Formato Cierre de Casos Defensores
 DHH-FPD-F022 Formato de Acta de Egreso Defensores
 DHH-FPD-F024 Acta de ingreso y consentimiento LGBTI
 DHH-FPD-F025 Formato de consentimiento y autorización de ingreso PVT
 DHH-FPD-F026 Formato de Acta de Egreso VTP
 DHH-FPD-F027 Formato cierre de caso VTP
 DHH-FPD-F028 Formato Acta de Entrega VTP</t>
  </si>
  <si>
    <t>Informe de metros de espacio público recuperados</t>
  </si>
  <si>
    <t>SUBSERIE: INFORME DE PARTICIPACIÓN LOCAL</t>
  </si>
  <si>
    <t>1.1. Actos administrativos que resuelven el recurso de apelación presentados en contra de las decisiones de las Alcaldías Locales</t>
  </si>
  <si>
    <t xml:space="preserve">Decisiones en segunda instancia, en temas administrativos (Decreto 01 de 1984 y Ley 1437 de 2011). Cuerpo del Documento: Encabezado, 1. Asunto a resolver, 2. Antecedentes, 3. Argumentos del Recurso, 4. Consideraciones: (4.1. Competencia, 4.1. Análisis de Procedencia, 4.3. Problema Jurídico, 4.4. Aspectos normativos, 4.5. Caso Concreto, 4.6. Conclusión), 5. Decisión, 6. Resuelve: PRIMERO, SEGUNDO, TERCERO...), firma del Director, notificación al Ministerio Público. </t>
  </si>
  <si>
    <t>carpeta y disco duro del computador</t>
  </si>
  <si>
    <t>Decreto 01 de 1984 y Ley 1437 de 2011</t>
  </si>
  <si>
    <t>Providencias</t>
  </si>
  <si>
    <t>1.2. Providencias que resuelven el recurso de apelación presentados en contra de las decisiones de los Inspectores y Corregidores Distritales de Policía</t>
  </si>
  <si>
    <t>Decisiones en segunda instancia, en temas Policivos (Decreto 1355 de 1970 y Ley 1801-2016). Cuerpo del Documento: Encabezado, 1. Asunto a resolver, 2. Antecedentes, 3. Argumentos del Recurso, 4. Consideraciones: (4.1. Competencia, 4.1. Análisis de Procedencia, 4.3. Problema Jurídico, 4.4. Aspectos normativos, 4.5. Caso Concreto, 4.6. Conclusión), 5. Decisión, 6. Resuelve: PRIMERO, SEGUNDO, TERCERO...), firma del Director, notificación al Ministerio Público y constancia de notificación por Estado.</t>
  </si>
  <si>
    <t>Decreto 1355 de 1970 y Ley 1801-2016</t>
  </si>
  <si>
    <t>Oficios</t>
  </si>
  <si>
    <t xml:space="preserve">1.3. Citaciones y avisos que se emiten para la Notificación de los Actos Administrativos.                                                                                             </t>
  </si>
  <si>
    <t xml:space="preserve">Comunicación escrita dirigida a un cliente externo, que hace parte del proceso y contiene el encabezado, asunto (citación para notificación o aviso de notificación), referencia (# de expediente), cuerpo de la comunicación, firma. </t>
  </si>
  <si>
    <t>Publicaciones</t>
  </si>
  <si>
    <t xml:space="preserve">Cuadro en excel que contiene por columnas: No. Expediente, Nombre Querellante, Nombre Querellado, No. Providencia, fecha Providencia, Asunto, Procedencia. </t>
  </si>
  <si>
    <t>disco duro del computador</t>
  </si>
  <si>
    <t>hoja de cálculo</t>
  </si>
  <si>
    <t>Planillas</t>
  </si>
  <si>
    <t>Planilla en excel que contiene por columnas: No. Consecutivo, Fecha, Nombre de usuario, Ocupación/Profesión, Asunto (Notificación, Consulta, Radicación, Copias), correo electrónico, teléfono, localidad, funcionario responsable, observaciones</t>
  </si>
  <si>
    <t>Procedimiento para la atención de ciudadania, consulta y notificación</t>
  </si>
  <si>
    <t>120-AI01</t>
  </si>
  <si>
    <t>SUBSERIE: Providencias</t>
  </si>
  <si>
    <t>SUBSERIE: Actos Administrativos</t>
  </si>
  <si>
    <t>SUBSERIE: Citación para notificación</t>
  </si>
  <si>
    <t>SUBSERIE: Notificación por Estado - Notificación por Aviso</t>
  </si>
  <si>
    <t>SUBSERIE: 
* Planillas de registro
*Registro de los usuarios externos de los servicios de la DGAEP</t>
  </si>
  <si>
    <t>Documento de texto, PDF, WORD</t>
  </si>
  <si>
    <t>SUBSERIE: Ingresos</t>
  </si>
  <si>
    <t>SERIE: Procedimiento
SUBSERIE: Gestión de tecnología</t>
  </si>
  <si>
    <t>SERIE:Instrumentos de tecnologia.
SUBSERIE: Subserie Acuerdo de niveles de servicio.</t>
  </si>
  <si>
    <t>SERIE: Instrumentos de gestión de información, SUBSERIE: Catálogo de componentes de información</t>
  </si>
  <si>
    <t>SERIE: Instrumentos de gestión de información, SUBSERIE: instrumento registros de activos de información.</t>
  </si>
  <si>
    <t>SERIE: Instrumentos de gestión de información, SUBSERIE: instrumento índice de información clasificada y reservada.</t>
  </si>
  <si>
    <t>SERIE: Instrumentos de gestión de información. SUBSERIE: instrumento Esquema de publicación.</t>
  </si>
  <si>
    <t>SERIE: Politicas de Tecnologia.
SUBSERIE: Politica de gobierno digital.</t>
  </si>
  <si>
    <t>SERIE: Politicas de Tecnologia. 
SUBSERIE: Politica de protección de datos personales.</t>
  </si>
  <si>
    <t>SERIE: Politicas de Tecnologia.
SUBSERIE: Manual de gestión del riesgos de seguridad.</t>
  </si>
  <si>
    <t>SERIE: Politicas de Tecnologia.
SUBSERIE: Manual de Seguridad y Privacidad de la Información</t>
  </si>
  <si>
    <t>SERIE: Instrumentos de tecnologia.
SUBSERIE: Portafolio de sistemas de información.</t>
  </si>
  <si>
    <t>GCO-GCI-C GESTIÓN CORPORATIVA INSTITUCIONAL</t>
  </si>
  <si>
    <t>WORD y PDF</t>
  </si>
  <si>
    <t>SUBSERIE : EXPEDIENTE</t>
  </si>
  <si>
    <t>https://www.colombiacompra.gov.co/secop-ii</t>
  </si>
  <si>
    <t>Instructivo</t>
  </si>
  <si>
    <t>2.1.Instrucciones para la modalidad de selección abreviada - subasta inversa</t>
  </si>
  <si>
    <t>Documentos en pdf que se publican en la pagina de la secretaria de  gobierno (intranet)</t>
  </si>
  <si>
    <t xml:space="preserve">La Ley 80 1993.
Ley 1150 de 2017.
Ley 1474 de 2011.
Decreto 1082 de 2015.
</t>
  </si>
  <si>
    <t>GCO-GCI-IN010</t>
  </si>
  <si>
    <t>http://gaia.gobiernobogota.gov.co/sites/default/files/sig/instructivo/gco-gci-in010_v04_0.pdf</t>
  </si>
  <si>
    <t>2.2. Instrucciones para la modalidad de selección concurso de méritos.</t>
  </si>
  <si>
    <t>GCO-GCI-IN011</t>
  </si>
  <si>
    <t>http://gaia.gobiernobogota.gov.co/sites/default/files/sig/instructivo/gco-gci-in011_v04_0.pdf</t>
  </si>
  <si>
    <t>2.3. Instrucciones para la modalidad de selección abreviada - menor cuantía.</t>
  </si>
  <si>
    <t>Establecer las actividades que se deben seguir para la realización de los procesos de selección abreviada de menor cuantía en la Secretaría Distrital de Gobierno/Alcaldías Locales, atendiendo en cumplimiento de la normatividad vigente en materia de contratación estatal.</t>
  </si>
  <si>
    <t>GCO-GCI-IN012</t>
  </si>
  <si>
    <t>http://gaia.gobiernobogota.gov.co/sites/default/files/sig/instructivo/gco-gci-in012_v04_0.pdf</t>
  </si>
  <si>
    <t>2.4.Instrucciones para la modalidad de selección modalidad Mínima Cuantía</t>
  </si>
  <si>
    <t>GCO-GCI-IN013</t>
  </si>
  <si>
    <t>http://gaia.gobiernobogota.gov.co/sites/default/files/sig/instructivo/gco-gci-in013_v4_0.pdf</t>
  </si>
  <si>
    <t>3.1. Publicación de la información contractual - Acceso a SECOPII</t>
  </si>
  <si>
    <t>En cumplimiento a la Ley 1712 de Transparencia se realiza la publicación de la información contractual en SECOP II.</t>
  </si>
  <si>
    <t xml:space="preserve">Ley 1712 de 2012
</t>
  </si>
  <si>
    <t>3.2. Publicación de la ejecución de contratos SECOP II</t>
  </si>
  <si>
    <t>En cumplimiento a la Ley 1712 de Transparencia se realiza la publicación de la información contractual en su etapa de ejecución en SECOP II.</t>
  </si>
  <si>
    <t xml:space="preserve">Ley 1712 de 2012
Ley 80 de 1993
</t>
  </si>
  <si>
    <t>http://www.gobiernobogota.gov.co/transparencia</t>
  </si>
  <si>
    <t>4.1. Actualidad Contractual.</t>
  </si>
  <si>
    <t>Documentos en word de buenas prácticas y procedimiento Administrativo Sancionatorio – Lineamientos Generales</t>
  </si>
  <si>
    <t>Ley 1712 de 2012
Ley 80 de 1993</t>
  </si>
  <si>
    <t xml:space="preserve">4.2. Conceptos jurídicos. </t>
  </si>
  <si>
    <t>Documento en formato word, tramitado por el aplicativo Orfeo</t>
  </si>
  <si>
    <t>5.1. Certificaciones</t>
  </si>
  <si>
    <t>Documento donde especifica el objeto, fecha de inicio y fin del contrato</t>
  </si>
  <si>
    <t>Documento expedido por aplicativo SIPSE</t>
  </si>
  <si>
    <t>Certificaciones de prestación de servicios para Contratistas de la Secretaría Distrital de Gobierno</t>
  </si>
  <si>
    <t>la divulgación y socialización de temas contractuales, con el objetivo de contribuir al éxito de los procesos de contratación, proporcionando elementos que contribuyan al afianzamiento del conocimiento en esta materia y les permitan solucionar en forma ágil las inquietudes que se plantean en el día a día.</t>
  </si>
  <si>
    <t>Respuesta a las solicitudes de las localidades para procedimientos o conceptos de contratación.</t>
  </si>
  <si>
    <t>SUBSERIE: Conceptos contractuales</t>
  </si>
  <si>
    <t>NO SE REQUIERE INGRESAR A LAS TRD</t>
  </si>
  <si>
    <t>SUBSERIE: Selección modalidad mínima cuantía</t>
  </si>
  <si>
    <t>SUBSERIE: Contratos por selección abreviada.</t>
  </si>
  <si>
    <t>SUBSERIE: Contratos por concurso de méritos</t>
  </si>
  <si>
    <t>SUBSERIE: Selección abreviada</t>
  </si>
  <si>
    <t>450-S1</t>
  </si>
  <si>
    <t>450-S2</t>
  </si>
  <si>
    <t>450-S3</t>
  </si>
  <si>
    <t>450-S4</t>
  </si>
  <si>
    <t>450-S5</t>
  </si>
  <si>
    <t>450-AI01</t>
  </si>
  <si>
    <t>450-AI02</t>
  </si>
  <si>
    <t>450-AI03</t>
  </si>
  <si>
    <t>450-AI04</t>
  </si>
  <si>
    <t>450-AI05</t>
  </si>
  <si>
    <t>450-AI06</t>
  </si>
  <si>
    <t>450-AI07</t>
  </si>
  <si>
    <t>450-AI08</t>
  </si>
  <si>
    <t>450-AI09</t>
  </si>
  <si>
    <t>130-AI01</t>
  </si>
  <si>
    <t>130-S1</t>
  </si>
  <si>
    <t>130-AI03</t>
  </si>
  <si>
    <t>130-AI04</t>
  </si>
  <si>
    <t>130-AI07</t>
  </si>
  <si>
    <t>130-AI08</t>
  </si>
  <si>
    <t>130-AI09</t>
  </si>
  <si>
    <t>Ley 190 de 1995, por la cual se dictan normas tendientes a preservar la moralidad en la Administración Pública y se fijan disposiciones con el objeto de erradicar la corrupción administrativa. Artículo 58.</t>
  </si>
  <si>
    <t>2.1. Planes de acción de política pública</t>
  </si>
  <si>
    <t>Instrumento de planeación de las políticas públicas con una serie de campos pre-establecidos por la SDP  en el cual se asocian los objetivos,  resultados, indicadores de resultado, productos, indicadores de producto, recursos programados, entidades responsables y corresponsables, entre otras</t>
  </si>
  <si>
    <t>130-S2</t>
  </si>
  <si>
    <t>Planeación y Gestión Sectorial</t>
  </si>
  <si>
    <t>PLE-PGS-P001 Procedimiento para la formulación, implementación y seguimiento de política pública.</t>
  </si>
  <si>
    <t>Decreto 668 de 2017
Decreto 703 de 2017
Resolución SDP 2045 de 2017</t>
  </si>
  <si>
    <t>http://www.sdp.gov.co/gestion-a-la-inversion/conpes-dc/documentos-conpes-dc/conpes-dc-aprobados</t>
  </si>
  <si>
    <t>2.2. Revisión a documentos de política pública</t>
  </si>
  <si>
    <t>Corresponde a las revisiones que realiza la OAP a cada uno de los documentos que se generan en el marco de las diferentes fases del ciclo de política pública. Dentro de los principales documentos que se revisan se encuentran:
*Documentos balance de política
*Documentos estructuración de política pública
*Documento de diágnostico y factores estrategicos
*Documento soporte de política pública
*Seguimiento cualitativo de las políticas públicas</t>
  </si>
  <si>
    <t>2.3. Informes de política pública semestral</t>
  </si>
  <si>
    <t>Semestralmente la OAP genera un informe ejecutivo con el avance de las diferentes políticas públicas del sector gobierno. Este se construye a partir de las acciones de política que se hayan adelantado en lo corrido del respectivo semestre</t>
  </si>
  <si>
    <t>Soporte digital
La información queda publicada en la página web de Gobierno</t>
  </si>
  <si>
    <t>http://www.gobiernobogota.gov.co/transparencia/planeacion/participacion-ciudadana</t>
  </si>
  <si>
    <t>3.1. Metodologia de buenas prácticas</t>
  </si>
  <si>
    <t>Corresponde a las orientaciones procedimentales que ha generado la OAP para adelantar el proceso de identificación, captura y replica de buenas prácticas al interior de la SDG. Actualmente este planteamiento se recoge en: GCN-IN003 Instrucciones para la identificación y captura de buenas prácticas</t>
  </si>
  <si>
    <t>Soporte digital 
Reposa en los documentos controlados asociados al proceso de gestión del conocimiento</t>
  </si>
  <si>
    <t>130-S3</t>
  </si>
  <si>
    <t>GCN-P005 Generación, producción y cultura de compartir y difundir el conocimiento dentro de la entidad</t>
  </si>
  <si>
    <t xml:space="preserve">Decreto 1499 de 2017 </t>
  </si>
  <si>
    <t>Serie: Gestión del conocimiento e innovación, Subserie: Buenas Prácticas</t>
  </si>
  <si>
    <t>3.2. Matriz identificación de buenas prácticas</t>
  </si>
  <si>
    <t>3.3. Metodologia levantamiento componentes de información</t>
  </si>
  <si>
    <t xml:space="preserve">Corresponde a las orientaciones procedimentales que ha generado la OAP y la DTI para adelantar el proceso de elaboración y/o actualización del catálogo de componentes de información al interior de la SDG. </t>
  </si>
  <si>
    <t>3.4. Formatos componentes de información</t>
  </si>
  <si>
    <t>Corresponde a las formatos que ha generado la OAP y la DTI para adelantar el proceso de elaboración y/o actualización del catálogo de componentes de información al interior de la SDG. Estos se desagregan en 4 formatos:
Componente de servicios
Componente activos de información
Componente de flujos
Componente de datos</t>
  </si>
  <si>
    <t>3.5. Plan de acción de implementación dimensión gestión del conocimiento e innovación</t>
  </si>
  <si>
    <t>Gestión del conocimiento e innovación</t>
  </si>
  <si>
    <t>130-S4</t>
  </si>
  <si>
    <t xml:space="preserve">Documento publicado en Intranet y disponibe en OneDrive del grupo de la Oficina Asesora de Planeación </t>
  </si>
  <si>
    <t>130-S5</t>
  </si>
  <si>
    <t>Resolución Distrital 242 de 2014 
Iso 14001:2015</t>
  </si>
  <si>
    <t>130-AI02</t>
  </si>
  <si>
    <t xml:space="preserve">Disponibe en OneDrive del grupo de la Oficina Asesora de Planeación </t>
  </si>
  <si>
    <t>130-AI05</t>
  </si>
  <si>
    <t>130-AI06</t>
  </si>
  <si>
    <t>Disponibe en OneDrive del grupo de la Oficina Asesora de Planeación y carpeta física residuos sólidos</t>
  </si>
  <si>
    <t>Disponibe en OneDrive del grupo de la Oficina Asesora de Planeación y carpeta física inspecciones ambientales</t>
  </si>
  <si>
    <t>Disponibe en OneDrive del grupo de la Oficina Asesora de Planeación y carpeta física regsistros de jornadas de formación y toma de conciencia</t>
  </si>
  <si>
    <t>Documento publicado en intranet y disponible en OneDrive en el grupo de la Oficina Asesora de Planeación</t>
  </si>
  <si>
    <t>Documento en el que se presnetan  las acciones de preparación (antes), de respuesta (durante) y de mitigación (después) ante la posible
ocurrencia de incidentes o accidentes ambientales.</t>
  </si>
  <si>
    <t>Disponibe en OneDrive del grupo de la Oficina Asesora de Planeación y carpeta física emergencias ambientales</t>
  </si>
  <si>
    <t>Disponible en apicativo MIMEC</t>
  </si>
  <si>
    <t>SUBSERIE: Monitoreo y seguimiento al Sistema de Gestión ambiental</t>
  </si>
  <si>
    <t>Disponibe en OneDrive del grupo de la Oficina Asesora de Planeación y carpeta física PIGA</t>
  </si>
  <si>
    <t>PDF o EXCEL</t>
  </si>
  <si>
    <t>N/A    (no se maneja como formato codificado dentro del SIG)</t>
  </si>
  <si>
    <t>PLE-PIN-F030 Formato para elaboración del plan anticorrupción y de atención al ciudadano</t>
  </si>
  <si>
    <t>PLE-PIN-F017 Formato formulación y seguimiento planes de gestión nivel central
PLE-PIN-F018 Formato formulación y seguimiento planes de gestión nivel local</t>
  </si>
  <si>
    <t>http://www.gobiernobogota.gov.co/transparencia/planeacion/planes</t>
  </si>
  <si>
    <t>PLE-PIN-F020 Hoja de vida metas plan de desarrollo</t>
  </si>
  <si>
    <t>PLE-PIN-F019 Formato herramienta de seguimiento a la gestión institucional</t>
  </si>
  <si>
    <t>PLE-PIN-F001 Formato matriz de riesgos</t>
  </si>
  <si>
    <t>PLE-PIN-F002 Formato matriz de riesgos de corrupción</t>
  </si>
  <si>
    <t>N/A así se relaciona en Manual para la gestión de planes de mejoramiento</t>
  </si>
  <si>
    <t>NO TIENE ROCEDIMIENTO ASOCIADO</t>
  </si>
  <si>
    <t xml:space="preserve">Viable,  no Viable, viable condicionado, no competencia del concejo, si competencia del concejo, se abstiene </t>
  </si>
  <si>
    <t>410-AI08</t>
  </si>
  <si>
    <t>1.1. Documentos con recomendaciones de Política Pública</t>
  </si>
  <si>
    <t xml:space="preserve">Documentos con la sistematización de la información de las intervenciones realizadas. El documento contiene análisis descriptivo y recomendaciones.
</t>
  </si>
  <si>
    <t>Documento word con excel</t>
  </si>
  <si>
    <t>Si bien cuenta, es necesario ajustarlo</t>
  </si>
  <si>
    <t>Proyectos estratégicos</t>
  </si>
  <si>
    <t>2.1. Bases de datos de nacionalizaciones realizadas</t>
  </si>
  <si>
    <t>Base de datos en formato excel con fecha, nombre del residente nacionalizado, fecha.</t>
  </si>
  <si>
    <t>Base de datos en excel</t>
  </si>
  <si>
    <t>Está en proceso de caracterización</t>
  </si>
  <si>
    <t>Nacionalizaciones</t>
  </si>
  <si>
    <t>200-AI03</t>
  </si>
  <si>
    <t>3.1. Relación detallada de resoluciones numeradas con temas y áreas técnicas.</t>
  </si>
  <si>
    <t xml:space="preserve">Base de datos en formato excel con número actos administrativos, con fecha, tema y área técnica
</t>
  </si>
  <si>
    <t>200-S3</t>
  </si>
  <si>
    <t>Apoyo</t>
  </si>
  <si>
    <t>200-AI04</t>
  </si>
  <si>
    <t>3.2. Relación detallada de circulares numeradas con temas y áreas técnicas.</t>
  </si>
  <si>
    <t>200-AI05</t>
  </si>
  <si>
    <t>3.3. Relación detallada de actas numeradas con temas y áreas técnicas.</t>
  </si>
  <si>
    <t>200-AI06</t>
  </si>
  <si>
    <t>4.1. Número de memorandos delegatorios</t>
  </si>
  <si>
    <t xml:space="preserve">Base de datos en formato excel con memorando delegatorios, con fecha, tema y área técnica
</t>
  </si>
  <si>
    <t>200-S4</t>
  </si>
  <si>
    <t>Memorandos</t>
  </si>
  <si>
    <t>1.1. Posición unificada de la Administración Distrital.</t>
  </si>
  <si>
    <t>GDI-GPD-F032
RES-F004</t>
  </si>
  <si>
    <t>1.2. Actas de mesas de trabajo sobre proyectos de acuerdo.</t>
  </si>
  <si>
    <t>viable, no viable, viable condicionado</t>
  </si>
  <si>
    <t>170-AI03</t>
  </si>
  <si>
    <t>1.3. Actas del Comité de Seguimiento a las Relaciones con el Concejo de Bogotá.</t>
  </si>
  <si>
    <t>asistentes, desarrollo, compromisos</t>
  </si>
  <si>
    <t>Anexo 2: Acta de comité instancia de coordinación</t>
  </si>
  <si>
    <t>1.4. Respuesta a cuestionarios de Control Político, dirigidas al Concejo de Bogotá.</t>
  </si>
  <si>
    <t>tema del cuestionario, competencia, no competencia</t>
  </si>
  <si>
    <t>RES-P004. PROCEDIMIENTO DE GESTIÓN DE INICIATIVAS DE CONTROL POLÍTICO - CONCEJO DE BOGOTÁ D.C. Vr 2</t>
  </si>
  <si>
    <t>1.5. Presentaciones en Power Point para respuesta presencial del Secretario de Despacho en debates de control político.</t>
  </si>
  <si>
    <t>citación, temática de la proposición</t>
  </si>
  <si>
    <t>RES-P004. PROCEDIMIENTO DE GESTIÓN DE INICIATIVAS DE CONTROL POLÍTICO - CONCEJO DE BOGOTÁ D.C. Vr 3</t>
  </si>
  <si>
    <t>1.6. Actas de mesas de trabajo sobre unificación de criterios para dar respuesta a proposiciones de control político.</t>
  </si>
  <si>
    <t>desarrollo, conclusiones y compromisos</t>
  </si>
  <si>
    <t>RES-P004. PROCEDIMIENTO DE GESTIÓN DE INICIATIVAS DE CONTROL POLÍTICO - CONCEJO DE BOGOTÁ D.C. Vr 5</t>
  </si>
  <si>
    <t>1.7.  Respuesta a solicitudes elevadas por concejales.</t>
  </si>
  <si>
    <t>¿seguimiento a trámite?</t>
  </si>
  <si>
    <t>RES-P004. PROCEDIMIENTO DE GESTIÓN DE INICIATIVAS DE CONTROL POLÍTICO - CONCEJO DE BOGOTÁ D.C. Vr 4</t>
  </si>
  <si>
    <t>2.1. Observaciones de la Administración Distrital sobre proyectos de ley o de acto legislativo priorizados.</t>
  </si>
  <si>
    <t>2.2. Actas del Comité de Seguimiento a las Relaciones con el Congreso de la República.</t>
  </si>
  <si>
    <t>170-AI10</t>
  </si>
  <si>
    <t xml:space="preserve">2.3. Respuestas a cuestionarios de Control Político, dirigidas al Congreso de la República. </t>
  </si>
  <si>
    <t>170-AI11</t>
  </si>
  <si>
    <t>2.4. Documentos y/o presentaciones para debates de Control Político, sobre temas de competencia de la Secretaría Distrital de Gobierno.</t>
  </si>
  <si>
    <t>170-AI12</t>
  </si>
  <si>
    <t>2.5.  Respuesta a solicitudes elevadas por congresistas.</t>
  </si>
  <si>
    <t>Ley 1437 de 2011 - Código de Procedimiento Administrativo y de lo Contencioso Administrativo, Título II, modificada por la Ley 1755 de 2015.</t>
  </si>
  <si>
    <t>170-AI13</t>
  </si>
  <si>
    <t>3.1. Planes acción sobre estrategias de comunicación entre la Administración Distrital y las Juntas Administradoras Locales.</t>
  </si>
  <si>
    <t>estratégica, actividad, tarea, fecha de inicio, funcionario responsable, evidencia o entregable, observaciones</t>
  </si>
  <si>
    <t>correo electrónico</t>
  </si>
  <si>
    <t>170-AI14</t>
  </si>
  <si>
    <t>3.2. Informes por demanda del Director de Relaciones Políticas, el Secretario Distrital de Gobierno, otro Secretario de Despacho de la Administración Distrital o la Alcaldesa Mayor.</t>
  </si>
  <si>
    <t>SUBSERIE: INFORME DE GESTIÓN JAL</t>
  </si>
  <si>
    <t>170-AI15</t>
  </si>
  <si>
    <t>3.3.  Respuesta a solicitudes elevadas por ediles.</t>
  </si>
  <si>
    <t>170-AI16</t>
  </si>
  <si>
    <t>4.1. Actas de la Comisión Distrital para la Coordinación y Seguimiento de los Procesos Electorales.</t>
  </si>
  <si>
    <t>170-AI17</t>
  </si>
  <si>
    <t>4.2. Actas de los Comités Organizadores de procesos Electorales.</t>
  </si>
  <si>
    <t>170-AI18</t>
  </si>
  <si>
    <t>4.3. Decretos, resoluciones, directivas, circulares, memorandos y oficios que direccionan acciones propias del proceso electoral.</t>
  </si>
  <si>
    <t>GDI-GPD-F031
GDI-GPD-F032
GDI-GPD-F033
GDI-GPD-F034</t>
  </si>
  <si>
    <t>170-AI19</t>
  </si>
  <si>
    <t>4.4. Informes de instancias de coordinación.</t>
  </si>
  <si>
    <t>Anexo 5: Informe de gestión instancia de coordinación</t>
  </si>
  <si>
    <t>170-AI20</t>
  </si>
  <si>
    <t>5.1. Documentos técnicos de seguimiento a sesiones del Concejo de Bogotá.</t>
  </si>
  <si>
    <t>Manejo de información mediante la herramienta HESMAP: Fecha, hora programada, hora sesión permanente, Información básica (Tipo de sesión, comisión, clase, estado, desarrollo del debate hora inicio y finalización y recesos); proposiciones aprobadas (Partido, tema, subtema);  editoriales (sector, concejal, tipo de editorial, tema, subtema, comentario, link YouTube); desarrollo del debate (actor, calidad, tipo de actor comentario); adjuntos.</t>
  </si>
  <si>
    <t>170-AI21</t>
  </si>
  <si>
    <t>5.2. Documentos de investigación y análisis sobre las relaciones estratégicas entre la Administración Distrital y los cuerpos colegiados.</t>
  </si>
  <si>
    <t>170-AI22</t>
  </si>
  <si>
    <t>5.3. Documentos de investigación y análisis sobre temas de la agenda pública distrital.</t>
  </si>
  <si>
    <t>170-AI23</t>
  </si>
  <si>
    <t>5.4. HESMAP - BD Proyectos de Ley.</t>
  </si>
  <si>
    <t>Base de datos web</t>
  </si>
  <si>
    <t>Es una base de datos</t>
  </si>
  <si>
    <t>170-AI24</t>
  </si>
  <si>
    <t>5.5. HESMAP - BD Proyectos de Acuerdo.</t>
  </si>
  <si>
    <t>Registro de atributos de los Proyectos de Acuerdo que se radican en el Concejo de Bogotá</t>
  </si>
  <si>
    <t>170-AI25</t>
  </si>
  <si>
    <t>5.6. HESMAP - BD Sesiones del Concejo de Bogotá.</t>
  </si>
  <si>
    <t>170-AI26</t>
  </si>
  <si>
    <t>5.7. HESMAP - BD Control Político Concejo de Bogotá.</t>
  </si>
  <si>
    <t>170-AI27</t>
  </si>
  <si>
    <t>5.8. HESMAP - BD Derechos de Petición.</t>
  </si>
  <si>
    <t>170-AI28</t>
  </si>
  <si>
    <t>5.9. HESMAP - BD Mesas de Trabajo.</t>
  </si>
  <si>
    <t>GET-IVC-P002 Trámite, estudio, sustanciación e impulso de asuntos de competencia de la DGAEP</t>
  </si>
  <si>
    <t>GET-IVC-P004 Procedimiento para realizar las notificaciones de las decisiones adoptadas por la DGAEP</t>
  </si>
  <si>
    <t>1.4. Edictos que se emiten para la notificación de los actos administrativos.</t>
  </si>
  <si>
    <t xml:space="preserve">Documento en Word que contiene número de expediente,  procedencia, nombre infractor, número de decisión, fecha de decisión, y transcripción del resuelve del acto administrativo mediante el cual se resolvió el recurso de apelación.  </t>
  </si>
  <si>
    <t xml:space="preserve">Decreto 01 de 1984 </t>
  </si>
  <si>
    <t>Subserie: Edictos</t>
  </si>
  <si>
    <t xml:space="preserve">1.5. Estados que se emiten para la Notificación de las Providencias </t>
  </si>
  <si>
    <t>1.6. Atención a la ciudadanía.</t>
  </si>
  <si>
    <r>
      <t xml:space="preserve">Matriz que permite identificar las necesidades insatisfechas  para presentar alternativas de solución proyectadas en Planes, programas, proyectos y metas con presupuestos relacionados, para mejorar la calidad de vida de  los ciudadanos, en términos de DDHH, Gobernabilidad, Convivencia y Diálogo Social.
</t>
    </r>
    <r>
      <rPr>
        <b/>
        <sz val="11"/>
        <rFont val="Calibri"/>
        <family val="2"/>
        <scheme val="minor"/>
      </rPr>
      <t xml:space="preserve">NOTA: La estructura del registro de información puede surtir ajustes técnicos y metodológicos según las orientaciones impartidas por la Secretaría Distrital de Planeación en el marco del periodo de cambio de administración distrital. </t>
    </r>
  </si>
  <si>
    <t>Corresponde a las respuestas que se entregan a solicitudes de los Sectores Administrativos de Coordinación, entes de control o las comunidades, sobre los avances y problemáticas  susceptibles de incluir en el PDD-</t>
  </si>
  <si>
    <t>Documento que evidencia de manera esquemática  los procesos de identificación, preparación, evaluación y programación del
los Proyectos de Inversión de la SGGD con metas relacionadas de sus diferentes dependencias adscritas, en cumplimiento del PDD</t>
  </si>
  <si>
    <t>Hoja de excel, Documento de texto</t>
  </si>
  <si>
    <t>Hoja de excel, documento de texto</t>
  </si>
  <si>
    <r>
      <t xml:space="preserve">Matriz de Plan de Acción de la SDP- 
</t>
    </r>
    <r>
      <rPr>
        <u/>
        <sz val="11"/>
        <rFont val="Calibri"/>
        <family val="2"/>
        <scheme val="minor"/>
      </rPr>
      <t>Carpeta o link por crear</t>
    </r>
  </si>
  <si>
    <t>1.1.  Formato Registro acompañamientos</t>
  </si>
  <si>
    <t xml:space="preserve">Número interno de identificación del evento.
Nombre del Evento
Localidad
Dirección de Inicio
Fecha de Inicio
Hora de Inicio
Convocante
Tipo de Evento
Evento conformado por
Identidad
Nombre de Actor Organizado
Nivel Conflictividad
Triage
Lider equipo
Equipo Acompañante
Mayor Número Aforo (Aproximado)
Etapa Final
Fecha de Último Reporte
Hora de Último Reporte
Total de horas de duración del evento
</t>
  </si>
  <si>
    <t>SharePoint  Dirección de Convivencia y Diálogo Social/biblioteca programa de diálogo</t>
  </si>
  <si>
    <t>DDHH-CDS-P003.  PROCEDIMIENTO PROGRAMA DE DIÁLOGO.</t>
  </si>
  <si>
    <t>Politica publica integral de Derechos Humanos 
Plan de Desarrollo Distrital  Resultados de Un nuevo contrato social y ambiental para el siglo XXI.
Constitución Política de Colombia 
Sentencia C-067 de 2003 de la Corte Constitucional.
Ley 1801 Código Nacional de Seguridad y Convivencia Ciudadana
Decreto 411  de 2016.
Decreto 563 de 2015.
Decreto 003 de 2021</t>
  </si>
  <si>
    <t>DHH-CDS-029</t>
  </si>
  <si>
    <t>programa de diálogo</t>
  </si>
  <si>
    <t>Línea de protestas.</t>
  </si>
  <si>
    <t>formato registro de acompañamientos</t>
  </si>
  <si>
    <t>2.1 Informe de analisis de contexto</t>
  </si>
  <si>
    <t>Georeferenciación.
Caracterización de la protesta.
Actores sociales.
Reiviendicaciones.
Conflictividades
Aplicación del protoclo
Afectaciones.
Apreciaciones.
Eficiencia accion Distrital.
Análisis de Redes sociales y prensa.</t>
  </si>
  <si>
    <t>SharePoint observatorio https://gobiernobogota.sharepoint.com/:f:/s/Observatorio/Ek6P9ALQ1cJJoo5U7j9C-xUBud-UWm0F5p0jU10QMbKoRg?e=JNCZ1b</t>
  </si>
  <si>
    <t>SUBSERIE: Informe de contexto</t>
  </si>
  <si>
    <t>Observatorio Conflictividad social</t>
  </si>
  <si>
    <t>Informe de analisis de contexto</t>
  </si>
  <si>
    <t>Visualizador de información</t>
  </si>
  <si>
    <t>2,.1. Visualizador de información de conflictividades.</t>
  </si>
  <si>
    <t xml:space="preserve">Georeferenciación.
Actores sociales.
Reivindicaciones.
Conflictividades.
Aplicación del protoclo
Afectaciones.
</t>
  </si>
  <si>
    <t>Aplicativo Oracle donde se encuentra visualizador: https://oacanaliticasdg-idge7pgxkrqu-ia.analytics.ocp.oraclecloud.com/ui/analytics/saw.dll?Dashboard</t>
  </si>
  <si>
    <t>Tableros apex.</t>
  </si>
  <si>
    <t>2.1. Informe  gobernabilidad</t>
  </si>
  <si>
    <t xml:space="preserve">Georeferenciación.
Caracterización de la protesta.
Actores sociales.
Reivindicaciones.
Aplicación del protoclo.
Afectaciones.
Apreciaciones/ recomendaciones.
Redes sociales y prensa.
</t>
  </si>
  <si>
    <t>Sharepoint observatorio https://gobiernobogota.sharepoint.com/:f:/s/Observatorio/EgFrJ36oJqdOskDk7QJOw2wBDeQucHdoIE6snkZWsJm7Iw?e=LNoLEN</t>
  </si>
  <si>
    <t>SUBSERIE: Informe Gobernabilidad</t>
  </si>
  <si>
    <t>3.1. Informes final de ejecución de iniciativas locales</t>
  </si>
  <si>
    <t xml:space="preserve">Iniciativas.
Población atendida.
Tipos de actividades.
Ejecución actividades de las iniciativas.
Soportes desarrollo actividades iniciativas.
</t>
  </si>
  <si>
    <t>Sharepoint de la dirección de DCDS https://gobiernobogota.sharepoint.com/Despacho_SDG/SubSecGGD/DirdConDiagSoc/Iniciativas?e=2%3a5RlGeY&amp;at=9&amp;CT=1637076498017&amp;OR=OWA-NT&amp;CID=28ab32ea-d97f-6efd-b54b-077e7ffe2c02</t>
  </si>
  <si>
    <t>Plan distrital de desarrollo Bogotá un nuevo contrato social y ambiental para el siglo XXI.</t>
  </si>
  <si>
    <t>Iniciativas.
Actividades.
Población por atender.
Organización. 
Cronograma.</t>
  </si>
  <si>
    <t>SharePoint de la DCDS, biblioteca iniciativas:
https://gobiernobogota.sharepoint.com/Despacho_SDG/SubSecGGD/DirdConDiagSoc/Iniciativas?e=2%3a5RlGeY&amp;at=9&amp;CT=1637076498017&amp;OR=OWA-NT&amp;CID=28ab32ea-d97f-6efd-b54b-077e7ffe2c02</t>
  </si>
  <si>
    <t>DHH-CDS-F006</t>
  </si>
  <si>
    <t>4.1 Acta de reunión previa al evento.</t>
  </si>
  <si>
    <t xml:space="preserve">Caracteristicas generales del evento.
Compromisos.
Estado de los conceptos de las entiadades que conforman el SUGA.
Horarios de instalación de recuros, instlación PMU, inicio y finalización de los eventos.
</t>
  </si>
  <si>
    <t>Carpetas físicas archivo dirección y Sharepoint https://gobiernobogota.sharepoint.com/Despacho_SDG/SubSecGGD/DirdConDiagSoc/SUGA/Forms/AllItems.aspx</t>
  </si>
  <si>
    <t>Programa de diálogo</t>
  </si>
  <si>
    <t>Actas Acompañamiento previos y durante eventos SUGA</t>
  </si>
  <si>
    <t>4.2 Acta de verificación del evento</t>
  </si>
  <si>
    <t>Caracteristicas generales del evento.
Compromisos.
Estado del montaje del evento.</t>
  </si>
  <si>
    <t>4.3 Acta de desarrollo del evento.</t>
  </si>
  <si>
    <t>Caracteristicas generales del evento.
Recursos dispuestos de las entidades para el acompañamiento en el desarrollo del evento.
Recursos por parte los organizadores del evento.
Desarrollo del evento.
Balance final del desarrollo del evento.</t>
  </si>
  <si>
    <t xml:space="preserve">DHH-CDS-F016 
</t>
  </si>
  <si>
    <t>320-AI10</t>
  </si>
  <si>
    <t>5.1 Formato Reporte Mesas de Diálogo.</t>
  </si>
  <si>
    <t xml:space="preserve">Caracterización de actoras y actores sociales participantes de la mesa de diálogo.
Identificación de conflictividades.
Descripción de reivindicaciones.
Consolidación de Compromisos.
Origen de la mesa de diálogo.
Resultados de la mesa.
</t>
  </si>
  <si>
    <t>https://gobiernobogota.sharepoint.com/Despacho_SDG/SubSecGGD/DirdConDiagSoc/Programa%20de%20dilogo/Forms/AllItems.aspx?e=2%3Ai66VdS&amp;at=9&amp;CT=1637081420260&amp;OR=OWA%2DNT&amp;CID=34238ccc%2D4171%2D7a30%2D353c%2Df3cc2f2ac08a</t>
  </si>
  <si>
    <t>320-S5</t>
  </si>
  <si>
    <t>DHH-CDS-F024</t>
  </si>
  <si>
    <t>SUBSERIE: Mesas de diálogo</t>
  </si>
  <si>
    <t>320-AI011</t>
  </si>
  <si>
    <t>Caracterización de la conflictividad social de pactos.</t>
  </si>
  <si>
    <t xml:space="preserve">Descripción de los conflictos sociales que se pretenden intervenir a traves de la suscripción del pacto.
Causas.
Actores.
Implicaciones.
Nivel de riesgo en caso de no atender la conflictividad social.
Impactos
</t>
  </si>
  <si>
    <t>SharePoint DCDS biblioteca Pactos:
https://gobiernobogota.sharepoint.com/Despacho_SDG/SubSecGGD/DirdConDiagSoc/Pactos/Forms/AllItems.aspx?e=2%3A8gkaQA&amp;at=9&amp;CT=1624891271945&amp;OR=OWA%2DNT&amp;CID=2aad30fa%2Ddaef%2Df76d%2Dd15e%2D8efa9baad275&amp;id=%2FDespacho%5FSDG%2FSubSecGGD%2FDirdConDiagSoc%2FPactos%2F2021%2FPactos%202021&amp;viewid=e97bdcd5%2Dfa20%2D4756%2D9969%2Dbba9aa6bf10d</t>
  </si>
  <si>
    <t>320-S6</t>
  </si>
  <si>
    <t>DHH-CDS-F021</t>
  </si>
  <si>
    <t>Pactos</t>
  </si>
  <si>
    <t>Caracterización Pactos</t>
  </si>
  <si>
    <t>Pactos de acción colectiva</t>
  </si>
  <si>
    <t>Entidad
Área específica de la entidad
Antecedentes
Avances
Retos</t>
  </si>
  <si>
    <t>DHH-CDS-F008</t>
  </si>
  <si>
    <t>320-AI014</t>
  </si>
  <si>
    <t>Plan de acción PAC</t>
  </si>
  <si>
    <t xml:space="preserve">Compromisos
Acciones estratégicas
Indicadores
Objetivos de los indicadores
Unidad de medida
Actores responsables
Tiempo de cumplimiento
</t>
  </si>
  <si>
    <t>DHH-CDS-F002 V2</t>
  </si>
  <si>
    <t>Plan de acción</t>
  </si>
  <si>
    <t>Formato</t>
  </si>
  <si>
    <t>320-AI015</t>
  </si>
  <si>
    <t>Seguimiento a compromisos del PAC.</t>
  </si>
  <si>
    <t xml:space="preserve">Nombre del Pacto
Fecha firma del Pacto
Objetivo del pacto
Actores firmantes (Tipo de actor)
Sin avance
En proceso
Cumplido
</t>
  </si>
  <si>
    <t>https://gobiernobogota.sharepoint.com/Despacho_SDG/SubSecGGD/DirdConDiagSoc/Pactos/Forms/AllItems.aspx?e=2%3A8gkaQA&amp;at=9&amp;CT=1624891271945&amp;OR=OWA%2DNT&amp;CID=2aad30fa%2Ddaef%2Df76d%2Dd15e%2D8efa9baad275&amp;id=%2FDespacho%5FSDG%2FSubSecGGD%2FDirdConDiagSoc%2FPactos%2F2021%2FPactos%202021&amp;viewid=e97bdcd5%2Dfa20%2D4756%2D9969%2Dbba9aa6bf10d</t>
  </si>
  <si>
    <t xml:space="preserve">DHH-CDS-F0023 </t>
  </si>
  <si>
    <t>El informe da cuenta de las atenciones brindadas a líderes y lideresas sociales que han sufrido amenazas a la vida integridad, libertad y seguridad, personas víctimas de abuso de autoridad por parte de la fuerza pública, víctimas del delito de trata de personas, personas víctimas de discriminación por su orientación sexual e identidad de género y personas en proceso de reincorporación o de reintegración que han sido victimas de amenzas. Las variables son: personas que ingresan a las rutas o nuevos ingresos, personas que ya han sido beneficiarios de la ruta, tipo de atención, sexo, orientación sexual, identidad de género, discapacidad, grupo etario, género, medidas brindadas.</t>
  </si>
  <si>
    <t>Informe de gestión mensual, el cual se consolida de manera cualitativa y cuantitativa para cada una de las rutas. Se almacena en el servidor de la entidad (gooogle drive).</t>
  </si>
  <si>
    <t>310-S1</t>
  </si>
  <si>
    <t xml:space="preserve">Decreto 4100 del 2011, con el cual se Crea y Organiza el Sistema Nacional de Derechos Humanos y Derecho Internacional Humanitario y se dictan otras disposiciones.
Decreto Único Reglamentaro 1066 del 2015, Capítulo 2.  Prevención y Protección de los Derechos a la Vida, la Libertad, la Integridad y la Seguridad de personas, grupos y comunidades. Decreto que cobija poblaciones en situación de riesgo como defensores y defensoras de derechos humanos, víctimas de trata, personas con orientaciones sexuales diversas y personas en proceso de reincorporación. 
Ley 1098 2006 Competencia ICBF en la atención Artículo 96. 
Decreto 836 de 2019."Por medio del cual se crea el Comité Distrital para la Lucha contra la Trata de Personas de Bogotá D.C. y otras disposiciones"
Acuerdo 371 de 2009 Por medio del cual se establecen lineamientos de política pública para la garantía plena de los derechos de las personas lesbianas, gays, bisexuales y transgeneristasLGBT- y sobre identidades de género y orientaciones sexuales en el Distrito Capital y se dictan otras disposiciones.
Decreto 062 de 2014 Por el cual se adopta la Política Pública para la garantía plena de los derechos de las personas lesbianas, gay, bisexuales, transgeneristas e intersexuales- LGBTI - y sobre identidades de género y orientaciones sexuales en el Distrito Capital, y se dictan otras disposiciones.
</t>
  </si>
  <si>
    <t>LA "TRD" NO SE AJUSTA A LA PRODUCCIÓN DOCUMENTAL No se requiere que estén en tablas de retención documental.</t>
  </si>
  <si>
    <t>Información generada en el marco de las rutas de atención y que corresponde a: datos personales, datos de ubicación, tipo de liderazgo, información de contexto sobre los hechos que contituyen amenaza, tipo de riesgo, riesgo consumado, datos de enfoque diferencial y medidas brindadas en cada caso.</t>
  </si>
  <si>
    <t xml:space="preserve">Base de datos en Microsoft Excel, la cual contiene información desagregada así: datos personales, datos de ubicación, tipo de liderazgo , información de contexto sobre los hechos que contituyen amenaza, tipo de riesgo, riesgo consumado, datos de enfoque diferencial y medidas brindadas en cada caso. </t>
  </si>
  <si>
    <t>Decreto 4100 del 2011, con el cual se Crea y Organiza el Sistema Nacional de Derechos Humanos y Derecho Internacional Humanitario y se dictan otras disposiciones.
Decreto Único Reglamentaro 1066 del 2015, Capítulo 2.  Prevención y Protección de los Derechos a la Vida, la Libertad, la Integridad y la Seguridad de personas, grupos y comunidades. Decreto que cobija poblaciones en situación de riesgo como defensores y defensoras de derechos humanos, víctimas de trata, personas con orientaciones sexuales diversas y personas en proceso de reincorporación. 
Ley 1098 2006 Competencia ICBF en la atención Artículo 96. 
Decreto 836 de 2019."Por medio del cual se crea el Comité Distrital para la Lucha contra la Trata de Personas de Bogotá D.C. y otras disposiciones"
Acuerdo 371 de 2009 Por medio del cual se establecen lineamientos de política pública para la garantía plena de los derechos de las personas lesbianas, gays, bisexuales y transgeneristasLGBT- y sobre identidades de género y orientaciones sexuales en el Distrito Capital y se dictan otras disposiciones.
Decreto 062 de 2014 Por el cual se adopta la Política Pública para la garantía plena de los derechos de las personas lesbianas, gay, bisexuales, transgeneristas e intersexuales- LGBTI - y sobre identidades de género y orientaciones sexuales en el Distrito Capital, y se dictan otras disposiciones.</t>
  </si>
  <si>
    <t>* Decreto Distrital 668 de 2017  Por medio de! cual se reglamentan los artículos 127 y 128 del Acuerdo 645 de 2016 y se dictan otras disposiciones" y entre otros asuntos determina adelantará la articulación en la formulación, la implementación y el seguimiento de las políticas públicas distritales, garantizando la unidad de criterio y la coordinación de las actividades de las distintas unidades ejecutoras de la política económica y social.
* Documento CONPES  05 de 2019 de Política Pública  Integral de Derechos Humanos  de Bogotá 2019-2034  y su respectivo Plan de Acción                                                     
* Resolución 1809 del 13 de diciembre de 2018 por medio de la cual se adopta la Guía parael seguimiento y evaluación de las Políticas Públicas del Distrito Capital
* DHH-FPD-M001- Manual del Sistema Distrital de Derechos Humanos-               
*DHH-FPD-IN014 (Instrucciones para Territorialización del Sistema Distrital de Derechos Humanos.)</t>
  </si>
  <si>
    <t>Actas de Comité Distrtital de Derechos Humanos</t>
  </si>
  <si>
    <t xml:space="preserve">Documento que da cuenta de la agenda y orden del día de las sesiones del  Comité Distrital de Derechos Humanos </t>
  </si>
  <si>
    <t>310-S5</t>
  </si>
  <si>
    <t>Concepto</t>
  </si>
  <si>
    <t>310AI013</t>
  </si>
  <si>
    <t>Documento denominado concepto enfóque basado en derechos humanos para las políticas públicas del distrito.</t>
  </si>
  <si>
    <t xml:space="preserve">Documento que incorpora la perspectiva de derechos humanos en las políticas públicas del distrito. </t>
  </si>
  <si>
    <t>310-S6</t>
  </si>
  <si>
    <t xml:space="preserve">Constitución Política de Colombia y Tratados Internacionales sobre la materia </t>
  </si>
  <si>
    <t>concepto enfóque basado en derechos humanos para las políticas públicas del distrito</t>
  </si>
  <si>
    <t xml:space="preserve">CONCEPTO </t>
  </si>
  <si>
    <t>Documentos que describen los diferentes horizontes que dirigen la formulación de los  PIAA asi: 
*Horizonte normativo y conceptual en el que se inscribe el plan. 
*Horizonte de Calidad de Vida, se pretende evidenciar la situación de particular vulnerabilidad y desigualdad desde la perspectiva de derechos que se usó para orientar el ejercicio. 
*Horizonte Metodológico y Participativo, expone el proceso con por medio del cual se lograron formular, concertar y validar las acciones afirmativas. 
*Horizonte Estratégico, contiene las Acciones Afirmativas adoptadas para su ejecución por parte de cada sector, las cuales se desagregan con mayor detalle en la matriz.
*Horizonte de Seguimiento y Evaluación, precisa lineamientos específicos para llevar a cabo esas tareas.</t>
  </si>
  <si>
    <t>1.En la SAE permanece en la Nube - SharePoint: Subdirección de Asuntos Étnicos.
Carpeta: PLAN INTEGRAL DE ACCIONES AFIRMATIVAS
Documentos Técnicos de Soporte 2016-2020 https://gobiernobogota.sharepoint.com/:f:/g/Despacho_SDG/SSGGD/Eoi1M07GzmZEumq32aeZvjgB7-cUmEjgjwqjl24thWEqZw?e=tta185
2. En la SDP se encuentran en el Link http://www.sdp.gov.co/gestion-socioeconomica/equidad-y-politicas-poblacionales/poblaciones</t>
  </si>
  <si>
    <t>Documentos Ruta Metodologica PIAA</t>
  </si>
  <si>
    <t>1.2. Documentos Ruta Metodologica de los Planes Integrales de Acciones Afirmativas -PIAA</t>
  </si>
  <si>
    <t>Documentos que describen la ruta metodológica en etapas: 
*Alistamiento: preparación técnica y concertación de ruta metodológica.
*Participación: espacios  de  trabajo,  discusión  y  definición  de  las  iniciativas  y propuestas  étnicas  de  los  Pueblos  Indígenas,  las  Comunidades  Negras,  Afrocolombianas, Raizales y Palenqueras y el Pueblo Rrom.
*Concertación: espacios de diálogo y acuerdos entre los grupos étnicos y los sectores, para  la  definición  de  programas,  planes,  proyectos  específicos;  metas,  indicadores,  tiempos, responsables y asignación presupuestal.
*Seguimiento: Acompañamiento a reuniones entre sectores y grupos étnicos.</t>
  </si>
  <si>
    <t xml:space="preserve">1.En la SAE permanece en la Nube - SharePoint: Subdirección de Asuntos Étnicos.
Carpeta: PLAN INTEGRAL DE ACCIONES AFIRMATIVAS
https://gobiernobogota.sharepoint.com/:f:/g/Despacho_SDG/SSGGD/EnYa0SRkPR5KiQbPiBHaqqwB-v9XiMhsnVcU0FzAf8LRJw?e=5kLhgx
</t>
  </si>
  <si>
    <t>Documentos en Word, PDF, Excel y Audios.</t>
  </si>
  <si>
    <t>1.3. Informes de seguimiento a la implementación de los PIAA</t>
  </si>
  <si>
    <t xml:space="preserve">Documentos que describe semestralmente el análisis del avance de implementación de las acciones afirmativas consta de: 1. Sección Descripción del avance cualitativo 2. Sección Matriz de seguimiento del avance en la implementación de la acción afirmativa -presupuesto </t>
  </si>
  <si>
    <t>1.En la SAE permanece en la Nube - SharePoint: Subdirección de Asuntos Étnicos. Carpeta: PLAN INTEGRAL DE ACCIONES AFIRMATIVAS
https://gobiernobogota.sharepoint.com/:f:/g/Despacho_SDG/SSGGD/EnijBm9uBE1Jg-INFvDm9BEBytZJSbmlv4VVawnAD1YRrQ?e=XFS0LQ
2. En la SDP se encuentran en el Link http://www.sdp.gov.co/gestion-socioeconomica/equidad-y-politicas-poblacionales/poblaciones</t>
  </si>
  <si>
    <t>Documentos CONPES D.C.</t>
  </si>
  <si>
    <t>1.4. Documentos de estructuración de la reformulación de las políticas públicas étnicas</t>
  </si>
  <si>
    <t xml:space="preserve">Documentos que exponen la estructuración de las políticas, precisando el problema o situación que se atenderá. Aprobados por el CONPES D.C. Dentro de los principales documentos se encuentran los siguientes:
1) Documento propuesta estruturación de PP: Etapa Preparatoria preparatoria- se cuenta con cuatro (4) documentos propuesta de estructuración de política pública. I. Comunidades y Pueblos Indígenas, II. Pueblos Rrom, III. Comunidad Raizal, VI. Comunidades Negras, Afrocolombianas y Palenqueras.
2) Documento diagnóstico e identificación de factores estratégicos
3) Documento de Política Pública  </t>
  </si>
  <si>
    <t>1.En la SAE permanece en la Nube - SharePoint: Subdirección de Asuntos Étnicos. Carpeta reformulación de políticasPúbliocas Étnicas
https://gobiernobogota.sharepoint.com/:f:/g/Despacho_SDG/SSGGD/Ekw2skpaMmBLjy5okwQEqpUBly7XfJmj-_Lu9AuFlYRwzw?e=iNL5YJ</t>
  </si>
  <si>
    <t xml:space="preserve">1. Documento en Word </t>
  </si>
  <si>
    <t>1.5. Respuestas a requerimiento generales y específicos enmarcados en las políticas públicas.</t>
  </si>
  <si>
    <t>GDI-GPD-F032 Formato carta u oficio nivel central</t>
  </si>
  <si>
    <t>Actas Instancias de coordinación</t>
  </si>
  <si>
    <t>Anexo 1. Acta, de la Resolución 753 de 2020 de la Secretaría General.</t>
  </si>
  <si>
    <t>30 y 33</t>
  </si>
  <si>
    <t>Informes Instancias de coordinación</t>
  </si>
  <si>
    <t>Decreto 411 de 2016
Resolución 233 de 2018
Resolución 753 de 2020
Decreto 474 de 2019
Decreto 612 de 2015
Decreto 817 de 2019</t>
  </si>
  <si>
    <t>Anexo 2. Informe de Gestión,  de la Resolución 753 de 2020 de la Secretaría General.</t>
  </si>
  <si>
    <t>1.En la SAE permanece en la Nube - SharePoint: Subdirección de Asuntos Étnicos.
Carpeta: Documentos- Informe semestral
https://gobiernobogota.sharepoint.com/:f:/g/Despacho_SDG/SSGGD/EsESV9zS4ptNj3EZAVwJQZgBKj_f1HL_5H94FfhdM1oFuA?e=0ABixz</t>
  </si>
  <si>
    <t>1.En la SAE permanece en la Nube - SharePoint: Subdirección de Asuntos Étnicos.
Carpeta: EAD
https://gobiernobogota.sharepoint.com/:f:/g/Despacho_SDG/SSGGD/Ehsbwe-S1CZFg1R7LiFUeDABh6WoQNEV0cI7p9UNtnwEKg?e=3eF81D</t>
  </si>
  <si>
    <t>340-AI10</t>
  </si>
  <si>
    <t>Formatos prestablecidos que hacen parte del Sistema de Planeación y Gestión de la SDG - MATIZ.
Archivo fisico de la SAE.</t>
  </si>
  <si>
    <t>DHH-FPD-F001
DHH-FPD-F006
DHH-FPD-F007
DHH-FPD-F008
DHH-FPD-F009
DHH-FPD-F010
DHH-FPD-F011
DHH-FPD-F012
DHH-FPD-F032
DHH-FPD-F033
DHH-FPD-F036 
GDI-GDP-F029</t>
  </si>
  <si>
    <t>Documentos Estrategia Plan de Vida Muisca de Bosa</t>
  </si>
  <si>
    <t>340-AI11</t>
  </si>
  <si>
    <t>4.1  Documentos de la implementación  del  "Plan de Vida Muisca de Bosa".</t>
  </si>
  <si>
    <t xml:space="preserve">Documentos de la implementación de la estrategia para dar cumplimiento al "Plan de Vida Muisca de Bosa".
Informes de Seguimiento a las acciones interinstitucionales en el marco del plan de vida de la comunidad Muisca. 
Informes de seguimiento a las acciones de consulta previa del pueblo muisca de Bosa.
Documentos de investigación de los componentes de justicia, gobierno propio y memoria, que sirvan para la implementación del Plan de vida de la comunidad indígena Muisca de Bosa. 
</t>
  </si>
  <si>
    <t>En la SAE permanece en SharePoint: Subdirección de Asuntos Étnicos. Carpeta: PLAN DE VIDA MUISCA DE BOSA 
https://gobiernobogota.sharepoint.com/:f:/g/Despacho_SDG/SSGGD/EgI0rpLx8L1PjhESrdJbRoQBpQxPSUeYqL4al8B_y0zvlg?e=KnPjgP</t>
  </si>
  <si>
    <t>Documentos en Word. Excel, PDF y Power Point.</t>
  </si>
  <si>
    <t>340-S4</t>
  </si>
  <si>
    <t>Cumplimiento a la sentencia de Tutela No. 25000-23-41-000-2015-00873-01 del 4 de agosto de 2016 de la Sala de lo Contencioso Administrativo, Sección Quinta del Consejo de Estado.</t>
  </si>
  <si>
    <t>PLAN DE VIDA MUISCA DE BOSA</t>
  </si>
  <si>
    <t>Informes periódicos cualitativos y/o cuantitativos sobre avances en el cumplimiento de metas e indicadores, que dan cuenta del estado de implementación de la Política Pública Distrital de Libertades fundamentales de Religión, Culto y Conciencia.</t>
  </si>
  <si>
    <t xml:space="preserve">1.2. Bases de Datos sobre entidades y organizaciones del sector interreligioso en Bogotá. </t>
  </si>
  <si>
    <t xml:space="preserve">Ubicación, confesión religiosa, datos de contacto, proyectos e iniciativas sociales adelantadas, representantes y líderes(as) voceros(as), interés en vincularse en instancias de participación de orden local y distrital. </t>
  </si>
  <si>
    <t>Módulo</t>
  </si>
  <si>
    <t>1.3. Módulos e insumos de formación y sensibilización  en torno al ejercicio de los derechos a la libertad de religión, libertad de culto y libertad de conciencia.</t>
  </si>
  <si>
    <t>Conjunto de elementos cognitivos y metodológicos destinados a jornadas pedagógicas y de sensibilización en escenarios sociales e institucionales frente a los contenidos y el ejercicio de las libertades de religión, culto y conciencia.</t>
  </si>
  <si>
    <t>1.4. Campañas de promoción,  divulgación y reconocimiento de los derechos a la libertad de religión, libertad de culto y libertad de conciencia.</t>
  </si>
  <si>
    <t xml:space="preserve">Piezas de comunicación y notas de prensa cuyo contenido ilustre aspectos  esenciales sobre las libertades de religión, culto y conciencia, su ejercicio, garantía y protección. </t>
  </si>
  <si>
    <t>Ruta de promoción y atención</t>
  </si>
  <si>
    <t>1.5. Ruta de promoción y atención sobre derechos fundamentales a la libertad de religión, libertad de culto y libertad de conciencia.</t>
  </si>
  <si>
    <t>Normatividad, conductas de amenaza o vulneración de los derechos aludidos, entidades y órganos públicos vinculados a la atención de casos, datos y medios institucionales de contacto.</t>
  </si>
  <si>
    <t xml:space="preserve">SUBSERIE: Ruta de promoción y atención </t>
  </si>
  <si>
    <t xml:space="preserve">1.6. Línea base de prácticas religiosas en Bogotá. </t>
  </si>
  <si>
    <t xml:space="preserve">actividades, conductas, aptitudes, creencias de la ciudadanía en torno al ejercicio de un credo o confesión religiosa. </t>
  </si>
  <si>
    <t xml:space="preserve">SUBSERIE:  Línea base de prácticas religiosas en Bogotá. </t>
  </si>
  <si>
    <t>Sistema de Información</t>
  </si>
  <si>
    <t xml:space="preserve">1.7. Sistema de Información y análisis sobre el ejercicio de las libertades de religión, culto y conciencia en Bogotá. </t>
  </si>
  <si>
    <t>Hechos, situaciones y conductas que vulneran o amenazan el ejercicio de las libertades de religión, culto y conciencia en Bogotá. Elementos explicativos y analíticos que permitan comprender sus causas, impactos y posibilidades de resolución.</t>
  </si>
  <si>
    <t>Banco de iniciativas</t>
  </si>
  <si>
    <t>1.8. Banco de inciativas sobre proyectos sociales y de paz liderados por entidades y organizaciones del sector interreligioso en Bogotá.</t>
  </si>
  <si>
    <t>Compendio de proyectos o programas adelantados por organizaciones y entidades del sector interreligioso en Bogotá, que precise por cada uno los siguientes aspectos: objeto, población beneficiaria, entidad u organización a cargo, datos de contacto, ubicación de los sectores de intervención, interacción con entidades públicas u órganos privados del ámbito distrital, nacional o internacional.</t>
  </si>
  <si>
    <t>Se encuentra en diseño</t>
  </si>
  <si>
    <t>SUBSERIE: Banco de inciativas</t>
  </si>
  <si>
    <t>1.9 Campañas de divulgación para reconocer y prevenir la violencia intrafamiliar desde el respeto por la libertad religiosa y de cultos.</t>
  </si>
  <si>
    <t xml:space="preserve">Piezas comunicativas, conversatorios, jornadas de sensibilización y formación orientadas al cuidado y protección al interior de la familia, desde la perspectiva y los aportes de las comunidades fe.   </t>
  </si>
  <si>
    <t>mISIONAL</t>
  </si>
  <si>
    <t xml:space="preserve">2.1 Entidades y organizaciones del sector interreligioso que adelantan iniciativas y proyectos sociales orientados a niños, niñas y adolescentes; adulto mayor; emprendedores; jóvenes y personas que requieran atención humanitaria. </t>
  </si>
  <si>
    <t xml:space="preserve">Ubicación, confesión religiosa, datos de contacto, proyectos e iniciativas sociales dirigidos a los grupos poblacionales referidos, interés en vincularse en instancias de coordinación y articulación de orden distrital. </t>
  </si>
  <si>
    <t>330AI011</t>
  </si>
  <si>
    <t xml:space="preserve">2.2. Caracterización y georreferenciación de iniciativas y proyectos sociales a cargo de entidades y organizaciones del sector interrreligioso orientados a la atención de niños, niñas y adolescentes; adulto mayor; ambiente; emprendedores; jóvenes y personas que requieran atención humanitaria. </t>
  </si>
  <si>
    <t>Compendio de iniciativas y proyectos sociales emprendidos por entidades y organizaciones del sector interreligioso en Bogotá para atender a los grupos poblacionales señalados, que precise por cada uno los siguientes aspectos: objeto, población beneficiaria, entidad u organización a cargo, datos de contacto, ubicación de los sectores de intervención, interacción con entidades públicas u órganos privados del ámbito distrital, nacional o internacional.</t>
  </si>
  <si>
    <t>330-AI012</t>
  </si>
  <si>
    <t xml:space="preserve">3.1. Actas del Comité Distrital de Libertad Religiosa y de Conciencia. </t>
  </si>
  <si>
    <t xml:space="preserve"> Actas que registran la asistencia junto a los asuntos tratados y decisiones adoptadas en cada sesión del Comité.</t>
  </si>
  <si>
    <t>330-AI013</t>
  </si>
  <si>
    <t xml:space="preserve">3.2. Informes de gestión del Comité Distrital de Libertad Religiosa y de Conciencia. </t>
  </si>
  <si>
    <t>Informes de gestión en los que se condensan datos cualitativos y cuantitativos relacionados con el avance en el cumplimiento de las metas del plan de acción anual del Comité.</t>
  </si>
  <si>
    <t>Decreto 411 de 2016, Decreto 093 de 2018, Acuerdo 685 de2026. Reglamento Interno Comité Distrital de Libertad Religiosa</t>
  </si>
  <si>
    <t>SUBSERIE: INFORMES DE GESTIÓN DEL COMITÉ DISTRITAL DE LIBERTAD RELIGIOSA</t>
  </si>
  <si>
    <t>330-AI014</t>
  </si>
  <si>
    <t>3.3. Actas de Comités Locales de Libertad Religiosa y de Conciencia.</t>
  </si>
  <si>
    <t xml:space="preserve"> Actas que registran la asistencia junto a los asuntos tratados y decisiones adoptadas en las sesiones de cada Comité donde la Subdirección de Asuntos de Libertad Religiosa y Conciencia, funge como secretaría técnica de acuerdo al acto administrativo de creación.</t>
  </si>
  <si>
    <t xml:space="preserve">Decreto Distrital 093 de 2018,  acuerdo local 001 de 2019 de Puente Aranda, Decreto local 005 de 2019 de Santa Fe,  Decreto local 011 de 2019 de Candelaria </t>
  </si>
  <si>
    <t>SUBSERIE: ACTAS COMITÉS LOCALES DE LIBERTAD RELIGIOSA Y CONCIENCIA</t>
  </si>
  <si>
    <t>330-AI015</t>
  </si>
  <si>
    <t>3.4. Documentos soporte de actividades del año (plan de acción) de los Comités Locales de Libertad Religiosa y Conciencia.</t>
  </si>
  <si>
    <t>Conjunto de acciones y actividades por desarrollar en la vigencia anual de los Comités Locales de Libertad Religiosa y de Conciencia que se encuentran en estado de operación.</t>
  </si>
  <si>
    <t>Decreto 411 de 2016, Decreto 093 de 2018, Acuerdo 685 de 2017, reglamentos internos de los comités locales</t>
  </si>
  <si>
    <t>SUBSERIE: PLANES DE ACCIÓN DE LOS COMITÉS LOCALES DE LIBERTAD RELIGIOSA Y CONCIENCIA</t>
  </si>
  <si>
    <t>Formatos</t>
  </si>
  <si>
    <t>330-AI016</t>
  </si>
  <si>
    <t>4.1 Formatos de chequeo y recomendaciones.</t>
  </si>
  <si>
    <t xml:space="preserve">Verificación presencial de medidas de bioseguridad en lugares visitados y recomendaciones emitidas en cada caso. </t>
  </si>
  <si>
    <t>330-S4</t>
  </si>
  <si>
    <r>
      <t xml:space="preserve">Documentos que contengan elementos para orientar la gestión local en temáticas relacionadas con la planeación del desarrollo local, participación, espacio público y la acción policiva.
</t>
    </r>
    <r>
      <rPr>
        <b/>
        <u/>
        <sz val="11"/>
        <rFont val="Calibri"/>
        <family val="2"/>
        <scheme val="minor"/>
      </rPr>
      <t>SERIE</t>
    </r>
    <r>
      <rPr>
        <sz val="11"/>
        <rFont val="Calibri"/>
        <family val="2"/>
        <scheme val="minor"/>
      </rPr>
      <t xml:space="preserve"> "LINEAMIENTOS A LAS ALCALDÍAS LOCALES"
</t>
    </r>
    <r>
      <rPr>
        <b/>
        <u/>
        <sz val="11"/>
        <rFont val="Calibri"/>
        <family val="2"/>
        <scheme val="minor"/>
      </rPr>
      <t>SUBSERIE</t>
    </r>
    <r>
      <rPr>
        <sz val="11"/>
        <rFont val="Calibri"/>
        <family val="2"/>
        <scheme val="minor"/>
      </rPr>
      <t xml:space="preserve"> "Documentos de orientación técnica y operativa para las Alcaldías Locales".</t>
    </r>
  </si>
  <si>
    <t>1.2. Información de la gestión de las Alcaldías Locales en seis ejes: Gestión Pública Local, Situaciones Locales,  Apuestas Estratégicas, Construcción de Confianza y legitimidad, GestiónPoliciva y temas coyunturales.</t>
  </si>
  <si>
    <t>Producir información y efectuar análisis del comportamiento de la gestión local, a través del  Centro de Gobierno Local en seis ejes: Gestión Pública Local, Situaciones Locales, Apuestas Estratégicas, Construcción de Confianza y legitimidad, Gestión Policiva y Temas Coyunturales, para una adecuada y oportuna toma de decisiones y apoye la formulación de política pública</t>
  </si>
  <si>
    <t>Documento de Texto y hoja electrónica.</t>
  </si>
  <si>
    <r>
      <t xml:space="preserve">Análisis del comportamiento de la gestión local.
</t>
    </r>
    <r>
      <rPr>
        <b/>
        <u/>
        <sz val="11"/>
        <rFont val="Calibri"/>
        <family val="2"/>
        <scheme val="minor"/>
      </rPr>
      <t>SERIE</t>
    </r>
    <r>
      <rPr>
        <sz val="11"/>
        <rFont val="Calibri"/>
        <family val="2"/>
        <scheme val="minor"/>
      </rPr>
      <t xml:space="preserve"> "INFORMES - 135"
</t>
    </r>
    <r>
      <rPr>
        <b/>
        <u/>
        <sz val="11"/>
        <rFont val="Calibri"/>
        <family val="2"/>
        <scheme val="minor"/>
      </rPr>
      <t>SUBSERIE</t>
    </r>
    <r>
      <rPr>
        <sz val="11"/>
        <rFont val="Calibri"/>
        <family val="2"/>
        <scheme val="minor"/>
      </rPr>
      <t xml:space="preserve"> " Informes CGL</t>
    </r>
  </si>
  <si>
    <t>INFORMES - 135</t>
  </si>
  <si>
    <t>Informes CGL</t>
  </si>
  <si>
    <t>220-AI01</t>
  </si>
  <si>
    <t>220-S1</t>
  </si>
  <si>
    <t xml:space="preserve">Articulos 3 y 15 de la Ley 1499 de 2011
Decreto 599 2013 y Decreto 470 de 2021
Resolución 569 2014 
Decreto 622 2016 </t>
  </si>
  <si>
    <t>220-AI02</t>
  </si>
  <si>
    <t>220-AI03</t>
  </si>
  <si>
    <t xml:space="preserve">1.3. Tablero de control del vencimiento de los documentos aportados para otorgar el registro previo de parques de diversiones, atracciones o dispositivos de entretenimiento.
</t>
  </si>
  <si>
    <t>220-AI04</t>
  </si>
  <si>
    <t>Se encuentra en el aplicativo JACD-Administrador. (cada servidor cuenta con usuario y contraseña)</t>
  </si>
  <si>
    <t>220-S2</t>
  </si>
  <si>
    <t>Decreto 774 de 1993, Acuerdo Distrital 079 de 2003, Decreto 493 de 2001,Decreto Distrital 350 de 2003, Decreto Distrital 321 de 2004, Resolución 127 de 2020</t>
  </si>
  <si>
    <t>220-AI05</t>
  </si>
  <si>
    <t>Decreto Distrital 774 1995 articulos 1 al 7.
Decreto Distrital 350 2003 articulo 8.
Decreto Distrital 321 2004  articulo 8
Decreto Distrital 455 2006 articulo 1 y 2 
Decreto 3034 2013 articulo 24.
Ley 1801 2016 articulo 59.
Resolución 127 de 2020</t>
  </si>
  <si>
    <t>220-AI06</t>
  </si>
  <si>
    <t>Se encuentra en las carpetas del archivo del grupo de JACD de la DGP.</t>
  </si>
  <si>
    <t>220-AI07</t>
  </si>
  <si>
    <t>2.4. Relación de tiempos excedidos generados durante la supervisión de los eventos.</t>
  </si>
  <si>
    <t>220-AI08</t>
  </si>
  <si>
    <t>220-S3</t>
  </si>
  <si>
    <t>Ley 643 de 2001, Ley 1755 de 2015, Acuerdo Distrital 079 de 2003, Decreto Distrital 350 de 2003, Decreto Distrital 413 de 2004, Resolución 20182300011754 de 2018 de Coljuegos, Ley 1801 de 2016, Decreto Distrital 411 de 2016</t>
  </si>
  <si>
    <t>220-AI09</t>
  </si>
  <si>
    <t>Ley 643 de 2001, Ley 1755 de 2015, Acuerdo Distrital 079 de 2003, Decreto Distrital 350 de 2003, Decreto Distrital 413 de 2004,  Resolución 20182300011754 de 2018), Ley 1801 de 2016, Decreto Distrital 411 de 2016</t>
  </si>
  <si>
    <t>220-AI10</t>
  </si>
  <si>
    <t>4.1. Resoluciones de autorización, modificación, suspensión,  cancelacion  o reactivación de concursos.</t>
  </si>
  <si>
    <t>Emitir los actos administrativos de los concursos que han sido autorizados, modificados, cancelados, suspendidos o reactivados, acorde con la revisión del cumplimiento de los requisitos legales dispuestos en el Decreto Distrital 350 de 2003</t>
  </si>
  <si>
    <t>220-S4</t>
  </si>
  <si>
    <t>220-AI11</t>
  </si>
  <si>
    <t xml:space="preserve">Emitir listado de los concursos que han sido autorizados, modificados, suspendidos,  cancelados o reactivados, acorde con las condiciones de cumplimiento o incumplimento de los requisitos legales </t>
  </si>
  <si>
    <t>220-AI12</t>
  </si>
  <si>
    <t>220-S5</t>
  </si>
  <si>
    <t>220-AI14</t>
  </si>
  <si>
    <t>220-AI15</t>
  </si>
  <si>
    <t>220-AI16</t>
  </si>
  <si>
    <t>220-AI17</t>
  </si>
  <si>
    <t>220-S6</t>
  </si>
  <si>
    <t>Requisitos contemplados en el Decreto 372 del 2018 el cual reglamenta el Acuerdo N°581 de 2015, para reconocer a los establecimientos de comercio abiertos al público, dedicados a la venta y consumo de bebidas alcohólicas y/o embriagantes en el Distrito Capital que contribuyan a la seguridad de los usuarios y la calidad del servicio.</t>
  </si>
  <si>
    <t>220-AI18</t>
  </si>
  <si>
    <t>220-AI19</t>
  </si>
  <si>
    <t>220-AI20</t>
  </si>
  <si>
    <t>220-AI21</t>
  </si>
  <si>
    <t>220-AI22</t>
  </si>
  <si>
    <t>220-AI23</t>
  </si>
  <si>
    <t>220-AI24</t>
  </si>
  <si>
    <t>220-S7</t>
  </si>
  <si>
    <t>220-AI25</t>
  </si>
  <si>
    <t>220-AI26</t>
  </si>
  <si>
    <t>220-AI27</t>
  </si>
  <si>
    <t>220-S8</t>
  </si>
  <si>
    <t>220-AI28</t>
  </si>
  <si>
    <t>9.1.Registro del número de operativos.</t>
  </si>
  <si>
    <t>220-S9</t>
  </si>
  <si>
    <t>220-AI29</t>
  </si>
  <si>
    <t>Acuerdo Distrital 386 de 2015 - Acuerdo Distrital 794 de 2020</t>
  </si>
  <si>
    <t>220-AI30</t>
  </si>
  <si>
    <t xml:space="preserve">9.3. Reporte de requisitos de la ley 1801 de 2016 de los establecimientos de comercio visitados </t>
  </si>
  <si>
    <t>Contiene la informacion del cumplimiento de requisitos de las actividades economicas en los  establecimientos de comercio donde se realizan los operativos.</t>
  </si>
  <si>
    <t xml:space="preserve">esta informacion se reporta al micrositio vigente </t>
  </si>
  <si>
    <t>SERIE:   Operativos  SUBSERIE: Operativos de Inspeccion Vigilancia y Control-Bares de alto-Metrologia Legal-Obras y urbanismo-Biciletas-Hoteles y Moteles-Parqueaderos.</t>
  </si>
  <si>
    <t>220-AI31</t>
  </si>
  <si>
    <t>9.4. Informe de metros de espacio público recuperados</t>
  </si>
  <si>
    <t xml:space="preserve">operativos </t>
  </si>
  <si>
    <t>220-AI32</t>
  </si>
  <si>
    <t>10.1. base de datos del registro de caninos de manejo especial</t>
  </si>
  <si>
    <t>Contiene los datos del tenedor del canino de manejo especial como su nombre, apellido, cédula, telefono, Dirección, Correo Electronico. Además, contiene informacion sobre el perro, como los datos de la raza, sexo, caracteristicas fenotipicas (color, manchas, tamaño), qué vacunas tiene, el estado de salud (vacunas y fechas y si esta desparasitado y la ultima fecha), si tiene o no microchip, si estar esterilizado, y cual es el género de servicio (si se destina para compañia, rescate o compañia en el hogar). Si han tenido  antecedentes de agresión a personas o a bienes muebles y si el tenedor ha adquerido la poliza para el canino.</t>
  </si>
  <si>
    <t>220-S10</t>
  </si>
  <si>
    <t>SUBSERIE: Base de datos con la  Información de los datos personales del tenedor y el estado de salud de los caninos de manejo especial.</t>
  </si>
  <si>
    <t>REGISTRO DE CANINOS DE MANEJO ESPECIAL</t>
  </si>
  <si>
    <t>10.2. el inventario de carnés expedido de caninos de manejo especial</t>
  </si>
  <si>
    <t>SUBSERIE: Inventario del registro e información de los caninos de manejo especial</t>
  </si>
  <si>
    <t>REGISTROS DE CANINOS DE MANEJO ESPECIAL</t>
  </si>
  <si>
    <t>1.1. Análisis Técnico y Jurídico a las solicitudes SIPSE de procesos de contratación que serán adelantados por los 20 FDL en el marco de ejecución de los Planes de Desarrollo Local.</t>
  </si>
  <si>
    <t xml:space="preserve">Asistir y acompañar técnica, financiera y jurídicamente la etapa precontractual de los procesos contractuales que se pretendan adelantar con recursos de inversión de los FDL, de conformidad con los lineamientos y la normatividad vigentes el cual generara un informe mediante memorando con análisis técnico y jurídico que permitirá el fortalecimiento de los criterios adoptados por el FDL.
</t>
  </si>
  <si>
    <t>Ley 80 de 1993
Ley 1150 de 2007
Ley 1474 de 2011
Decreto 1082 de 2015
Decreto 411 de 2016
Circular Conjunta 015 de 2017
Resolución 288 de 2018
Acuerdo 740 de 2019
Decreto 374 de 2019
Decreto 768 de 2019</t>
  </si>
  <si>
    <t>1.2. Análisis técnico y jurídico a las solicitudes SIPSE frente a las modificaciones contractuales (Adiciones y/o prorroga) que adelanten los 20 FDL</t>
  </si>
  <si>
    <t>Asistir y acompañar técnica, financiera y jurídicamente la etapa de ejecución contractual frente a las modificaciones  contractuales que se pretendan adelantar en virtud a los temas de prorroga y adiciones con recursos de inversión de los FDL, de conformidad con los lineamientos y la normatividad vigentes el cual generara un informe mediante memorando con análisis técnico y jurídico que permitirá el fortalecimiento de los criterios adoptados por el FDL.</t>
  </si>
  <si>
    <t>1.3. Análisis técnico y jurídico a las solicitudes SIPSE frente a las modificaciones contractuales (Adiciones y/o prorroga) de los Contratos de Prestación de Servicios Profesionales y Apoyo a la Gestión que adelanten los 20 FDL.</t>
  </si>
  <si>
    <t xml:space="preserve">Asistir y acompañar técnica, financiera y jurídicamente la etapa de ejecución contractual frente a las modificaciones  contractuales que se pretendan adelantar a los Contratos de Prestación de servicios en virtud a los temas de prorroga y adiciones con recursos de inversión de los FDL, de conformidad con los lineamientos y la normatividad vigentes el cual generara un informe mediante memorando con análisis técnico y jurídico que permitirá el fortalecimiento de los criterios adoptados por el FDL.
</t>
  </si>
  <si>
    <t>1.4.Informe de las  jornadas de formación a los FDL en el desarrollo en las diversas fases de los procesos de contratación para el cargue en el SECOP II.</t>
  </si>
  <si>
    <t>Agendamiento de las jornadas de formación y/o acompañamiento a los FDL</t>
  </si>
  <si>
    <t>Se trata de una actividad técnica que se atiende de acuerdo con la demanda de los FDL y varia la necesidad según las necesidades de cada FDL por lo tanto resulta complejo estandarizar y asegurar un procedimiento o documento indicativo de su gestión.</t>
  </si>
  <si>
    <t>Dentro del marco del seguimiento técnico de la DGDL en el manejo de la plataforma de SECOP II, se pretende brindar de manera constante jornadas de formación y acompañamiento a los FDL en el desarrollo en las diversas fases de los procesos de contratación para el cargue correspondiente, consignando información que permita la construcción de buenas prácticas.
SUBSERIE: Formación y acompañamiento técnico a los FDL</t>
  </si>
  <si>
    <t>210-AI-05</t>
  </si>
  <si>
    <t>2.1. Retroalimentación y observaciones a planes de desarrollo local.</t>
  </si>
  <si>
    <t>Informes Impresos y correo electrónico</t>
  </si>
  <si>
    <t>Word</t>
  </si>
  <si>
    <t xml:space="preserve">LA "TRD" NO SE AJUSTA A LA PRODUCCIÓN DOCUMENTAL, de igual forma la retroalimentación se realiza sobre el documento enviado por el FDL en control de cambios para señalar específicamente los lugares donde se recomiendan cambios. </t>
  </si>
  <si>
    <t>SUBSERIE: RETROALIMENTACIÓN A PLANES DE DESARROLLO LOCAL.</t>
  </si>
  <si>
    <t>2.2. Retroalimentación y observaciones a Documentos Técnicos de Soporte (Proyectos de Inversión Local).</t>
  </si>
  <si>
    <t xml:space="preserve">LA "TRD" NO SE AJUSTA A LA PRODUCCIÓN DOCUMENTAL, de igual forma la retroalimentación se realiza sobre el documento enviado por el FDL en control de cambios para señalar específicamente los lugares donde requieren cambios. </t>
  </si>
  <si>
    <t>SUBSERIE: RETROALIMENTACIÓN A DOCUMENTOS TÉCNICOS DE SOPORTE - PROYECTOS DE INVERSIÓN.</t>
  </si>
  <si>
    <t>2.3. Reporte de votación en presupuestos participativos</t>
  </si>
  <si>
    <t>Este informe contiene los resultados agregados de votación en presupuestos participativos</t>
  </si>
  <si>
    <t xml:space="preserve">Base de datos agregada </t>
  </si>
  <si>
    <t>Acuerdo 740 de 2019
Decreto 768 de 2019</t>
  </si>
  <si>
    <t xml:space="preserve">3.1. Informe mensual proyecto de inversión - Seguimiento a la inversión </t>
  </si>
  <si>
    <t>Informe mensual del avance porcentual de la Meta Plan de Desarrollo Distrital y Metas Proyecto a cargo de la dirección, a través de las acciones programadas y ejecutadas durante el cuatrienio.</t>
  </si>
  <si>
    <t>Word en One Drive</t>
  </si>
  <si>
    <t>Articulo 13 del Decreto 411 de 2016.</t>
  </si>
  <si>
    <t>Corresponde con un insumo que se consolida y entrega para que desde la Subsecretaria de Gestión Local agreguen lo correspondiente a los productos del proyecto que se desarrollan desde allí para generar un informe consolidado que es producido por la Subsecretaria</t>
  </si>
  <si>
    <t>Puede crearse como un tipo documental dentro de la serie informes, en razón a que se constituye en parte de una cadena que contribuye a la consolidación del documento informe consolidado</t>
  </si>
  <si>
    <t>210-AI09</t>
  </si>
  <si>
    <t>3.2.  Informe de seguimiento a la ejecución de PAA publicaciones en SECOP VS Certificados de registros presupuestal CRP Bogdata  - Seguimiento a la inversión</t>
  </si>
  <si>
    <t>Informe trimestral que registra el seguimiento a la ejecución del Plan Anual de Adquisiciones por localidad comparando información entre la publicación en SECOP VS Certificados de registros presupuestal CRP Bogdata  - el numero de versiones y otros aspectos de su implementacion  - Seguimiento a la inversión</t>
  </si>
  <si>
    <t xml:space="preserve">Se encuentra en informe de Word de SharePoint. </t>
  </si>
  <si>
    <t>Word, Documento de texto</t>
  </si>
  <si>
    <t>GET-AGL ACOMPAÑAMIENTO A LA GESTIÓN DEL PLAN ANUAL.</t>
  </si>
  <si>
    <t>Decreto 1082 de 2015</t>
  </si>
  <si>
    <t>SUBSERIE: Documento de recomendaciones, sugerencias y aletas tempranas PAA.</t>
  </si>
  <si>
    <t>210-AI10</t>
  </si>
  <si>
    <t>3.3. Informe de Ejecución presupuestal de inversión directa por la línea de inversión, programas y proyectos POAI mensual  - Seguimiento a la inversión.</t>
  </si>
  <si>
    <t>Información del seguimiento a la ejecución presupuestal en hoja de cálculo de Excel y Word de los rubros de inversión directa, gastos de funcionamiento y Obligaciones por pagar descargado del aplicativo PREDIS - clasificado por ranking mensual, así como inventario de Certificados de Registro presupuestal, Disponibilidad Presupuestal y Ordenes de pago.</t>
  </si>
  <si>
    <t xml:space="preserve">Correo electrónico enviado al Director de la DGDL y compartido con los equipos de trabajo de la DGDL e informe mensual del proyecto sobre seguimiento a la inversión de manera mensual. Se encuentra en carpeta de SharePoint </t>
  </si>
  <si>
    <t>Hojas de cálculo  y formato en Word donde se consolida la ejecución del presupuesto de inversión, de obligaciones por pagar.</t>
  </si>
  <si>
    <t>210-AI11</t>
  </si>
  <si>
    <t>3.4. Reporte Mensual de Recomendaciones y Alertas Tempranas de OxP</t>
  </si>
  <si>
    <t>Documento que contiene recomendaciones y alertas tempranas para el FDL, frente a la efectividad de las acciones adelantadas por los profesionales de la alcaldía local para atender las causas de las OxP.</t>
  </si>
  <si>
    <t>Físico se archiva en carpeta
Electrónico en archivo de Word, Excel y pdf</t>
  </si>
  <si>
    <t>El físico en papel tamaño carta
El electrónico hoja de cálculo y documento de texto en Word</t>
  </si>
  <si>
    <t>GET-AGL-P002 Seguimiento a las Obligaciones por Pagar de los FDL</t>
  </si>
  <si>
    <t>Decreto 372 de 2010
Decreto 2388 de 2015
Decreto 768 de 2019
Decreto 374 de 2019
Resolución 226 de 2014
Circular 009 de 2011
Circular 012 de 2011
Circular 031 de 2011</t>
  </si>
  <si>
    <t>GET-AGL-F003 Versión: 3</t>
  </si>
  <si>
    <t>210-AI12</t>
  </si>
  <si>
    <t>3.5. Informes dinámicos en la herramienta POWER BI  - Seguimiento a la inversión.</t>
  </si>
  <si>
    <t>Informe dinámico realizado en Power BI, utilizando como base la información presupuestal descargada del aplicativo BOGDATA mensualmente, específicamente lo relacionado con la ejecución presupuestal y Certificados de Registro Presupuestal de los proyectos de inversión, financiados tanto como con presupuesto de la vigencia y obligaciones por pagar.</t>
  </si>
  <si>
    <t>SUBSERIE: *Informes dinámicos en página web
                           * Informes de Seguimiento a la Inversión</t>
  </si>
  <si>
    <t>210-AI13</t>
  </si>
  <si>
    <t>3.6. Informe Trimestral Consolidado de Seguimiento a Obligaciones por Pagar de los Fondos de Desarrollo Local</t>
  </si>
  <si>
    <t>Documento que contiene la información del estado actual de las OxP, así como el avance, dificultades y logros de los compromisos adquiridos por el equipo local en las mesas técnicas de seguimiento.</t>
  </si>
  <si>
    <t>El físico en papel tamaño carta. 
El electrónico hoja de cálculo EXCEL y documento de texto WORD</t>
  </si>
  <si>
    <t>210-AI14</t>
  </si>
  <si>
    <t>Documento Word impreso almacenado en carpetas en Archivo DGDL y adicionalmente a través de medio Digital compartido en carpetas en Share point.</t>
  </si>
  <si>
    <r>
      <t xml:space="preserve">Corresponde a un documento de seguimiento en la articulación y acompañamiento  para la implementación de SIPSE LOCAL.
</t>
    </r>
    <r>
      <rPr>
        <b/>
        <sz val="11"/>
        <rFont val="Calibri"/>
        <family val="2"/>
        <scheme val="minor"/>
      </rPr>
      <t xml:space="preserve">SUBSERIE: </t>
    </r>
    <r>
      <rPr>
        <sz val="11"/>
        <rFont val="Calibri"/>
        <family val="2"/>
        <scheme val="minor"/>
      </rPr>
      <t>Informe trimestral avance de la implementación SIPSE LOCAL</t>
    </r>
  </si>
  <si>
    <t>210-AI15</t>
  </si>
  <si>
    <r>
      <t xml:space="preserve">Corresponde a un documento de seguimiento en la articulación y acompañamiento  para la implementación de SIPSE LOCAL.
</t>
    </r>
    <r>
      <rPr>
        <b/>
        <sz val="11"/>
        <rFont val="Calibri"/>
        <family val="2"/>
        <scheme val="minor"/>
      </rPr>
      <t xml:space="preserve">SUBSERIE: </t>
    </r>
    <r>
      <rPr>
        <sz val="11"/>
        <rFont val="Calibri"/>
        <family val="2"/>
        <scheme val="minor"/>
      </rPr>
      <t>Informe de seguimiento mensual de las acciones adelantadas</t>
    </r>
  </si>
  <si>
    <t>210-AI16</t>
  </si>
  <si>
    <t>3.9 Reporte mensual de seguimiento a la implementación  de una herramienta de interacción y divulgación del conocimiento para el desarrollo de capacidades locales en el manejo de SIPSE LOCAL.</t>
  </si>
  <si>
    <t xml:space="preserve">Contiene el resultado de mecanismos empleados para vincular a las personas hacia la creación de una cultura que facilite la adopción de herramientas tecnológicas, a través de videos interactivos, piezas pedagógicas y un curso virtualizado de uso de la herramienta SIPSE LOCAL. </t>
  </si>
  <si>
    <t>Documento en excel  con control de cambio, fechas de modificación de los contenidos en la comunidad.</t>
  </si>
  <si>
    <t xml:space="preserve">
SUBSERIE: Reporte de gestión de la comunidad SIPSE LOCAL.</t>
  </si>
  <si>
    <t>Tablas</t>
  </si>
  <si>
    <t>210-AI17</t>
  </si>
  <si>
    <t>4.1 Reporte de seguimiento de avance programa EMRE obras para el Empleo</t>
  </si>
  <si>
    <t>Control y seguimiento a los contratos de infraestructura local con recursos EMRE, con el fin de generar indicadores de generación de empleo, reporte sobre el estado de avance de ejecución de los contratos de obra de infraestructura local</t>
  </si>
  <si>
    <t>Documento Excel y carpeta digital archivo DGDL</t>
  </si>
  <si>
    <t>210-S4</t>
  </si>
  <si>
    <t>Circular 14 de 2018</t>
  </si>
  <si>
    <t>Asistencia Técnica y acompañamiento a territorialización de políticas, planes, programas y proyectos de interes distrital</t>
  </si>
  <si>
    <t>210-AI18</t>
  </si>
  <si>
    <t>4.2 Reporte de seguimiento de avance programa EMRE Incentivos para el empleo</t>
  </si>
  <si>
    <t>Control y seguimiento al programa Incentivos para el Empleo.</t>
  </si>
  <si>
    <t>Decreto 113 de 2020. Guía y manual operativo</t>
  </si>
  <si>
    <t>210-AI19</t>
  </si>
  <si>
    <t>4.3 Reporte de seguimiento de avance programa EMRE Empleos de Emergencia</t>
  </si>
  <si>
    <t>Control y seguimiento al programa empleos de emergencia.</t>
  </si>
  <si>
    <t>210-AI20</t>
  </si>
  <si>
    <t>4.4 Reporte de seguimiento de avance programa EMRE  Cumplimiento protocolos de bioseguridad.</t>
  </si>
  <si>
    <t>Control y seguimiento al programa cumplimiento protocolos de bioseguridad</t>
  </si>
  <si>
    <t>Decreto 108 de 2020</t>
  </si>
  <si>
    <t>210-AI21</t>
  </si>
  <si>
    <t>4.5 Reporte de seguimiento de avance programa EMRE Corazón productivo rural.</t>
  </si>
  <si>
    <t>Control y seguimiento al programa corazón productivo rural</t>
  </si>
  <si>
    <t>210-AI22</t>
  </si>
  <si>
    <t>4.6 Reporte de seguimiento de avance programa EMRE Es Cultura Local 1.0</t>
  </si>
  <si>
    <t>Control y seguimiento al programa es Cultura Local</t>
  </si>
  <si>
    <t>Guía y manual operativo</t>
  </si>
  <si>
    <t>210-AI23</t>
  </si>
  <si>
    <t>4.7  Relación avance compromisos consejo de Gobierno Distrital</t>
  </si>
  <si>
    <t xml:space="preserve">Seguimiento a los compromisos generados en el espacio del consejo de Gobierno. </t>
  </si>
  <si>
    <t>Carpeta en Sharepoint</t>
  </si>
  <si>
    <t>Matriz en excel y soportes en Share Point</t>
  </si>
  <si>
    <t xml:space="preserve">Diseño e implementación de estrategias comunicativas para dar a conocer las diferentes campañas utilizando los diferentes canales de difusión internos, con el fin de facilitar una comunicación permanente de los aspectos más relevantes de la Entidad. </t>
  </si>
  <si>
    <t xml:space="preserve">2.7. Publicación de  información en redes sociales institucionales (Twitter, Facebook, Youtube, Instagram, Tiktok)
</t>
  </si>
  <si>
    <t>160-AI01</t>
  </si>
  <si>
    <t>En cada  Expedientes fisico</t>
  </si>
  <si>
    <t>160-S1</t>
  </si>
  <si>
    <t>Registro 2210113-FT-025 Archivo
Registro 2210113-FT-039 Inhibitorio
Registro 2210113-FT-085 Fallo primera Instancia</t>
  </si>
  <si>
    <t>160-AI102</t>
  </si>
  <si>
    <t xml:space="preserve">2.1. Registro de Asistencia a las capacitaciones </t>
  </si>
  <si>
    <t>160-S2</t>
  </si>
  <si>
    <t>1.4. Alegatos</t>
  </si>
  <si>
    <t>4.4. Autorización eventos SUGA – Préstamos Plaza de Bolívar (Plataforma SUGA)</t>
  </si>
  <si>
    <t>180-AI016</t>
  </si>
  <si>
    <t xml:space="preserve"> 4.5. Negación autorizaciones eventos y de préstamos Plaza de Bolívar (Plataforma SUGA) </t>
  </si>
  <si>
    <t>Es el reporte generado en el aplicativo Sistema de Información para la programación, seguimiento y evaluación de la gestión institucional-SIPSE, que da cuenta del avance y seguimiento de los proyectos de inversión.</t>
  </si>
  <si>
    <t>1.3 Reportes BOGDATA</t>
  </si>
  <si>
    <t>Es el reporte generado en el Sistema del Presupuesto Distrital-BOGDATA, que da cuenta del avance y seguimiento de los proyectos de inversión.</t>
  </si>
  <si>
    <t>PLE-PIN-F033 Seguimiento a proyectos de inversión
PLE-PIN-F020 Hoja de vida de indicadores proyectos de inversión y plan de desarrollo.</t>
  </si>
  <si>
    <t>La ficha de estadísticas básica de inversión distrital (EBI-D) contiene la información básica del proyecto de inversión y es generada a través del aplicativo SEGPLAN.</t>
  </si>
  <si>
    <t>130-AI10</t>
  </si>
  <si>
    <t>130-AI11</t>
  </si>
  <si>
    <t xml:space="preserve">1.11 Plan de acción anual del MIPyG </t>
  </si>
  <si>
    <t>Soporte electrónico</t>
  </si>
  <si>
    <t>PDF, WORD o EXCEL</t>
  </si>
  <si>
    <t>130-AI12</t>
  </si>
  <si>
    <t xml:space="preserve">1.12 Plan Estratégico Institucional </t>
  </si>
  <si>
    <t>PLE-PIN-P009 Gestión del plan estratégico institucional</t>
  </si>
  <si>
    <t>130-AI13</t>
  </si>
  <si>
    <t>1.13 Plan Estratégico Sector Gobierno</t>
  </si>
  <si>
    <t>130-AI14</t>
  </si>
  <si>
    <t>1.14 Planes de gestión por proceso</t>
  </si>
  <si>
    <t>130-AI15</t>
  </si>
  <si>
    <t>1.15 Informes de monitoreo de planeación estratégica</t>
  </si>
  <si>
    <t xml:space="preserve">El monitoreo y seguimiento a los planes estratégicos institucional y sectorial se realiza a través de los formatos PLE-PIN-F036 y PLE-PGS-F001, en los cuales se analiza el avance de cada una de las metas que contribuyen al cumplimiento de los objetivos estratégicos. </t>
  </si>
  <si>
    <t>PLE-PIN-F036 y PLE-PGS-F001</t>
  </si>
  <si>
    <t>130-AI16</t>
  </si>
  <si>
    <t>1.16 Informes de resultados de la gestión institucional</t>
  </si>
  <si>
    <t>130-AI17</t>
  </si>
  <si>
    <t>1.17 Informes para Contraloría Distrital</t>
  </si>
  <si>
    <t>130-AI18</t>
  </si>
  <si>
    <t>1.18 Informe de Monitoreo Planes de Gestión</t>
  </si>
  <si>
    <t xml:space="preserve">El seguimiento a los planes de gestión de los procesos en el nivel central y alcaldías locales se realiza sobre las metas técnicas y transversales definidas para la vigencia, los cuales se publican en la intranet y en la página web. Adicionalmente, la información consolidad se presenta en el Tablero de control que relaciona los resultados agregados trimestrales de los planes de gestión, reflejando el desempeño de los procesos y/o alcaldías locales, el cual se publica en la intranet. </t>
  </si>
  <si>
    <t>130-AI19</t>
  </si>
  <si>
    <t xml:space="preserve">1.19 Monitoreo Plan Anticorrupción y de Atención a la Ciudadanía </t>
  </si>
  <si>
    <t>Ley 1474 2011 Por el cual se dictan normas orientadas a fortalecer los mecanismos de prevención, investigación y sanción de actos de corrupción y la efectividad del control de la Gestión Pública
Artículos 73 y 81. Decreto 2641 2012
Por el cual se reglamentan los artículos 73 y 76 de la Ley 1474 de
2011.
Todos
Ley 1712 2014 Por medio de la cual se crea la Ley de Transparencia y del Derecho de Acceso a la Información Pública Nacional y se dictan otras disposiciones 
Decreto Único Reglamentario 1081 2015 Por medio del cual se expide el Decreto Reglamentario Único del Sector Presidencia de la República. Título IV Plan Anticorrupción y de Atención al Ciudadano.</t>
  </si>
  <si>
    <t>130-AI20</t>
  </si>
  <si>
    <t xml:space="preserve">1.20 Informe de avance y ejecución de metas Plan desarrollo sector Gobierno </t>
  </si>
  <si>
    <t>130-AI21</t>
  </si>
  <si>
    <t>1.21 Ranking del desempeño de los procesos</t>
  </si>
  <si>
    <t>130-AI22</t>
  </si>
  <si>
    <t>130-AI23</t>
  </si>
  <si>
    <t>WORD o EXCEL</t>
  </si>
  <si>
    <t>130-AI24</t>
  </si>
  <si>
    <t>PDFo WORD</t>
  </si>
  <si>
    <t>130-AI25</t>
  </si>
  <si>
    <t>130-AI26</t>
  </si>
  <si>
    <t>Corresponde al archivo en excel que se genera luego de registrar la información en el instrumento definido por la OAP para la identificación de buenas prácticas, el cual se denomina AGORA.</t>
  </si>
  <si>
    <t>130-AI27</t>
  </si>
  <si>
    <t>GCN-P007 Levantamiento del Catálogo de Componentes de la Información</t>
  </si>
  <si>
    <t>Decreto 411 de 2016, Ley 1712 de 2014 transparencia y del derecho de acceso a la información pública, Decreto 103 de 2015, Ley 1581 de 2012 protección de datos personales, Ley 1266 hábeas data de 2008.</t>
  </si>
  <si>
    <t>Serie: Gestión del conocimiento e innovación, Subserie: Catalogo de componentes de información</t>
  </si>
  <si>
    <t>130-AI28</t>
  </si>
  <si>
    <t>GCN-F008 Componente de servicios
GCN-F009 Componente de atributos de información
GCN-F010 Componente de flujo
GCN-F011 Componente de datos</t>
  </si>
  <si>
    <t>130-AI29</t>
  </si>
  <si>
    <t>Corresponde al planteamiento estrategico de la política de gestión del conocimiento e innovación. Este se genera a partir de la información documentada en el autodiágnostico de la politica de Gestión de conocimiento e innovación de MIPG y se elabora orientado a mejorar el estado de implementación de los ejes de la politica.</t>
  </si>
  <si>
    <t>GCN-M005 Manual Gestión del Conocimiento</t>
  </si>
  <si>
    <t>130-AI30</t>
  </si>
  <si>
    <t>3.6 Mapas de Conocimiento</t>
  </si>
  <si>
    <t>Corresponde a representaciones gráficas que permiten identificar los conocimientos disponibles en la entidad, el lugar en dónde están localizados y las personas que los poseen. Su potencia radica en la capacidad de representar y proporcionar un contexto específico para el conocimiento de un tópico dado, y para identificar las relaciones a través de las cuales se da una comunicación eficiente y el aprendizaje de conocimientos por observadores con diferentes orígenes en múltiples niveles de detalle.</t>
  </si>
  <si>
    <t>GCN-P008 Mapa de conocimiento</t>
  </si>
  <si>
    <t>Decreto 1499 de 2017 
Decreto 411 de 2016</t>
  </si>
  <si>
    <t>GCN-F012 Formato mapa de conocimiento</t>
  </si>
  <si>
    <t>130-AI31</t>
  </si>
  <si>
    <t>3.7. Instrumento de recolección de información del Inventario de estudios y otros documentos de la entidad - Circular 008 de 2021</t>
  </si>
  <si>
    <t>En cumplimiento de la circular No. 008 de 2021 emitida por la Secretaria General y La Secretaria Distrital de Planeación, sobre la puesta en marcha del portal www.inventariobogota.gov.co, con el que se busca que allí sean publicados todos los documentos, estudios elaborados o contratados por los diferentes organismos y entidades distritales, con el fin de brindar a los usuarios y a la ciudadanía información actualizada, real y confiable. El inventario de la SDG informa qué documentos han sido publicados y que generan valor público.</t>
  </si>
  <si>
    <t>Circular 008 de 2021</t>
  </si>
  <si>
    <t>130-AI32</t>
  </si>
  <si>
    <t xml:space="preserve">4.1 Información documentada del Sistema de Gestión disponible </t>
  </si>
  <si>
    <t>Acuerdo 381 2009
"Por medio del cual se promueve el uso del lenguaje incluyente"
Decreto 1499 2017 Por medio del cual se modifica el Decreto 1083 de 2015, Decreto Único Reglamentario del Sector Función Pública, en lo relacionado con el Sistemade Gestión establecido en el artículo 133 de la Ley 1753 de 2015</t>
  </si>
  <si>
    <t>Plantilla de Caracterización de proceso
Plantilla de procedimiento
Plantillas instrucciones
Plantilla manuales
Plantilla formato word alcaldías locales
Plantilla formato word nivel central
Plantilla formato excel</t>
  </si>
  <si>
    <t>130-AI33</t>
  </si>
  <si>
    <t>4.2 Matriz de riesgos por proceso</t>
  </si>
  <si>
    <t>ESTRATÉGICO</t>
  </si>
  <si>
    <t xml:space="preserve">Ley 1474 2011 
Por la cual se dictan normas orientadas a fortalecer los mecanismos de prevención, investigación y sanción de actos de corrupción y la efectividad del control de la gestión pública.
Decreto 2145 1999
Por la cual se dictan normas sobre el Sistema Nacional de control interno de las entidades y organismos de la administración pública del orden nacional y territorial. </t>
  </si>
  <si>
    <t>130-AI34</t>
  </si>
  <si>
    <t>4.3 Matriz de riesgos de corrupción</t>
  </si>
  <si>
    <t>Ley 1474 2011
Por la cual se dictan normas orientadas a fortalecer los mecanismos de prevención, investigación y sanción de actos de corrupción y la efectividad del control de la gestión pública.
Decreto 2145 1999
Por la cual se dictan normas sobre el Sistema Nacional de control interno de las entidades y organismos de la administración pública del orden nacional y territorial.</t>
  </si>
  <si>
    <t>130-AI35</t>
  </si>
  <si>
    <t>4.4 Informe cuatrimestral  -  Monitoreo de  riesgos</t>
  </si>
  <si>
    <t>130-AI36</t>
  </si>
  <si>
    <t>4.5 Validación, inactivación y cierre de Planes de mejora</t>
  </si>
  <si>
    <t>130-AI37</t>
  </si>
  <si>
    <t xml:space="preserve">4.6 Informe trimestral consolidado planes de mejora </t>
  </si>
  <si>
    <t>N/A  - así se relaciona en Manual para la gestión de planes de mejoramiento</t>
  </si>
  <si>
    <t>130-AI38</t>
  </si>
  <si>
    <t>130-AI39</t>
  </si>
  <si>
    <t>130-AI40</t>
  </si>
  <si>
    <t xml:space="preserve">5.3 Diagnósticos ambientales </t>
  </si>
  <si>
    <t>130-AI41</t>
  </si>
  <si>
    <t>5.4 Licencias y/o permisos otorgados por la autoridad ambiental</t>
  </si>
  <si>
    <t>130-AI42</t>
  </si>
  <si>
    <t>5.5. Registros ante autoridad ambiental</t>
  </si>
  <si>
    <t>130-AI43</t>
  </si>
  <si>
    <t>5.6 Informe de Planificación (Matrices Ambientales)</t>
  </si>
  <si>
    <t>130-AI44</t>
  </si>
  <si>
    <t xml:space="preserve">5.7 Informe de verificación </t>
  </si>
  <si>
    <t>130-AI45</t>
  </si>
  <si>
    <t xml:space="preserve">5.8 Reporte de información institucional </t>
  </si>
  <si>
    <t>130-AI46</t>
  </si>
  <si>
    <t>5.9 Informe seguimiento plan de acción ambiental</t>
  </si>
  <si>
    <t>130-AI47</t>
  </si>
  <si>
    <t>5.10 Informe de huella de carbono</t>
  </si>
  <si>
    <t>130-AI48</t>
  </si>
  <si>
    <t>5.11 Informe Formulación Plan de Acción Ambiental</t>
  </si>
  <si>
    <t>130-AI49</t>
  </si>
  <si>
    <t>5.12 Informe semestral Seguimiento Plan de Acción Cuatrienal Ambiental -PACA</t>
  </si>
  <si>
    <t>130-AI50</t>
  </si>
  <si>
    <t>130-AI51</t>
  </si>
  <si>
    <t>130-AI52</t>
  </si>
  <si>
    <t>130-AI53</t>
  </si>
  <si>
    <t>5.16 Reporte mensual bici usuarios</t>
  </si>
  <si>
    <t>130-AI54</t>
  </si>
  <si>
    <t>5.17 Registro de generación de residuos aprovechables y no aprovechables</t>
  </si>
  <si>
    <t>130-AI55</t>
  </si>
  <si>
    <t>5.18 Registro de generación de residuos peligrosos</t>
  </si>
  <si>
    <t>130-AI56</t>
  </si>
  <si>
    <t>5.19 Cálculo de media móvil</t>
  </si>
  <si>
    <t>130-AI57</t>
  </si>
  <si>
    <t>5.20 Evaluación de transporte de residuos</t>
  </si>
  <si>
    <t>130-AI58</t>
  </si>
  <si>
    <t>5.21 Registro de información de ingreso y salida de residuos peligrosos del área del almacenamiento temporal</t>
  </si>
  <si>
    <t>130-AI59</t>
  </si>
  <si>
    <t>5.22 Certificados aprovechamiento, tratamiento y/o disposición final de residuos peligrosos</t>
  </si>
  <si>
    <t>130-AI60</t>
  </si>
  <si>
    <t>5.23 Manifiestos de recolección de residuos aprovechables.</t>
  </si>
  <si>
    <t>130-AI61</t>
  </si>
  <si>
    <t>5.24 Inspección ambiental interna</t>
  </si>
  <si>
    <t>130-AI62</t>
  </si>
  <si>
    <t xml:space="preserve">5.25 Inspección ambiental  a proveedores de productos y servicios tercerizados contratado ó a contratar. </t>
  </si>
  <si>
    <t>130-AI63</t>
  </si>
  <si>
    <t>5.26 Inspección ambiental para verificación de implementación del Sistema de gestión ambiental</t>
  </si>
  <si>
    <t>130-AI64</t>
  </si>
  <si>
    <t>5.27 Formato para el levantamiento de inventarios de fuentes lumínicas y red hidrosanitaria</t>
  </si>
  <si>
    <t>130-AI65</t>
  </si>
  <si>
    <t>5.28 Registros de jornadas de formación y toma de conciencia</t>
  </si>
  <si>
    <t>130-AI66</t>
  </si>
  <si>
    <t>5.29 Plan de formación y toma de conciencia</t>
  </si>
  <si>
    <t>130-AI67</t>
  </si>
  <si>
    <t>5.30 Plan Institucional de Gestión Ambiental</t>
  </si>
  <si>
    <t>130-AI68</t>
  </si>
  <si>
    <t>5.31 Plan de Gestión de Residuos Peligrosos</t>
  </si>
  <si>
    <t>130-AI69</t>
  </si>
  <si>
    <t>5.32 Plan de Movilidad Sostenible</t>
  </si>
  <si>
    <t>130-AI70</t>
  </si>
  <si>
    <t>5.33 Plan de Emergencias Ambientales</t>
  </si>
  <si>
    <t>130-AI71</t>
  </si>
  <si>
    <t>3.34 Registros de información de accidentes o incidentes ambientales</t>
  </si>
  <si>
    <t>130-AI72</t>
  </si>
  <si>
    <t>5.35 Investigación de accidentes o incidentes ambientales</t>
  </si>
  <si>
    <t>130-AI73</t>
  </si>
  <si>
    <t>5.36 Guía y fichas de Contratación Sostenible</t>
  </si>
  <si>
    <t>130-AI74</t>
  </si>
  <si>
    <t>5.37 Plan de Acción cuatrienal Ambiental- PACA</t>
  </si>
  <si>
    <t>130-AI75</t>
  </si>
  <si>
    <t>5.38 Planes de mejora ambiental</t>
  </si>
  <si>
    <t>130-AI76</t>
  </si>
  <si>
    <t>5.39 Informes de auditoría</t>
  </si>
  <si>
    <t>130-AI77</t>
  </si>
  <si>
    <t>5.40 Actas de apertura y cierre de auditorias</t>
  </si>
  <si>
    <t>130-AI78</t>
  </si>
  <si>
    <t>5.41 Registro participación en el Programa de Gestión Ambiental Empresarial</t>
  </si>
  <si>
    <t>130-AI79</t>
  </si>
  <si>
    <t>5.42 Registro de revisión por la dirección</t>
  </si>
  <si>
    <t>130-AI80</t>
  </si>
  <si>
    <t>5.43 Actas de concertación</t>
  </si>
  <si>
    <t>130-AI81</t>
  </si>
  <si>
    <t xml:space="preserve">
5.44 Informes de visita de evaluación, control y seguimiento a la implementación del PIGA</t>
  </si>
  <si>
    <t>130-AI82</t>
  </si>
  <si>
    <t>5.45 Evidencias desarrollo actividades plan de acción anual por programas ambientales</t>
  </si>
  <si>
    <t>Matriz Plan Anual de Auditoría, contiene: Informes y seguimientos establecidos en la ley y que deben ser ejecutados por la Oficina de Control Interno,  auditorías a los procesos y/o dependencias que presentan calificaciones de riesgos altas, solicitudes realizadas por la Alta Dirección o requerimientos de otras dependencias. Todas enmarcadas en los roles de la OCI (Decreto 648 de 2017):  liderazgo estratégico; enfoque hacia la prevención, evaluación de la gestión del riesgo, evaluación y seguimiento, relación con entes externos de control</t>
  </si>
  <si>
    <t xml:space="preserve">Papel y archivo electrónico:
</t>
  </si>
  <si>
    <t xml:space="preserve">Hoja de cálculo XLS </t>
  </si>
  <si>
    <t>Matriz de Priorización (para efectos de planeación), es  el insumo para la elaboración del Plan Anual de Auditoría, contiene análisis de priorización e inclusión de actividades exigidas por ley, así como el análisis de cargas de trabajo general para determinar requerimientos necesarios para dar cumplimiento al Plan Anual de Auditoría de la vigencia</t>
  </si>
  <si>
    <t>Archivo electrónico</t>
  </si>
  <si>
    <t>No tiene formato asociado</t>
  </si>
  <si>
    <t>Informes producto de la ejecución de las actividades de auditorías y seguimientos realizado por la Oficina de Control Interno</t>
  </si>
  <si>
    <t xml:space="preserve">Papel y archivo electrónico
</t>
  </si>
  <si>
    <t>Documentos de texto, papeles de trabajo (hojas  de cálculo XLS)</t>
  </si>
  <si>
    <t>Hallazgos sobre las situaciones evidenciadas en los procesos de auditoría y seguimiento realizados por la OCI y en las cuales el auditado debe formular plan de mejoramiento con el objetivo de subsanar y/o evitar que las situaciones evidenciadas se presenten nuevamente. Los hallazgos se registran en los informes de auditoría o de seguimientos y en el sistema MIMEC</t>
  </si>
  <si>
    <t>Documento texto, hoja de cálculo XLS</t>
  </si>
  <si>
    <t>2.3. Seguimiento a Planes de Mejoramiento</t>
  </si>
  <si>
    <t>Actividades realizadas por la OCI en relación con los planes de mejoramiento y se enmarcan en:  1. Seguimientos periódicos realizados en el marco del Plan Anual de Auditoría y 2. Verificación y cierre de planes, cuando son reportados en MIMEC por cada líder de proceso.</t>
  </si>
  <si>
    <t xml:space="preserve">No tiene formato asociado. </t>
  </si>
  <si>
    <t>Informes que la entidad rinde a los entes de control, previa solicitud de dichos entes (Contraloría de Bogotá, Veeduría Distrital, Personería de Bogotá, Procuraduría General).</t>
  </si>
  <si>
    <t>No tiene formato asociado, en algunos casos se reporta en formatos de los entes de control y se gestionan en sus plataformas y otros se reportan consolidados a través de oficio radicado en ORFEO</t>
  </si>
  <si>
    <t>Documentos soporte que cada dependencia debe consolidar de acuerdo con lo solicitado por los entes de control, a manera de ejemplo: Para rendición de cuenta mensual y anual a la Contraloría de Bogotá, los informes corresponden a los CBN que se deben reportar y registrar en el sistema; para auditorías y seguimientos realizados por Contraloría de Bogotá, Veeduría Distrital y Personería de Bogotá, corresponde a la información solicitada y evaluada por los entes de control.</t>
  </si>
  <si>
    <t>Actas que elabora la Oficina de Control Interno en cumplimiento de la Secretaría Técnica del Comité Institucional de Coordinación de Control Interno; estas actas se validan y firman por el Secretario Distrital de Gobierno o su delegado quien preside el Comité.</t>
  </si>
  <si>
    <t>Resolución 219 de 2018 y Resolución 375 de 2020.</t>
  </si>
  <si>
    <t>Presentaciones contenidas en las actas que elabora la Oficina de Control Interno en cumplimiento de la Secretaría Técnica del Comité Institucional de Coordinación de Control Interno; estas actas se validan y firman por el Secretario Distrital de Gobierno o su delegado quien preside el Comité.</t>
  </si>
  <si>
    <t>1.2. Tablero de Seguimiento a Acuerdos Sindicales</t>
  </si>
  <si>
    <t>Dar cumplimiento y evidenciar el Acuerdo Sindical de la vigencia 2020, suscrito entre las organizaciones sindicales y la Secretaría Distrial de Gobierno</t>
  </si>
  <si>
    <t xml:space="preserve">Carpeta compartida en la Nube Onedrive y  Powerbi de la entidad. </t>
  </si>
  <si>
    <t>Documento de PDF, Excel y Word</t>
  </si>
  <si>
    <t>Acuerdo Sindical</t>
  </si>
  <si>
    <t>1.3. Estrategia de Trabajo Inteligente</t>
  </si>
  <si>
    <t>Documentar la implementación de los cuatro componentes de la estrategía de Trabajo Inteligente en el nivel central y local de la Secretaría Distrital de Gobierno</t>
  </si>
  <si>
    <t xml:space="preserve">Carpeta compartida en la Nube de ONEDRIVE de la entidad </t>
  </si>
  <si>
    <t>Documento de PDF, WORD, EXCEL, POWER POINT</t>
  </si>
  <si>
    <t>400-AI04</t>
  </si>
  <si>
    <t>1.4. Seguimiento Informes de gestión</t>
  </si>
  <si>
    <t>Reporte periodico de seguimiento a las variables: Covid 19, Comunicaciones pendientes.</t>
  </si>
  <si>
    <t>Informe por correo electronico</t>
  </si>
  <si>
    <t>Documento de PDF</t>
  </si>
  <si>
    <t>400-AI05</t>
  </si>
  <si>
    <t>1.5. Informe de Rendición de Cuentas</t>
  </si>
  <si>
    <t>Cumplimiento normativo donde se describe las actividades y resultados de la Rendición de Cuentas de la Secretaría Distrital de Gobierno</t>
  </si>
  <si>
    <t>Pagina web de la entidad</t>
  </si>
  <si>
    <t>Informes de rendición de cuentas</t>
  </si>
  <si>
    <t>135.16</t>
  </si>
  <si>
    <t>PDF, Excel</t>
  </si>
  <si>
    <t>2.3. Procesos de encargos</t>
  </si>
  <si>
    <t>2.4. Actos administrativos de las novedades administrativas de los funcionarios de la entidad (resoluciones)</t>
  </si>
  <si>
    <t>2.5. Historias laborales.</t>
  </si>
  <si>
    <t>Aplicativo, papel, Excel</t>
  </si>
  <si>
    <t>3.2. Informes de gestion de actividades</t>
  </si>
  <si>
    <t xml:space="preserve">Word </t>
  </si>
  <si>
    <t xml:space="preserve">5.3. Informes de factores salariales. </t>
  </si>
  <si>
    <t>PDF, Word</t>
  </si>
  <si>
    <t>5.4. Vacaciones</t>
  </si>
  <si>
    <t xml:space="preserve">5.5. Licencias no remuneradas. </t>
  </si>
  <si>
    <t>5.6. Autoliquidaciones de seguridad social.</t>
  </si>
  <si>
    <t>Word, Excel</t>
  </si>
  <si>
    <t>* Resolución 533 de 2015 y sus anexos en su versión actualizada.
* Manual de Políticas de Operación Contable de la Secretaría Distrital de Gobierno y Fondos de Desarrollo Local.</t>
  </si>
  <si>
    <t>EXCEL / PDF</t>
  </si>
  <si>
    <t>Manual de Políticas de Operación Contable de la Secretaría Distrital de Gobierno y Fondos de Desarrollo Local.</t>
  </si>
  <si>
    <t>* SECOP II
* Manual de Políticas de Operación Contable de la Secretaría Distrital de Gobierno y Fondos de Desarrollo Local.</t>
  </si>
  <si>
    <t>* Resolución 533 de 2015 y sus anexos en su versión actualizada..
* Manual de Políticas de Operación Contable de la Secretaría Distrital de Gobierno y Fondos de Desarrollo Local.</t>
  </si>
  <si>
    <t>GDI-GPD - GESTIÓN PATRIMONIO DOCUMENTAL</t>
  </si>
  <si>
    <t>GDI-GPD-P003 PROCEDIMIENTO DE PRODUCCION DOCUMENTAL y
GDI-GPD-P004 PROCEDIMIENTO DE GESTION Y TRAMITE DE DOCUMENTOS</t>
  </si>
  <si>
    <t>2.1 . Soportes de pago</t>
  </si>
  <si>
    <t>Documentos que son requeridos para reconocer el respectivo pago. Certificado de Cumplimiento, informe de actividades, pago parafiscales, certificado de calidad tributaria, certificación bancaria, documentos de identificación, Resoluciones</t>
  </si>
  <si>
    <t>Documentación administrativa soporte del cumplimiento del servicio prestado a satisfacción, cargada al aplicativo Secop II y carpeta compartida en el servidor pluton.</t>
  </si>
  <si>
    <t>No tiene Asociado Registro</t>
  </si>
  <si>
    <t>Registro de la Información  contable la cuenta por pagar</t>
  </si>
  <si>
    <t>Información recopilada en archivos de excel guarda en la carpeta compartida del servidor pluton.</t>
  </si>
  <si>
    <t>2.3. Plantilla de la cuenta por pagar.</t>
  </si>
  <si>
    <t>Registro de la informacion persupuestal y contable de los Giros que se van a efectuar.</t>
  </si>
  <si>
    <t>2.4.Archivo de los giros o pagos realizados de vigencia y reserva.</t>
  </si>
  <si>
    <t>Registro de la informacion presupuestal y contable de los Giros que se efectuaron</t>
  </si>
  <si>
    <t>Información recopilada en archivos de excel  de los pagos o giros realizados. Se guarda en la carpeta compartida del servidor pluton.</t>
  </si>
  <si>
    <t>Soporte</t>
  </si>
  <si>
    <t>2.5.  Soporte de pago de la cuenta por pagar.</t>
  </si>
  <si>
    <t>Información presupuestal y contable del pagos o giros realizados. Se guarda en la carpeta compartida del servidor pluton.</t>
  </si>
  <si>
    <t>información tributaria y contable.</t>
  </si>
  <si>
    <t>Información contable del pagos o giros realizados. Se guarda en la carpeta compartida del servidor pluton.</t>
  </si>
  <si>
    <t>No se Ajusta la TRD</t>
  </si>
  <si>
    <t>2.7. Estados de cuenta</t>
  </si>
  <si>
    <t>Información donde se visaliza el valor del Registro Presupuestal, los pagos que se han realizado y el saldo de este.</t>
  </si>
  <si>
    <t>Certificado de estado de cuenta</t>
  </si>
  <si>
    <t xml:space="preserve">Acciones en conjunto destinadas a la utilización óptima de los recursos  asignados por inversión y por funcionamiento incluye anulaciones, reservas, giros y saldos.
</t>
  </si>
  <si>
    <t>Registra los movimientos presupuestales realizados reflejando los compromisos adquiridos por RP y CDP,  las
modificaciones presupuestales efectuadas, los pagos
realizados, los saldos y las reservas constituidas por proyecto de inversión.</t>
  </si>
  <si>
    <t>Resolución SDH - 000191 de 2017 Manual Operativo Presupuestal</t>
  </si>
  <si>
    <t>A solicitud de la dependencia interesada,  se verifica y garantiza  la existencia de la apropiación disponible y libre de afectación para atender un determinado compromiso con cargo al presupuesto de la respectiva vigencia fiscal.</t>
  </si>
  <si>
    <t>Documento expedido por el responsable del presupuesto o quien haga sus veces, comprende el valor solicitado, el objeto del compromiso,  el Código y/o proyectos, descripción de rubros, conceptos de gasto, fondo, valores disponibles y solicitante.</t>
  </si>
  <si>
    <t>Documento que garantiza la apropiación de recursos comprende rubros, recursos, proyecto, beneficiario y responsable del presupuesto</t>
  </si>
  <si>
    <t>Esta acta debe mencionar los soportes, rubros, cdps, vigencias, beneficiario, responsable del presupuesto y los valores pagados y/o liberados.</t>
  </si>
  <si>
    <t>GCO-GCI-F130 formato acta de depuración para pasivos</t>
  </si>
  <si>
    <t>Acta que comprende la descripción de: código de proyecto, concepto, cdp, rp, contrato, fecha del compromiso Valor del contrato, valor girado, y valor de saldo por girar y ombres del director financiero y ordenador del gasto</t>
  </si>
  <si>
    <t>En este documento se especifica, la asignación a anular, proyecto, objeto, números del rp y cdp y solicitante de la anulación.</t>
  </si>
  <si>
    <t>Aplicativo Distrital</t>
  </si>
  <si>
    <t>Información solicitada oportuna, confiable y de acuerdo con la normatividad y la realidad presupuestal de la entidad.</t>
  </si>
  <si>
    <t>De acuerdo con la información que sea solicitada.</t>
  </si>
  <si>
    <t>Ajustes a la apropiación presupuestal durante la vigencia Pueden corresponder a traslados, adiciones, reducciones y suspensiones del Presupuesto, etc.</t>
  </si>
  <si>
    <t>Este documento principalmente debe contener información acerca del proyecto, los valores de la modificación, quien lo solicita y los soportes de la justificación.</t>
  </si>
  <si>
    <t>Dispone los gastos de los respectivos rubros de funcionamiento y/o inversión  Aprobados para  el mes.</t>
  </si>
  <si>
    <t xml:space="preserve"> GCO-GCI-F032 formato programación inicial - reprogramación pac</t>
  </si>
  <si>
    <t xml:space="preserve">3.10 Anteproyecto y Proyecto de presupuesto </t>
  </si>
  <si>
    <t>Cálculo de ingresos y gastos de inversión para la vigencia
siguiente</t>
  </si>
  <si>
    <t>Documentación que comprende el Anteproyecto de presupuesto anual, Acuerdo de aprobación al presupuesto, Decreto de liquidación de presupuesto, Plan operativo anual de inversión  y sus respectivos soportes</t>
  </si>
  <si>
    <t>ANTEPROYECTOS DE PRESUPUESTO</t>
  </si>
  <si>
    <t>4.1. Reporte de exógenas</t>
  </si>
  <si>
    <t>Las Exogenas son un reporte de información que se consolida en los respectivos formatos establecidos por la Secretaría Distrital de Hacienda y la DIAN de las retenciones aplicadas de carácter tributario nacional y distrital a los giros realizados a los terceros que contratarón con la entidad  de la vigencia fiscal del año inmediatamente anterior.</t>
  </si>
  <si>
    <t>Archivos de Excel Descargados del sistema SAP de la Secretaría Distrital de Hacienda</t>
  </si>
  <si>
    <t>Resolución 011004 de 2018 de la DIAN | Resolución 000045 de 2018 de la DIAN Resolución 000070 de 2019 de la DIAN, Resolución 000098 de 2020 de la DIAN, Resolucion 000023 de 2021 de la Dian.
Resolución DDI 000392 de 2021 de la Secretaría Distrital de Hacienda</t>
  </si>
  <si>
    <t xml:space="preserve">1001
1009
2276
Articulo 2
Artículo 4
</t>
  </si>
  <si>
    <t>Informe de Exogena Nacional y Distrital</t>
  </si>
  <si>
    <t>4.2. Reporte de estampilas.</t>
  </si>
  <si>
    <t>La estampillas son el reporte semestral de las retenciones aplicadas de carácter tributario a los pagos efectuados a los terceros que contraron con la entidad en la respectiva vigencia.</t>
  </si>
  <si>
    <t>Informe de estampilas.</t>
  </si>
  <si>
    <t>3.2 Cuadro de Clasificación Documental (CCD)</t>
  </si>
  <si>
    <t>3.3  Modelo de Requisito (MoReq)</t>
  </si>
  <si>
    <t>3.4 Política de Gestión Documental</t>
  </si>
  <si>
    <t>Instrumentos</t>
  </si>
  <si>
    <t xml:space="preserve">3.5 Tabla de control de acceso </t>
  </si>
  <si>
    <t>Instrumento que establece categorías adecuadas de derechos y restricciones de acceso y seguridad aplicables a los documentos.</t>
  </si>
  <si>
    <t>140.6</t>
  </si>
  <si>
    <t>3.6 Tabla de Retención Documental (TRD)</t>
  </si>
  <si>
    <t>3.7 Sistema Integrado de Conservación (SIC)</t>
  </si>
  <si>
    <t xml:space="preserve">3.8 Plan Institucional de Archivos (PINAR) </t>
  </si>
  <si>
    <t>3.9 Programa de Gestión Documental (PGD)</t>
  </si>
  <si>
    <t xml:space="preserve">NO TIENE </t>
  </si>
  <si>
    <t>LA</t>
  </si>
  <si>
    <t>Decreto 1008 del 14 de junio de 2018</t>
  </si>
  <si>
    <t>3.4 Entrenamiento en el uso de los servicios brindados por la DTI, como estratégia de uso y apropiación</t>
  </si>
  <si>
    <t>Contiene los cursos diseñados por la DTI, con el respaldo de los provedores, de acuerdo con las tecnologías utilizadas por los usuarios (ofimática, servicios colaborativos y manejo de las aplicaciones)</t>
  </si>
  <si>
    <t>Marco empresarial de MINTIC, lineamiento, estratégia de uso y apropiación LI.UA.01</t>
  </si>
  <si>
    <t>SERIE:Instrumentos de tecnologia.
SUBSERIE: Uso y apropiación</t>
  </si>
  <si>
    <t>5.1. Política de seguridad y privacidad de la Información</t>
  </si>
  <si>
    <t>440-AI018</t>
  </si>
  <si>
    <t>Es el instrumento que permite la preservación e la confidencialidad, integridad y disponibilidad de la información garantizando la privacidad de los datos.</t>
  </si>
  <si>
    <t>1.1 Expediente único de contrato</t>
  </si>
  <si>
    <t>Documentos que se encuentran en cada una de las carpetas del contrato.</t>
  </si>
  <si>
    <t>Documentos que se pasan a gestion documental para el respectivo archivo, Se digitalizan y se cargan en Secop y en SharePoint</t>
  </si>
  <si>
    <t>Establecer las actividades y responsables que se deben seguir para la realización de los procesos de contratación por la modalidad de Selección abreviada por subasta inversa para la adquisición de bienes de características técnicas uniformes, en la Secretaría Distrital de Gobierno y Alcaldías Locales, en cumplimiento de la normatividad vigente en materia de contratación estatal, con el fin de garantizar la eficiencia de la gestión contractual.</t>
  </si>
  <si>
    <t>Establecer las actividades que se deben seguir para la realización de los procesos de contratación por la modalidad de concurso de méritos y los responsables en la Secretaría Distrital de Gobierno/ Alcaldía Local, en cumplimiento de la normatividad vigente en materia de contratación estatal, la cual establece que se podrá utilizar el sistema de concurso abierto o de precalificación, fundamentada en factores de calificación cuyo objetivo es valorar los aspectos técnicos de la oferta y las condiciones del proponente sin incluir el precio como factor de selección</t>
  </si>
  <si>
    <t>Establecer las actividades que se deben seguir para la realización de los procesos de mínima cuantía en la Secretaría Distrital de Gobierno/Alcaldías Locales, atendiendo en cumplimiento de la normatividad vigente en materia de contratación estatal.</t>
  </si>
  <si>
    <t>2.5.Instrucciones para la modalidad de selección licitación pública</t>
  </si>
  <si>
    <t>Establecer las actividades que se deben seguir para la realización de los procesos de licitación pública en la Secretaría Distrital de Gobierno/Alcaldías Locales, atendiendo en cumplimiento de la normatividad vigente en materia de contratación estatal.</t>
  </si>
  <si>
    <t>GCO-GCI-IN009</t>
  </si>
  <si>
    <t>SUBSERIE: Selección modalidad licitación pública</t>
  </si>
  <si>
    <t>2.6.Instrucciones para la modalidad contratación directa</t>
  </si>
  <si>
    <t>Establecer las actividades que se deben seguir para la realización de los procesos de contratación directa en la Secretaría Distrital de Gobierno/Alcaldías Locales, atendiendo en cumplimiento de la normatividad vigente en materia de contratación estatal.</t>
  </si>
  <si>
    <t>GCO-GCI-IN007</t>
  </si>
  <si>
    <t>SUBSERIE: Selección modalidad contratación directa</t>
  </si>
  <si>
    <t>450-AI10</t>
  </si>
  <si>
    <t>3.3. Publicación de procedimientos, lineamientos y políticas en materia de adquisición y compras, Manual de Contratación</t>
  </si>
  <si>
    <t>En la pagina de la Secretria se publican los manuales de contratacion y supervisión</t>
  </si>
  <si>
    <t>450-AI11</t>
  </si>
  <si>
    <t>450-AI12</t>
  </si>
  <si>
    <t>450-AI13</t>
  </si>
  <si>
    <t>1.1. Informe de PQRS página web (contiene el informe peticiones recibidas, de certificados de residencia, encuestas de percepcion del servicio y de documentos extraviados).</t>
  </si>
  <si>
    <t>Este informe se realiza con los insumos de los requerimientos registrados en el aplicativo Bogotá te escucha del mes inmediatamente anterior, los certificados de residencia generados  a través del aplicativo Bizagi, los documentos extraviados registrados en el banco de documentos y aplicativo SIDE, y orientaciones registradas en el SIACTUA.
Se elaboran las tablas y gráficas estadísticas del archivo tipo Excel en informe documento de Word y se publica en el Sitio Web en formato PDF.</t>
  </si>
  <si>
    <t>SAC-M001MANUAL DE ATENCIÓN A LA CIUDADANÍA
SAC-P001 PROCEDIMIENTO TRÁMITE A LOS REQUERIMIENTOS PRESENTADOS POR LA CIUDADANÍA
SAC-P002 PROCEDIMIENTO RECEPCIÓN DE DOCUMENTOS DE IDENTIFICACIÓN EXTRAVIADOS.
SAC-IN002 INSTRUCCIONES PARA LA EXPEDICIÓN DE CERTIFICADOS DE RESIDENCIA</t>
  </si>
  <si>
    <t>NO TIENE CÓDIGO ASOCIADO</t>
  </si>
  <si>
    <t>INFORMES GERENCIALES</t>
  </si>
  <si>
    <t>Este informe se realiza con el insumo de los requerimientos registrados en el aplicativo Bogotá te escucha del mes inmediatamente anterior y se sube el formato Excel al sitio web de la red de quejas de la Veeduría para luego registrar el análisis de las gráficas y tablas elaboradas por la veeduría.</t>
  </si>
  <si>
    <t>SAC-P001 PROCEDIMIENTO TRÁMITE A LOS REQUERIMIENTOS PRESENTADOS POR LA CIUDADANÍA</t>
  </si>
  <si>
    <t>EL REPORTE DE EXCEL SE SUBE DIRECTAMENTE AL SITIO WEB DE LA RED DE QUEJAS DE LA VEEDURÍA DISTRITAL, DONDE HABILITAN UN CAMPO PARA DESCRIBIR EL ANÁLISIS DE LAS TABLAS Y GRÁFICAS GENERADAS POR ELLOS MISMOS.</t>
  </si>
  <si>
    <t>INFORMES VEEDURIA</t>
  </si>
  <si>
    <t>Este informe se realiza con los insumos de los requerimientos registrados en el aplicativo Bogotá te escucha del mes inmediatamente anterior, los certificados de residencia generados  a través del aplicativo Bizagi, los documentos extraviados registrados en el banco de documentos y aplicativo SIDE, y orientaciones registradas en el SIACTUA.
Se elaboran las tablas y gráficas estadísticas del archivo tipo Excel en informe documento de Word y se publica en el Sitio Web en formato PDF. Informe mensual que se publica en el sitio web de cada Alcaldía Local.</t>
  </si>
  <si>
    <t>Es una herramienta implementada por la SDG para medir el nivel de satisfacción y percepción ciudadana del mes inmediatamente anterior, respecto a los diferentes tramites y servicios, tanto a nivel local como central de la entidad, a través de los canales presenciales y virtuales. Se realizan las tablas y graficas estadísticas en archivo tipo Excel y el respectivo análisis en archivo tipo Word, remitida mensualmente con memorando remisorio a las 20 Alcaldías Locales por el Gestor Documental envío masivo ORFEO.</t>
  </si>
  <si>
    <t>SAC-M001 MANUAL DE ATENCIÓN A LA CIUDADANÍA
SAC-P001 PROCEDIMIENTO TRÁMITE A LOS REQUERIMIENTOS PRESENTADOS POR LA CIUDADANÍA</t>
  </si>
  <si>
    <t>DECRETO 411/2016 FUNCIONES SDG
LEY 1712 DE 2014
DECRETO 103 DE 2015</t>
  </si>
  <si>
    <t>Informes de Seguimiento a la Satisfacción y Percepción del Servicio</t>
  </si>
  <si>
    <t>Informe que cuenta la gestión realizada por el defensor del ciudadano de la SDG. El respectivo análisis en archivo tipo PDF, se remite semestralmente con oficio remisorio emitido por el gestor documental ORFEO vía correo institucional, a la Secretaría General y la Red de Quejas de la Veeduría.</t>
  </si>
  <si>
    <t xml:space="preserve">SAC-M001 MANUAL DE ATENCIÓN A LA CIUDADANÍA
SAC-P001 PROCEDIMIENTO TRÁMITE A LOS REQUERIMIENTOS PRESENTADOS POR LA CIUDADANÍA
SAC-P002 PROCEDIMIENTO RECEPCIÓN DE DOCUMENTOS DE IDENTIFICACIÓN EXTRAVIADOS.
SAC-IN002 INSTRUCCIONES PARA LA EXPEDICIÓN DE CERTIFICADOS DE RESIDENCIA
PLE-PIN-P008 PROCEDIMIENTO FORMULACIÓN, PROGRAMACIÓN Y SEGUIMIENTO A LOS PROYECTOS DE INVERSIÓN
PLE-PIN-P009 PROCEDIMIENTO PARA LA ADOPCIÓN DE LA PLATAFORMA ESTRATÉGICA Y EL PLAN ESTRATÉGICO INSTITUCIONAL
</t>
  </si>
  <si>
    <t>Decreto 847 de 2019</t>
  </si>
  <si>
    <t>Informes de Gestión del Defensor de la Ciudadanía.</t>
  </si>
  <si>
    <t>1.6. Informe de Caracterización de usuarios</t>
  </si>
  <si>
    <t>Para este informe se basa en los PQRS recibidas por la SDG, discriminando edad, estrato, genero, localización geográfica por upz y localidad, nivel estudios y tipo de tramite; se realiza a través de tablas y graficos estadísticos en archivo tipo Excel y el respectivo análisis en archivo tipo Word. 
Se publica anualmente en archivo tipo PDF en el sitio web de la entidad.</t>
  </si>
  <si>
    <t>SAC-M001 MANUAL DE ATENCIÓN A LA CIUDADANÍA
SAC-M003 MANUAL CARACTERIZACIÓN DE CIUDADANOS, USUARIOS Y GRUPOS DE VALOR
SAC-P001 PROCEDIMIENTO TRÁMITE A LOS REQUERIMIENTOS PRESENTADOS POR LA CIUDADANÍA
SAC-P002 PROCEDIMIENTO RECEPCIÓN DE DOCUMENTOS DE IDENTIFICACIÓN EXTRAVIADOS.
SAC-IN002 INSTRUCCIONES PARA LA EXPEDICIÓN DE CERTIFICADOS DE RESIDENCIA</t>
  </si>
  <si>
    <t>DECRETO 124 DE 2016
DECRETO 411-2016 FUNCIONES SDG, MODIFICADO POR EL DECRETO 099-2019</t>
  </si>
  <si>
    <t>SUBSERIE: Caracterizacion Ciudadanos, Usuarios Y Grupos De Valor</t>
  </si>
  <si>
    <t>Informes de Caracterización Ciudadanos, Usuarios y Grupos de Valor</t>
  </si>
  <si>
    <t>Sabana de datos de control y seguimiento que registra las peticiones que se tramitan en la SDG y las Localidades, concatenando al ORFEO y BOGOTA TE ESCUCHA</t>
  </si>
  <si>
    <t>NO REQUIERE SER INCLUIDA EN LA TRD POR SER UN REPORTE DEL APLICATIVO CRONOS CON INFORMACIÓN SENSIBLE.</t>
  </si>
  <si>
    <t>1.8. Base de datos BIZAGI - CERTIFICADO DE RESIDENCIA</t>
  </si>
  <si>
    <t>Sabana de datos que genera la operabilidad de los tramites de la ciudadanía en weblogic y orfeo, de los certificados de residencia solicitados y gestionados.</t>
  </si>
  <si>
    <t>SAC-IN002 INSTRUCCIONES PARA LA EXPEDICIÓN DE CERTIFICADOS DE RESIDENCIA</t>
  </si>
  <si>
    <t>DECRETO 411/2016 FUNCIONES SDG
DECRETO 124 DE 2016</t>
  </si>
  <si>
    <t>NO SE REQUIERE SER INCLUIDA EN LA TRD POR SER UN REPORTE DEL APLICATIVO BIZAGI CON INFORMACIÓN SENSIBLE.</t>
  </si>
  <si>
    <t>1.9. Base de datos SIDE - DOCUMENTOS EXTRAVIADOS</t>
  </si>
  <si>
    <t>Sabana de datos que genera la operabilidad de los tramites de la ciudadanía en weblogic y orfeo; de los documentos extraviados recibidos y registrados en el Banco de Documentos, junto con los soportes de entrega de los documentos extraviados a la ciudadanía.</t>
  </si>
  <si>
    <t>SAC-P002 PROCEDIMIENTO RECEPCIÓN DE DOCUMENTOS DE IDENTIFICACIÓN EXTRAVIADOS.</t>
  </si>
  <si>
    <t>NO SE REQUIERE SER INCLUIDA EN LA TRD POR SER UN REPORTE DEL APLICATIVO SIDE CON INFORMACIÓN SENSIBLE.</t>
  </si>
  <si>
    <t>1.10. Base de datos LIMEY SURVEY - ENCUESTAS DE PERCEPCIÓN</t>
  </si>
  <si>
    <t>Sabana de datos de control y seguimiento registradas APP Gobierno Bogota - Encuestas Percepción Ciudadana</t>
  </si>
  <si>
    <t>SAC-M003 MANUAL CARACTERIZACIÓN DE CIUDADANOS, USUARIOS Y GRUPOS DE VALOR
SAC-P001 PROCEDIMIENTO TRÁMITE A LOS REQUERIMIENTOS PRESENTADOS POR LA CIUDADANÍA</t>
  </si>
  <si>
    <t>NO SE REQUIERE SER INCLUIDA EN LA TRD POR SER UN REPORTE LA ENCUESTA DE PERCEPCION CON INFORMACIÓN SENSIBLE.</t>
  </si>
  <si>
    <t>460-AI011</t>
  </si>
  <si>
    <t>1.11. Base de datos SIACTUA - ORIENTACIONES</t>
  </si>
  <si>
    <t>Sabana de datos de control y seguimiento que registra las orientaciones brindadas a la ciudadanía por el canal presencial y telefonico, tramitadas en la SDG y las 20 Alcaldías Locales.</t>
  </si>
  <si>
    <t>NO ESTA PUBLICADO</t>
  </si>
  <si>
    <t>https://app.powerbi.com/view?r=eyJrIjoiMDEwNGZmYjgtMTAxZi00M2Q2LTk1MmItZWM2OGNhMjU4MWFmIiwidCI6IjE0ZGUxNTVmLWUxOTItNDRkYS05OTRkLTE5MTNkODY1ODM3MiIsImMiOjR9&amp;pageName=ReportSectionSe%20encuentra%20en%20construcci%C3%B3n</t>
  </si>
  <si>
    <t>Redes Sociales #EresLibreDeCreer. Twitter, Instagram, Facebook</t>
  </si>
  <si>
    <t xml:space="preserve">
https://www.alcaldiabogota.gov.co/sisjur/consulta_avanzada.jsp</t>
  </si>
  <si>
    <t>https://datosabiertos.bogota.gov.co/</t>
  </si>
  <si>
    <t>https://gobiernobogota.sharepoint.com/:f:/s/INFORMESDGDL/Eg2v6sHGtEhHjLTklaH4XfkB9QV20pJfYo9kbiSyz940Tg?e=V6pAX4</t>
  </si>
  <si>
    <t>https://gobiernobogota.sharepoint.com/:f:/s/EquipoSeguimientoalainversin/EmR_l1iKpBRBu-RGBnJbZd8BZgLhkkypWT3r5yldWyqRvQ?e=u5H5Lc</t>
  </si>
  <si>
    <t>https://gobiernobogota.sharepoint.com/:f:/s/EquipoSeguimientoalainversin/EiknCu7BAOtJiT2NkT9T9XYB7SoNmgcmwPBDTx5Tnruw1Q?e=FwPXq0</t>
  </si>
  <si>
    <t>https://gobiernobogota.sharepoint.com/:f:/s/EquipoSeguimientoalainversin/EmJMsVXVctJEhRHs0awnsisB_Y7oRqiWb-S6ttpKu2u3zg?e=KWlgnc</t>
  </si>
  <si>
    <t>https://gobiernobogota.sharepoint.com/:f:/s/INFORMESDGDL/Eg2v6sHGtEhHjLTklaH4XfkB9QV20pJfYo9kbiSyz940Tg?e=8OTv6U</t>
  </si>
  <si>
    <t>https://gobiernobogota.sharepoint.com/:f:/s/INFORMESDGDL/EokI6tTe_tZIis0a3k4xY0sBqrXJGS4K6HJcX8N9KA08OA?e=95AzAP</t>
  </si>
  <si>
    <t>https://gobiernobogota-my.sharepoint.com/:f:/g/personal/raphael_mendez_gobiernobogota_gov_co/EuXaoJ5jRbBChBGS8zqW-ysBimTEk9vwu-QnzD-3Hgdcpw?e=nIINju</t>
  </si>
  <si>
    <t>https://gobiernobogota-my.sharepoint.com/:x:/g/personal/mariaf_avila_gobiernobogota_gov_co/ETHV2NuZSP1NiBcDQJUe98IBHY6VfbxWPVokYXpDU7yLrQ?e=IxvTyy</t>
  </si>
  <si>
    <t>https://twitter.com/GobiernoBTA
https://instagram.com/gobiernobta?igshid=12qd0h5qv35hv
https://www.facebook.com/GobiernoBTA/
https://www.youtube.com/user/gobiernoaldia
https://www.tiktok.com/@gobiernobta</t>
  </si>
  <si>
    <t>www.gobiernobogota.gov.co
https://twitter.com/GobiernoBTA
https://instagram.com/gobiernobta?igshid=12qd0h5qv35hv
https://www.facebook.com/GobiernoBTA/
https://www.youtube.com/user/gobiernoaldia
https://www.tiktok.com/@gobiernobta</t>
  </si>
  <si>
    <t>Link del sitio en donde se publican los informes SEGPLAN por trimestre: http://www.gobiernobogota.gov.co/transparencia/planeacion/metas-objetivos-indicadores</t>
  </si>
  <si>
    <t>http://www.gobiernobogota.gov.co/tabla_archivos/modelo-integrado-planeacion-y-gestion-mipg-2021</t>
  </si>
  <si>
    <t>http://www.gobiernobogota.gov.co/tabla_archivos/plan-estrategico-institucional-2021</t>
  </si>
  <si>
    <t>http://www.gobiernobogota.gov.co/transparencia/planeacion/metas-objetivos-indicadores#</t>
  </si>
  <si>
    <t xml:space="preserve">http://www.gobiernobogota.gov.co/tabla_archivos/plan-estrategico-institucional-2021
</t>
  </si>
  <si>
    <t>http://www.gobiernobogota.gov.co/sites/gobiernobogota.gov.co/files/planeacion/informe_de_gestion_y_resultados_sdg.pdf</t>
  </si>
  <si>
    <t>http://gaia.gobiernobogota.gov.co/content/planes-de-gesti%C3%B3n-nivel-central-2021
http://gaia.gobiernobogota.gov.co/content/planes-de-gesti%C3%B3n-alcald%C3%ADas-locales-2021</t>
  </si>
  <si>
    <t>INTRANET: http://gaia.gobiernobogota.gov.co/sites/default/files/sig/instructivo/gcn-in003_v2_0.pdf</t>
  </si>
  <si>
    <t>INTRANET:
http://gaia.gobiernobogota.gov.co/content/gesti%C3%B3n-del-conocimiento-y-la-innovaci%C3%B3n</t>
  </si>
  <si>
    <t>INTRANET:
http://gaia.gobiernobogota.gov.co/sites/default/files/sig/procedimientos/gcn-p007_v1.pdf</t>
  </si>
  <si>
    <t>INTRANET:
http://gaia.gobiernobogota.gov.co/matiz</t>
  </si>
  <si>
    <t xml:space="preserve">http://gaia.gobiernobogota.gov.co/content/sistema-integrado-de-gesti%C3%B3n-sdg
</t>
  </si>
  <si>
    <t>http://www.gobiernobogota.gov.co/tabla_archivos/plan-anticorrupcion-y-atencion-al-ciudadano-2021</t>
  </si>
  <si>
    <r>
      <rPr>
        <strike/>
        <sz val="11"/>
        <rFont val="Calibri"/>
        <family val="2"/>
        <scheme val="minor"/>
      </rPr>
      <t xml:space="preserve">
</t>
    </r>
    <r>
      <rPr>
        <sz val="11"/>
        <rFont val="Calibri"/>
        <family val="2"/>
        <scheme val="minor"/>
      </rPr>
      <t>http://www.gobiernobogota.gov.co/tabla_archivos/plan-anticorrupcion-y-atencion-al-ciudadano-2021</t>
    </r>
  </si>
  <si>
    <t>http://gaia.gobiernobogota.gov.co/sig/subsistema-de-gesti%C3%B3n-ambiental-sga</t>
  </si>
  <si>
    <t>http://www.gobiernobogota.gov.co/transparencia/control/informes-gestion-evaluacion-y-auditoria/plan-auditoria-0</t>
  </si>
  <si>
    <t>http://www.gobiernobogota.gov.co/transparencia/control/planes-mejoramiento</t>
  </si>
  <si>
    <t>http://gaia.gobiernobogota.gov.co/content/asociaciones-sindicales-0</t>
  </si>
  <si>
    <t>http://gaia.gobiernobogota.gov.co/content/estrategia-de-trabajo-inteligente</t>
  </si>
  <si>
    <t>http://www.gobiernobogota.gov.co/rendicion-de-cuentas/?q=estrategia-rendicion-cuentas</t>
  </si>
  <si>
    <t>http://www.gobiernobogota.gov.co/tabla_archivos/modificaciones-presupuestales-2021</t>
  </si>
  <si>
    <t>http://www.gobiernobogota.gov.co/transparencia/presupuesto/general</t>
  </si>
  <si>
    <t>http://gaia.gobiernobogota.gov.co/sites/default/files/documentos/2021.02.01_catalogo_de_componentes_de_informacion_-_nivel_central.xlsx
http://gaia.gobiernobogota.gov.co/sites/default/files/documentos/2021.04.12_catalogo_componente_informacion_nivel_local.xlsx</t>
  </si>
  <si>
    <t>https://www.gobiernobogota.gov.co/sites/gobiernobogota.gov.co/files/documentos/multifuncional/esquema_de_publicacion_-_nivel_central_oficial_segundo_semestre_2020.xlsx
https://www.gobiernobogota.gov.co/sites/gobiernobogota.gov.co/files/documentos/multifuncional/esquema_de_publicacion_nl_190321.xlsx</t>
  </si>
  <si>
    <t>http://gaia.gobiernobogota.gov.co/sites/default/files/sig/instructivo/gco-gci-in009_v04_0.pdf</t>
  </si>
  <si>
    <t>http://gaia.gobiernobogota.gov.co/sites/default/files/sig/instructivo/gco-gci-in007v005.pdf</t>
  </si>
  <si>
    <t>http://www.gobiernobogota.gov.co/contratacion-clasificacion/conceptos</t>
  </si>
  <si>
    <t>http://www.gobiernobogota.gov.co/tabla_archivos/1010-informes-pqrs-2021</t>
  </si>
  <si>
    <t>http://www.antonionarino.gov.co/transparencia/instrumentos-gestion-informacion-publica/Informe-pqr-denuncias-solicitudes
http://www.barriosunidos.gov.co/transparencia/instrumentos-gestion-informacion-publica/Informe-pqr-denuncias-solicitudes
http://www.bosa.gov.co/transparencia/instrumentos-gestion-informacion-publica/Informe-pqr-denuncias-solicitudes
http://www.chapinero.gov.co/transparencia/instrumentos-gestion-informacion-publica/Informe-pqr-denuncias-solicitudes
http://www.ciudadbolivar.gov.co/transparencia/instrumentos-gestion-informacion-publica/Informe-pqr-denuncias-solicitudes
http://www.engativa.gov.co/transparencia/instrumentos-gestion-informacion-publica/Informe-pqr-denuncias-solicitudes
http://www.fontibon.gov.co/transparencia/instrumentos-gestion-informacion-publica/Informe-pqr-denuncias-solicitudes
http://www.kennedy.gov.co/transparencia/instrumentos-gestion-informacion-publica/Informe-pqr-denuncias-solicitudes
http://www.lacandelaria.gov.co/transparencia/instrumentos-gestion-informacion-publica/Informe-pqr-denuncias-solicitudes
http://www.los martires.gov.co/transparencia/instrumentos-gestion-informacion-publica/Informe-pqr-denuncias-solicitudes
http://www.puentearanda.gov.co/transparencia/instrumentos-gestion-informacion-publica/Informe-pqr-denuncias-solicitudes
http://www.rafaeluribe.gov.co/transparencia/instrumentos-gestion-informacion-publica/Informe-pqr-denuncias-solicitudes
http://www.sancristobal.gov.co/transparencia/instrumentos-gestion-informacion-publica/Informe-pqr-denuncias-solicitudes
http://www.santafe.gov.co/transparencia/instrumentos-gestion-informacion-publica/Informe-pqr-denuncias-solicitudes
http://www.suba.gov.co/transparencia/instrumentos-gestion-informacion-publica/Informe-pqr-denuncias-solicitudes
http://www.sumapaz.gov.co/transparencia/instrumentos-gestion-informacion-publica/Informe-pqr-denuncias-solicitudes
http://www.teusaquillo.gov.co/transparencia/instrumentos-gestion-informacion-publica/Informe-pqr-denuncias-solicitudes
http://www.tunjuelito.gov.co/transparencia/instrumentos-gestion-informacion-publica/Informe-pqr-denuncias-solicitudes
http://www.usaquen.gov.co/transparencia/instrumentos-gestion-informacion-publica/Informe-pqr-denuncias-solicitudes
http://www.usme.gov.co/transparencia/instrumentos-gestion-informacion-publica/Informe-pqr-denuncias-solicitudes</t>
  </si>
  <si>
    <t>http://www.gobiernobogota.gov.co/tabla_archivos/informes-encuestas-percepcion-servicio-al-ciudadano</t>
  </si>
  <si>
    <t>http://www.gobiernobogota.gov.co/node/42113</t>
  </si>
  <si>
    <t xml:space="preserve">Herramienta de planeación en el que se establece: la Misión, Visión, Objetivos estratégicos, estrategias, indicadores de resultado o impacto y metas plurianuales asociadas a una entidad. Las metas del plan estratégico institucional, así como sus objetivos se definen generalmente para los periodos de vigencia de los planes de desarrollo. Adicionalmente, este instrumento se articula al plan estratégico sectorial. </t>
  </si>
  <si>
    <t xml:space="preserve">Documento que contiene los lineamientos generales para realizar el adecuado manejo, transporte, recolección, disposición final y/o aprovechamiento de los residuos peligrosos generados en las instalaciones del Nivel Central </t>
  </si>
  <si>
    <t xml:space="preserve">Conjunto de planes, programas, estrategias, procesos y procedimientos de conservación documental y  Preservación digital, bajo el concepto de archivo total, acorde con la política de gestión documental y demás sistemas organizacionales, tendiente a asegurar el adecuado mantenimiento de cualquier tipo de información, independiente del medio o tecnología con la cual se haya elaborado, conservando atributos tales como unidad, integridad autenticidad, inalterabilidad, originalidad, fiabilidad y accesibilidad, desde el momento de su producción y/o recepción, durante su gestión, hasta su disposición final, es decir, en cualquier etapa de su ciclo vital. </t>
  </si>
  <si>
    <t>Instrumento archivístico que le permite formular y documentar a corto, mediano y largo plazo, el desarrollo sistemático de los procesos de la gestión documental, encaminados a la planificación, procesamiento, manejo y organización de la documentación producida y recibida, desde su origen hasta su destino final, para facilitar su uso, conservación y preservación.</t>
  </si>
  <si>
    <t>Base de  datos</t>
  </si>
  <si>
    <t>120-AI07</t>
  </si>
  <si>
    <t>1.7. Trazabilidad de expedientes tramitados</t>
  </si>
  <si>
    <t>Documento que permite realizar un seguimiento detallado de los expedientes que ingresan a la Dirección para la Gestión Administrativa Especial de Policía, remitidos desde la primera instancia (Alcaldías Locales, Inpecciones de Policía y/o corregidurias) para su radicación, erstudio, sustanciación y notificación en segunda instancia</t>
  </si>
  <si>
    <t>Corresponde a la totalidad del expediente desde su radicación en la primera instancia hasta la solicitud de resolverslo en segunda instancia, el cual incluye uno a uno los pasos establecidos en los procedimientos para radicación, reparto, estudio, sustentación y notificación de expedientes en segunda instancia llevados a cabo en la Ditrección para la Gestión Administrativa Especial de Policía Carpeta compartida en share point.</t>
  </si>
  <si>
    <t>GET-IVC-INSPECCIÓPN VIGILANCIA Y CONTROL</t>
  </si>
  <si>
    <t xml:space="preserve"> GET-IVC-P001 Procedimiento radicación y reparto en la DGAEP
Icono PDF GET-IVC-P002 Trámite, estudio, sustanciación e impulso de asuntos de competencia de la DGAEP
Icono PDF GET-IVC-P004 Procedimiento para realizar las notificaciones de las decisiones adoptadas por la DGAEP</t>
  </si>
  <si>
    <t>Acuerdo 735 de 2019, mediante cual se dan las competencias y atribuciones de las autoridades distritales de Policía.
Decreto 860 de 2019, mediante el cual se modifica la estructura organizacional de la Secretaria Distrital de Gobierno.</t>
  </si>
  <si>
    <t>GET-IVC-F054</t>
  </si>
  <si>
    <t>Atendiendo que a partir de la eliminación del Consejo de Justicia, se dio inicio a la Dirección para la Gestión Administrativa Especial de Policía, no se ha relizado la clasificación documental, acorde con las nuevas actividades que se desarrollan en el marco del proceso de IvVC en segunda instancia.</t>
  </si>
  <si>
    <t>Trazabilidad de expedientes tramitados en segunda instancia DGAEP</t>
  </si>
  <si>
    <t xml:space="preserve">
Decreto 411 de 2016Acuerdo 12 de 1994
Circular 005 de 2019 -SDP
Circular 034 de 2017- SDP
Circular 001 de 2017- SDP
Circular 032 de 2016- SDP</t>
  </si>
  <si>
    <t xml:space="preserve">
Decreto 411 de 2016
Acuerdo 12 de 1994
Circular 005 de 2019 -SDP
Circular 034 de 2017- SDP
Circular 001 de 2017- SDP
Circular 032 de 2016- SDP</t>
  </si>
  <si>
    <t xml:space="preserve">
Decreto 411 de 2016
Constitución Política de Colombia 
Ley 152 de 1994
Ley 1421 de 1993
Acuerdo 12 de 1994
Acuerdo 740 de 2019
Acuerdo 13 de 2000</t>
  </si>
  <si>
    <t xml:space="preserve">
Decreto 411 de 2016 
Ley 1755 de 2015</t>
  </si>
  <si>
    <t xml:space="preserve">
Decreto 411 de 2016
Decreto 411 de 2016
Decreto 689 de 2018 que adopta la Metodología CONPES D.C.</t>
  </si>
  <si>
    <t xml:space="preserve">
Decreto 411 de 2016
Decreto 689 de 2018 que adopta la Metodología CONPES D.C.
</t>
  </si>
  <si>
    <t>1.1 Formato de Informados</t>
  </si>
  <si>
    <t>No	
Fecha radicación
Fecha reasignación DCDS	
número de radicado	
ID acompañamiento al evento 	
Tema del informado	
Nombre del evento 	
Tipo de evento	
Peticionario
Tipo de peticionario
Otro	
Día del evento	
Solicitud - acompañamiento	
¿Se realizó acompañamiento por parte de la DCDS?	
Justificación del porqué no se realizó acompañamiento	
Diligenciado por	
Se dio respuesta por oficio o memorando si/ no
Justificación del por qué no se dio respuesta por oficio	
Radicado de salida	
Nombre del soporte</t>
  </si>
  <si>
    <t>Hoja  de cálculo</t>
  </si>
  <si>
    <t>DDHH-CDS-P002.  PROCEDIMIENTO PROGRAMA DE DIÁLOGO.</t>
  </si>
  <si>
    <t>Política publica integral de Derechos Humanos 
Plan de Desarrollo Distrital  Resultados de Un nuevo contrato social y ambiental para el siglo XXI.
Constitución Política de Colombia 
Sentencia C-067 de 2003 de la Corte Constitucional.
Ley 1801 Código Nacional de Seguridad y Convivencia Ciudadana
Decreto 411  de 2016.
Decreto 563 de 2015.       
Decreto 003 de 2021     
Sentencia C-742</t>
  </si>
  <si>
    <t>DHH-CDS-F026</t>
  </si>
  <si>
    <t>Serie: Programas
Subserie:Línea de protestas.</t>
  </si>
  <si>
    <t>Revisión propuesta pactos de acción colectiva</t>
  </si>
  <si>
    <t>320-AI017</t>
  </si>
  <si>
    <t>Reporte Acompañamiento a Estadios</t>
  </si>
  <si>
    <t>Número de partido
Fecha
estadio
partido de fútbo
clasificación del evento
categoría
hora inicio del partido
nombre de quien elabora
nombre del equipo DCDS que acompaña
hora de llegada del equipo de la DCDS
PMU
entrada de elementos de animacion
entidades presente
hinchada visitante
aforo hinchada visitante
cantidad de buses visitantes
resolución de aprobación
aforo aprobado
aforo de asistentes al evento
reporte de la policia
bombero
empresa logística
total atendidos evento
hechos de violencia
novedades
sugerencias</t>
  </si>
  <si>
    <t>https://gobiernobogota-my.sharepoint.com/Despacho_SDG/SubSecGGD/DirdConDiagSoc/EvrPxDj5Q9VEsekBXM3_3MwBjYmcQLAG2VNZNiYKfFmR1g?e=rY0dlF</t>
  </si>
  <si>
    <t>320-S7</t>
  </si>
  <si>
    <t>DHH-CDS-P004 PROCEDIMIENTO PROGRAMA GOLES EN PAZ 2.0</t>
  </si>
  <si>
    <t>Ley 1270 de 2009
Decreto 1717 del 9 de mayo de 2010
Decreto 1007 de 2012
Plan Decenal de Seguridad, Comodidad y Convivencia en el Fútbol
Plan de desarrollo económico, social, ambiental y de obras públicas del distrito capital 2020 -2024</t>
  </si>
  <si>
    <t>DHH-CDS-F028</t>
  </si>
  <si>
    <t>Serie: PROGRAMAS
Subserie: Goles En Paz 2.0</t>
  </si>
  <si>
    <t>320-AI018</t>
  </si>
  <si>
    <t>Registro de encuentro, formación, capacitación, sensibilización y/o cualificación</t>
  </si>
  <si>
    <t>Dependencia responsable de la capacitación
Fecha
Hora Inicio
Hora finalización
Virtual
presencial
lugar
Capacitador (es)
Indique el tipo de formación
Temática
Módulo
Sesión
Duración
Número de participantes
Listadode asistentes
Objetivo general
Desarrollo temático
Fuente
Desarrollo
Conclusiones</t>
  </si>
  <si>
    <t>Archivo físico de la dirección</t>
  </si>
  <si>
    <t>320-S8</t>
  </si>
  <si>
    <t>DDHH-CDS-P002.  PROCEDIMIENTO PROGRAMA DE DIÁLOGO SOCIAL</t>
  </si>
  <si>
    <t>Declaración Universal de Derechos Humanos, resolución 217 A (III), de 10 de diciembre de 1948
Declaración Americana de los Derechos y Deberes del Hombre
Convención Internacional sobre la Eliminación de todas las formas de Discriminación Racial
Pacto Internacional de Derechos Civiles y Políticos
Convención Americana Sobre Derechos Humanos
Constitución Política de Colombia
Sentencia C-067 de 2003 de la Corte Constitucional
Sentencia C-742
Acuerdo Final para la Terminación del Conflicto y la Construcción de una Paz Estable y Duradera
Ley 1801 Código Nacional de Seguridad y Convivencia Ciudadana
Resolución 1190 del 30 de agosto de 2018 del Ministerio del Interior
Resolución 1139 de 2020 del Ministerio del Interior
Decreto 003 de 2021
Resolución 676
Plan de desarrollo económico, social, ambiental y de obras públicas del distrito capital 2020 -2024</t>
  </si>
  <si>
    <t>DHH-CDS-F050</t>
  </si>
  <si>
    <t>Serie: Programas
Subserie: Programa de diálogo</t>
  </si>
  <si>
    <t>1.1. Informes periódicos de gestión del componente de prevención de los derechos humanos.</t>
  </si>
  <si>
    <t xml:space="preserve"> 
No existe un documento contralado usado para el desarrollo del informe. Sin embrago, se relacionan los documentos que sirven de insumos para la consolidación del dichos informe:
 DHH-FPD-F002 Formato Único
 DHH-FPD-F003 Formato de Servicio de Alojamiento
 DHH-FPD-F004 Formato Acta de Entrega LGBT
 DHH-FPD-F005 Formato de Acta de Egreso LGBTI
 DHH-FPD-F008 Formato de Encuesta de satisfacción del servicio.
 DHH-FPD-F013 Formato Asistencia Jurídica poblacion LGBTI
 DHH-FPD-F014 Acta comité estudio de caso
 DHH-FPD-F015 Formato Apertura Psicología
 DHH-FPD-F016 Formato de Seguimiento Psicología
 DHH-FPD-F017 Formato Instrumento de Caracterización de Casos
 DHH-FPD-F018 Formato Remisión e implementación de medidas
 DHH-FPD-F019 Acta de consentimiento y autorización de ingreso Defensores
 DHH-FPD-F020 Formato Acta de Entrega Defensores
 DHH-FPD-F021 Formato Cierre de Casos Defensores
 DHH-FPD-F022 Formato de Acta de Egreso Defensores
 DHH-FPD-F024 Acta de ingreso y consentimiento LGBTI
 DHH-FPD-F025 Formato de consentimiento y autorización de ingreso PVT
 DHH-FPD-F026 Formato de Acta de Egreso VTP
 DHH-FPD-F027 Formato cierre de caso VTP
 DHH-FPD-F028 Formato Acta de Entrega VTP</t>
  </si>
  <si>
    <t>2.2. Registros de formación en derechos humanos</t>
  </si>
  <si>
    <t xml:space="preserve">La información de la asistencia se captura únicamente a través de formulario electrónico Forms de dominio de la SDG, una vez obtenida la información, se consolida en base de datos general del componente de formación. Durante 2022 y 2023, periódicamente se envía base de datos a equipo de Observatorio de Conflictividades para que sea cargada a sistema de información. 
</t>
  </si>
  <si>
    <t>Hoja de cálculo disponible en OneDrive, ubicación archivo formación Excel.</t>
  </si>
  <si>
    <t xml:space="preserve">-Corte Constitucional. Constitución Política de Colombia de 1991, Art. 67 
-El Congreso de la República de Colombia. Ley 115 de 1994, Ley General de Educación Art. 1, 10 y 14
-Concejo de Bogotá. Acuerdo 125 del 2004. Por medio del cual se modifica y adiciona el Acuerdo Número 21 del 9 de diciembre de 1998, se implementa la Cátedra de Derechos Humanos, Deberes y Garantías y Pedagogía de la Reconciliación y se dictan otras disposiciones. 
-Alcaldía Mayor de Bogotá. Decreto 411 del 2016. Por medio del cual se modifica la Estructura Organizacional de la Secretaría Distrital de Gobierno. 
-Alcaldía Mayor de Bogotá. Decreto 421 del 2019. “Por medio del cual se expide el Decreto Único del Sector Educación de Bogotá"
-Alcaldía Mayor de Bogotá. Conpes 05 de 2019. "Política pública integral de derechos humanos de Bogotá 2019-2034"
</t>
  </si>
  <si>
    <t>3.2. Seguimiento trimestral al plan de acción de las políticas públicas</t>
  </si>
  <si>
    <t xml:space="preserve">Trimestralmente se da cuenta de las acciones realizadas en relación al Plan de Acción de la Política Pública, ficha técnica del indicador de producto y del resultado, a través del seguimiento a la política pública </t>
  </si>
  <si>
    <t>Son bases de datos y se guardan de manera digital</t>
  </si>
  <si>
    <t>3.3. Informe anual de seguimiento a las Políticas Públicas</t>
  </si>
  <si>
    <t>* Nivel de cumplimiento a metas anuales definidas en el Plan de Acción
* Productos anuales esperados según meta anual y ficha de indicador de producto responsable
* Sector corresponsable en el cumplimiento del producto  
* Entidades corresponsables con el cumplimiento del indicador (Los contenidos en la Base Excel del Plan de Acción)</t>
  </si>
  <si>
    <t>De aceurdo con los reportes trimestrales aportados por la Entidades, la Dirección de Derechos Humanos analiza la información, conforme las metas planteadas y lo ejecutado.</t>
  </si>
  <si>
    <t>3.4. Documentos CONPES D.C. o Documento Técnico Soporte cuando la Política Pública se aprueba con Decreto Distrital.</t>
  </si>
  <si>
    <t xml:space="preserve">Cumplimiento al método, resultados del ciclo política  en el ciclo de políticas públicas </t>
  </si>
  <si>
    <t xml:space="preserve">*Documeto de estructuración de la política pública
*diagnóstico de factores estratégicos
*formulación de la política pública y plan de acción </t>
  </si>
  <si>
    <t>310AI010</t>
  </si>
  <si>
    <t>Trimestralmente se consolida el resultado de los temas socializados en el Comité Distrital de Derechos Humanos y se almacena en la carpeta compartida "Comité Distrital  DDHH", ubicada en SharePoint del componente de política pública de la Dirección de DDHH. Posterior a ello se publica en el módulo de Instancias de Coordinación del portal web de la SDG</t>
  </si>
  <si>
    <t>Documento en Word y se convierte en PDF</t>
  </si>
  <si>
    <t>Decreto 204 del 2023</t>
  </si>
  <si>
    <t>ACTA DE INSTANCIA DE COORDINACIÓN</t>
  </si>
  <si>
    <t>ACTA DE COMITÉ DISTRITAL DE PPIDDHH
ACTA DE COMITÉ DISTRITAL DE PPLCTP</t>
  </si>
  <si>
    <t xml:space="preserve">310AI011	</t>
  </si>
  <si>
    <t>Informe mensual de gestión territorial</t>
  </si>
  <si>
    <t xml:space="preserve">* Sesiones ordinarias y extraordinarias Comités Locales de Derechos Humanos 
* Avances en el fortalecimiento a organizaciones sociales, acompañamientos a manifestaciones, movilizaciones, vulneraciones de DDHH, instancias de participación.  </t>
  </si>
  <si>
    <t xml:space="preserve">Mensualmente se consolida el resultado de las sesiones de los Comités Locales de Derechos Humanos, avances en el fortalecimiento a organizaciones sociales, acompañamientos a manifestaciones, movilizaciones, vulneraciones de DDHH, instancias de participación y se almacena en la carpeta compartida "Informe mensual" por mes y localidad, ubicada en SharePoint del componente territorial de la Dirección de DDHH. </t>
  </si>
  <si>
    <t xml:space="preserve">INFORME DE GESTIÓN TERRITORIAL
</t>
  </si>
  <si>
    <t xml:space="preserve">310AI012	</t>
  </si>
  <si>
    <t xml:space="preserve">Matriz  avances Planes Locales de implementación de Derechos Humanos 
( 20 localidades) </t>
  </si>
  <si>
    <t xml:space="preserve">Avances cualitativo y cuantitativos  mensuales por cada actividad
Sector corresponsable en el cumplimiento del producto
Fechas de ejecución de actividades </t>
  </si>
  <si>
    <t xml:space="preserve">Mensualmente se realiza el diligenciamiento de los avances a plan de rabajo de cada Comité Locale de Derechos Humanos por localidad  y se almacena en la carpeta compartida "CLDDHH-Planes de trabajo" por mes y localidad, ubicada en SharePoint del componente territorial de la Dirección de DDHH. </t>
  </si>
  <si>
    <t>Matriz en Excel</t>
  </si>
  <si>
    <t>MATRIZ PLANES LOCALES COMITÉS DE DERECHOS HUMANOS</t>
  </si>
  <si>
    <t>MATRIZ PLANES LOCALES COMITÉS DE DERECHOS HUMANOS
MATRIZ PLAN CLDDHH</t>
  </si>
  <si>
    <t>Actas  Comité Local de Derechos Humanos</t>
  </si>
  <si>
    <t xml:space="preserve">Documento que da cuenta de la agenda y orden del día de las sesiones de los Comités Locales  de Derechos Humanos </t>
  </si>
  <si>
    <t>Mensualmente se consolida el resultado de las sesiones de los Comités Locales de Derechos Humanos con su respectiva acta por localidad y se almacena en la carpeta compartida "CLDDHH-Actas" por mes y localidad, ubicada en SharePoint del componente territorial de la Dirección de DDHH. Posterior a ello se remiten por correo electrónico a la plenaria de los Comités para su revisión, aprobación y firma de la presidencia que corresponde a las Alcaldía Locales.ctas</t>
  </si>
  <si>
    <t xml:space="preserve">ACTA COMITÉ LOCAL DE DERECHOS HUMANOS
</t>
  </si>
  <si>
    <t>310AI014</t>
  </si>
  <si>
    <t>Se almacenan en una carpeta compartidad ubicada en SharePoint del componente de política pública de la Dirección de DDHH y se envían a  la Subsecretaría para la Gobernabilidad y Garatía del Derecho de la SDG, a través del aplicativo ORFEO del Sistema de Gestión Documental, dependencia encargada de consolidar y validar los conceptos para la remisión a la Secretaría Distrital de Planeación</t>
  </si>
  <si>
    <t>Word y se convierte en PDF</t>
  </si>
  <si>
    <t>DHH-FPD-P002. CONCEPTO TÉCNICO SOBRE LA INCLUSIÓN DEL ENFOQUE BASADO EN DERECHOS HUMANOS Y LOS ENFOQUES POBLACIONALES ÉTNICOS Y DE DISCAPACIDAD</t>
  </si>
  <si>
    <t>220-AI13</t>
  </si>
  <si>
    <t>el listado se encuentra disponible en el aplicativo misional desde el usuario del Director policivo para descargar.</t>
  </si>
  <si>
    <t>220-AI033</t>
  </si>
  <si>
    <t>11.1 Registro de comparendos en ARCO</t>
  </si>
  <si>
    <t>Registro de los comparendos de RMNC a ARCO</t>
  </si>
  <si>
    <t>La base de datos se encuentra en los aplicativos</t>
  </si>
  <si>
    <t>Base de datos generada de aplicativo</t>
  </si>
  <si>
    <t>220-S11</t>
  </si>
  <si>
    <t>NIVEL CENTRAL Y LOCAL</t>
  </si>
  <si>
    <t>EXTRUCTURADO</t>
  </si>
  <si>
    <t>Si</t>
  </si>
  <si>
    <t>Divulgar la información de interés para la ciudadanía y las partes interesadas, relacionada con las políticas, planes, programas, proyectos, acciones, trámites y/o servicios que realiza la
Secretaría Distrital de Gobierno.</t>
  </si>
  <si>
    <t xml:space="preserve"> Difusión de toda la información Institucional de la Secretaría Distrital de Gobierno,
dirigida a la ciudadanía y a las partes interesadas, a través de los diferentes canales de comunicación externos con los que
cuenta la Entidad.</t>
  </si>
  <si>
    <t>1.5 Procesos Judiciales de la Secretaría Distrital de Gobierno</t>
  </si>
  <si>
    <t>180_AI012</t>
  </si>
  <si>
    <t>3.6 Registro de Conceptos, Viabilidades Jurídicas, Respuestas a Peticiones y Actos administrativos revisados</t>
  </si>
  <si>
    <t>GJR-IN008 Instrucciones para la viabilidad y/o revisión jurídica de
proyectos de Ley y/o Actos Legislativos, Acuerdos
Distritales, Actos y Documentos Administrativos</t>
  </si>
  <si>
    <t>180_AI017</t>
  </si>
  <si>
    <t>4.6 Registro de Autorizaciones de Aglomeraciones de Público y préstamos de escenarios públicos.</t>
  </si>
  <si>
    <t>Es un documento identificado con un serial consecutivo en el que se resuelve positivamente las solicitudes de autorización de aglomeraciones y los préstamos de escenarios públicos</t>
  </si>
  <si>
    <t>180-AI018</t>
  </si>
  <si>
    <t>180-AI019</t>
  </si>
  <si>
    <t>6.1. Matriz de reparto de acciones constitucionales</t>
  </si>
  <si>
    <t>Es un documento donde se consignan los datos de las acciones de tutela tramitadas dentro de los cuales se incluyen: Accionantes, Despacho judicial, Derecho invocado, término concedido  e identificador numerico de la tutela</t>
  </si>
  <si>
    <t>180-S6</t>
  </si>
  <si>
    <t>Resolución 257 de 2013
Ley 1801 de 2017</t>
  </si>
  <si>
    <t>El plan de acción de los proyectos de inversión presenta la asociación entre las metas plan de desarrollo y las metas proyecto, orientando los recursos disponibles hacia el cumplimiento de los compromisos y responsabilidades en torno a los resultados de los programas del plan distrital de desarrollo vigente, contenidos en el plan plurianual de inversiones</t>
  </si>
  <si>
    <t>El seguimiento al plan de acción – proyectos de inversión se expresa en las Instrucciones para la Etapa de Inversión, Operación y Seguimiento PLE-PIN-IN010. Como se puede evidenciar en el documento en mención, esta fase se desarrolla a través del seguimiento por medio de informes ejecutivos, ejecución presupuestal y contractual, y monitoreo a las hojas de vida de las metas; toda esta información una vez retroalimentada y validad por parte de la Oficina Asesora de Planeación.</t>
  </si>
  <si>
    <t xml:space="preserve">El Plan Estratégico Sectorial - PES es un instrumento de planeación cuyo objetivo es priorizar los temas que serán materia de seguimiento de la gestión pública del sector, en el cual se establecen los lineamientos normativos y misionales asignados en cumplimiento de las políticas públicas, el plan distrital de desarrollo y los diferentes programas y proyectos que contribuyan a mejorar el desempeño de la administración en la entrega de servicios, y el goce efectivo del derecho a la ciudad. </t>
  </si>
  <si>
    <t>2.6. Planta de personal</t>
  </si>
  <si>
    <t>Composición actual de la planta de personal permanente y temporal</t>
  </si>
  <si>
    <t>One drive</t>
  </si>
  <si>
    <t>GERENCIA DEL TALENTO HUMANO</t>
  </si>
  <si>
    <t>Por tratarse de un documento de apoyo no cuenta con serie o subserie en la tabla de retención</t>
  </si>
  <si>
    <t>Información del estado actual de la planta de personal permanente y temporal</t>
  </si>
  <si>
    <t>410-AI10</t>
  </si>
  <si>
    <t>2.2. Causación contable de las diferentes retenciones a efectuar en la cuenta por pagar.</t>
  </si>
  <si>
    <t>2.6. Certificaciones de Retenciones (certificados de ingresos y  retenciones).</t>
  </si>
  <si>
    <t>Se afecta en forma definitiva la apropiación de recursos, garantizando que ésta no sea desviada
a ningún otro fin diferente al compromiso que respalda.</t>
  </si>
  <si>
    <t>Acta mediante la cual se certifica el pago y/o
liberación de saldos de obligaciones constituidas como pasivos exigibles, de acuerdo con los soportes que se alleguen.</t>
  </si>
  <si>
    <t>Invalidar total o parcialmente la asignación de un recurso. la anulación de un CRP conlleva igualmente la anulación del
CDP que amparó el compromiso.</t>
  </si>
  <si>
    <t>Resolución 001 (SDH) 2001 "Por la cual se expide el Manual de
Procedimientos Administrativos y Contables para el Manejo y Control de
los Bienes en los Entes Públicos del Distrito Capital."
Resolución 533 2015 "Por la cual incorpora, como parte integrante del Régimen de Contabilidad Pública, el Marco Normativo para Entidades de Gobierno, el cual está
conformado por: el Marco Conceptual para la Preparación y Presentación de Información Financiera; las Normas para el Reconocimiento, Medición, Revelación y Presentación de los Hechos Económicos; los Procedimientos Contables; las Guías de Aplicación; el Catálogo General de Cuentas; y la Doctrina Contable Pública"</t>
  </si>
  <si>
    <t>Tabla de control de acceso</t>
  </si>
  <si>
    <t>420-AI010</t>
  </si>
  <si>
    <t>420-AI11</t>
  </si>
  <si>
    <t>Es el instrumento que contiene las actividades para tratar de manera preventiva e integral los riesgos de Seguridad y Privacidad de la Información a los que la Entidad puede estar expuesta.de la información</t>
  </si>
  <si>
    <t>Ley 1755 de 2015, Decreto Ley 1421 de 1993, Estatuto orgánico de Bogotá”, Acuerdo 24 de 1993, Acuerdo 207 de 2006, Decreto Distrital 371 de 2010.</t>
  </si>
  <si>
    <t xml:space="preserve">Ley 1755 de 2015, decreto Ley 1421 de 1993, Estatuto orgánico de Bogotá”, Acuerdo 24 de 1993, Acuerdo 207 de 2006 Decreto Distrital 371 de 2010. </t>
  </si>
  <si>
    <t>https://www.sdp.gov.co/gestion-socioeconomica/politicas-sectoriales/politicas-publicas-sectoriales</t>
  </si>
  <si>
    <t>No aplica</t>
  </si>
  <si>
    <t>NL-AI01</t>
  </si>
  <si>
    <t>1.1. Base de datos de planeación de número de operativos</t>
  </si>
  <si>
    <t>Contiene la programación de los operativos a realizar en materia de IVC tales como actividad economica, establecimientos de comercio, obras y urbanismos, cerros orientales (éste ultimo cuando aplique)</t>
  </si>
  <si>
    <t>Matriz a cargo del Referente de Seguridad de la localidad.
Correo electrónico para convocatoria o por Orfeo.
El cronograma de operativos es diligenciado de acuerdo con el procedimiento.</t>
  </si>
  <si>
    <t>NL-S1</t>
  </si>
  <si>
    <t>ALCALDIA LOCAL</t>
  </si>
  <si>
    <t>GET-IVC-P042 Procedimiento para la Inspección, Vigilancia y Control en Actividad Económica 
GET-IVC-P043 Procedimiento Inspección, Vigilancia y Control para obras y urbanismo
GET-IVC-P044 Procedimiento para la Inspección, Vigilancia y Control en el  espacio público
GET-IVC-P046 Procedimiento de control de tarifas en estacionamiento fuera de vía cuando se inicia de oficio
 GET-IVC-P047 Procedimiento para la Inspección, Vigilancia y Control en Metrología Legal</t>
  </si>
  <si>
    <t>Ley 1801 de 2016 Articulo 86,87,92
Decreto 089 de 2019
Acuerdo 079 de 2003  Libro II Tìtulo VI, Libro II Tìtulo III.
Ley 1421 de 1993. Articulo 86.
Ley 388 de 1997. Por la cual se modifica la Ley 9ª de 1989 y la Ley 3ª de 1991 y se dictan otras disposiciones.
Ley 810 de 2003. Por medio de la cual se modifica la Ley 388 de 1997.</t>
  </si>
  <si>
    <t>GET-IVC-F036 Cronograma mensual del operativo</t>
  </si>
  <si>
    <t xml:space="preserve">Informes de Operativos a Establecimientos de Comercio, Informes de Operativos a Obras y Urbanismo, Informes de Operativos a Espacio Público
</t>
  </si>
  <si>
    <t>13, 14, 15</t>
  </si>
  <si>
    <t>https://dgp-sdg.wixsite.com/dgp-microsite/registro-actividades-ivc</t>
  </si>
  <si>
    <t>NL-AI02</t>
  </si>
  <si>
    <t>1.2. Base de datos de número de operativos ejecutados</t>
  </si>
  <si>
    <t>Contiene el número de operativos realizados en materia de IVC tales como actividad economica, establecimientos de comercio, obras y urbanismos, cerros orientales (éste ultimo cuando aplique)</t>
  </si>
  <si>
    <t>Ley 1801 de 2016 Titulo XIV
Decreto 089 de 2019
Decreto 1421 de 1993 Articulo 86, numeral 12.
Acuerdo 079 de 2003  Toda la norma vigente.
Decreto 217 de 2017 Toda la norma.
Acuerdo 334 de 2008 Toda la norma.
Constitucion Politica de Colombia de 1991. Articulo 78. 
Ley 1480 de 2011 Articulo 59 y ss.       
Ley 1437 de 2011 Articulos 47,48,49,50,52,56,67,68,69,74,77,78,79,87,91,93
Decreto Distrital 1411 de 2016 Articulo 5, literal h.
Decreto Distrital 633 de 2017 Articulo 1 y 2.</t>
  </si>
  <si>
    <t xml:space="preserve">GET-IVC-F032 - FORMATO CONSOLIDACIÓN DE LA INFORMACIÓN DE OPERATIVOS </t>
  </si>
  <si>
    <t>NL-AI03</t>
  </si>
  <si>
    <t>1.3. Inventario de medidas impuestas de inspecciones de policía, desagregadas por su tipo</t>
  </si>
  <si>
    <t>Contiene la cantidad de medidas impuestas clasificada por los comportamientos, contrarios a la convivencia definidos en el código Nacional de Policía</t>
  </si>
  <si>
    <t>El Sistema de Actuaciones Administrativas y Procesos Policivos de la Secretaría Distrital de Gobierno permite descargars el inventario de medidas impuestas en las inspecciones</t>
  </si>
  <si>
    <t>GET-IVC-P044 Procedimiento para la Inspección, Vigilancia y Control en el  espacio público
GET-IVC-P025 Procedimiento verbal abreviado en caso de comportamientos contrarios a la convivencia. Ley 1801 de 2016</t>
  </si>
  <si>
    <t>Ley 1801 de 2016; Libro II Titulo VI, Libro II, Titulo III
Acuerdo 079 de 2003 por el cual se expide el còdigo de policia de Bogotà D.C. Libro II Tìtulo VI, Libro II Tìtulo III
Decreto 442 de 2018</t>
  </si>
  <si>
    <t>No tiene formato</t>
  </si>
  <si>
    <t>NO SE PUBLICA</t>
  </si>
  <si>
    <t>NL-AI04</t>
  </si>
  <si>
    <t>1.4. Acto administrativo debidamente ejecutoriado</t>
  </si>
  <si>
    <t>Documento/Resolución en el que se establece la decisión del Alcalde local en materia de espacio público, regimen de obras urbanismo y actividades económicas</t>
  </si>
  <si>
    <t>Documento fisico</t>
  </si>
  <si>
    <t>Word y PDF</t>
  </si>
  <si>
    <t xml:space="preserve">GET-IVC-P031 Procedimiento Sancionatorio para Establecimiento de Comercio – Ley 232 de 1995
GET-IVC-P042 Procedimiento para la Inspección, Vigilancia y Control en Actividad Económica </t>
  </si>
  <si>
    <t>En las actuaciones iniciadas antes de enero de 2017, persiste la vigencia de la Ley 232 de 1995 y Ley 810 de 2003, y con el procedimiento de la Ley 1437 de 2011 y algunas con decreto 01 de 1984.
Acuerdo 079 de 2003 por el cual se expide el còdigo de policia de Bogotá D.C. Libro II Tìtulo VI, Libro II Tìtulo III.
Ley 1421 de 1993 Articulo 86.</t>
  </si>
  <si>
    <t>GDI-GPD-F034 Formato Resolución</t>
  </si>
  <si>
    <t>Actuaciones Administrativas</t>
  </si>
  <si>
    <t>1, 2, 3, 4 y 5</t>
  </si>
  <si>
    <t>http://www.gobiernobogota.gov.co/sgdapp/?q=normas</t>
  </si>
  <si>
    <t>NL-AI05</t>
  </si>
  <si>
    <t>1.5. Informe del operativo</t>
  </si>
  <si>
    <t xml:space="preserve">Informe en el cual se especifica el desarrollo del operativo, dejando en ocasiones constancia fotografica </t>
  </si>
  <si>
    <t>Los informes de operativo son radicados a través del Aplicativo de Gestión Documental</t>
  </si>
  <si>
    <t xml:space="preserve">Excel, Word, y PDF </t>
  </si>
  <si>
    <t xml:space="preserve">Ley 1801 de 2016 Titulo XIV
Ley 1421 de 1993
Acuerdo 735 de 2019 y lo vigente del 079 de 2003
Decreto 003 de 2022 </t>
  </si>
  <si>
    <t>GET-IVC-F037 Formato técnico de visita y/o verificación- espacio público_x000B_GET-IVC-F038 Formato técnico de visita y/o verificación -establecimientos de comercio_x000B_GET-IVC-F040 Formato técnico de visita y/o verificación para estacionamientos fuera de vía
GET-IVC-F034 Formato técnico de visita y/o verificación - control urbanístico</t>
  </si>
  <si>
    <t xml:space="preserve">Informes de Operativos a Establecimientos de Comercio
Informes de Operativos a Obras y Urbanismo 
Informes de Operativos a Espacio Público
</t>
  </si>
  <si>
    <t>NL-AI06</t>
  </si>
  <si>
    <t>1.6. Sanciones</t>
  </si>
  <si>
    <t>Documento por medio del cual el Alcalde(sa) local realiza la identificación del infractor, practica pruebas y determina si hay  o no lugar a imponer sanción
Documento/Resolución en el que se impone una sanción como multa, orden de cierre, demolición, o restitución de Bien de Uso Público RBUP expedida  por del Alcalde local (Ley 232 de 1995/ley 388 de 1997/ Ley 810 de 2003)</t>
  </si>
  <si>
    <t>Documento físico
Aplicativo Sí Actúa</t>
  </si>
  <si>
    <t>GET-IVC-P031 Procedimiento Sancionatorio para Establecimiento de Comercio – Ley 232 de 1995
GET-IVC-P010 Sanción a las violaciones de las reglas de convivencia</t>
  </si>
  <si>
    <t>Ley 232 de 1995
Ley 388 de 1997
Ley 09 de 1999
Ley 810 de 2003
Decreto Nacional 1400 de 1970.
Decreto Nacional 666 de1971.
Decreto 079 de 2003 Articulo 232.
Decreto 242 de 2018.
Resolucion 0019 de 2018.</t>
  </si>
  <si>
    <t>NL-AI07</t>
  </si>
  <si>
    <t>1.7. Actuaciones de policia</t>
  </si>
  <si>
    <t>Procedimientos por medio de los cuales al autoridad policiva establece un orden frente a comportamientos contrarios a las normas de convivencia.</t>
  </si>
  <si>
    <t>Aplicativo Arco
Son acciones realizadas  por las autoridades de policia de la localidad</t>
  </si>
  <si>
    <t>GET-IVC-P005 Procedimiento verbal abreviado Ley 1801 de 2016 para temáticas prioritarias
GET-IVC-P006 Procedimiento verbal inmediato Ley 1801 de 2016- segunda instancia - para temáticas prioritarias.
GET-IVC-P010 Sanción a las violaciones de las reglas de convivencia-procedimiento ordinario
GET-IVC-P013 Sanción a las violaciones de las reglas de convivencia - procedimiento sumario
GET-IVC-P015 Perturbación a la posesión, por despojo, a la mera tenencia y al ejercicio de servidumbre
GET-IVC-P016 Amparo al domicilio
GET-IVC-P025 Procedimiento verbal abreviado en caso de comportamientos contrarios a la convivencia. Ley 1801 de 2016
GET-IVC-P026 Procedimiento verbal abreviado para la protección de bienes inmuebles. Ley 1801 de 2016
GET-IVC-P035 Procedimiento Administrativo Sancionatorio - Ley 1437 de 2011 Control de Obras y Urbanismo</t>
  </si>
  <si>
    <t>Ley 1437 de 2011
Ley 1801 de 2016
Decreto Nacional 666 de1971
Articulo 079 de 2003 Articulo 232.
Decreto 442 de 2018 
Articulo 079 de 2003
Codigo civil Ley 84 de 1873 
Codigo Nacional de Policia Decreto Ley 1355 de 1970 
Codigo al procedimiento civil Decreto 1400 y 2019 de 1970
Decreto Ley 1333 codigo de regimen municipal de 1986 
Decreto Ley 1421 de 1993
Decreto Distrital 086 de 2006
Decreto Distrital 539 de 2006
Codigo General del Proceso Ley 1564 de 2012
Acuerdo 257 de 2006
Resolucion 742 de 2018
Ley 9 de 1989
Ley 388 de 1997</t>
  </si>
  <si>
    <t>GET-IVC-F029 Lista de chequeo - expediente único actuaciones policivas Ley 1801 de 2016</t>
  </si>
  <si>
    <t xml:space="preserve">La TRD no se ajusta a la producción documental
</t>
  </si>
  <si>
    <t>Actuaciones de Policía</t>
  </si>
  <si>
    <t>NL-AI08</t>
  </si>
  <si>
    <t>1.8. Establecimiento de comercio visitados</t>
  </si>
  <si>
    <t>Las sanciones buscan determinar el restablecimiento de las condiciones de legalidad en materia de Espacio público, establecimiento de comercio, obras y urbanismo. Al ser categorías distintas, en un establecimiento se verifica su documentación, la legalidad de su actividad económica. Si se verifica una construcción, esto pasa a otra categoría de operativo que es régimen de obra y este es autónomo independientemente si en la obra hay un establecimiento de comercio.
El informe es entregado a DGP y OAP teniendo como soporte la Base de datos de número de operativos ejecutados</t>
  </si>
  <si>
    <t>Actos administrativos
Hojas de cálculo</t>
  </si>
  <si>
    <t xml:space="preserve">GET-IVC-P034 Procedimiento Administrativo Sancionatorio - Ley 1437 de 2011 Control de Espacio Público </t>
  </si>
  <si>
    <t>Ley 388 de 1997
Ley 1437 de 2011
Decreto Ley 1421 de 1993
Decreto reglamentario 1469 de 2010
Decreto 190 de 2004
Acuerdo Distrital 79 de 2003</t>
  </si>
  <si>
    <t>GET-IVC-F038 Formato técnico de visita y/o verificación -establecimientos de comercio</t>
  </si>
  <si>
    <t>NL-AI09</t>
  </si>
  <si>
    <t>1.9.Reportes de Espacio público  (incluidos cerros y río Bogotá)</t>
  </si>
  <si>
    <t>Son acciones que se ejecutan para la supresión de peligros ocasionados por los comportamientos contrarios a la convivencia ciudadana
Relación actas de visita realizadas para la protección de la integridad del espacio público por la Alcaldia Local antes de la expedición de la Ley 1801 de 2016</t>
  </si>
  <si>
    <t>Son acciones realizadas  por las autoridades de policia de la localidad
Aplicativo Arco
Sharepoint DGP</t>
  </si>
  <si>
    <t xml:space="preserve">GET-IVC-P025 Procedimiento verbal abreviado en caso de comportamientos contrarios a la convivencia. Ley 1801 de 2016
GET-IVC-P033 Procedimiento restitución del espacio público - Decreto 01 de 1984
GET-IVC-P034 Procedimiento Administrativo Sancionatorio - Ley 1437 de 2011 Control de Espacio Público </t>
  </si>
  <si>
    <t>Ley 1801 de 2016
Ley 1437 de 2011
Ley 09 de 1989
Acuerdo 01 de 1984
Decreto 442 de 2018
Resolucion 0019 de 2018
Ley 388 de 1997
Decreto Ley 1421 de 1993 
Decreto reglamentario 1469 de 2010
Decreto Distrital 190 de 2004
Acuerdo Distrital 79 de 2003 
Ley 388 de 1997</t>
  </si>
  <si>
    <t>GET-IVC-F037 Formato técnico de visita y/o verificación- espacio público
GDI-GPD-F029 Formato evidencias de reunión y lista de asistencia</t>
  </si>
  <si>
    <t>NL-AI10</t>
  </si>
  <si>
    <t>1.10. Reportes de Obras y urbanismo</t>
  </si>
  <si>
    <t>Cantidad de visitas realizadas para mantener el control de obras y urbanismo</t>
  </si>
  <si>
    <t>Informes de visita</t>
  </si>
  <si>
    <t>GET-IVC-P035 Procedimiento Administrativo Sancionatorio - Ley 1437 de 2011 Control de Obras y Urbanismo</t>
  </si>
  <si>
    <t>Ley 1801 de 2016
Ley 1437 de 2011
Ley 9 de 1989
Ley 388 de 1997
Ley 810 de 2003
Decreto Ley 1421 de 1993</t>
  </si>
  <si>
    <t>GET-IVC-F034 Formato técnico de visita y/o verificación - control urbanístico</t>
  </si>
  <si>
    <t>NL-AI11</t>
  </si>
  <si>
    <t>1.11. Reportes de multas al FDL</t>
  </si>
  <si>
    <t>Cantidad de multas que expide el alcalde local en virtud de las actuaciones iniciadas antes de la vigencia de la Ley 1801 de 2016</t>
  </si>
  <si>
    <t>Base de datos de las multas del FDL</t>
  </si>
  <si>
    <t>GET-IVC-P007 Procedimiento gestión de multas y cobro persuasivo</t>
  </si>
  <si>
    <t>Resolución 257 de 2013</t>
  </si>
  <si>
    <t>GET-IVC-F020 Formato de control de multas</t>
  </si>
  <si>
    <t>No hay subserie identificada</t>
  </si>
  <si>
    <t>NL-AI12</t>
  </si>
  <si>
    <t>2.1. Base de datos del registro de perros de manejo especial</t>
  </si>
  <si>
    <t>Contiene los datos del tenedor del perro de manejo especial como su nombre, apellido, cédula, telefono, Dirección, Correo Electronico. Además, contiene informacion sobre el perro, como los datos de la raza, sexo, caracteristicas fenotipicas (color, manchas, tamaño), qué vacunas tiene, el estado de salud (vacunas y fechas y si esta desparacitado y la ultima fecha), si tiene o no microchip, si estar esterilizado, y cual es el género de servicio (si se destina para compañia, rescate o compañia en el hogar). Si han tenido  antecedentes de agresión a personas o a bienes muebles y si el tenedor ha adquerido la poliza para el canino.</t>
  </si>
  <si>
    <t>NL-S2</t>
  </si>
  <si>
    <t>No tiene procedimiento asociado</t>
  </si>
  <si>
    <t>Ley 1801 de 2016, Titulo IV, articulos 126, 127 y 128
Ley 2054 de 2020, Artículo 7</t>
  </si>
  <si>
    <t>Ajustar la serie de acuerdo al artículo 7 de la Ley 2054 de 2020, que  indica "PERROS DE MANEJO ESPECIAL"</t>
  </si>
  <si>
    <t>REGISTRO DE PERROS POTENCIALMENTE PELIGROSOS</t>
  </si>
  <si>
    <t>NL-AI13</t>
  </si>
  <si>
    <t>3.1. Plan de acción y seguimiento del Consejo Local de Gobierno</t>
  </si>
  <si>
    <t>Documento que contiene la priorización de las acciones y las metas con los sectores y la alcaldia local quienes son miembros de esta instancia.</t>
  </si>
  <si>
    <t>Archivo físico, Excel</t>
  </si>
  <si>
    <t>Excel, Word</t>
  </si>
  <si>
    <t>NL-S3</t>
  </si>
  <si>
    <t>GET-GPL-P001 Funcionamiento Consejo Local de Gobierno</t>
  </si>
  <si>
    <t>Resolución 162 de 2017
Decreto Distrital 199 de 2019
Constitucion Politica de 1991 Articulo 209.
Acuerdo 257 de 2006 Articulos 32, 33 y 40.
Resolucion 233 de 2018</t>
  </si>
  <si>
    <t>GET-GPL-F001 Formato para la elaboración y seguimiento del plan anual trabajo</t>
  </si>
  <si>
    <t xml:space="preserve">Actas del Consejo Local de Gobierno </t>
  </si>
  <si>
    <t>NL-AI14</t>
  </si>
  <si>
    <t>3.2. Seguimiento al Plan de Acción del CLG</t>
  </si>
  <si>
    <t>Documento en donde se establece el estado de las actividades y metas priorizadas por los sectores y la Alcaldía local</t>
  </si>
  <si>
    <t>NL_S3</t>
  </si>
  <si>
    <t>GET-GPL-P004 Procedimiento para la formulación y seguimiento a los proyectos de inversión local.</t>
  </si>
  <si>
    <t>Decreto 449 de 1999
Ley 152 de 1994
Decreto 1421 de 1993
Acuerdo 13 de 2000
Decreto 101 de 2010</t>
  </si>
  <si>
    <t>GDI-GPD-F029-Formato evidencia de reunión y lista de asistencia</t>
  </si>
  <si>
    <t>NL-AI15</t>
  </si>
  <si>
    <t>3.3. Actas del Consejo Local de Gobierno</t>
  </si>
  <si>
    <t>Documento que refleja las decisiones de los representantes de los sectores y de la Alcaldía local sobre las temáticas propuestas en el orden del día para el cual fue citado.</t>
  </si>
  <si>
    <t>Word, fisico</t>
  </si>
  <si>
    <t>Decreto Distrital 199 de 2019
Ley 152 de 1994
Decreto 1421 de 1993 
Decreto 449 de 1999
Acuerdo 13 de 2000 
Decreto 101 de 2010</t>
  </si>
  <si>
    <t>GET-GPL-F001 Formato para la elaboración y seguimiento del plan anual trabajo
GDI-GPD-F029-Formato evidencia de reunión y lista de asistencia</t>
  </si>
  <si>
    <t>NL-AI16</t>
  </si>
  <si>
    <t>4.1. Base de datos de las propiedades horizontales registradas en la entidad.</t>
  </si>
  <si>
    <t>Documento en el que se relacionan los datos básico de las propiedades horizontales de la localidad que solicitaron inscripción</t>
  </si>
  <si>
    <t>Formulario</t>
  </si>
  <si>
    <t>NL-S4</t>
  </si>
  <si>
    <t>SAC- SERVICIO A LA CIUDADANIA</t>
  </si>
  <si>
    <t>SAC-IN005  Instrucciones para la expedición certificado de propiedad horizontal, extinción de la propiedad</t>
  </si>
  <si>
    <t xml:space="preserve">Ley 675 de 2001
Decreto Distrital 854 de 2018 Articulo 50
Decreto 854 de 2001 </t>
  </si>
  <si>
    <t>Certificaciones de  Propiedad Horizontal</t>
  </si>
  <si>
    <t>https://app.gobiernobogota.gov.co/TRAMITES/</t>
  </si>
  <si>
    <t>NL-AI17</t>
  </si>
  <si>
    <t>4.2. Inscripción de la Propiedad Horizontal</t>
  </si>
  <si>
    <t>http://www.gobiernobogota.gov.co/transparencia/tramites-servicios/inscripcion-la-propiedad-horizontal</t>
  </si>
  <si>
    <t>NL-AI18</t>
  </si>
  <si>
    <t>4.3. Inscripción o cambio del representante legal y/o revisor fiscal de la Propiedad Horizontal</t>
  </si>
  <si>
    <t>Documento en el que se relacionan los datos básico de las propiedades horizontales de la localidad que solicitaron inscripción y/o cambio del representante legal</t>
  </si>
  <si>
    <t>NL-AI19</t>
  </si>
  <si>
    <t>4.4. Registro de Extinción de la Propiedad Horizontal</t>
  </si>
  <si>
    <t>Documento en el que se relacionan los datos básico de las propiedades horizontales de la localidad que solicitaron extinción</t>
  </si>
  <si>
    <t>NLS4</t>
  </si>
  <si>
    <t>NL-AI20</t>
  </si>
  <si>
    <t>4.5. Reportes solicitudes de inscripción en el registro de propiedad horizontal</t>
  </si>
  <si>
    <t>Documento en el que se relacionan la cantidad de solicitudes realizadas</t>
  </si>
  <si>
    <t>Ley 675 de 2001
Decreto Distrital 854 de 2018 Articulo 50</t>
  </si>
  <si>
    <t>NL-AI21</t>
  </si>
  <si>
    <t>5.1. Diagnóstico Local</t>
  </si>
  <si>
    <t xml:space="preserve">Documento que presenta el cumplimiento y avance de metas y el estado de desarrollo de la localidad.
Contiene la información de los diagnósticos sectoriales de la localidad. El propósito es establecer las condiciones de calidad de vida de la población en desarrollo de la gestión de la localidad. 
</t>
  </si>
  <si>
    <t>Documento publicado en pagina web
Archivo digital
Los formatos fueron suministrados por IDPAC y la SDP.</t>
  </si>
  <si>
    <t>NL-S5</t>
  </si>
  <si>
    <t>GET-GPL-P002 Elaboración, Aprobación y Seguimiento del Plan de Desarrollo Local
GET-GPL-P004 Procedimiento para la Formulación y Seguimiento a los Proyectos de Inversión Local</t>
  </si>
  <si>
    <t>Acuerdo 13 de 2000
Acuerdo 740 de 2019
Decreto Ley 1421 de 1993, Tìtulo V.
Decreto 854 de 2001, Articulo 22.
Acuerdo 110 de 2003, Articulo 5.
Acuerdo 436 de 2010, Articulo 1.
Ley 152 de 1994
Decreto 449 de 1999 
Decreto 101 de 2010</t>
  </si>
  <si>
    <t>EN LA LOCALIDAD SE PUBICA EN CADA PAG WEB, en el link de transparencia</t>
  </si>
  <si>
    <t>NL-AI22</t>
  </si>
  <si>
    <t>5.2. Propuesta Inicial Plan de Desarrollo</t>
  </si>
  <si>
    <t>Documento en el que se relaciona los proyectos y metas para ejecutar en el periodo de gobierno. De acuerdo a la Ley 152 de 1994 se llama Bases del Plan.</t>
  </si>
  <si>
    <t xml:space="preserve">Documento </t>
  </si>
  <si>
    <t>GET-GPL-P004 Procedimiento para la Formulación y Seguimiento a los Proyectos de Inversión Local</t>
  </si>
  <si>
    <t>Acuerdo 13 de 2000
Ley 152 de 1994
Decreto Ley 1421 de 1993, Tìtulo V.
Decreto 449 de 1999
Decreto 101 de 2010</t>
  </si>
  <si>
    <t>NL-AI23</t>
  </si>
  <si>
    <t>5.3. Solicitud de concepto de viabilidad del sector para los proyectos de inversión</t>
  </si>
  <si>
    <t>Documento que suministra de manera detallada el soporte técnico del proyecto y que posibilita realizar inversiones con los recursos de los FDL a fin de producir cambios positivos en la calidad de vida de los ciudadanos. 
Contiene la información técnica para la viabilidad económica, financiera y social de los proyectos de inversión</t>
  </si>
  <si>
    <t>Documentos / Archivo PDF</t>
  </si>
  <si>
    <t>Ley 80 de 1993
Decreto 449 de 1991
Decreto 101 de 2010
Directiva 012 de 2016
Circular 015 de 2017
Decreto Ley 1421 de 1993, Tìtulo V.
Ley 152 de 1994</t>
  </si>
  <si>
    <t>INSTRUCTIVOS MODALIDADES</t>
  </si>
  <si>
    <t>http://www.sdp.gov.co/gestion-a-la-inversion/planes-de-desarrollo-y-fortalecimiento-local/fortalecimiento-a-localidades</t>
  </si>
  <si>
    <t>NL-AI24</t>
  </si>
  <si>
    <t>5.4. Estadísticas Encuentros Ciudadanos</t>
  </si>
  <si>
    <t>El numero de participantes y/o asistentes a los encuentros ciudadanos.
Contiene la información correspondiente a la cantidad de personas inscritas, los asistentes a las sesiones de trabajo, identificación de problemáticas y de propuestas de los ciudadanos con intereses en la localidad.</t>
  </si>
  <si>
    <t>Documento publicando en pagina web
Archivo físico y virtual de la asistencia.
Documentos en word  excel
Actas y planillas votación física presupuestos participativos</t>
  </si>
  <si>
    <t>Circular 005 de 2020
Acuerdo 13 de 2000
Acuerdo 740 de 2019
Decreto Ley 1421 de 1993, Tìtulo V.
Decreto 854 de 2001, Articulo 22.
Acuerdo 110 de 2003, Articulo 5.
Acuerdo 436 de 2010, Articulo 1.
Ley 152 de 1994
Decreto 449 de 1999 
Decreto 101 de 2010</t>
  </si>
  <si>
    <t>FORMATOS DE INSCRIPCION</t>
  </si>
  <si>
    <t>NL-AI25</t>
  </si>
  <si>
    <t>5.5. Proyecto de Acuerdo Plan de Desarrollo Local</t>
  </si>
  <si>
    <t>Instrumento para compilar los proyectos asosciados a las metas e indicadores.
Matriz que consolida las propuestas formuladas por la comunidad en los encuentros ciudadanos asociadas a los conceptos de gasto.</t>
  </si>
  <si>
    <t>Matriz de seguimiento 
Archivo digital</t>
  </si>
  <si>
    <t>SIN PUBLICAR</t>
  </si>
  <si>
    <t>NL-AI26</t>
  </si>
  <si>
    <t>5.6. Plan de Desarrollo Local</t>
  </si>
  <si>
    <t>Documento con los ajustes respectivos realizados al borrador inicial.
Es un instrumento de la planeación en el que se establece el marco del desarrollo de la localidad con una visión estratégica compartida y de futuro, el cual es resultado de un proceso de concertación entre los diversos actores de la planeación local. En él se definen las prioridades del desarrollo para orientar la aplicación racional de los recursos de los fondos de Desarrollo Local, permitiendo así concebir objetivos y metas alcanzables en un período determinado</t>
  </si>
  <si>
    <t>Archivo PDF
Documento publicando en pagina web</t>
  </si>
  <si>
    <t>http://martires.gov.co/transparencia/planeacion/planes
http://www.puentearanda.gov.co/transparencia/planeacion/planes/plan-desarrollo-local-nuevo-contrato-social-y-ambiental-puente
http://www.sancristobal.gov.co/transparencia/planeacion/planes</t>
  </si>
  <si>
    <t>NL-AI27</t>
  </si>
  <si>
    <t>5.7. Actas de reunión proyecto de inversión</t>
  </si>
  <si>
    <t>Formatos de reunión. Contiene información mesas técnicas internas o con enlaces de los sectores en la localidad. Se agrega en acta final de acuerdos participativos que se encuentra publicada</t>
  </si>
  <si>
    <t>Formato de reunión. Archivo PDF</t>
  </si>
  <si>
    <t>GET-GPL-P004 Procedimiento para la Formulación y Seguimiento a los Proyectos de Inversión Local
GCO-GCI-P001 Procedimiento para la adquisición y administración de bienes y servicios</t>
  </si>
  <si>
    <t>Ley 80 de 1993
Decreto 449 de 1991
Decreto 101 de 2010
Directiva 012 de 2016
Circular 015 de 2017
Decreto Ley 1421 de 1993, Tìtulo V.
Ley 152 de 1994.
Constitucion Politica de 1991 Articulo 209
Acuerdo 257 de 2006 Articulos 32,33 y 40.
Decreto Distrital 199 de 2019
Resolucion 233 de 2018</t>
  </si>
  <si>
    <t>NL-AI28</t>
  </si>
  <si>
    <t>5.8. DTS</t>
  </si>
  <si>
    <t>Documento Técnico de Soporte por cada proyecto, de acuerdo al POAI de la Alcaldía Local.
Documento que suministra de manera detallada el soporte técnico del proyecto y que posibilita realizar inversiones con los recursos de los FDL a fin de producir cambios positivos en la calidad de vida de los ciudadanos.</t>
  </si>
  <si>
    <t>GET-GPL-P004 Procedimiento para la Formulación y Seguimiento a los Proyectos de Inversión Local
PLE-PIN-P008 Procedimiento Formulación, programación y seguimiento a los proyectos de inversión</t>
  </si>
  <si>
    <t>Decreto Ley 1421 de 1993
Decreto 449 de 1999
Decreto 101 de 2010
Directiva 012 de 2016
Circular 015 de 2017
Acuerdo 13 de 2020 
Acuerdo 645 de 2016 Articulo 62,95, 98 y 135.
Resolucion 0157 de 2017 Todos.
Resolucion 803 de 2006 Articulos 1,2 y 3.</t>
  </si>
  <si>
    <t>NL-AI29</t>
  </si>
  <si>
    <t>5.9. FICHA EBI</t>
  </si>
  <si>
    <t>Documento que genera el aplicativo SEGPLAN y que aporta la información básica del proyecto y se elabora a partir del DTS. 
Contiene la información resumen de proyecto de inversión, código, nombre, concepto viabilidad, metas, diagnóstico e información financiera.</t>
  </si>
  <si>
    <t>Archivo PDF generado en aplicativo SEGPLAN-Módulo reportes</t>
  </si>
  <si>
    <t>GET-GPL-P004 Procedimiento para la Formulación y Seguimiento a los Proyectos de Inversión Local
PLE-PIN-P008 Procedimiento formulación, programación y seguimiento a los proyectos de inversión</t>
  </si>
  <si>
    <t>Decreto 449 de 1999
Decreto 101 de 2010
Directiva 012 de 2016
Circular 015 de 2017
Acuerdo 13 de 2020 
Acuerdo 645 de 2016 Articulo 62,95, 98 y 135.
Resolucion 0157 de 2017 Todos.
Resolucion 803 de 2006 Articulos 1,2 y 3.</t>
  </si>
  <si>
    <t>NL-AI30</t>
  </si>
  <si>
    <t>5.10. Base de datos de seguimiento a proyecto de inversión</t>
  </si>
  <si>
    <t>Matrices de seguimiento a la ejecución de los proyectos.
Contiene información del proyecto de inversión: código, nombre, meta, avance presupuestal y físico, avance en cada vigencia</t>
  </si>
  <si>
    <t xml:space="preserve">Matriz de seguimiento </t>
  </si>
  <si>
    <t>Decreto 449 de 1999
Decreto 101 de 2010
Directiva 012 de 2016
Circular 015 de 2017
Decreto Ley 1421 de 1993, Tìtulo V.
Acuerdo 13 de 2020
Acuerdo 645 de 2016 Articulo 62,95, 98 y 135.
Resolucion 0157 de 2017
Resolucion 803 de 2006 Articulos 1,2 y 3.</t>
  </si>
  <si>
    <t>NL-AI31</t>
  </si>
  <si>
    <t>5.11. Matriz MUSI</t>
  </si>
  <si>
    <t xml:space="preserve">La Matriz Única de Seguimiento a la Inversión, es un documento de seguimiento a la planeación de la entidad. Contiene información sobre el avance de la metas del Plan de Desarrollo Local. </t>
  </si>
  <si>
    <t>Matriz / Archivo ACCES</t>
  </si>
  <si>
    <t>Decreto Ley 1421 de 1993
Decreto Ley 152 de 1994
Acuerdo 13 de 2000
Decreto Distrital 16 de 2013
Acuerdo 645 de 2016 Articulo 62,95, 98 y 135.
Resolucion 0157 de 2017
Resolucion 803 de 2006 Articulos 1,2 y 3.</t>
  </si>
  <si>
    <t>NL-AI32</t>
  </si>
  <si>
    <t>5.12. Territorialización de la inversión local</t>
  </si>
  <si>
    <t xml:space="preserve">Contiene la información de la distribución geográfica de los recursos económicos en la Localidad  </t>
  </si>
  <si>
    <t>Matríz de Excel</t>
  </si>
  <si>
    <t>GET-GPL-P004 Procedimiento para la Formulación y Seguimiento a los Proyectos de Inversión Local
PLE-PIN-P008 Procedimiento Formulación, programación y seguimiento a los proyectos de inversión
GET-GPL-P002 Elaboración, Aprobación y Seguimiento del Plan de Desarrollo Local</t>
  </si>
  <si>
    <t>Decreto Ley 1421 de 1993
Decreto 101 de 2010
Circular 032 de 2016
Acuerdo 645 de 2016 Articulo 62,95, 98 y 135.
Resolucion 0157 de 2017
Resolucion 803 de 2006 Articulos 1,2 y 3.
Decreto 854 de 2001 Articulo 22.
Acuerdo 110 de 2003 Articulo 5.
Acuerdo 436 de 2010 Acuerdo 1.
Acuerdo que adopte el Plan de Desarrrollo DIstrital.</t>
  </si>
  <si>
    <t>NL-AI33</t>
  </si>
  <si>
    <t>5.13. 2013 PREVENCIÓN DE EMBARAZO ADOLESCENTES-META 340 PERSONAS - VIGENCIA 2022</t>
  </si>
  <si>
    <t xml:space="preserve">Contiene la información de personas vinculadas al proyecto de inversión local 2013, denominado "Adolescencia con sexualidad segura y responsable", donde se benefician a los habitantes de la localidad de Suba, a través del desarrollo de acciones integrales y estrategias orientadas al proyecto de vida, redes de apoyo, promoción de los derechos sexuales, reproductivos y transformación de imaginarios sociales, para la prevención del embarazo en adolescentes, el disfrute de la sexualidad, el desarrollo autonomía libre y expresión del pensamiento; dando respuesta a las necesidades locales desde los enfoques del buen vivir, social y de derechos, teniendo en cuenta los diversos grupos poblacionales, con enfoque diferencial y ajustes razonables según necesidad. </t>
  </si>
  <si>
    <t>GET-GPL-P002 Elaboración, Aprobación y Seguimiento del Plan de Desarrollo Local
GET-GPL-P004 Procedimiento para la Formulación y Seguimiento a los Proyectos de Inversión Local
PLE-PIN-P008 Procedimiento Formulación, programación y seguimiento a los proyectos de inversión</t>
  </si>
  <si>
    <t xml:space="preserve">CONSTITUCIÓN POLÍTICA DE COLOMBIA 
LEY 115 DE FEBRERO 8 DE 1994 (LEY GENERAL DE EDUCACIÓN) 
DECRETO 60 DE AGOSTO 3 DE 1994 
DECRETO No. 2082 DE 1996. 
LEY 361 DE 1997 
DECRETO No. 2247 DE 1997 
DECRETO No. 3012 DE 1997 
DECRETO No. 3011 DE 1997 
LEY 715 DE 2001 
DECRETO No. 3020 DE 2002 
RESOLUCIÓN 2565 DE OCTUBRE 24 DE 2003 
CONPES SOCIAL 80 2004 
LINEAMIENTOS DE POLÍTICA PARA LA ATENCIÓN EDUCATIVA A POBLACIONES VULNERABLES 
LEY 1098 CÓDIGO DE INFANCIA Y ADOLESCENCIA 
ICONTEC NORMA TÉCNICA COLOMBIANA No. 4595. 2006 
PLAN NACIONAL DECENAL DE EDUCACIÓN 2006 – 2016 
LEY 1145 DE 2007 
DECRETO No. 366 DE FEBRERO 2009. 
LEY 1346 DE JULIO DE 2009. 
ACUERDO 381 DE 2009 - LENGUAJE INCLUYENTE 
CONPES 122 de 2009 
PLAN SECTORIAL DE EDUCACIÓN 2010-2014 
AUTO 006 DE 2009 
DIRECTIVA MINISTERIAL 15 DE 2010 
DIRECTIVA MINIESTERIAL 23 DE 2011 
ACUERDO 001 DE 2011 
LEY 1482 DE 2011 
LEY 1618 DE 2013 
CONPES SOCIAL 161 de 2013 
CONPES SOCIAL 166 de 2013 
ACUERDO 002 DE NOVIEMBRE 8 DE 2013 
COMUNICADO 03 DE FEBRERO 19 DE 2014 
ACUERDO 003 DE FEBRERO 19 DE 2014 
RESOLUCIÓN 3512 DICIEMBRE 26 DE 2019 </t>
  </si>
  <si>
    <t>Informe de ejecución proyecto de inversión local 2013 -  "Adolescencia con sexualidad segura y responsable"</t>
  </si>
  <si>
    <t>ACTUALMENTE NO SE PUBLICA</t>
  </si>
  <si>
    <t>NL-AI34</t>
  </si>
  <si>
    <t>5.14. 1967- ACCIONES COMPLEMENTARIAS PCD - CUIDADORES - METAS 900 personas- VIGENCIA 2022</t>
  </si>
  <si>
    <t xml:space="preserve">Contiene la información de personas vinculadas al proyecto de inversión local 1967, denominado "Suba saludable y sin barreras ", donde se benefician a los habitantes de la localidad de Suba, a través del acciones complementarias de la estrategia territorial de salud, donde se desarrollarán acciones y estrategias individuales dirigidas a personas con discapacidad, cuidadores, cuidadoras y otros actores que ejerzan labores de cuidado, en todos los ciclos de vida; así como a grupos y colectivos integrados por personas con discapacidad, cuidadores, cuidadoras y otros actores que ejerzan labores de cuidado, dando respuesta a las realidades presentes en las localidades y favoreciendo la articulación transectorial, realizando enlace a través de las Rutas Integrales de Atención en Salud - RIAS, la estrategia Territorios de Innovación y Participación en Salud – TIPS – de la SDS, el Sistema Distrital de Cuidado y las Entidades del orden Distrital y Nacional, responsables de realizar acciones dirigidas a personas con discapacidad, cuidadores y cuidadoras. </t>
  </si>
  <si>
    <t xml:space="preserve">CONSTITUCIÓN POLÍTICA DE COLOMBIA 
LEY 115 DE FEBRERO 8 DE 1994 (LEY GENERAL DE EDUCACIÓN) 
DECRETO 60 DE AGOSTO 3 DE 1994 
DECRETO No. 2082 DE 1996. 
LEY 361 DE 1997 
DECRETO No. 2247 DE 1997 
DECRETO No. 3012 DE 1997 
DECRETO No. 3011 DE 1997 
LEY 715 DE 2001 
DECRETO No. 3020 DE 2002 
RESOLUCIÓN 2565 DE OCTUBRE 24 DE 2003 
CONPES SOCIAL 80 2004 
LINEAMIENTOS DE POLÍTICA PARA LA ATENCIÓN EDUCATIVA A POBLACIONES VULNERABLES 
LEY 1098 CÓDIGO DE INFANCIA Y ADOLESCENCIA 
ICONTEC NORMA TÉCNICA COLOMBIANA No. 4595. 2006 
PLAN NACIONAL DECENAL DE EDUCACIÓN 2006 – 2016 
LEY 1145 DE 2007 
DECRETO No. 366 DE FEBRERO 2009. 
LEY 1346 DE JULIO DE 2009. 
ACUERDO 381 DE 2009 - LENGUAJE INCLUYENTE 
CONPES 122 de 2009 
PLAN SECTORIAL DE EDUCACIÓN 2010-2014 
AUTO 006 DE 2009 
DIRECTIVA MINISTERIAL 15 DE 2010 
DIRECTIVA MINIESTERIAL 23 DE 2011 
ACUERDO 001 DE 2011 
LEY 1482 DE 2011 
LEY 1618 DE 2013 
CONPES SOCIAL 161 de 2013 
CONPES SOCIAL 166 de 2013 
ACUERDO 002 DE NOVIEMBRE 8 DE 2013 
COMUNICADO 03 DE FEBRERO 19 DE 2014 
ACUERDO 003 DE FEBRERO 19 DE 2014 
Código Sustantivo del Trabajo 1951 
Ley 9 de 1979 
Resolución 2400 de 1979 
Ley 30 de 1986 
Resolución de 7036 de 1991 
Resolución 1075 de 1992 
Resolución 4225 de 1992 
Ley 100 de 1993 
Decreto 1108 de 1994 
Decreto 1295 de 1994 
Resolución 1016 de 1996 
Decreto 1575 de 1997 
Resolución 2358 de 1998 
Código Penal Julio de 2000 
Plan Nacional de Lucha contra las drogas, Colombia 1998-2002 
Resolución 412 de 2000 
Resolución 2309 de 2002 </t>
  </si>
  <si>
    <t>Informe de ejecución proyecto de inversión local 1967 -  "Suba saludable y sin barreras "</t>
  </si>
  <si>
    <t>NL-AI35</t>
  </si>
  <si>
    <t>5.15. 1967- OTORGAMIENTO DAP- META 1490-VIGENCIA 2020-2021</t>
  </si>
  <si>
    <t xml:space="preserve">Contiene la información de personas vinculadas al proyecto de inversión local 1967, denominado "Suba saludable y sin barreras". El proyecto de Dispositivos de Asistencia Personal – Ayudas Técnicas está constituido para favorecer la independencia, la participación en la comunidad y complementar los procesos de habilitación – rehabilitación dentro de los contextos donde se desarrollan las personas con discapacidad (PcD), cuidador, cuidadora y/o familia, a través de la entrega de aquellos dispositivos que no se encuentran cubiertos por el plan de beneficios en salud.  
El proyecto de otorgamiento de Dispositivos de Asistencia Personal – Ayudas Técnicas-, incluye dentro de sus actividades acciones de alistamiento para la convocatoria, identificación e inscripción dirigidas a la población, donde se socializan los contenidos y objetivos generales, y se realizan procesos de articulación intra e intersectorial, a través de diversas fuentes de canalización de usuarios y desde la perspectiva de la estrategia de Rehabilitación Basada en Comunidad (RBC), con el fin de socializar y canalizar de manera efectiva, el acceso al uso de dispositivos de asistencia personal en espacios individuales, familiares, escolares, laborales y públicos, entre otros. </t>
  </si>
  <si>
    <t>NL-AI36</t>
  </si>
  <si>
    <t>5.16. 1967 PREVENCIÓN DE CONSUMO DE SUSTANCIAS PSICOACTIVAS - META 360 PERSONAS-VIGENCIA 2022</t>
  </si>
  <si>
    <t xml:space="preserve">Contiene la información de personas vinculadas al proyecto de inversión local 1967, denominado "Suba saludable y sin barreras". Existe una necesidad de atender mediante intervenciones complementarias en salud física y mental a las personas con discapacidad, así como a los(as) cuidadores(as), esto quiere decir programas y proyectos que suministren: medicamentos, terapia, atención psicosocial y cualquier otra intervención que garantice la salud mental de los cuidadores. Actividades alternativas en salud, que den respuesta a las necesidades territoriales desde los enfoques de buen vivir, social y de derechos, y que favorezcan el desarrollo de la independencia e integración social de las Personas con discapacidad, cuidadoras y cuidadores. 
Así las cosas, las “Acciones complementarias para personas con discapacidad y sus cuidadores”, buscará desarrollar acciones y estrategias individuales dirigidas a personas con discapacidad, cuidadores, cuidadoras y otros actores que ejerzan labores de cuidado, en todos los cursos de vida; así como a grupos y colectivos integrados por personas con discapacidad, cuidadores, cuidadoras y otros actores que ejerzan labores de cuidado, dando respuesta a las realidades presentes en la localidad 11 de Suba y favoreciendo la articulación transectorial, realizando enlace a través de las Rutas Integrales de Atención en Salud - RIAS, la estrategia Territorios de Innovación y Participación en Salud – TIPS – de la Secretaria Distrital de Salud, el Sistema Distrital de Cuidado y las Entidades del orden Distrital y Nacional, responsables de realizar acciones dirigidas a personas con discapacidad, cuidadores y cuidadoras. </t>
  </si>
  <si>
    <t>NL-AI37</t>
  </si>
  <si>
    <t>5.17. PROYECTO N° 1967. COMPONENTE RECONOCIMIENTO DE LOS SABERES ANCESTRALES EN MEDICINA AFRO E INDÍGENA VIGENCIA 2022</t>
  </si>
  <si>
    <t>Contiene la información de personas vinculadas al proyecto de inversión local 1967, denominado "Suba saludable y sin barreras". Las costumbres ancestrales de la Localidad de Suba; representa una de las más distintivas del Distrito Capital; pues la representación de la Localidad con respecto al Distrito es del 15,9%; por ello, dar a conocer las costumbres ancestrales a la Comunidad en general, se constituye en una necesidad imperante, pues la transmisión de costumbres transversales a los diferentes grupos poblacionales, lo cual permitirá incidir en una Localidad enfocada a la diversidad étnica y cultural. 
La construcción de la necesidad para la atención complementaria con enfoque diferencial en la Localidad de Suba, es el resultado de la identificación de la importancia de incluir estrategias desde la Administración Local que faciliten la inclusión del enfoque de derechos para la atención diferencial de los grupos étnicos, mediante la definición y gestión de procesos que promuevan el desarrollo de las comunidades étnicas existentes en el territorio, en consonancia con las necesidades territoriales y dando cumplimiento a las Metas proyectadas desde el Plan de Desarrollo Distrital; para así contribuir a la protección y valoración de la diversidad étnica y cultural. 
Pese a los esfuerzos significativos que se ha tenido para el cumplimiento del mandato de construir conjuntamente una sociedad diversa, pluriétnica e incluyente, es necesario reconocer y garantizar los derechos individuales y colectivos de los grupos étnicos, mediante la materialización de políticas y acciones concretas para la inclusión del enfoque diferencial étnico en planes, programas, proyectos, procedimientos e instrumentos de los agentes gubernamentales del orden nacional y territorial y promover la participación de los grupos étnicos en las decisiones que afectan su vida social, cultural, ambiental, económica y política.
El enfoque de derechos para la atención diferencial se sustenta en tres puntos fundamentales: (a) Reconocimiento de los grupos de población como titulares (sujetos) de derechos y deberes individuales y colectivos; (b) Diseño de mecanismos que aseguren el ejercicio de los derechos; (c) Generación de condiciones que propendan por el desarrollo integral y armónico, reconociendo la igualdad y dignidad humana, fortaleciendo lo social y lo comunitario. Desde esta perspectiva se reconoce que en la población de la Localidad de Suba existen grupos que por sus particularidades requieren que se desarrolle acciones que hagan efectivo el ejercicio pleno de sus derechos procurando la inclusión, el reconocimiento de sus características y situaciones particulares, así como el enfoque poblacional donde se busca la implementación de acciones o políticas basadas en una perspectiva diferencial étnica, las cuales deben tener en cuenta que al interior de estos grupos se presentan las otras perspectivas diferenciales de edad, género y condición de discapacidad, así como formas de relación con la tierra y el territorio, sistemas culturales de producción y alimentación, formas de organización social y familiar, procesos de socialización, así como prácticas para la resolución de conflictos, etc. 
Los saberes ancestrales no son sólo patrimonio de los territorios indígenas, son también patrimonio de toda la humanidad, permitiendo por medio del diálogo fortalecer el conocimiento recíproco y fortalecimiento de la diversidad cultural, siendo esta un semillero de creatividad, imaginación e innovación, que permite la integración, participación, reconocimiento y herencia de generaciones en el presente y en el futro; no solo para el desarrollo económico sino como acercamiento intelectual, espiritual y afectivo. 
Se entiende como grupos étnicos, aquellas poblaciones cuyas condiciones y prácticas sociales, culturales y económicas, los distinguen del resto de la sociedad y que han mantenido su identidad a lo largo de la historia, como sujetos colectivos que aducen un origen, una historia y unas características culturales propias, que están dadas en sus cosmovisiones, costumbres y tradiciones</t>
  </si>
  <si>
    <t>NL-AI38</t>
  </si>
  <si>
    <t xml:space="preserve">6.1. Iniciativas ciudadanas  </t>
  </si>
  <si>
    <t>Documento que contiene el consolidado de iniciativas ciudadanas recepcionadas en la Alcaldía Local</t>
  </si>
  <si>
    <t>NL-S6</t>
  </si>
  <si>
    <t xml:space="preserve">GET-GPL-P004 Procedimiento para la Formulación y Seguimiento a los Proyectos de Inversión Local. </t>
  </si>
  <si>
    <t>Decreto Ley 1421 de 1993
Decreto 101 de 2010
Circular 032 de 2016
Ley 152 de 1994
Acuerdo 13 de 2000</t>
  </si>
  <si>
    <t>GET-GPL-F002 Formato Iniciativas Ciudadanas</t>
  </si>
  <si>
    <t>NL-AI39</t>
  </si>
  <si>
    <t>6.2. Planes y estrategías de rendición de cuentas</t>
  </si>
  <si>
    <t>Documento donde se establece los parametros y metodologias de rendición cuentas.
Indica la metodología y los lineamientos que serán comprendidos en el proceso de rendición de cuentas de la entidad.</t>
  </si>
  <si>
    <t>Documento de Plan de rendición de cuentas.
La estrategia es un documento que se genera y se publica en la página WEB.</t>
  </si>
  <si>
    <t xml:space="preserve">Excel, Word, Power Point y PDF </t>
  </si>
  <si>
    <t xml:space="preserve">Ley 1757 de 2015: Artículos 48 al 59
Ley 850 de 2003 :TODA
Ley 1474 de 2011: ART 73, 74 Y 78
Ley 1712 de 2014
Ley Estatutaria 1757 de 2015: Títulos IV y V
Ley Estatutaria 1909 de 2018: art 22
Documento CONPES 3654 de 2010: Política de Rendición de Cuentas de la Rama Ejecutiva del Orden Nacional
Manual Único de Rendición de Cuentas 2.0 – MURC
Ley 152 de 1994
Acuerdo 13 de 2000
Decreto Ley 1421 de 1993
Decreto 449 de 1999 
Decreto 101 de 2010 </t>
  </si>
  <si>
    <t>NL-AI40</t>
  </si>
  <si>
    <t>6.3. Informe de rendición de cuentas y anexos</t>
  </si>
  <si>
    <t>Matriz diseñada por la Veeduría Distrital en donse de indican las actividades y resultados de las fases de Dialógos ciudadanos y de la Audiencia de Rendición de cuentas, con sus respectivos soportes.</t>
  </si>
  <si>
    <t xml:space="preserve">Documento de rendición de cuentas 
Se remite a través de correo institucional y de Orfeo </t>
  </si>
  <si>
    <t xml:space="preserve">Ley 1757 de 2015: Artículos 48 al 59
Ley 850 de 2003
Ley 1474 de 2011: ART 73, 74 Y 78
Ley 1712 de 2014
Ley Estatutaria 1757 de 2015: Títulos IV y V
Ley 152 de 1994
Acuerdo 13 de 2000
Decreto Ley 1421 de 1993
Decreto 449 de 1999 
Decreto 101 de 2010 </t>
  </si>
  <si>
    <t>NL-AI41</t>
  </si>
  <si>
    <t>6.4. Bases de Datos de participación ciudadana</t>
  </si>
  <si>
    <t>Matriz  con la información cuantitativa y culitativa de de las actividades de participación ciudadana.</t>
  </si>
  <si>
    <t xml:space="preserve">Matriz de base de datos </t>
  </si>
  <si>
    <t xml:space="preserve">Ley 1757 de 2015: Artículos 48 al 59
Ley 152 de 1994
Acuerdo 13 de 2000
Decreto Ley 1421 de 1993
Decreto 449 de 1999 
Decreto 101 de 2010 </t>
  </si>
  <si>
    <t>NL-AI42</t>
  </si>
  <si>
    <t>6.5. Compromisos adquiridos en espacios de participación ciudadana (Plataforma colibrí)</t>
  </si>
  <si>
    <t>Seguimiento a los compromisos definido en los diferentes espacios con la comunidad.
Plataforma administrada por la Veeduría Distrital en donde se deben consignar los compromisos, el seguimiento que la Alcaldía Local asume en diferentes instancias de participación con el acompañamiento del ente de control.</t>
  </si>
  <si>
    <t>La información se consigna directamente en la plataforma Colibrí de la Veeduría Distrital.</t>
  </si>
  <si>
    <t>Ley 1757 de 2015: Artículos 48 al 59
Ley 850 de 2003
Ley 1474 de 2011: ART 73, 74 Y 78
Ley 1712 de 2014
Ley Estatutaria 1757 de 2015: Títulos IV y V</t>
  </si>
  <si>
    <t>http://colibri.veeduriadistrital.gov.co/</t>
  </si>
  <si>
    <t>NL-AI43</t>
  </si>
  <si>
    <t>6.6. VI Carnetizados 18-04-2023</t>
  </si>
  <si>
    <t xml:space="preserve">Contiene la información de personas vinculadas al proyecto de inversión local 1966, denominado "Fortaleciendo el tejido económico local".el proyecto busca realizar acciones encaminadas al desarrollo económico de la localidad, con énfasis en la reactivación económica y el fortalecimiento productivo de las MiPymes y emprendimientos locales; mediante el apoyo a industrias culturales y creativas, la reactivación y reconversión verde, la transformación productiva, la formación de capacidades y la revitalización del corazón productivo. 
Se buscar realizar las siguientes acciones: Apoyar el fortalecimiento de Mipymes y emprendimientos culturales y creativos; Promover en Mipymes y emprendimientos procesos de reconversión hacia actividades sostenibles; Promover en Mipymes y/o emprendimientos la transformación empresarial y/o productiva; Revitalizar Mipymes y/o emprendimientos potencializadas dentro de las aglomeraciones económicas que fomentan el empleo y/o nuevas actividades económicas. </t>
  </si>
  <si>
    <t>Plan global de los Objetivos de Desarrollo Sostenible (ODS) 
Plan Marco de Implementación del Acuerdo Final para la Terminación del Conflicto y el artículo 134 de la Ley 1448 de 2011, 157 y 158 del Decreto 4800 de 2011. 
Plan Nacional de Desarrollo 2018-2022:
Artículo 153 de la Ley de Víctimas que estableció a la RNI 
Ley 590 de 2000
Ley 790 de 2002
Ley 1014 de 2006
Ley 1150 de 2007
Ley 1258 de 2008
Ley 1286 de 2009
Ley 1429 de 2010
Ley 1450 de 2011
Ley 1530 de 2012
CONPES 3297 de 2004
CONPES 3424 de 2006
CONPES 3439 de 2006
CONPES 3484 de 2007
CONPES 3527 de 2008
CONPES 3533 de 2008
Decreto 210 de 2003
Decreto 525 de 2009
Decreto 637 del 06 de mayo de 2020
Resolución No. 380 de 2020 
Plan de Desarrollo Distrital 2020- 2024
Acuerdo 257 de 2006
DECRETO 064 DE 2011
Acuerdo 378 de 2009</t>
  </si>
  <si>
    <t>Informe de ejecución proyecto de inversión local 1966, "Fortaleciendo el tejido económico local"</t>
  </si>
  <si>
    <t>NL-AI44</t>
  </si>
  <si>
    <t>6.7. FORMULARIO INSCRIPCIÓN FERIAS 2023 (respuestas)</t>
  </si>
  <si>
    <t>NL-AI45</t>
  </si>
  <si>
    <t>6.8. Formulario INSCRIPCIÓN EMPRESAS EMPLEO</t>
  </si>
  <si>
    <t>NL-AI46</t>
  </si>
  <si>
    <t>6.9. Impulso Local - Seleccionados Cohorte 1 (09-abr)</t>
  </si>
  <si>
    <t>NL-AI47</t>
  </si>
  <si>
    <t>6.10. Microempresa Local - Seleccionados C1 y C2</t>
  </si>
  <si>
    <t>NL-AI48</t>
  </si>
  <si>
    <t>6.11. SEGUIMIENTO DE ACTIVIDADES GESTORES 2023(1-253</t>
  </si>
  <si>
    <t xml:space="preserve">Contiene la información de personas vinculadas al proyecto de inversión local 2032 denominado "Suba construye entornos seguros y colectivos".el proyecto busca desarrollar sistemas de prevención mediante procesos de formación en seguridad y resiliencia en la localidad de Suba, por medio de apuestas de atención ciudadana, pedagogía y tecnología, para la convivencia ciudadana, el buen uso del espacio público, la resolución pacífica de conflictos y la construcción de rutas jurídicas y administrativas, que permitan consolidar entornos seguros, prevenir delitos y construir planes de manejo de situaciones de riesgo y seguridad.    
Promover la convivencia y darle trámite a conflictos y problemas que se generen en la localidad, por medio de la implementación de estrategias para la atención de movilizaciones y aglomeraciones. 
Desarrollar proceso de formación que atiendan a 2000 personas mediante escuelas de seguridad que las doten de instrumentos legales, administrativos, jurídicos e investigativos, permitiendo construir entornos creativos y seguros para el adecuado uso de espacios públicos, la formulación de planes de manejo de situaciones de riesgo y seguridad reduciendo conflictos sociales.    
Desarrollar procesos de formación, en temáticas que aporten la resolución  conflictos sociales que se expresan en materia de convivencia y seguridad, por medio de procesos de educación piscó-sociales, de resolución de conflictos, investigación y articulación interinstitucional, propiciando la configuración de individualidades conscientes y acuerdos colectivos para la atención violencias y delitos en la localidad de Suba. </t>
  </si>
  <si>
    <t xml:space="preserve">Política Pública Distrital de Convivencia y Seguridad Ciudadana 
Acuerdo 637 de 2016.  
La ley 1453 de 2011 
PDD 
PDL 
Ley 180 DE 2016 
Acuerdo 735 de 2019  
Decreto 657 de 2011. </t>
  </si>
  <si>
    <t>Informe de ejecución proyecto de inversión local 2032, "Suba construye entornos seguros y colectivos "</t>
  </si>
  <si>
    <t>NL-AI49</t>
  </si>
  <si>
    <t>6.12. Matriz Escuelas de Seguridad 2022</t>
  </si>
  <si>
    <t>NL-AI50</t>
  </si>
  <si>
    <t>6.13. Matriz Justicia comunitaria 2022</t>
  </si>
  <si>
    <t>Contiene la información de personas vinculadas al proyecto de inversión local 2015 denominado "Conviviendo con seguridad y justicia".el proyecto busca mejorar las condiciones de acceso a la justicia de cinco UPZ´s de la localidad de Suba ((UPZ 19) El Prado, (UPZ 28) El Rincón, (UPZ 71) Tibabuyes, (UPZ 24) Niza, (UPZ 27) Suba) a través de la promoción de estrategias para el fortalecimiento de mecanismos de justicia comunitaria y el desarrollo de un programa pedagógico de resolución de conflictos en la comunidad escolar. 
Crear una ruta de fortalecimiento y acompañamiento de nuevos actores de justicia comunitaria alrededor de quince (15) Puntos de Atención Comunitaria en Suba, con el fin de superar barreras de acceso a la justicia en los territorios y avanzar en el desarrollo de estrategias para la mediación y abordaje pacífico de conflictos.
Desarrollar un Festival cultural de la convivencia, como un programa pedagógico lúdico que promueva la mediación y la resolución de conflictos en la comunidad escolar, de cuatro colegios oficiales de Suba (IED Ramón de Zubiría, IED Veintiún Ángeles, IED Compartir, IED Tibabuyes Universal), a través de herramientas artísticas de narración oral, teatro, juegos lúdicos y la puesta en marcha de un proceso de atención de comunidad escolar en situaciones de conflicto.</t>
  </si>
  <si>
    <t>Ley 23 de 1991 
Decreto 1421 de 1993 
Decreto 1818 de 1998
Ley 446 de 1998
Acuerdo 13 de 2000
Ley 640 de 2001
Ley 1257 de 2008,
Ley 1437 de 2011 
Ley 1564 de 2012
Acuerdo Distrital No 637 de 2016
Decreto 413 de 2016
Ley 1761 de 2017 
Decreto distrital 839 de 2018 
Plan Distrital de Desarrollo 2020 – 2024: 
Plan de Desarrollo Local un nuevo contrato social y ambiental para suba 2020 – 2024:
Plan Integral de Seguridad Ciudadana, Convivencia y Justicia -PISCCJ 2020-2024
Ley 1098 de 2006 Por la cual se expide el Código de la Infancia y la Adolescencia.
Decreto 860 de 2010
Ley 1453 de 2011,
Ley estatutaria 1622 de 2013 
Ley 1620 de 2013
Decreto 1377 de 2013
Decreto 1965 de 2013
Ley 1878 de 2018
Plan Distrital de Desarrollo 2020 – 2024</t>
  </si>
  <si>
    <t>Informe de ejecución proyecto de inversión local 2015, "Conviviendo con seguridad y justicia"</t>
  </si>
  <si>
    <t>NL-AI51</t>
  </si>
  <si>
    <t>6.14. Matriz Resiliencias 2022</t>
  </si>
  <si>
    <t>NL-AI52</t>
  </si>
  <si>
    <t>6.15. 1967. BASE DE DATOS BENEFICIARIOS MIIGRANTES IRREGULARES</t>
  </si>
  <si>
    <t xml:space="preserve">Contiene la información de personas vinculadas al proyecto de inversión local 1967, denominado "Suba saludable y sin barreras ", donde se vinculan 500 mujeres gestantes, niños y niñas, migrantes irregulares, vinculados en acciones de protección específica y detección temprana. 
De acuerdo con el informe de Migración Colombia “de los 870 mil venezolanos radicados en Colombia, según el documento de Análisis Situacional en Salud, de la Secretaria Distrital de Salud, cerca del 24%, equivalente a un poco más de 204 mil personas, se encuentran en la ciudad de Bogotá”; lo que es importante para el comportamiento de los indicadores. Para el año 2018 se notificaron 40 casos de población migrante de Venezuela, no se incluyeron en el indicador de la Ciudad dado que la mayoría está en condición irregular por lo que no accedieron a la atención en salud sino hasta el momento del parto y llevan menos de 6 meses en la Ciudad. Los casos de sífilis congénita de población Venezolana se distribuyen en Bogotá de acuerdo a la residencia referida al momento de la atención, de la siguiente manera: el 25% de los casos en la zona Centro Oriente (Mártires, Santafé y Rafael Uribe 10 casos) y Sur (Ciudad Bolívar, Tunjuelito, Usme 10 casos ) respectivamente, el 33% en la zona norte (Suba, Engativá, Usaquen13 casos), y el 15% restante en la zona suroccidente ( Bosa y Kennedy 6 casos, 1 caso sin dato). En este sentido, respecto a la población migrante la Ciudad ha realizado un gran esfuerzo para la atención de las gestantes, realizando seguimiento a las mismas una vez son identificadas y en el posparto con el fin de suministrar el tratamiento completo para sífilis a ellas y las parejas que se encuentran en la ciudad, pues se ha identificado que son flotantes o muchas aún permanecen en su país de origen. 
 Las acciones y estrategias a desarrollar en el marco de los proyectos de inversión local orientados a Acciones de Cuidado y protección para madres gestantes, niños y niñas migrantes son: 
Salud Sexual y Reproductiva 
Nutrición 
Salud Oral 
Salud Mental 
Atención y trato humanizado a la población migrante. 
Los temas que deberán ser abordados en el marco de las acciones son: 
Elección, acceso y entrega de método de planificación familiar. 
Prevención de embarazo adolescente y embarazo subsiguiente. 
Prevención de Infecciones de Transmisión Sexual - ITS, entre las que se encuentra, sífilis gestacional y congénita. 
Autocuidado, consciencia individual y colectiva: cultura y autogestión de la Salud. 
Lactancia Materna y Nutrición. 
Prevención y promoción de la Salud Oral. 
Prevención y promoción de la Salud Mental. 
Promoción y reconocimiento de Derechos Sexuales y Derechos Reproductivos. 
Prevención de la violencia sexual, violencia intrafamiliar, violencia de género, violencia ginecobstetricia, discriminación y xenofobia. 
Orientación para la gestión de servicios de salud y servicios sociales. </t>
  </si>
  <si>
    <t>NL-AI53</t>
  </si>
  <si>
    <t>6.16. 1967. BASE DE DATOS COMPONENTE COINVERSIÓN A LA ESTRATEGIA TERRITORIAL EN SALUD</t>
  </si>
  <si>
    <t xml:space="preserve">Contiene la información de personas vinculadas al proyecto de inversión local 1967, denominado "Suba saludable y sin barreras ", donde se vinculan 3000 personas en acciones complementarias de la estrategia territorial de salud.
De acuerdo con las once primeras problemáticas en el acceso a los servicios de salud identificadas a través del SIPS (Sistema de información de participación social), el 41,5% corresponden a Dificultad accesibilidad administrativa, seguido con un 18,9% a causa de aquellas identificadas como Inconsistencias en sistemas de información-aseguramiento, seguido del 17% relacionada con la no oportunidad de los servicios. El 22,58% corresponde a problemáticas con un menor índice a nivel distrital y las localidades con mayor número de problemáticas para este año son las de Usme con un 14,9%, Suba con un 11,6% y Ciudad Bolívar con un 11,4%. 
De acuerdo con el INFORME DE GESTIÓN 2016-2020 Política de Salud Oral de Bogotá11; la Subred Integrada de Servicios de Salud Norte E.S.E., publicó los principales eventos bajo vigilancia del Sisveso; dentro de los cuales se reportaron en total para el año 2017 4022 casos
as acciones deberán favorecer la disminución de brechas y barreras existentes frente al acceso y goce efectivo del derecho a la salud. 
Llevar la salud a la residencia, barrio y entorno; desarrollar de manera efectiva un modelo de salud basado en Atención Primaria en Salud (APS) y en la determinación social y ambiental que da cuenta de los fenómenos sociales a través de los enfoques diferencial, territorial, poblacional y de cultura ciudadana. Permite que equipos multidisciplinarios lleguen a los hogares, diagnostiquen e intervengan determinantes protectores y amenazantes con el concurso de los sectores de la administración distrital. En tal sentido, involucra instituciones, recursos y actores del sector salud, de la seguridad social en salud y de otros sectores. 
El análisis se desarrolla bajo la perspectiva de los enfoques poblacional, de derechos y diferencial y del modelo conceptual de los determinantes sociales de la salud, lo cual permite la identificación de los principales efectos en salud y el reconocimiento de las brechas generadas por las desigualdades sanitarias y sus determinantes.  
En tal sentido, es importante orientar la toma de decisiones sectoriales y transectoriales necesarias para transformar positivamente las condiciones de salud de la población de la Localidad. </t>
  </si>
  <si>
    <t>NL-AI54</t>
  </si>
  <si>
    <t>6.18. 1967. BASE DE DATOS COMPONENTE SABERES ANCESTRALES EN MEDICINA VIGENCIA 2021</t>
  </si>
  <si>
    <t>NL-AI55</t>
  </si>
  <si>
    <t>6.19. 1967. BASE DE DATOS CONCEPTO DE GASTO PREVENCIÓN CONSUMO SUSTANCIAS PSICOACTIVAS</t>
  </si>
  <si>
    <t>NL-AI56</t>
  </si>
  <si>
    <t>6.20.1994_JOVENES_FORMADOS_PARA_EL_FUTURO_META_200_VIGENCIA2022</t>
  </si>
  <si>
    <t xml:space="preserve">Contiene la información de personas vinculadas al proyecto de inversión local 1994, denominado "Jóvenes formados para el futuro". El proyecto busca fortalecer las capacidades de los jóvenes con oportunidades de educación superior con miras al mejoramiento de su calidad de vida y las de sus familias, procurando incursionar en métodos de innovación y haciendo parte de un campo laboral más profesional y globalizado al que en la actualidad se enfrentan las personas trabajadoras de nuestra localidad. 
Promover el acceso y permanencia en la educación superior de estudiantes, a través del apoyo financiero en matrículas en las modalidades técnica profesional, tecnológica y universitaria profesional.  
Financiar a estudiantes de programas de educación superior con apoyo de sostenimiento para la permanencia, de manera que se garanticen más y mejores oportunidades a los jóvenes de la localidad.  </t>
  </si>
  <si>
    <t xml:space="preserve">Ley 30 de 1992   
Ley 115 de 1994   
Decreto 896 de 2000 
Decreto 4800 de 2001   
Ley 1064 de 2006 
Decreto 330 de 2008   
Acuerdo 645 de 2016  
PROYECTO DE ACUERDO No.  DE 2020 </t>
  </si>
  <si>
    <t>Informe de ejecución proyecto de inversión local 1994 -  "Jóvenes formados para el futuro"</t>
  </si>
  <si>
    <t>NL-AI57</t>
  </si>
  <si>
    <t>6.21. 1998- ACUERDOS CULTURALES, RECREATIVOS Y DEPORTIVOS EN EL ESPACIO PÚBLICO</t>
  </si>
  <si>
    <t xml:space="preserve">Contiene la información de personas vinculadas al proyecto de inversión local 1998, denominado "Espacio Público un lugar de encuentro libre y democrático". El proyecto busca garantizar integralmente el derecho al uso del espacio público con fines sociales, deportivos culturales y el aprovechamiento económico como parte del derecho a la ciudad. 
Apoyar proyectos que fortalezcan al espacio público como un espacio de expresión, en donde se desarrollen las manifestaciones culturales, sociales, productivas y políticas de las comunidades. 
Promover la concertación y el diálogo social entre las instituciones vendedores informales para formalizar las economías producidas por la venta callejera, ambulante o estacionaria en los círculos económicos de la ciudad.  
Garantizar el acceso democrático a los bienes y servicios que ofrece el territorio mediante la articulación de los programas del IDRD, vendedores informales o estacionarios y la ciudadanía. 
</t>
  </si>
  <si>
    <t>Constitución Política de Colombia de 1991 
Acuerdo No. 761 del 11 de junio de 2020
Acuerdo Local 004 del 15 de octubre de 2020
Política Pública de Cultura Ciudadana 
Política Pública de Deporte, Recreación, Actividad Física, Parques y Escenarios 
Política Pública de Trabajo Decente y Digno 
Política Distrital de Productividad, Competitividad y Desarrollo Socioeconómico 
Política Pública de Espacio Público 
Política Pública de Participación Ciudadana y Convivencia en Propiedad Horizontal 
Política Pública de Participación Incidente 
Ley 1551 de 2012, numeral 18 Artículo 16 
Resolución 0918 del 26 de agosto del 2020 – IPES 
Decreto 037 de 2019,</t>
  </si>
  <si>
    <t>Informe de ejecución proyecto de inversión local  1998,  "Espacio Público un lugar de encuentro libre y democrático"</t>
  </si>
  <si>
    <t>NL-AI58</t>
  </si>
  <si>
    <t>6.22. 2013. BASE DE DATOS CONCEPTO DE GASTO PREVENCIÓN EMBARAZO ADOLESCENTE</t>
  </si>
  <si>
    <t>NL-AI59</t>
  </si>
  <si>
    <t>6.23. Base datos CLBFLS</t>
  </si>
  <si>
    <t xml:space="preserve">Contiene la información de personas vinculadas al proyecto de inversión local 1977, denominado "Suba participa, incide y reconstruye la confianza ciudadana", donde se benefician a los habitantes de la localidad de Suba, a través aunar esfuerzos para fortalecer las relaciones entre la administración local y las organizaciones sociales, ciudadanía general, líderes y lideresas comunitarias, que conlleven a un diálogo asertivo y horizontal, lo cual permita robustecer el ejercicio de participación e incidencia ciudadana y así recuperar los lazos de confianza con la administración local. 
Realizar intervenciones de los salones comunales ubicados en las zonas urbanas de la Localidad de Suba, para que estos espacios se conviertan en el eje de la participación en la localidad y potencien los diferentes procesos comunales y ciudadanos. 
Fortalecer las capacidades logísticas de las Organizaciones Comunales, a través de la dotación e intervención de salones comunales en la localidad de Suba, para consolidarlos como espacios de encuentro comunitario.  
Promover la formación en torno al conocimiento, herramientas e instrumentos para la participación incidente y la toma de decisiones conscientes y acertadas de acuerdo con las necesidades del territorio y las comunidades 
Fortalecer diferentes formas organizativas sociales locales de carácter formal o informal, a través de procesos de formación y dotación, enfocados a la sostenibilidad, la autonomía y el tejido social desde la inteligencia colectiva y acción colaborativa. </t>
  </si>
  <si>
    <t>Constitución Política de Colombia de 1991 
Decreto 1421 de 1993
Artículo 2 Ley 1150 de 2007 
Ley 850 de 2003 
Acuerdo 257 de 2006 
Acuerdo 13 de 2000 – Acuerdo Local 01 de 2012 
Estatuto Orgánico del Presupuesto de Bogotá Decreto 111 de 1996 
Estatuto Anticorrupción 1474 de 2011 
Ley 1801 de 2016. Código Nacional de Policía y Convivencia.  
Ley 734 de 2012. 
Ley 134 de 1994 
Acuerdo 749 de 2019 
Decreto 768 de 2019 
Decreto 168 de 2021 
Decreto Nacional 1077 de 2015. 
Acuerdo Distrital 761 de 2020.
Acuerdo Local 004 de 2020.
Decreto Distrital 190 de 2004</t>
  </si>
  <si>
    <t>Informe de ejecución proyecto de inversión local 1977- "Suba participa, incide y reconstruye la confianza ciudadana."</t>
  </si>
  <si>
    <t>NL-AI60</t>
  </si>
  <si>
    <t>6.24. Base de datos líderes LGTBI-SUBA</t>
  </si>
  <si>
    <t>NL-AI61</t>
  </si>
  <si>
    <t>6.25. BASE DE DATOS OFICINA PARTICIPACIÓN RCP</t>
  </si>
  <si>
    <t>NL-AI62</t>
  </si>
  <si>
    <t>6.26. Base de datos recogida en eventos</t>
  </si>
  <si>
    <t>NL-AI63</t>
  </si>
  <si>
    <t>6.27. BIZAGI</t>
  </si>
  <si>
    <t>NL-AI64</t>
  </si>
  <si>
    <t>7.1 Matriz de identificación de Aspectos y valoración de impactos ambientales</t>
  </si>
  <si>
    <t>Contiene la información correspondiente a los aspectos ambientales identificados por procesos, así como también la valoración de los impactos ambientales asociados a cada aspecto ambiental identificado para las sedes del Nivel Central.</t>
  </si>
  <si>
    <t xml:space="preserve">  Documento publicado en Intranet </t>
  </si>
  <si>
    <t>SRT</t>
  </si>
  <si>
    <t>NL-S7</t>
  </si>
  <si>
    <t>PLE-PIN-C PLANEACIÓN INSTITUCIONAL</t>
  </si>
  <si>
    <t>Resolución Distrital 242 de 2014
Iso 14001:2015
Constitucion Politica de 1991 Articulo 209.
Acuerdo 257 de 2006 Articulos 32, 33 y 40.
Resolucion 233 de 2018</t>
  </si>
  <si>
    <t>NL-AI65</t>
  </si>
  <si>
    <t>7.2 Matriz normativa ambiental</t>
  </si>
  <si>
    <t>Relaciona los requisitos u obligaciones de cumplimiento ambiental y otras relacionadas aplicables a la entidad y con alcance a las sedes del Nivel Central</t>
  </si>
  <si>
    <t xml:space="preserve">  Documento publicado en Intranet</t>
  </si>
  <si>
    <t>Resolución Distrital 242 de 2014, Articulo 11.
Iso 14001:2015
Decreto 1499 de 2017 capitulo 3.</t>
  </si>
  <si>
    <t>NL-AI66</t>
  </si>
  <si>
    <t>7.3 Informe de Planificación (Matrices Ambientales)</t>
  </si>
  <si>
    <t>Formulario electrónico que contienen información sobre aspectos e impactos ambientales de la entidad, así como la normatividad ambiental aplicable y es remitido anualmente a la Secretaría Distrital de Ambiente.</t>
  </si>
  <si>
    <t>SOLO SE ACCEDE CON USUARIO DE CONSULTA EN STORM-SDA</t>
  </si>
  <si>
    <t>NL-AI67</t>
  </si>
  <si>
    <t>7.4 Informe de verificación</t>
  </si>
  <si>
    <t>SRT y PDF</t>
  </si>
  <si>
    <t>Resolución Distrital 242 de 2014
Ley 373 de 1997
Ley 697 de 2001 Articulos 1,2 y 3
Decreto 3102 de 1997 Articulo 2 y 6.
Decreto 1575 de 2007 Articulo 10.
Decreto 2331 de 2007 Articulos 1 y 2.
Decreto 2501 de 2007 Articulo 1.
Decreto 3450 de 2008 Articulo 1.
Decreto 895 de 2008</t>
  </si>
  <si>
    <t>NL-AI68</t>
  </si>
  <si>
    <t xml:space="preserve">7.5 Reporte de información institucional </t>
  </si>
  <si>
    <t>Formulario electrónico que especifica la  información del Gestor Ambiental, profesionales ambientales, sedes concertadas en el PIGA del Nivel Central, este reporte se envía anualmente a la Secretaría Distrital de Ambiente.</t>
  </si>
  <si>
    <t>Word, SRT y PDF</t>
  </si>
  <si>
    <t>Resolución Distrital 242 de 2014
Resolucion 502 de 2015
Resolucion 408 de 2017</t>
  </si>
  <si>
    <t>NL-AI69</t>
  </si>
  <si>
    <t>7.6 Informe seguimiento plan de acción ambiental (242)</t>
  </si>
  <si>
    <t>Formulario electrónico en el que se reporta el avance de la ejecución de actividades programadas en el plan de acción anual del PIGA, con una periodicidad semestral y se envía a la Secretaría Distrital de Ambiente</t>
  </si>
  <si>
    <t>NL-AI70</t>
  </si>
  <si>
    <t>7.7 Informe de huella de carbono</t>
  </si>
  <si>
    <t>Formulario electrónico en el cual se consolida los datos de la huella de carbono calculada para la entidad en las sedes de nivel central y se remite anualmente a la Secretaría Distrital de Ambiente junto al documento electrónico en el cual se presenta el análisis de la información del cálculo.</t>
  </si>
  <si>
    <t>NL-AI71</t>
  </si>
  <si>
    <t xml:space="preserve">7.8 Informes trimestrales generación de residuos aprovechables y no aprovechables   </t>
  </si>
  <si>
    <t>Decreto 400 de 2004
Ley 9 de 1979 Todos.
Decreto 838 de 2005 Todos.
Decreto 2981 de 2013 Todos.
Resolucion 001 de 2001 apartado 5.6.
Resolucion 799 de 2012 Todos.
Resolucion CRA 778 de 2016 Articulo 4 y 5.
Resolucion 51 de 2014 Articulo 3.
Acuerdo 114 de 2003 Todos.
Acuerdo 287 de 2007 Todos.
Directiva 009 de 2006 Todos.
Resolucion 316 de 2018 Articulo 1,2,3,4,5 y9.  
Acuerdo 634 de 2015 Articulos 1,2,3,5,6y 12.</t>
  </si>
  <si>
    <t>PLE-PIN-F015 Formato registro de información generación de residuos aprovechables y no aprovechables</t>
  </si>
  <si>
    <t>NL-AI72</t>
  </si>
  <si>
    <t>7.9 Informe semestrales de seguimiento indicadores de generación de residuos aprovechables y no aprovechables</t>
  </si>
  <si>
    <t>Se registra el reporte del comportamiento de los indicadores de generación de residuos aprovechables y no aprovechables y se envia a la UAESP.</t>
  </si>
  <si>
    <t>Decreto 400 de 2004
Ley 9 de 1979
Decreto 838 de 2005
Decreto 2981 de 2013
Resolucion 001 de 2001 apartado 5.6.
Resolucion 799 de 2012.
Resolucion CRA 778 de 2016 Articulo 4 y 5.
Resolucion 51 de 2014 Articulo 3.
Acuerdo 114 de 2003
Acuerdo 287 de 2007
Directiva 009 de 2006
Resolucion 316 de 2018 Articulo 1,2,3,4,5 y9.  
Acuerdo 634 de 2015 Articulos 1,2,3,5,6y 12.</t>
  </si>
  <si>
    <t>NL-AI73</t>
  </si>
  <si>
    <t>7.10 Informe control fiscal ambiental</t>
  </si>
  <si>
    <t>Informe anual, es una categoría que despliega información ambiental</t>
  </si>
  <si>
    <t>Resolución 11 de 2014
Resolución 09 de 2019</t>
  </si>
  <si>
    <t>SOLO SE ACCEDE CON USUARIO DE CONSULTA EN STORM-LOCALIDAD O CONTRALORÍA</t>
  </si>
  <si>
    <t>NL-AI74</t>
  </si>
  <si>
    <t>7.11 Reportes Secretaría Distrital de Movilidad – biciusuarios</t>
  </si>
  <si>
    <t>Reporte a la Secretaría Distrital de movilidad</t>
  </si>
  <si>
    <t>NL-AI75</t>
  </si>
  <si>
    <t>7.12 Reporte mensual bici usuarios</t>
  </si>
  <si>
    <t>NL-AI76</t>
  </si>
  <si>
    <t>7.13 Generación de residuos aprovechables y no aprovechables</t>
  </si>
  <si>
    <t>Decreto 400 de 2004
Acuerdo 114 de 2013
Acuerdo 287 de 2007
Directiva 009 de 2006
Decreto 596 de 2016
Resolucion 799 de 2012 Todos.
Resolucion CRA 778 de 2016 Articulo 4 y 5.
Resolucion 51 de 2014 Articulo 3.
Resolucion 316 de 2018 Articulo 1,2,3,4,5 y9.  
Acuerdo 634 de 2015 Articulos 1,2,3,5,6y 12.</t>
  </si>
  <si>
    <t>NL-AI77</t>
  </si>
  <si>
    <t>7.14 Generación de residuos peligrosos</t>
  </si>
  <si>
    <t>Decreto 1076 de 2015
Resolución 1362 de 2007
Ley 1252 de 2008
Ley 9 de 1979
Decreto 1609 de 2002 Articulos 5,11 y 28
Resolucion 1297 de 2010
Resolucion 1511 de 2010 Articulos 16 y 21. 
Resolucion 1188 de 2003 Articulo 5.
Decreto 1496 de 2018 Articulo 1-14 y 16.</t>
  </si>
  <si>
    <t>PLE-PIN-F004 Formato registro de información generación de residuos peligrosos, especiales y de manejo diferenciado</t>
  </si>
  <si>
    <t>NL-AI78</t>
  </si>
  <si>
    <t>7.15 Cálculo de media móvil</t>
  </si>
  <si>
    <t>Excel, SRT y PDF</t>
  </si>
  <si>
    <t>Decreto 1076 de 2015
Ley 9 de 1979
Decreto 1609 de 2002 Articulos 5,11 y 28
Resolucion 1297 de 2010
Resolucion 1511 de 2010 Articulos 16 y 21. 
Resolucion 1188 de 2003 Articulo 5.
Decreto 1496 de 2018 Articulo 1-14 y 16.</t>
  </si>
  <si>
    <t>PLE-PIN-F007 Formato cálculo media móvil</t>
  </si>
  <si>
    <t>NL-AI79</t>
  </si>
  <si>
    <t>7.16 Inspecciones ambientales</t>
  </si>
  <si>
    <t>Registro en el que se indica la información de las visitas realizadas en alcaldías locales verificando la implementación de buenas prácticas y cumplimiento normativo.</t>
  </si>
  <si>
    <t>PLE-PIN-F009 Formato inspecciones ambientales internas</t>
  </si>
  <si>
    <t>NL-AI80</t>
  </si>
  <si>
    <t>7.17 Registros de jornadas de formación y toma de conciencia</t>
  </si>
  <si>
    <t>PLE-PIN-F026 Registro de capacitación / entrenamiento</t>
  </si>
  <si>
    <t>NL-AI81</t>
  </si>
  <si>
    <t>7.18 Plan Institucional de Gestión Ambiental</t>
  </si>
  <si>
    <t>Documento publicado en intranet</t>
  </si>
  <si>
    <t>Resolución 242 de 2014
Resolucion 502 de 2015
Resolucion 408 de 2017
Decreto 815 de 2017 Articulos 11 al 14.
Resolucion 0783 de 2018</t>
  </si>
  <si>
    <t>NL-AI82</t>
  </si>
  <si>
    <t>7.19 Plan de Gestión de Residuos Peligrosos</t>
  </si>
  <si>
    <t>Decreto 1076 de 2015
Resolución 242 de 2014
Ley 1333 de 2019</t>
  </si>
  <si>
    <t>PLE-PIN-PL004 Plan de gestión integral de residuos peligrosos</t>
  </si>
  <si>
    <t>NL-AI83</t>
  </si>
  <si>
    <t>7.20 Plan de Movilidad Sostenible</t>
  </si>
  <si>
    <t>Documento que presenta el diagnóstico de movilidad de los servidores públicos de la entidad, así como las estrategias a desarrollar en tema de movilidad sostenible.</t>
  </si>
  <si>
    <t>Decreto 37 de 2019
Circular 009 de 2018 capitulo 2 No. 1</t>
  </si>
  <si>
    <t>PLE-PIN-M005 Plan integral de movilidad sostenible - PIMS</t>
  </si>
  <si>
    <t>195. PLANES</t>
  </si>
  <si>
    <t>NL-AI84</t>
  </si>
  <si>
    <t>7.21 Plan de Emergencias Ambientales</t>
  </si>
  <si>
    <t>Documento en el que se presentan  las acciones de preparación (antes), de respuesta (durante) y de mitigación (después) ante la posible ocurrencia de incidentes o accidentes ambientales.</t>
  </si>
  <si>
    <t>Decreto 1083 de 2015 Articulos 2.2.21.5.4
Iso 14001:2015</t>
  </si>
  <si>
    <t>PLE-PIN-P002 Plan de emergencias ambientales</t>
  </si>
  <si>
    <t>NL-AI85</t>
  </si>
  <si>
    <t>7.22 Guía y fichas de Contratación Sostenible</t>
  </si>
  <si>
    <t>La guía de Contratación Sostenible presenta las etapas del proceso de compras públicas sostenibles y las fichas de contratación sostenible contienen los criterios ambientales y normativos para incluir en la contratación de la entidad.</t>
  </si>
  <si>
    <t>GCO-GCI-IN001 Guía de contratación sostenible</t>
  </si>
  <si>
    <t>Acuerdo 540 de 2013
Resolución 242 de 2014
Ley 80 de 1993
Ley 1150 de 2007
Decreto 1510 dwe 2013
Decreto 1082 de 2015
Guia conceptual y metodologica de comparas publicas sostenibles de 2017.
Programa Distrital de compras verdes de 2014.
Manual de compras sostenible 2016.</t>
  </si>
  <si>
    <t xml:space="preserve">GCO-GCI-IN001 Guía de contratación sostenible  </t>
  </si>
  <si>
    <t>Guía y fichas de Contratación Sostenible</t>
  </si>
  <si>
    <t>NL-AI86</t>
  </si>
  <si>
    <t>7.23 Planes de mejora ambiental</t>
  </si>
  <si>
    <t>N/A-GCN-M002 Manual para la gestión de planes de mejoramiento</t>
  </si>
  <si>
    <t>NL-AI87</t>
  </si>
  <si>
    <t>8.1. Inventarios actualizados de bienes muebles e inmuebles</t>
  </si>
  <si>
    <t>Información de los elementos entregados al  servicio en el aplicativo Si-capital, y que estén asigandos al funcionario contratista y/o tercero que los tiene asignados bajo su responsabilidad</t>
  </si>
  <si>
    <t>NL-S8</t>
  </si>
  <si>
    <t>GCO-GCI-P002 Procedimiento de ingreso y egresos de bienes en el almacén</t>
  </si>
  <si>
    <t xml:space="preserve">Resolución 001 (SDH) 2019 "Por la cual se expide el Manual de Procedimientos Administrativos y Contables para el Manejo y Control de los Bienes en los Entes Públicos del Distrito Capital."
Resolución 533 2015 "Por la cual incorpora, como parte integrante del Régimen de Contabilidad Pública, el Marco Normativo para Entidades de Gobierno, el cual está conformado por: el Marco Conceptual para la Preparación y Presentación de Información financiera; las Normas para el Reconocimiento, Medición, Revelación y Presentación de los Hechos Económicos; los Procedimientos Contables; las Guías de Aplicación; el Catálogo General de Cuentas; y la Doctrina Contable Pública"
Resolucion 077 de 1999 
Resolucion 011 de 2013 
Resolucion 138 de 2014
Resolucion 322 de 2018
Resolucion 056 de 2012 
Resolucion 101 de 2009
Decreto 011 de 2018 
Decreto 15 de 2001 
Resolucion 008 de 2001
Resolucion 037 de 2009 </t>
  </si>
  <si>
    <t>GCO-GCI-F029 Formato traslado, cambio responsable</t>
  </si>
  <si>
    <t>Inventarios de Bienes Inmuebles, Inventarios de Bienes Muebles.</t>
  </si>
  <si>
    <t>1, 2</t>
  </si>
  <si>
    <t>https://app.gobiernobogota.gov.co/forms/frmservlet?config=sai</t>
  </si>
  <si>
    <t>NL-AI88</t>
  </si>
  <si>
    <t>8.2.  Comprobante de traslado</t>
  </si>
  <si>
    <t>Relación de la cantidad y/o número de bienes relacionados a cada servidor público y/o contratista</t>
  </si>
  <si>
    <t>Actas de entrega de inventario
Aplicativo  consulta de inventario
Aplicativo Si-Capital módulo SAI
Formato acta de traslado</t>
  </si>
  <si>
    <t>GCO-GCI-P001 Procedimiento para la adquisición y administración de bienes y servicios</t>
  </si>
  <si>
    <t>Ley 1150 de 2007
Resolución 001 (SDH) 2019
Ley 80 de 1993 
Ley 190 de 1995 
Decreto 1082 de 2015 capitulo 1.
Directiva 012 de 2016 No. 2 y 3.</t>
  </si>
  <si>
    <t>GCO-GCI-F029 Formato traslado, cambio responsable
GCO-GCI-F109 Formato Traslado Reintegro Almacen</t>
  </si>
  <si>
    <t>http://192.172.34.8:8080/reportes_sdg/sdg/ServletReporte?aplicacion=sicapital&amp;reporte=inventario_individual_servicio&amp;formato=pdf</t>
  </si>
  <si>
    <t>NL-AI89</t>
  </si>
  <si>
    <t>8.3 Ingreso de bienes entregados por proveedores del FDL para funcionamiento interno o proyectos de inversión</t>
  </si>
  <si>
    <t>Documento que soporta la transacción, detallando las caracteristicas de los bienes, la conformación de su valor actual o el obtenido en caso de hacerse necesario mediante avaluó técnico; valor por el cual la entidad receptora ingresará los bienes a su patrimonio
Información del proveedor, contrato al que hace referecia, tipo de ingreso, fecha del ingreso, cuenta contable afecada, valores.</t>
  </si>
  <si>
    <t>Acta de ingresos
Aplicativo Si-Capital módulo SAE</t>
  </si>
  <si>
    <t>Resolución 001 (SDH) 2019
Resolución 322 de 2018
Resolucion 056 de 2012 
Resolucion 101 de 2009
Decreto 011 de 2018
Decreto 11 de 2015
Resolucion 008 de 2001
Resolucion 037 de 2009</t>
  </si>
  <si>
    <t>GCO-GCI-F124 Formato Acta de Ingreso por reposición</t>
  </si>
  <si>
    <t>NL-AI90</t>
  </si>
  <si>
    <t>8.4.Salida  (egreso) de bienes para funcionamiento interno o proyectos de inversión</t>
  </si>
  <si>
    <t>Acta de Egresos
Aplicativo Si-Capital módulo SAE</t>
  </si>
  <si>
    <t>NL-AI91</t>
  </si>
  <si>
    <t>8.5 Acto administrativo para dar de baja a bienes</t>
  </si>
  <si>
    <t>Documento en el que se define dar de baja a los bienes que hayan sido determinados como inservibles o se encuentren en grado de obsolescencia conforme al concepto técnico expedido por el área competente.
Información de bienes que hayan sido declarados como inservibles u obsoletos y el concepto técnico de dicha clasificación.</t>
  </si>
  <si>
    <t xml:space="preserve">Documento en el que se establece tacitamente la baja a los bienes </t>
  </si>
  <si>
    <t>Resolución 322 de 2018
Resolucion 056 de 2012 
Resolucion 101 de 2009
Decreto 011 de 2018
Decreto 11 de 2015
Resolucion 008 de 2001
Resolucion 037 de 2009</t>
  </si>
  <si>
    <t>NL-AI92</t>
  </si>
  <si>
    <t>9.1. Informe de estados financieros, según normas contables</t>
  </si>
  <si>
    <t>Estado de la situacion financiera de la entidad</t>
  </si>
  <si>
    <r>
      <rPr>
        <strike/>
        <sz val="11"/>
        <rFont val="Calibri"/>
        <family val="2"/>
        <scheme val="minor"/>
      </rPr>
      <t xml:space="preserve">Excel y </t>
    </r>
    <r>
      <rPr>
        <sz val="11"/>
        <rFont val="Calibri"/>
        <family val="2"/>
        <scheme val="minor"/>
      </rPr>
      <t>PDF</t>
    </r>
  </si>
  <si>
    <t>NL-S9</t>
  </si>
  <si>
    <t>Resolución 533 de 2015
Ley 80 de 1993
Ley 190 de 1995 Toda.
Decreto 1082 de 2015 capitulo 1.
Directiva 012 de 2016 No. 2 y 3.</t>
  </si>
  <si>
    <t>http://www.gobiernobogota.gov.co/transparencia/presupuesto/estados-financieros
EN LA LOCALIDAD SE PUBICA EN CADA PAG WEB: http://martires.gov.co/transparencia/presupuesto/estados-financieros
http://www.sancristobal.gov.co/transparencia/presupuesto/estados-financieros</t>
  </si>
  <si>
    <t>NL-AI93</t>
  </si>
  <si>
    <t>9.2. Libros oficiales de contabilidad - Libro mayor</t>
  </si>
  <si>
    <t>Contabilidad real de la entidad, con ingresos y egresos documentada con soportes por transacción, a traves de libros contables emitidos cronológicamente</t>
  </si>
  <si>
    <t>Contabilidad en esquemas, legibles, según normas de ley y normas contables
Aplicativo Si Capital módulo LIMAY, Módulo SAI y SAE
Aplicativo BOGDATA
Documentos fisicos que soporten las transacciones de ingresos y gastos completamente legibles y de acuerdo a los requisitos exigidos por la ley.</t>
  </si>
  <si>
    <t>LIBROS CONTABLES NFORMES</t>
  </si>
  <si>
    <t>Libros Auxiliares, Libros de Diario,  Libros Mayores</t>
  </si>
  <si>
    <t>1, 2, 3</t>
  </si>
  <si>
    <t>NL-AI94</t>
  </si>
  <si>
    <t>9.3. Reporte de Reciprocas</t>
  </si>
  <si>
    <t>Reporte trimestral generado para Bogotá consolida de la Secretaría Distrital de Hacienda con los estados financieros actualizados de la entidad.</t>
  </si>
  <si>
    <t>Contabilidad en esquemas, legibles, según normas de ley y normas contables
Bogotá consolida aplicativo de  la SDH con insumos de LIMAY</t>
  </si>
  <si>
    <t>Ley 80 de 1993
Ley 190 de 1995
Decreto 1082 de 2015 capitulo 1.
Directiva 012 de 2016 No. 2 y 3.</t>
  </si>
  <si>
    <t xml:space="preserve">Solo se consulta por personas con acceso al aplicativo Bogotá Consolida.
Solo se consultan em módulos de SI-Capital </t>
  </si>
  <si>
    <t>NL-AI95</t>
  </si>
  <si>
    <t xml:space="preserve">9.4. Certificaciones contables </t>
  </si>
  <si>
    <t xml:space="preserve">Es un documento complementario a los estados financieros en donde el ordenador del gasto y el contador establecen que la información presentada corresponde a los hechos económicos reales de la localidad. </t>
  </si>
  <si>
    <t>Pag web Alcaldía local y en archivos físicos de la entidad</t>
  </si>
  <si>
    <t>Resolución 425  de 2019 Contaduría General de la Nación
Circular 87 de 2020 de la Contadora General de Bogotá</t>
  </si>
  <si>
    <t>NL-AI96</t>
  </si>
  <si>
    <t>10.1. Relación de pagos identificadas como Lotes a cuentas de cobro presentadas por contratistas</t>
  </si>
  <si>
    <t>Giros realizados por parte del FDL, como parte de su responsabilidad contractual tanto para gastos de funcionamiento como para gastos de inversión. Archivo Excel para generar Ordenes de Pago</t>
  </si>
  <si>
    <t>Cuentas de pago, con fuente, cantidad y destino
Aplicativos: BOG-DATA, SECOP I y II y SIPSE.</t>
  </si>
  <si>
    <t>NL-S10</t>
  </si>
  <si>
    <t>Ley 80 de 1993, 
Ley 190 de 1995
Decreto 1082 de 2015 capitulo 1.
Directiva 012 de 2016 No. 2 y 3.
Ley 1150 de 2007 y demás normas reglamentarias</t>
  </si>
  <si>
    <t>Usuarios con permiso de consulta en SIPSE, SECOP Y BOGDATA.</t>
  </si>
  <si>
    <t>NL-AI97</t>
  </si>
  <si>
    <t>10.2 Estados de cuentas</t>
  </si>
  <si>
    <t>Estado actual ejecución presupuestal de la vigencia, y estado de Obligaciones por Pagar (vigencia anterior), los giros por compromiso (CRP). Estado actual presupuestal de un  contrato del FDL. Son reportes que genera el sistema de información.</t>
  </si>
  <si>
    <t>Cuentas de pago, con fuente, cantidad y destino
La diferencia entre del CRP y los giros de los contratos
Aplicativo: BOG-DATA</t>
  </si>
  <si>
    <t>Excel y CVSC</t>
  </si>
  <si>
    <t>Usuarios con permiso de consulta en BOGDATA.</t>
  </si>
  <si>
    <t>NL-AI98</t>
  </si>
  <si>
    <t>11.1. Informe de Ejecución Presupuestal de Ingresos y Gastos</t>
  </si>
  <si>
    <t>Es un documento donde se contempla la información de la ejecución presupuestal de los proyectos asociados a las metas planteadas en el  PDL.
Informe de BOGDATA (Antes PREDIS) de SDH, estadios de Ejecución de Gastos y de Ingresos.</t>
  </si>
  <si>
    <t>Documento de seguimiento que da cuenta del estado de oblicaciones por pagar.
PDL, POAI, Fichas EBI, Contratos, Registros presupuestales y ordendes de pago.
Aplicativos: SEGPLAN, MUSI, BOGDATA y pag web Alcaldía Local</t>
  </si>
  <si>
    <t>NL-S11</t>
  </si>
  <si>
    <t>Decreto Ley 111 de 1996. Estatuto orgnánico de presypuesto nacional
Decreto Distrital 372 de 2010 sobre proceso presupuestal de FDL
Decreto 777 de 2019. Estatuto presupuestal distrital
Decreto Ley 1421 de 1993.Estatuto Orgánico de Bogotá
Ley 80 de 1993
Ley 190 de 1995
Decreto 1082 de 2015 capitulo 1.
Directiva 012 de 2016 No. 2 y 3.</t>
  </si>
  <si>
    <t>Informe de Ejecución Presupuestal</t>
  </si>
  <si>
    <t>NL-AI99</t>
  </si>
  <si>
    <t>11.2. Certificados de Disponibilidad Presupuestal</t>
  </si>
  <si>
    <t>Es un documento con el cual se garantiza la existencia de la apropiación disponible y libre de afectación para atender un determinado compromiso con cargo al presupuesto de la respectiva vigencia fiscal. Solicitud del Ordenador para iniciar proceso de selección y contratación.
Se publica Matriz consolidada</t>
  </si>
  <si>
    <t xml:space="preserve">Documento que representa la fragmentación total de un presupuesto o de un proyecto, para una contratación específica.
PDL, POAI, FICHA EBI,PLAN DE ADQUISICIONES Y ESTUDIOS PREVIOS, NO HAY O JUSTIFICACIÓN DE NECESIDAD.
APLICATIVOS: SEGPLAN, SIPSE Y SECOP
</t>
  </si>
  <si>
    <t>Se publica en SECOP I y II  por cada proceso contractual
En BOGDATA y SIPSE con usuario de consulta</t>
  </si>
  <si>
    <t>NL-AI100</t>
  </si>
  <si>
    <t>11.3. Certificados de Registro Presupuestal</t>
  </si>
  <si>
    <t>Es un documento donde se registra  la operación presupuestal mediante la cual se comprometen los recursos de una obligación contractual.
Terminado el proceso de selección se expide el CRP para la suscripción de la obligación.
Se publica Matriz consolidada</t>
  </si>
  <si>
    <t>Documento que representa la fragmentación total del presupuesto de un proyecto, para un contrato específico.
Contrato suscrito.</t>
  </si>
  <si>
    <t>Decreto Ley 111 de 1996. Estatuto orgnánico de presupuesto nacional
Decreto Distrital 372 de 2010 sobre proceso presupuestal de FDL
Decreto 777 de 2019. Estatuto presupuestal distrital
Decreto Ley 1421 de 1993.Estatuto Orgánico de Bogotá
Ley 80 de 1993
Ley 190 de 1995
Decreto 1082 de 2015 capitulo 1.
Directiva 012 de 2016 No. 2 y 3.</t>
  </si>
  <si>
    <t>Se publica en SECOP por cada proceso contractual
En BOGDATA y SIPSE con usuario de consulta</t>
  </si>
  <si>
    <t>NL-AI101</t>
  </si>
  <si>
    <t>11.4. Actas de Depuración de obligaciones por pagar</t>
  </si>
  <si>
    <r>
      <t>Presupuestos y asignaciones presupuestales reales de la entidad.</t>
    </r>
    <r>
      <rPr>
        <b/>
        <sz val="11"/>
        <rFont val="Calibri"/>
        <family val="2"/>
        <scheme val="minor"/>
      </rPr>
      <t xml:space="preserve">
</t>
    </r>
    <r>
      <rPr>
        <sz val="11"/>
        <rFont val="Calibri"/>
        <family val="2"/>
        <scheme val="minor"/>
      </rPr>
      <t>Documento en donde se identifican los saldos de obligaciones a liberar o pagar a favor del contratista, después de las actas de liquidación de los contratos.
Compromiso de los ejecutores de Planeación o Supervisores para depurar saldos de Presupuesto.</t>
    </r>
  </si>
  <si>
    <t>Documento que representa la fragmentación total de unos pasivos de la entidad, que puedan seguir teniendo validez
Acta liquidación en aplicativo 
SECOP y SIPSE</t>
  </si>
  <si>
    <t xml:space="preserve">Ley 80 de 1993
Ley 1150 de 2007 y demás normas reglamentarias
Decreto Ley 111 de 1996. Estatuto orgnánico de presupuesto nacional
Decreto Distrital 372 de 2010 sobre proceso presupuestal de FDL
Decreto 777 de 2019. Estatuto presupuestal distrital
Ley 190 de 1995
Decreto 1082 de 2015 capitulo 1.
Directiva 012 de 2016 No. 2 y 3.
</t>
  </si>
  <si>
    <t>NL-AI102</t>
  </si>
  <si>
    <t>11.5. Acta de Fenecimiento de Obligaciones por pagar</t>
  </si>
  <si>
    <t>Es un documento para obligaciones contractuales en donde el FDL perdió competencia para liquidar el contrato.
Las Reservas presupuestales son compromisos que al  31 de diciembre de cada vigencia no se han cumplido por razones imprevistas y excepcionales.
Con las Actas de Liquidación o actos administrativos Locales se procede a conformar las Actas de Fenecimiento</t>
  </si>
  <si>
    <t>Documento que representa la fragmentación total de unas reservas de la entidad, que puedan seguir teniendo validez, y sobre la cual se solicita armonización presupuestal
Fecha de terminación del contrato según términos de Ley. 
Aplicativos SIPSE y SECOP</t>
  </si>
  <si>
    <t>Ley 80 de 1993
Ley 1150 de 2007 y demás normas reglamentarias
Decreto Ley 111 de 1996. Estatuto orgnánico de presupuesto nacional
Decreto Distrital 372 de 2010 sobre proceso presupuestal de FDL
Decreto 777 de 2019. Estatuto presupuestal distrital
Circular conjunta 09 y 012 de 2011
Ley 190 de 1995
Decreto 1082 de 2015 capitulo 1.
Directiva 012 de 2016 No. 2 y 3.</t>
  </si>
  <si>
    <t>NL-AI103</t>
  </si>
  <si>
    <t>11.6. Anulaciones de CDP y RPs</t>
  </si>
  <si>
    <t>Documento que soporta la decisión de anulación parcial o total de una disponibilidad y/o registro presupuestal, para su respectiva liberación, según términos de ley. 
Soportadas con las Actas de Fenecimiento, Actos administrativos Locales o solicitud expresa del Ordenador del Gasto.</t>
  </si>
  <si>
    <t>Cambios de presupuesto destinado a proyectos y contratación específica en el aplicativo PREDIS, representados en cambios en el presupuesto de la Entidad.
Solicitud de anulación total o parcial por ajustes presupuestales
Aplicativo BOGDATA</t>
  </si>
  <si>
    <t>NL-AI104</t>
  </si>
  <si>
    <t>11.7. Programa anual Mensualizado de Caja - PAC</t>
  </si>
  <si>
    <t>Contabilidad en esquemas, legibles, según normas de ley y normas contables
Es un informe cuya información se ingresa en BOGDATA y la fuente se tiene por  la matriz  diligenciada por los Supervisores de los contratos.</t>
  </si>
  <si>
    <t>Resolución SDH-000295 de 2017
Ley 80 de 1993
Ley 190 de 1995
Decreto 1082 de 2015 capitulo 1.
Directiva 012 de 2016 No. 2 y 3.</t>
  </si>
  <si>
    <t>NL-AI105</t>
  </si>
  <si>
    <t>11.8. Seguimiento al PAC</t>
  </si>
  <si>
    <t>Documentos que soportan las actividades y responsabilidades para realizar la programación mensualizada de recursos asignados a la Secretaría Distrital de Gobierno y Fondos de Desarrollo Local de acuerdo con el Decreto de Liquidación del Presupuesto, con el propósito de tener recursos disponibles mensualmente para el respectivo pago de las obligaciones contraídas con terceros.</t>
  </si>
  <si>
    <t>El saldo de PAC y giros presupuestales mensuales</t>
  </si>
  <si>
    <t>Decreto 714 de 1996 Por el cual se compilan el Acuerdo 24 de 1996 1995 y Acuerdo 20 de 1996 que conforman el Estatuto Orgánico del Presupuesto Distrital.
Ley 80 de 1993
Ley 190 de 1995
Decreto 1082 de 2015 capitulo 1.
Directiva 012 de 2016 No. 2 y 3.</t>
  </si>
  <si>
    <t>GCO-GCI-IN005 Instrucciones para la programación, reprogramación y liberación del PAC</t>
  </si>
  <si>
    <t>NL-AI106</t>
  </si>
  <si>
    <t>11.9. POAI</t>
  </si>
  <si>
    <r>
      <t xml:space="preserve">Documento que refleja la planificación de la inversión según los planes, programas y proyectos de cada vigencia.
Es una herramienta de planificación de la inversión que permite determinar cuál es el conjunto de planes, programas y proyectos que, de manera prioritaria, se incorporarán en el presupuesto anual de Alcaldia.
</t>
    </r>
    <r>
      <rPr>
        <sz val="10"/>
        <rFont val="Calibri"/>
        <family val="2"/>
        <scheme val="minor"/>
      </rPr>
      <t>Insumos: plan financiero del marco fiscal, plan de desarrolo y plan prurianual, cuotas inversion y cuotsa de proyectos a trbes del conpes, enteproyecto del POAI. Productos: Proyecto consolidado, proyecto aprobado, POAI ajustado.Actividades: definicion de la cuota anual de SDH y SDP por fuentes de firnanciación y se identifica cual tiene cuota especifca deestinación, Banco de proyectos y programas en el distrito para ser ejecutadas en la vigencia, los que no estan registrados y se elabora el anteproyecto, consolidación y posteior aprobación, presentación anteproyecto ante la JAL.</t>
    </r>
  </si>
  <si>
    <t xml:space="preserve"> Plan Operativo Anual de Inversiones. Se ingresa la información en el aplicativo SEGPLAN de la SDP y se debe soportar en el Decreto en el que se adopta anualmente el presupuesto de cada localidad.
En BOGDATA se registra también el Decreto del presupuesto.</t>
  </si>
  <si>
    <t>Decreto Ley 1421 de 1993.Estatuto Orgánico de Bogotá.
Decreto Ley 111 de 1996. Estatuto orgnánico de presupuesto nacional
Decreto Distrital 372 de 2010 sobre proceso presupuestal de FDL
Acuerdo del Plan de Desarrollo Local
Decreto 777 de 2019. Estatuto presupuestal distrital
Manual de presupuesto 
Ley 80 de 1993
Ley 190 de 1995
Decreto 1082 de 2015 capitulo 1.
Directiva 012 de 2016 No. 2 y 3.</t>
  </si>
  <si>
    <t xml:space="preserve">Anteproyectos de Presupuestos
Programas Anuales Mensualizados de Caja </t>
  </si>
  <si>
    <t>http://www.sdp.gov.co/</t>
  </si>
  <si>
    <t>NL-AI107</t>
  </si>
  <si>
    <t>12.1. Formato Único de Inventario Documental</t>
  </si>
  <si>
    <t>Físico y se imprime en PDF de Intranet</t>
  </si>
  <si>
    <t>NL-S12</t>
  </si>
  <si>
    <t>GDI-GPD-P002 Procedimiento de planeación documental
PDF GDI-GPD-P003 Procedimiento de Producción Documental_x000B_PDF GDI-GPD-P004 Procedimiento de Gestión y Trámite de documentos_x000B_PDF GDI-GPD-P005 Procedimiento de Organización Documental
PDF GDI-GPD-P006 Procedimiento de Transferencias Documentales_x000B_PDF GDI-GPD-P007 Procedimiento Disposición de Documentos_x000B_PDF GDI-GPD-P008 Procedimiento de Conservación Documental_x000B_PDF GDI-GPD-P009 Procedimiento de Valoración de Documentos_x000B_PDF GDI-GPD-P010 Procedimiento para Consulta, Préstamo y Devolución de Documentos y/o Expedientes en los Archivos de Gestión y Central</t>
  </si>
  <si>
    <t>Ley 594 de 2000. Por medio de la cual se dicta la Ley General de
Archivos y se dictan otras disposiciones.
Archivo General de la Nación. Acuerdo 004 de 2019.
Constitucion Politica de Colombia de 1991 Articulo 72.
Decreto Ley 1421 de 1993 Articulo 53 y 54.
Ley 190 de 1995 Articulo 79.
Ley 1437 de 2011 Articulo 8 capitulo 6.
Decreto 514 de 2006 Articulo 10 y 11.
Decreto 1080 de 2015 capitulo 7.
Decreto 411 de 2016 articulo 22 literal D.
Acuerdo 008 de 2014
Acuerdo 049 de 2000 del AGN
Manual de formulacion del paln institucional de archivos - PINAR de 2014.
Guia de implementacion de un sisitema de gestion de documentos electronicos de archivo - SGDEA de 2017.</t>
  </si>
  <si>
    <t>NL-AI108</t>
  </si>
  <si>
    <t>13.1. Archivo  lista de chequeo</t>
  </si>
  <si>
    <t>Documento soporte donde incluye la informacion que debe tener el expediente contractual indicando si la documentación es física o virtual.</t>
  </si>
  <si>
    <t xml:space="preserve"> Es formato excel que está dispuesto en Matiz y cada abogado la diligencia e incorpora a sus expedientes contractuales.
Se manejan puntualmente las listas de chequeo en cada carpeta unica contractual.</t>
  </si>
  <si>
    <t>NL-S13</t>
  </si>
  <si>
    <t>GDI-GPD-IN007 Instructivo para la Conformación, Manejo y Archivo del Expediente Único del Contrato</t>
  </si>
  <si>
    <t xml:space="preserve"> GCO-GCI-F084 lista de chequeo - expediente único de contratos selección abreviada modalidad de selección licitación pública
 GCO-GCI-F085 lista de chequeo - expediente único de contratos selección abreviada - modalidad de selección subasta inversa
 GCO-GCI-F086 lista de chequeo - expediente único de contratos concurso de meritos - modalidad de selección abierto
 GCO-GCI-F087 lista de chequeo - expediente único de contratos consurso de meritos - modalidad con precalificación
GCO-GCI-F088 lista de chequeo - expediente único de contratos selección abreviada - modalidad de selección menor cuantía
GCO-GCI-F091 lista de chequeo - expediente único de contratos directa - modalidad de selección compraventa
GCO-GCI-F092 lista de chequeo - expediente único de contratos interadministrativos - modalidad de selección interadministrativos
GCO-GCI-F093 lista de chequeo - expediente único de contratos directa - modalidad de selección arrendamiento
GCO-GCI-F097 lista de chequeo - expediente único de contratos selección abreviada - modalidad de selección por bolsa de servicio
GCO-GCI-F098 lista de chequeo - expediente único de contratos selección abreviada - modalidad de selección programas de protecci
GCO-GCI-F100 lista de chequeo - expediente único de contratos minima cuantía - modalidad de selección cuyo valor no exceda el (1
GCO-GCI-F129 Formato Lista de Chequeo - Expediente Único de Contratos de Comodato para Bienes Entregados</t>
  </si>
  <si>
    <t>NL-AI109</t>
  </si>
  <si>
    <t>13.2. Expediente único de contrato</t>
  </si>
  <si>
    <t>Documentos que se encuentran en cada una de las carpetas y expedientes electrónicos  de los contratos.</t>
  </si>
  <si>
    <t>Documentos que se pasan a gestion documental para el respectivo archivo y que se deben subir y publicar en los aplicativos SECOP y SIPSE.</t>
  </si>
  <si>
    <t>Ley 80 de 1993-Estatuto de contratación
Ley 1150 de 2007-Modalidades de contratación
Ley 594 de 2000. Por medio de la cual se dicta la Ley General de
Archivos y se dictan otras disposiciones.
Archivo General de la Nación. Acuerdo 004 de 2019.
Ley 1474 de 2011-Estatuto anticorrupción
Ley 1712 de 2014-Ley de transparencia
Decreto 1082 de 2015-Compila normas de contratación</t>
  </si>
  <si>
    <t>https://www.colombiacompra.gov.co/secop-ii
https://www.colombiacompra.gov.co/secop-i</t>
  </si>
  <si>
    <t>NL-AI110</t>
  </si>
  <si>
    <t>13.3. Certificaciones contractuales</t>
  </si>
  <si>
    <t>Documento que evidencia la vinculación contractual entre la persona con la alcaldía local
Documento en el cual el FDL certifica la relación contractual entre una PN/PJ con el fondo e indica el estado del contrato</t>
  </si>
  <si>
    <t xml:space="preserve">Documento que se carga en el aplicativo Orfeo. </t>
  </si>
  <si>
    <t>Código Sustantivo del Trabajo Artículo 57, numeral 7</t>
  </si>
  <si>
    <t>No se publica, sólo está en Orfeo disponible para consulta de usuario con permiso de acceso o es pública con el No de radicado</t>
  </si>
  <si>
    <t>NL-AI111</t>
  </si>
  <si>
    <t>13.4. Actas comités de contratación</t>
  </si>
  <si>
    <t>Documento en el que se registra el desarrollo del comité de contratación y aprobación de los procesos contractuales.
Documento en donde se reflejan las decisiones que el ordenador del gasto del FDL genera de conformidad con las sugerencias de los participantes en dichas instancia de consulta.</t>
  </si>
  <si>
    <t>Actas de Comité
Se realiza la documentación en formato GCO-GCI-F127 de Matíz, se archiva por parte del abogado del FDL y/o se pasa al archivo.</t>
  </si>
  <si>
    <t>Resolución 565 de 2008
Resolución 0253 de 2018</t>
  </si>
  <si>
    <t>GCO-GCI-F127 Formato Acta Comité de Contratación</t>
  </si>
  <si>
    <t>NL-AI112</t>
  </si>
  <si>
    <t>13.5 Publicación de la información contractual - Acceso a SECOPI y II</t>
  </si>
  <si>
    <t>En cumplimiento a la Ley 1712 de Transparencia se realiza la publicación de la información contractual en SECOP II y SECOP I.</t>
  </si>
  <si>
    <t>Ley 1712 de 2012
Circular Externa Unica de Colombia Compra Eficiente</t>
  </si>
  <si>
    <t>NL-AI113</t>
  </si>
  <si>
    <t>13.6. Publicación de ordenes de compra en Colombia Compra Eficiente</t>
  </si>
  <si>
    <t>Es el contrato entre el Proveedor y la Entidad Compradora, y el Acuerdo Marco de Precios hace parte del mismo.
Solicitud de compra y adquisición derivada del Evento de Cotización realizado por medio del Instrumento de agregación de demanda Acuerdo Marco de Precios vigente para el bien o servicio  de  la  necesidad de la entidad.</t>
  </si>
  <si>
    <t>Orden de compra
Son contratos publicados en la plataforma "Tienda Virtual del Estado Colombiano"</t>
  </si>
  <si>
    <t xml:space="preserve">
Ley 1150 de 2007-Modalidades de contratación (Art 2, literal a. )
Decreto 1082 de 2015-Compila normas de contratación
Ley 1712 de 2014-Ley de transparencia</t>
  </si>
  <si>
    <t>NL-AI114</t>
  </si>
  <si>
    <t>13.7. Publicación y actualización del Plan Anual de Adquisiciones</t>
  </si>
  <si>
    <t>Es el medio a través de cual se identifica, registra, programa y divulga las necesidades de bienes y servicios de la entidad.
Corresponde a la proyección de los bienes y serviios que tiene previsto contratar el FDL en cada vigencia</t>
  </si>
  <si>
    <t>El PAA es publicado en la plataforma de Colombia Compra Eficiente
Es una matriz en formato Excel.
Se publica en Secop II y en la pág web de la Alcaldía Local.</t>
  </si>
  <si>
    <t>Ley 80 de 1993-Estatuto de contratación
Ley 1150 de 2007-Modalidades de contratación
Ley 1474 de 2011-Estatuto anticorrupción
Ley 1712 de 2014-Ley de transparencia
Decreto 1082 de 2015-Compila normas de contratación
Ley 190 de 1995
Decreto 1082 de 2015 capitulo 1.
Directiva 012 de 2016 No. 2 y 3.</t>
  </si>
  <si>
    <t>https://www.contratos.gov.co
http://www.gobiernobogota.gov.co/transparencia/contratacion/plan-anual-adquisiciones</t>
  </si>
  <si>
    <t>NL-AI115</t>
  </si>
  <si>
    <t>14.1. Base de datos de despachos comisorios en tramite y finalizados</t>
  </si>
  <si>
    <t>Realizar la práctica de pruebas práctica, de un secuestro o una diligencia de entrega. Estas funciones no son de gestión policiva sino directamente de despacho, pues obedecen a unas funciones jurisdiccionales específicas y transitorias de orden directa de un juez de la república.</t>
  </si>
  <si>
    <t>Expedientes en físico</t>
  </si>
  <si>
    <t>NL-S14</t>
  </si>
  <si>
    <t>Ley 1564 de 2012</t>
  </si>
  <si>
    <t>DESPACHO COMISORIO</t>
  </si>
  <si>
    <t>NL-AI116</t>
  </si>
  <si>
    <t>15.1. Actos administrativos</t>
  </si>
  <si>
    <t>Manifestación de la voluntad de la administración</t>
  </si>
  <si>
    <t xml:space="preserve">Documento, información generada en archivos word que se publican </t>
  </si>
  <si>
    <t>NL-S15</t>
  </si>
  <si>
    <t>Ley 1474 de 2011-Estatuto anticorrupción
Ley 1712 de 2014-Ley de transparencia
Ley 190 de 1995
Decreto 1082 de 2015 capitulo 1.
Directiva 012 de 2016 No. 2 y 3.</t>
  </si>
  <si>
    <t>NL-AI117</t>
  </si>
  <si>
    <t>Matriz reporte Cuidado Local</t>
  </si>
  <si>
    <t>Capturar toda la información básica correspondiente de los cuidadores y cuidadoras e identificar por actividad.</t>
  </si>
  <si>
    <t>Carpeta compartida en share point</t>
  </si>
  <si>
    <t>NL-S16</t>
  </si>
  <si>
    <t>Atributos de servicios de información - III versión</t>
  </si>
  <si>
    <t>NL-AI118</t>
  </si>
  <si>
    <t>Seguimiento a los proyectos de la PPMYEG -  Política Publica de Mujer Y Equidad de Genero.</t>
  </si>
  <si>
    <t>Seguimiento de los proyectos de la PPMYEG - Política Publica de Mujer Y Equidad de Genero.</t>
  </si>
  <si>
    <t>NL-S17</t>
  </si>
  <si>
    <t>Politica Pública de Mujer Equidad Y Genero</t>
  </si>
  <si>
    <t>NL-AI119</t>
  </si>
  <si>
    <t>Reporte PP LGBTI - Política pública PPLGBTI</t>
  </si>
  <si>
    <t>Reporte PPLGBTI -Política pública PPLGBTI, Reporta proyectos donde participán personas del sector social LGBTI</t>
  </si>
  <si>
    <t>NL-S18</t>
  </si>
  <si>
    <t>Sector social LGBTI</t>
  </si>
  <si>
    <t>NL-AI120</t>
  </si>
  <si>
    <t>Avances Cualitativos 2021 -2022 - 2023</t>
  </si>
  <si>
    <t>Describe los aspectos cualitativos de las propuestas, y el objetivo principal de la misma por medio de los diferentes recursos y su componente.</t>
  </si>
  <si>
    <t>NL-S19</t>
  </si>
  <si>
    <t>Avances Cualitativos</t>
  </si>
  <si>
    <t>NL-AI121</t>
  </si>
  <si>
    <t>Matriz GEO</t>
  </si>
  <si>
    <t xml:space="preserve">Describe las intervenciones en la malla vial local de acuerdo a su componente y  proyecto. De acuerdo al tipo de intervención.  </t>
  </si>
  <si>
    <t>NL-S20</t>
  </si>
  <si>
    <t>Matriz Geo</t>
  </si>
  <si>
    <t>SECRETARÍA DISTRITAL DE GOBIERNO - INVENTARIO DE ACTIVOS DE INFORMACIÓN TIPO DATO - VERSIÓN AL  30 DE ABRIL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</si>
</sst>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 mmm\ yyyy"/>
  </numFmts>
  <fonts count="43" x14ac:knownFonts="1">
    <font>
      <sz val="11"/>
      <color theme="1"/>
      <name val="Calibri"/>
      <family val="2"/>
      <scheme val="minor"/>
    </font>
    <font>
      <b/>
      <sz val="9"/>
      <color indexed="81"/>
      <name val="Tahoma"/>
      <family val="2"/>
    </font>
    <font>
      <sz val="9"/>
      <color indexed="81"/>
      <name val="Tahoma"/>
      <family val="2"/>
    </font>
    <font>
      <sz val="11"/>
      <color indexed="8"/>
      <name val="Calibri"/>
      <family val="2"/>
      <charset val="1"/>
    </font>
    <font>
      <sz val="10"/>
      <color indexed="8"/>
      <name val="Calibri"/>
      <family val="2"/>
      <charset val="1"/>
    </font>
    <font>
      <sz val="10"/>
      <name val="Arial"/>
      <family val="2"/>
      <charset val="1"/>
    </font>
    <font>
      <sz val="8"/>
      <color indexed="8"/>
      <name val="Calibri"/>
      <family val="2"/>
      <charset val="1"/>
    </font>
    <font>
      <sz val="8"/>
      <name val="Calibri"/>
      <family val="2"/>
    </font>
    <font>
      <u/>
      <sz val="10"/>
      <color indexed="8"/>
      <name val="Calibri"/>
      <family val="2"/>
      <charset val="1"/>
    </font>
    <font>
      <b/>
      <u/>
      <sz val="9"/>
      <color indexed="81"/>
      <name val="Tahoma"/>
      <family val="2"/>
    </font>
    <font>
      <sz val="11"/>
      <color theme="1"/>
      <name val="Calibri"/>
      <family val="2"/>
      <scheme val="minor"/>
    </font>
    <font>
      <sz val="10"/>
      <color rgb="FF000000"/>
      <name val="Arial"/>
      <family val="2"/>
    </font>
    <font>
      <sz val="8"/>
      <color theme="1"/>
      <name val="Calibri"/>
      <family val="2"/>
      <scheme val="minor"/>
    </font>
    <font>
      <sz val="8"/>
      <color rgb="FFFFFF00"/>
      <name val="Calibri"/>
      <family val="2"/>
      <charset val="1"/>
    </font>
    <font>
      <sz val="9"/>
      <color rgb="FFFFFF00"/>
      <name val="Calibri"/>
      <family val="2"/>
      <charset val="1"/>
    </font>
    <font>
      <b/>
      <sz val="8"/>
      <color theme="0"/>
      <name val="Arial"/>
      <family val="2"/>
    </font>
    <font>
      <b/>
      <sz val="11"/>
      <name val="Calibri"/>
      <family val="2"/>
      <scheme val="minor"/>
    </font>
    <font>
      <b/>
      <sz val="9"/>
      <color rgb="FFFFFF00"/>
      <name val="Calibri"/>
      <family val="2"/>
      <charset val="1"/>
    </font>
    <font>
      <b/>
      <sz val="11"/>
      <color theme="1"/>
      <name val="Calibri"/>
      <family val="2"/>
      <scheme val="minor"/>
    </font>
    <font>
      <b/>
      <sz val="11"/>
      <color theme="0"/>
      <name val="Calibri"/>
      <family val="2"/>
      <scheme val="minor"/>
    </font>
    <font>
      <b/>
      <sz val="11"/>
      <color rgb="FF0070C0"/>
      <name val="Calibri"/>
      <family val="2"/>
      <scheme val="minor"/>
    </font>
    <font>
      <sz val="11"/>
      <name val="Calibri"/>
      <family val="2"/>
      <scheme val="minor"/>
    </font>
    <font>
      <sz val="10"/>
      <color theme="1"/>
      <name val="Calibri"/>
      <family val="2"/>
      <scheme val="minor"/>
    </font>
    <font>
      <sz val="10"/>
      <name val="Arial"/>
      <family val="2"/>
    </font>
    <font>
      <u/>
      <sz val="11"/>
      <color theme="10"/>
      <name val="Calibri"/>
      <family val="2"/>
      <scheme val="minor"/>
    </font>
    <font>
      <strike/>
      <sz val="11"/>
      <name val="Calibri"/>
      <family val="2"/>
      <scheme val="minor"/>
    </font>
    <font>
      <sz val="11"/>
      <color rgb="FF000000"/>
      <name val="Calibri"/>
      <family val="2"/>
    </font>
    <font>
      <u/>
      <sz val="11"/>
      <name val="Calibri"/>
      <family val="2"/>
      <scheme val="minor"/>
    </font>
    <font>
      <b/>
      <sz val="12"/>
      <color theme="0"/>
      <name val="Calibri"/>
      <family val="2"/>
      <scheme val="minor"/>
    </font>
    <font>
      <b/>
      <u/>
      <sz val="12"/>
      <color theme="0"/>
      <name val="Calibri"/>
      <family val="2"/>
      <scheme val="minor"/>
    </font>
    <font>
      <b/>
      <sz val="12.5"/>
      <color theme="0"/>
      <name val="Calibri"/>
      <family val="2"/>
      <scheme val="minor"/>
    </font>
    <font>
      <b/>
      <u/>
      <sz val="11"/>
      <name val="Calibri"/>
      <family val="2"/>
      <scheme val="minor"/>
    </font>
    <font>
      <b/>
      <sz val="24"/>
      <color theme="0"/>
      <name val="Calibri"/>
      <family val="2"/>
      <scheme val="minor"/>
    </font>
    <font>
      <sz val="11"/>
      <color theme="1" tint="4.9989318521683403E-2"/>
      <name val="Calibri"/>
      <family val="2"/>
      <scheme val="minor"/>
    </font>
    <font>
      <b/>
      <sz val="11"/>
      <color theme="1" tint="4.9989318521683403E-2"/>
      <name val="Calibri"/>
      <family val="2"/>
      <scheme val="minor"/>
    </font>
    <font>
      <sz val="11"/>
      <color theme="6" tint="-0.249977111117893"/>
      <name val="Calibri"/>
      <family val="2"/>
      <scheme val="minor"/>
    </font>
    <font>
      <sz val="11"/>
      <color rgb="FF000000"/>
      <name val="Calibri"/>
      <family val="2"/>
      <scheme val="minor"/>
    </font>
    <font>
      <b/>
      <sz val="11"/>
      <color rgb="FF000000"/>
      <name val="Calibri"/>
      <family val="2"/>
      <scheme val="minor"/>
    </font>
    <font>
      <sz val="11"/>
      <color theme="0"/>
      <name val="Calibri"/>
      <family val="2"/>
      <scheme val="minor"/>
    </font>
    <font>
      <u/>
      <sz val="12"/>
      <name val="Calibri"/>
      <family val="2"/>
      <scheme val="minor"/>
    </font>
    <font>
      <sz val="12"/>
      <name val="Calibri"/>
      <family val="2"/>
      <scheme val="minor"/>
    </font>
    <font>
      <sz val="12"/>
      <color theme="1"/>
      <name val="Calibri"/>
      <family val="2"/>
      <scheme val="minor"/>
    </font>
    <font>
      <sz val="10"/>
      <name val="Calibri"/>
      <family val="2"/>
      <scheme val="minor"/>
    </font>
  </fonts>
  <fills count="26">
    <fill>
      <patternFill patternType="none"/>
    </fill>
    <fill>
      <patternFill patternType="gray125"/>
    </fill>
    <fill>
      <patternFill patternType="solid">
        <fgColor theme="4" tint="-0.499984740745262"/>
        <bgColor indexed="64"/>
      </patternFill>
    </fill>
    <fill>
      <patternFill patternType="solid">
        <fgColor theme="3" tint="-0.249977111117893"/>
        <bgColor indexed="64"/>
      </patternFill>
    </fill>
    <fill>
      <patternFill patternType="solid">
        <fgColor theme="4" tint="0.79998168889431442"/>
        <bgColor theme="4" tint="0.79998168889431442"/>
      </patternFill>
    </fill>
    <fill>
      <patternFill patternType="solid">
        <fgColor theme="9" tint="-0.499984740745262"/>
        <bgColor indexed="64"/>
      </patternFill>
    </fill>
    <fill>
      <patternFill patternType="solid">
        <fgColor rgb="FFC0000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0070C0"/>
        <bgColor indexed="64"/>
      </patternFill>
    </fill>
    <fill>
      <patternFill patternType="solid">
        <fgColor rgb="FF00B0F0"/>
        <bgColor indexed="64"/>
      </patternFill>
    </fill>
    <fill>
      <patternFill patternType="solid">
        <fgColor theme="1"/>
        <bgColor indexed="64"/>
      </patternFill>
    </fill>
    <fill>
      <patternFill patternType="solid">
        <fgColor theme="1" tint="4.9989318521683403E-2"/>
        <bgColor indexed="64"/>
      </patternFill>
    </fill>
    <fill>
      <patternFill patternType="solid">
        <fgColor theme="7"/>
        <bgColor theme="7"/>
      </patternFill>
    </fill>
    <fill>
      <patternFill patternType="solid">
        <fgColor theme="2" tint="-0.89999084444715716"/>
        <bgColor indexed="64"/>
      </patternFill>
    </fill>
    <fill>
      <patternFill patternType="solid">
        <fgColor rgb="FF89C064"/>
        <bgColor indexed="64"/>
      </patternFill>
    </fill>
    <fill>
      <patternFill patternType="solid">
        <fgColor rgb="FF3F7F93"/>
        <bgColor rgb="FFFFFFFF"/>
      </patternFill>
    </fill>
    <fill>
      <patternFill patternType="solid">
        <fgColor rgb="FF33CAFF"/>
        <bgColor indexed="64"/>
      </patternFill>
    </fill>
    <fill>
      <patternFill patternType="solid">
        <fgColor rgb="FF3F7F93"/>
        <bgColor indexed="64"/>
      </patternFill>
    </fill>
    <fill>
      <patternFill patternType="solid">
        <fgColor rgb="FFED7C2F"/>
        <bgColor indexed="64"/>
      </patternFill>
    </fill>
    <fill>
      <patternFill patternType="solid">
        <fgColor theme="7"/>
        <bgColor indexed="64"/>
      </patternFill>
    </fill>
    <fill>
      <patternFill patternType="solid">
        <fgColor theme="6" tint="0.79998168889431442"/>
        <bgColor theme="6" tint="0.79998168889431442"/>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6" tint="0.79998168889431442"/>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top style="thin">
        <color theme="4" tint="0.39997558519241921"/>
      </top>
      <bottom/>
      <diagonal/>
    </border>
    <border>
      <left/>
      <right/>
      <top style="thin">
        <color theme="7"/>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6"/>
      </left>
      <right style="thin">
        <color theme="6"/>
      </right>
      <top style="thin">
        <color theme="6"/>
      </top>
      <bottom style="thin">
        <color theme="6"/>
      </bottom>
      <diagonal/>
    </border>
  </borders>
  <cellStyleXfs count="10">
    <xf numFmtId="0" fontId="0" fillId="0" borderId="0"/>
    <xf numFmtId="0" fontId="11" fillId="0" borderId="0"/>
    <xf numFmtId="0" fontId="5" fillId="0" borderId="0"/>
    <xf numFmtId="0" fontId="3" fillId="0" borderId="0"/>
    <xf numFmtId="0" fontId="10" fillId="0" borderId="0"/>
    <xf numFmtId="0" fontId="23" fillId="0" borderId="0"/>
    <xf numFmtId="0" fontId="24" fillId="0" borderId="0" applyNumberFormat="0" applyFill="0" applyBorder="0" applyAlignment="0" applyProtection="0"/>
    <xf numFmtId="0" fontId="23" fillId="0" borderId="0"/>
    <xf numFmtId="0" fontId="26" fillId="0" borderId="0"/>
    <xf numFmtId="0" fontId="24" fillId="0" borderId="0" applyNumberFormat="0" applyFill="0" applyBorder="0" applyAlignment="0" applyProtection="0"/>
  </cellStyleXfs>
  <cellXfs count="174">
    <xf numFmtId="0" fontId="0" fillId="0" borderId="0" xfId="0"/>
    <xf numFmtId="0" fontId="4" fillId="0" borderId="0" xfId="3" applyFont="1" applyAlignment="1">
      <alignment wrapText="1"/>
    </xf>
    <xf numFmtId="0" fontId="0" fillId="0" borderId="0" xfId="0" applyAlignment="1">
      <alignment horizontal="center" vertical="center"/>
    </xf>
    <xf numFmtId="0" fontId="12" fillId="0" borderId="0" xfId="0" applyFont="1"/>
    <xf numFmtId="0" fontId="6" fillId="0" borderId="0" xfId="3" applyFont="1" applyAlignment="1">
      <alignment wrapText="1"/>
    </xf>
    <xf numFmtId="0" fontId="0" fillId="0" borderId="0" xfId="0" applyAlignment="1">
      <alignment horizontal="center"/>
    </xf>
    <xf numFmtId="1" fontId="0" fillId="0" borderId="0" xfId="0" applyNumberFormat="1" applyAlignment="1">
      <alignment horizontal="center" vertical="center"/>
    </xf>
    <xf numFmtId="0" fontId="6" fillId="0" borderId="3" xfId="3" applyFont="1" applyBorder="1" applyAlignment="1">
      <alignment wrapText="1"/>
    </xf>
    <xf numFmtId="0" fontId="6" fillId="0" borderId="4" xfId="3" applyFont="1" applyBorder="1" applyAlignment="1">
      <alignment wrapText="1"/>
    </xf>
    <xf numFmtId="0" fontId="13" fillId="3" borderId="5" xfId="3" applyFont="1" applyFill="1" applyBorder="1" applyAlignment="1">
      <alignment horizontal="center" vertical="center" wrapText="1"/>
    </xf>
    <xf numFmtId="0" fontId="14" fillId="3" borderId="5" xfId="3" applyFont="1" applyFill="1" applyBorder="1" applyAlignment="1">
      <alignment horizontal="center" vertical="center" wrapText="1"/>
    </xf>
    <xf numFmtId="0" fontId="4" fillId="0" borderId="4" xfId="3" applyFont="1" applyBorder="1" applyAlignment="1">
      <alignment wrapText="1"/>
    </xf>
    <xf numFmtId="0" fontId="15" fillId="2" borderId="5" xfId="3" applyFont="1" applyFill="1" applyBorder="1" applyAlignment="1">
      <alignment horizontal="center" vertical="center" wrapText="1"/>
    </xf>
    <xf numFmtId="0" fontId="0" fillId="0" borderId="3" xfId="0" applyBorder="1"/>
    <xf numFmtId="0" fontId="16" fillId="0" borderId="5" xfId="0" applyFont="1" applyBorder="1" applyAlignment="1">
      <alignment horizontal="center" vertical="center"/>
    </xf>
    <xf numFmtId="0" fontId="0" fillId="0" borderId="4" xfId="0" applyBorder="1"/>
    <xf numFmtId="1" fontId="0" fillId="0" borderId="3" xfId="0" applyNumberFormat="1" applyBorder="1" applyAlignment="1">
      <alignment horizontal="center" vertical="center"/>
    </xf>
    <xf numFmtId="1" fontId="16" fillId="0" borderId="5" xfId="0" applyNumberFormat="1" applyFont="1" applyBorder="1" applyAlignment="1">
      <alignment horizontal="center" vertical="center"/>
    </xf>
    <xf numFmtId="1" fontId="0" fillId="0" borderId="4" xfId="0" applyNumberFormat="1" applyBorder="1" applyAlignment="1">
      <alignment horizontal="center" vertical="center"/>
    </xf>
    <xf numFmtId="0" fontId="17" fillId="3" borderId="0" xfId="3" applyFont="1" applyFill="1" applyAlignment="1">
      <alignment horizontal="center" vertical="center" wrapText="1"/>
    </xf>
    <xf numFmtId="0" fontId="4" fillId="4" borderId="4" xfId="3" applyFont="1" applyFill="1" applyBorder="1" applyAlignment="1">
      <alignment wrapText="1"/>
    </xf>
    <xf numFmtId="0" fontId="8" fillId="0" borderId="4" xfId="3" applyFont="1" applyBorder="1" applyAlignment="1">
      <alignment wrapText="1"/>
    </xf>
    <xf numFmtId="0" fontId="6" fillId="4" borderId="4" xfId="3" applyFont="1" applyFill="1" applyBorder="1" applyAlignment="1">
      <alignment wrapText="1"/>
    </xf>
    <xf numFmtId="0" fontId="15" fillId="5" borderId="5" xfId="3" applyFont="1" applyFill="1" applyBorder="1" applyAlignment="1">
      <alignment horizontal="center" vertical="center" wrapText="1"/>
    </xf>
    <xf numFmtId="0" fontId="18" fillId="0" borderId="0" xfId="0" applyFont="1" applyAlignment="1">
      <alignment horizontal="center" vertical="center"/>
    </xf>
    <xf numFmtId="0" fontId="19" fillId="6" borderId="0" xfId="0" applyFont="1" applyFill="1"/>
    <xf numFmtId="0" fontId="18" fillId="6" borderId="0" xfId="0" applyFont="1" applyFill="1"/>
    <xf numFmtId="0" fontId="20" fillId="7" borderId="0" xfId="0" applyFont="1" applyFill="1"/>
    <xf numFmtId="0" fontId="18" fillId="7" borderId="0" xfId="0" applyFont="1" applyFill="1"/>
    <xf numFmtId="0" fontId="19" fillId="8" borderId="0" xfId="0" applyFont="1" applyFill="1"/>
    <xf numFmtId="0" fontId="18" fillId="8" borderId="0" xfId="0" applyFont="1" applyFill="1"/>
    <xf numFmtId="0" fontId="19" fillId="9" borderId="0" xfId="0" applyFont="1" applyFill="1"/>
    <xf numFmtId="0" fontId="18" fillId="9" borderId="0" xfId="0" applyFont="1" applyFill="1"/>
    <xf numFmtId="0" fontId="19" fillId="10" borderId="0" xfId="0" applyFont="1" applyFill="1"/>
    <xf numFmtId="0" fontId="18" fillId="10" borderId="0" xfId="0" applyFont="1" applyFill="1"/>
    <xf numFmtId="0" fontId="0" fillId="11" borderId="0" xfId="0" applyFill="1"/>
    <xf numFmtId="0" fontId="19" fillId="6" borderId="8" xfId="0" applyFont="1" applyFill="1" applyBorder="1"/>
    <xf numFmtId="0" fontId="20" fillId="7" borderId="8" xfId="0" applyFont="1" applyFill="1" applyBorder="1"/>
    <xf numFmtId="0" fontId="19" fillId="8" borderId="8" xfId="0" applyFont="1" applyFill="1" applyBorder="1"/>
    <xf numFmtId="0" fontId="19" fillId="9" borderId="8" xfId="0" applyFont="1" applyFill="1" applyBorder="1"/>
    <xf numFmtId="0" fontId="19" fillId="12" borderId="0" xfId="0" applyFont="1" applyFill="1" applyAlignment="1">
      <alignment horizontal="center" vertical="center"/>
    </xf>
    <xf numFmtId="0" fontId="19" fillId="10" borderId="8" xfId="0" applyFont="1" applyFill="1" applyBorder="1"/>
    <xf numFmtId="0" fontId="0" fillId="0" borderId="9" xfId="0" applyBorder="1"/>
    <xf numFmtId="0" fontId="19" fillId="13" borderId="0" xfId="0" applyFont="1" applyFill="1"/>
    <xf numFmtId="0" fontId="21" fillId="0" borderId="0" xfId="0" applyFont="1"/>
    <xf numFmtId="0" fontId="0" fillId="14" borderId="0" xfId="0" applyFill="1"/>
    <xf numFmtId="0" fontId="18" fillId="14" borderId="0" xfId="0" applyFont="1" applyFill="1"/>
    <xf numFmtId="0" fontId="18" fillId="14" borderId="0" xfId="0" applyFont="1" applyFill="1" applyAlignment="1">
      <alignment horizontal="center" vertical="center"/>
    </xf>
    <xf numFmtId="0" fontId="0" fillId="6" borderId="0" xfId="0" applyFill="1"/>
    <xf numFmtId="0" fontId="0" fillId="0" borderId="1" xfId="0" applyBorder="1"/>
    <xf numFmtId="0" fontId="18" fillId="0" borderId="1" xfId="0" applyFont="1" applyBorder="1" applyAlignment="1">
      <alignment horizontal="center" vertical="center"/>
    </xf>
    <xf numFmtId="0" fontId="0" fillId="15" borderId="2" xfId="0" applyFill="1" applyBorder="1" applyAlignment="1">
      <alignment horizontal="left" vertical="center" wrapText="1"/>
    </xf>
    <xf numFmtId="0" fontId="0" fillId="0" borderId="0" xfId="0" applyAlignment="1">
      <alignment wrapText="1"/>
    </xf>
    <xf numFmtId="0" fontId="0" fillId="0" borderId="6" xfId="0" applyBorder="1" applyAlignment="1">
      <alignment vertical="center" wrapText="1"/>
    </xf>
    <xf numFmtId="0" fontId="0" fillId="0" borderId="10" xfId="0" applyBorder="1" applyAlignment="1">
      <alignment vertical="center" wrapText="1"/>
    </xf>
    <xf numFmtId="0" fontId="0" fillId="19" borderId="2" xfId="0" applyFill="1" applyBorder="1" applyAlignment="1">
      <alignment horizontal="left" vertical="center" wrapText="1"/>
    </xf>
    <xf numFmtId="0" fontId="0" fillId="18" borderId="2" xfId="0" applyFill="1" applyBorder="1" applyAlignment="1">
      <alignment horizontal="left" vertical="center" wrapText="1"/>
    </xf>
    <xf numFmtId="0" fontId="0" fillId="17" borderId="2" xfId="0" applyFill="1" applyBorder="1" applyAlignment="1">
      <alignment horizontal="left" vertical="center" wrapText="1"/>
    </xf>
    <xf numFmtId="0" fontId="0" fillId="0" borderId="2" xfId="0" applyBorder="1" applyAlignment="1">
      <alignment vertical="center" wrapText="1"/>
    </xf>
    <xf numFmtId="0" fontId="18" fillId="20" borderId="2" xfId="0" applyFont="1" applyFill="1" applyBorder="1" applyAlignment="1">
      <alignment horizontal="center"/>
    </xf>
    <xf numFmtId="0" fontId="18" fillId="20" borderId="2" xfId="0" applyFont="1" applyFill="1" applyBorder="1" applyAlignment="1">
      <alignment horizontal="center" wrapText="1"/>
    </xf>
    <xf numFmtId="0" fontId="21" fillId="0" borderId="1" xfId="0" applyFont="1" applyBorder="1" applyAlignment="1">
      <alignment horizontal="center" vertical="center" wrapText="1"/>
    </xf>
    <xf numFmtId="0" fontId="22" fillId="0" borderId="0" xfId="0" applyFont="1"/>
    <xf numFmtId="0" fontId="21" fillId="0" borderId="1" xfId="0" applyFont="1" applyBorder="1" applyAlignment="1">
      <alignment horizontal="left" vertical="center" wrapText="1"/>
    </xf>
    <xf numFmtId="0" fontId="16" fillId="0" borderId="1" xfId="0"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vertical="top" wrapText="1"/>
    </xf>
    <xf numFmtId="0" fontId="21" fillId="0" borderId="14" xfId="0" applyFont="1" applyBorder="1" applyAlignment="1">
      <alignment vertical="center" wrapText="1"/>
    </xf>
    <xf numFmtId="0" fontId="16" fillId="0" borderId="13" xfId="0" applyFont="1" applyBorder="1" applyAlignment="1">
      <alignment horizontal="center" vertical="center" wrapText="1"/>
    </xf>
    <xf numFmtId="0" fontId="21" fillId="0" borderId="13" xfId="0" applyFont="1" applyBorder="1" applyAlignment="1">
      <alignment vertical="center" wrapText="1"/>
    </xf>
    <xf numFmtId="0" fontId="21" fillId="0" borderId="13" xfId="0" applyFont="1" applyBorder="1" applyAlignment="1">
      <alignment horizontal="center" vertical="center" wrapText="1"/>
    </xf>
    <xf numFmtId="0" fontId="21" fillId="0" borderId="13" xfId="0" applyFont="1" applyBorder="1" applyAlignment="1">
      <alignment horizontal="left" vertical="center" wrapText="1"/>
    </xf>
    <xf numFmtId="0" fontId="30" fillId="18" borderId="7" xfId="0" applyFont="1" applyFill="1" applyBorder="1" applyAlignment="1">
      <alignment vertical="center" textRotation="90"/>
    </xf>
    <xf numFmtId="0" fontId="30" fillId="18" borderId="7" xfId="0" applyFont="1" applyFill="1" applyBorder="1" applyAlignment="1">
      <alignment horizontal="center" vertical="center" textRotation="90" wrapText="1"/>
    </xf>
    <xf numFmtId="0" fontId="28" fillId="18" borderId="7" xfId="0" applyFont="1" applyFill="1" applyBorder="1" applyAlignment="1">
      <alignment vertical="center"/>
    </xf>
    <xf numFmtId="0" fontId="28" fillId="16" borderId="7" xfId="0" applyFont="1" applyFill="1" applyBorder="1" applyAlignment="1">
      <alignment horizontal="center" vertical="center" textRotation="90"/>
    </xf>
    <xf numFmtId="0" fontId="21" fillId="21" borderId="22" xfId="0" applyFont="1" applyFill="1" applyBorder="1" applyAlignment="1">
      <alignment vertical="center" wrapText="1"/>
    </xf>
    <xf numFmtId="0" fontId="16" fillId="21" borderId="23" xfId="0" applyFont="1" applyFill="1" applyBorder="1" applyAlignment="1">
      <alignment horizontal="center" vertical="center" wrapText="1"/>
    </xf>
    <xf numFmtId="0" fontId="21" fillId="21" borderId="23" xfId="0" applyFont="1" applyFill="1" applyBorder="1" applyAlignment="1">
      <alignment vertical="center" wrapText="1"/>
    </xf>
    <xf numFmtId="0" fontId="21" fillId="21" borderId="23" xfId="0" applyFont="1" applyFill="1" applyBorder="1" applyAlignment="1">
      <alignment horizontal="center" vertical="center" wrapText="1"/>
    </xf>
    <xf numFmtId="0" fontId="21" fillId="21" borderId="23" xfId="0" applyFont="1" applyFill="1" applyBorder="1" applyAlignment="1">
      <alignment horizontal="left" vertical="center" wrapText="1"/>
    </xf>
    <xf numFmtId="0" fontId="21" fillId="21" borderId="14" xfId="0" applyFont="1" applyFill="1" applyBorder="1" applyAlignment="1">
      <alignment vertical="center" wrapText="1"/>
    </xf>
    <xf numFmtId="0" fontId="16" fillId="21" borderId="1" xfId="0" applyFont="1" applyFill="1" applyBorder="1" applyAlignment="1">
      <alignment horizontal="center" vertical="center" wrapText="1"/>
    </xf>
    <xf numFmtId="0" fontId="21" fillId="21" borderId="1" xfId="0" applyFont="1" applyFill="1" applyBorder="1" applyAlignment="1">
      <alignment vertical="center" wrapText="1"/>
    </xf>
    <xf numFmtId="0" fontId="21" fillId="21" borderId="1" xfId="0" applyFont="1" applyFill="1" applyBorder="1" applyAlignment="1">
      <alignment horizontal="center" vertical="center" wrapText="1"/>
    </xf>
    <xf numFmtId="0" fontId="21" fillId="21" borderId="1" xfId="0" applyFont="1" applyFill="1" applyBorder="1" applyAlignment="1">
      <alignment horizontal="left" vertical="center" wrapText="1"/>
    </xf>
    <xf numFmtId="0" fontId="33" fillId="21" borderId="14" xfId="0" applyFont="1" applyFill="1" applyBorder="1" applyAlignment="1">
      <alignment vertical="center" wrapText="1"/>
    </xf>
    <xf numFmtId="0" fontId="34" fillId="21" borderId="1" xfId="0" applyFont="1" applyFill="1" applyBorder="1" applyAlignment="1">
      <alignment horizontal="center" vertical="center" wrapText="1"/>
    </xf>
    <xf numFmtId="0" fontId="33" fillId="21" borderId="1" xfId="0" applyFont="1" applyFill="1" applyBorder="1" applyAlignment="1">
      <alignment vertical="center" wrapText="1"/>
    </xf>
    <xf numFmtId="0" fontId="33" fillId="21" borderId="1" xfId="0" applyFont="1" applyFill="1" applyBorder="1" applyAlignment="1">
      <alignment horizontal="center" vertical="center" wrapText="1"/>
    </xf>
    <xf numFmtId="0" fontId="33" fillId="21" borderId="1" xfId="0" applyFont="1" applyFill="1" applyBorder="1" applyAlignment="1">
      <alignment horizontal="left" vertical="center" wrapText="1"/>
    </xf>
    <xf numFmtId="0" fontId="35" fillId="21" borderId="1" xfId="0" applyFont="1" applyFill="1" applyBorder="1" applyAlignment="1">
      <alignment horizontal="left" vertical="center" wrapText="1"/>
    </xf>
    <xf numFmtId="0" fontId="33" fillId="0" borderId="13" xfId="0" applyFont="1" applyBorder="1" applyAlignment="1">
      <alignment vertical="center" wrapText="1"/>
    </xf>
    <xf numFmtId="0" fontId="35" fillId="0" borderId="0" xfId="0" applyFont="1" applyAlignment="1">
      <alignment horizontal="left" vertical="center" wrapText="1"/>
    </xf>
    <xf numFmtId="0" fontId="21" fillId="21" borderId="16" xfId="0" applyFont="1" applyFill="1" applyBorder="1" applyAlignment="1">
      <alignment vertical="center" wrapText="1"/>
    </xf>
    <xf numFmtId="0" fontId="21" fillId="21" borderId="7" xfId="0" applyFont="1" applyFill="1" applyBorder="1" applyAlignment="1">
      <alignment vertical="center" wrapText="1"/>
    </xf>
    <xf numFmtId="0" fontId="21" fillId="21" borderId="7" xfId="0" applyFont="1" applyFill="1" applyBorder="1" applyAlignment="1">
      <alignment horizontal="center" vertical="center" wrapText="1"/>
    </xf>
    <xf numFmtId="0" fontId="16" fillId="21" borderId="7" xfId="0" applyFont="1" applyFill="1" applyBorder="1" applyAlignment="1">
      <alignment horizontal="center" vertical="center" wrapText="1"/>
    </xf>
    <xf numFmtId="0" fontId="21" fillId="21" borderId="7" xfId="0" applyFont="1" applyFill="1" applyBorder="1" applyAlignment="1">
      <alignment horizontal="left" vertical="center" wrapText="1"/>
    </xf>
    <xf numFmtId="0" fontId="36" fillId="21" borderId="14" xfId="0" applyFont="1" applyFill="1" applyBorder="1" applyAlignment="1">
      <alignment vertical="center" wrapText="1"/>
    </xf>
    <xf numFmtId="0" fontId="37" fillId="21" borderId="1" xfId="0" applyFont="1" applyFill="1" applyBorder="1" applyAlignment="1">
      <alignment horizontal="center" vertical="center" wrapText="1"/>
    </xf>
    <xf numFmtId="0" fontId="36" fillId="21" borderId="1" xfId="0" applyFont="1" applyFill="1" applyBorder="1" applyAlignment="1">
      <alignment vertical="center" wrapText="1"/>
    </xf>
    <xf numFmtId="0" fontId="36" fillId="21" borderId="1" xfId="0" applyFont="1" applyFill="1" applyBorder="1" applyAlignment="1">
      <alignment horizontal="center" vertical="center" wrapText="1"/>
    </xf>
    <xf numFmtId="0" fontId="36" fillId="21" borderId="1" xfId="0" applyFont="1" applyFill="1" applyBorder="1" applyAlignment="1">
      <alignment horizontal="left" vertical="center" wrapText="1"/>
    </xf>
    <xf numFmtId="0" fontId="21" fillId="22" borderId="14" xfId="0" applyFont="1" applyFill="1" applyBorder="1" applyAlignment="1">
      <alignment vertical="center" wrapText="1"/>
    </xf>
    <xf numFmtId="0" fontId="16" fillId="23" borderId="1" xfId="0" applyFont="1" applyFill="1" applyBorder="1" applyAlignment="1">
      <alignment horizontal="center" vertical="center" wrapText="1"/>
    </xf>
    <xf numFmtId="0" fontId="21" fillId="23" borderId="1" xfId="0" applyFont="1" applyFill="1" applyBorder="1" applyAlignment="1">
      <alignment vertical="center" wrapText="1"/>
    </xf>
    <xf numFmtId="0" fontId="21" fillId="23" borderId="1" xfId="0" applyFont="1" applyFill="1" applyBorder="1" applyAlignment="1">
      <alignment horizontal="center" vertical="center" wrapText="1"/>
    </xf>
    <xf numFmtId="0" fontId="21" fillId="23" borderId="1" xfId="0" applyFont="1" applyFill="1" applyBorder="1" applyAlignment="1">
      <alignment horizontal="left" vertical="center" wrapText="1"/>
    </xf>
    <xf numFmtId="0" fontId="21" fillId="24" borderId="14" xfId="0" applyFont="1" applyFill="1" applyBorder="1" applyAlignment="1">
      <alignment vertical="center" wrapText="1"/>
    </xf>
    <xf numFmtId="0" fontId="16" fillId="24" borderId="1" xfId="0" applyFont="1" applyFill="1" applyBorder="1" applyAlignment="1">
      <alignment horizontal="center" vertical="center" wrapText="1"/>
    </xf>
    <xf numFmtId="0" fontId="21" fillId="24" borderId="1" xfId="0" applyFont="1" applyFill="1" applyBorder="1" applyAlignment="1">
      <alignment vertical="center" wrapText="1"/>
    </xf>
    <xf numFmtId="0" fontId="21" fillId="24" borderId="1" xfId="0" applyFont="1" applyFill="1" applyBorder="1" applyAlignment="1">
      <alignment horizontal="center" vertical="center" wrapText="1"/>
    </xf>
    <xf numFmtId="0" fontId="21" fillId="24" borderId="1" xfId="0" applyFont="1" applyFill="1" applyBorder="1" applyAlignment="1">
      <alignment horizontal="left" vertical="center" wrapText="1"/>
    </xf>
    <xf numFmtId="0" fontId="21" fillId="23" borderId="14" xfId="0" applyFont="1" applyFill="1" applyBorder="1" applyAlignment="1">
      <alignment vertical="center" wrapText="1"/>
    </xf>
    <xf numFmtId="0" fontId="21" fillId="24" borderId="14" xfId="0" applyFont="1" applyFill="1" applyBorder="1" applyAlignment="1">
      <alignment horizontal="center" vertical="center"/>
    </xf>
    <xf numFmtId="0" fontId="16" fillId="24" borderId="14" xfId="0" applyFont="1" applyFill="1" applyBorder="1" applyAlignment="1">
      <alignment horizontal="center" vertical="center"/>
    </xf>
    <xf numFmtId="0" fontId="21" fillId="24" borderId="1" xfId="0" applyFont="1" applyFill="1" applyBorder="1" applyAlignment="1">
      <alignment vertical="center"/>
    </xf>
    <xf numFmtId="0" fontId="21" fillId="24" borderId="1" xfId="0" applyFont="1" applyFill="1" applyBorder="1" applyAlignment="1">
      <alignment horizontal="center" vertical="center"/>
    </xf>
    <xf numFmtId="0" fontId="21" fillId="24" borderId="1" xfId="0" applyFont="1" applyFill="1" applyBorder="1" applyAlignment="1">
      <alignment horizontal="left" vertical="center"/>
    </xf>
    <xf numFmtId="0" fontId="21" fillId="24" borderId="16" xfId="0" applyFont="1" applyFill="1" applyBorder="1" applyAlignment="1">
      <alignment vertical="center" wrapText="1"/>
    </xf>
    <xf numFmtId="0" fontId="16" fillId="24" borderId="7" xfId="0" applyFont="1" applyFill="1" applyBorder="1" applyAlignment="1">
      <alignment horizontal="center" vertical="center" wrapText="1"/>
    </xf>
    <xf numFmtId="0" fontId="21" fillId="24" borderId="7" xfId="0" applyFont="1" applyFill="1" applyBorder="1" applyAlignment="1">
      <alignment vertical="center" wrapText="1"/>
    </xf>
    <xf numFmtId="0" fontId="21" fillId="21" borderId="18" xfId="0" applyFont="1" applyFill="1" applyBorder="1" applyAlignment="1">
      <alignment vertical="center" wrapText="1"/>
    </xf>
    <xf numFmtId="0" fontId="16" fillId="21" borderId="19" xfId="0" applyFont="1" applyFill="1" applyBorder="1" applyAlignment="1">
      <alignment horizontal="center" vertical="center" wrapText="1"/>
    </xf>
    <xf numFmtId="0" fontId="21" fillId="21" borderId="19" xfId="0" applyFont="1" applyFill="1" applyBorder="1" applyAlignment="1">
      <alignment vertical="center" wrapText="1"/>
    </xf>
    <xf numFmtId="0" fontId="21" fillId="21" borderId="19" xfId="0" applyFont="1" applyFill="1" applyBorder="1" applyAlignment="1">
      <alignment horizontal="center" vertical="center" wrapText="1"/>
    </xf>
    <xf numFmtId="0" fontId="21" fillId="21" borderId="19" xfId="0" applyFont="1" applyFill="1" applyBorder="1" applyAlignment="1">
      <alignment horizontal="left" vertical="center" wrapText="1"/>
    </xf>
    <xf numFmtId="0" fontId="36" fillId="21" borderId="0" xfId="0" applyFont="1" applyFill="1" applyAlignment="1">
      <alignment horizontal="left" vertical="center" wrapText="1"/>
    </xf>
    <xf numFmtId="0" fontId="35" fillId="21" borderId="0" xfId="0" applyFont="1" applyFill="1" applyAlignment="1">
      <alignment horizontal="left" vertical="center"/>
    </xf>
    <xf numFmtId="0" fontId="35" fillId="0" borderId="0" xfId="0" applyFont="1" applyAlignment="1">
      <alignment vertical="center"/>
    </xf>
    <xf numFmtId="0" fontId="21" fillId="0" borderId="1" xfId="0" applyFont="1" applyBorder="1" applyAlignment="1">
      <alignment horizontal="left" vertical="center"/>
    </xf>
    <xf numFmtId="0" fontId="35" fillId="21" borderId="0" xfId="0" applyFont="1" applyFill="1" applyAlignment="1">
      <alignment horizontal="left" vertical="center" wrapText="1"/>
    </xf>
    <xf numFmtId="0" fontId="35" fillId="0" borderId="1" xfId="0" applyFont="1" applyBorder="1" applyAlignment="1">
      <alignment horizontal="left" vertical="center"/>
    </xf>
    <xf numFmtId="164" fontId="21" fillId="24" borderId="1" xfId="0" applyNumberFormat="1" applyFont="1" applyFill="1" applyBorder="1" applyAlignment="1">
      <alignment vertical="center" wrapText="1"/>
    </xf>
    <xf numFmtId="0" fontId="35" fillId="0" borderId="0" xfId="0" applyFont="1" applyAlignment="1">
      <alignment horizontal="left" vertical="center"/>
    </xf>
    <xf numFmtId="0" fontId="35" fillId="0" borderId="0" xfId="0" applyFont="1" applyAlignment="1">
      <alignment vertical="center" wrapText="1"/>
    </xf>
    <xf numFmtId="0" fontId="35" fillId="21" borderId="0" xfId="0" applyFont="1" applyFill="1" applyAlignment="1">
      <alignment vertical="center"/>
    </xf>
    <xf numFmtId="0" fontId="21" fillId="21" borderId="1" xfId="0" applyFont="1" applyFill="1" applyBorder="1" applyAlignment="1">
      <alignment vertical="top" wrapText="1"/>
    </xf>
    <xf numFmtId="0" fontId="21" fillId="0" borderId="0" xfId="0" applyFont="1" applyAlignment="1">
      <alignment horizontal="left" vertical="center" wrapText="1"/>
    </xf>
    <xf numFmtId="0" fontId="21" fillId="25" borderId="1" xfId="0" applyFont="1" applyFill="1" applyBorder="1" applyAlignment="1">
      <alignment horizontal="left" vertical="center" wrapText="1"/>
    </xf>
    <xf numFmtId="0" fontId="16" fillId="25" borderId="1" xfId="0" applyFont="1" applyFill="1" applyBorder="1" applyAlignment="1">
      <alignment horizontal="center" vertical="center" wrapText="1"/>
    </xf>
    <xf numFmtId="0" fontId="21" fillId="25" borderId="1" xfId="0" applyFont="1" applyFill="1" applyBorder="1" applyAlignment="1">
      <alignment horizontal="center" vertical="center" wrapText="1"/>
    </xf>
    <xf numFmtId="14" fontId="39" fillId="25" borderId="1" xfId="9" applyNumberFormat="1" applyFont="1" applyFill="1" applyBorder="1" applyAlignment="1">
      <alignment horizontal="left" vertical="center" wrapText="1"/>
    </xf>
    <xf numFmtId="14" fontId="40" fillId="25" borderId="1" xfId="0" applyNumberFormat="1" applyFont="1" applyFill="1" applyBorder="1" applyAlignment="1">
      <alignment horizontal="left" vertical="center" wrapText="1"/>
    </xf>
    <xf numFmtId="0" fontId="40" fillId="25" borderId="1" xfId="0" applyFont="1" applyFill="1" applyBorder="1" applyAlignment="1">
      <alignment horizontal="left" vertical="center" wrapText="1"/>
    </xf>
    <xf numFmtId="0" fontId="41" fillId="25" borderId="24" xfId="0" applyFont="1" applyFill="1" applyBorder="1" applyAlignment="1">
      <alignment horizontal="left" vertical="center"/>
    </xf>
    <xf numFmtId="0" fontId="41" fillId="25" borderId="1" xfId="0" applyFont="1" applyFill="1" applyBorder="1" applyAlignment="1">
      <alignment horizontal="left" vertical="center" wrapText="1"/>
    </xf>
    <xf numFmtId="0" fontId="21" fillId="25" borderId="1" xfId="7" applyFont="1" applyFill="1" applyBorder="1" applyAlignment="1">
      <alignment horizontal="left" vertical="center" wrapText="1"/>
    </xf>
    <xf numFmtId="0" fontId="21" fillId="25" borderId="1" xfId="0" applyFont="1" applyFill="1" applyBorder="1" applyAlignment="1">
      <alignment wrapText="1"/>
    </xf>
    <xf numFmtId="14" fontId="39" fillId="23" borderId="1" xfId="9" applyNumberFormat="1" applyFont="1" applyFill="1" applyBorder="1" applyAlignment="1">
      <alignment horizontal="left" vertical="center" wrapText="1"/>
    </xf>
    <xf numFmtId="0" fontId="40" fillId="23" borderId="1" xfId="0" applyFont="1" applyFill="1" applyBorder="1" applyAlignment="1">
      <alignment horizontal="left" vertical="center" wrapText="1"/>
    </xf>
    <xf numFmtId="14" fontId="40" fillId="23" borderId="1" xfId="0" applyNumberFormat="1" applyFont="1" applyFill="1" applyBorder="1" applyAlignment="1">
      <alignment horizontal="left" vertical="center" wrapText="1"/>
    </xf>
    <xf numFmtId="0" fontId="41" fillId="23" borderId="1" xfId="0" applyFont="1" applyFill="1" applyBorder="1" applyAlignment="1">
      <alignment horizontal="left" vertical="center" wrapText="1"/>
    </xf>
    <xf numFmtId="0" fontId="41" fillId="23" borderId="24" xfId="0" applyFont="1" applyFill="1" applyBorder="1" applyAlignment="1">
      <alignment horizontal="left" vertical="center"/>
    </xf>
    <xf numFmtId="0" fontId="21" fillId="23" borderId="1" xfId="7" applyFont="1" applyFill="1" applyBorder="1" applyAlignment="1">
      <alignment horizontal="left" vertical="center" wrapText="1"/>
    </xf>
    <xf numFmtId="0" fontId="21" fillId="23" borderId="1" xfId="0" applyFont="1" applyFill="1" applyBorder="1" applyAlignment="1">
      <alignment wrapText="1"/>
    </xf>
    <xf numFmtId="0" fontId="32" fillId="18" borderId="0" xfId="0" applyFont="1" applyFill="1" applyAlignment="1">
      <alignment vertical="center"/>
    </xf>
    <xf numFmtId="0" fontId="32" fillId="18" borderId="20" xfId="0" applyFont="1" applyFill="1" applyBorder="1" applyAlignment="1">
      <alignment vertical="center"/>
    </xf>
    <xf numFmtId="0" fontId="32" fillId="18" borderId="21" xfId="0" applyFont="1" applyFill="1" applyBorder="1" applyAlignment="1">
      <alignment vertical="center"/>
    </xf>
    <xf numFmtId="0" fontId="38" fillId="18" borderId="5" xfId="0" applyFont="1" applyFill="1" applyBorder="1" applyAlignment="1">
      <alignment horizontal="left" vertical="center" wrapText="1"/>
    </xf>
    <xf numFmtId="0" fontId="32" fillId="18" borderId="20" xfId="0" applyFont="1" applyFill="1" applyBorder="1" applyAlignment="1">
      <alignment horizontal="center" vertical="center"/>
    </xf>
    <xf numFmtId="0" fontId="28" fillId="18" borderId="1" xfId="0" applyFont="1" applyFill="1" applyBorder="1" applyAlignment="1">
      <alignment horizontal="center" vertical="center" wrapText="1"/>
    </xf>
    <xf numFmtId="0" fontId="28" fillId="18" borderId="7" xfId="0" applyFont="1" applyFill="1" applyBorder="1" applyAlignment="1">
      <alignment horizontal="center" vertical="center" wrapText="1"/>
    </xf>
    <xf numFmtId="0" fontId="28" fillId="18" borderId="12" xfId="0" applyFont="1" applyFill="1" applyBorder="1" applyAlignment="1">
      <alignment horizontal="center" vertical="center"/>
    </xf>
    <xf numFmtId="0" fontId="28" fillId="18" borderId="3" xfId="0" applyFont="1" applyFill="1" applyBorder="1" applyAlignment="1">
      <alignment horizontal="center" vertical="center"/>
    </xf>
    <xf numFmtId="0" fontId="28" fillId="18" borderId="11" xfId="0" applyFont="1" applyFill="1" applyBorder="1" applyAlignment="1">
      <alignment horizontal="center" vertical="center"/>
    </xf>
    <xf numFmtId="0" fontId="28" fillId="16" borderId="1"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8" borderId="15" xfId="0" applyFont="1" applyFill="1" applyBorder="1" applyAlignment="1">
      <alignment horizontal="center" vertical="center" wrapText="1"/>
    </xf>
    <xf numFmtId="0" fontId="28" fillId="18" borderId="17" xfId="0" applyFont="1" applyFill="1" applyBorder="1" applyAlignment="1">
      <alignment horizontal="center" vertical="center" wrapText="1"/>
    </xf>
    <xf numFmtId="0" fontId="28" fillId="16" borderId="7" xfId="0" applyFont="1" applyFill="1" applyBorder="1" applyAlignment="1">
      <alignment horizontal="center" vertical="center"/>
    </xf>
    <xf numFmtId="0" fontId="28" fillId="18" borderId="14" xfId="0" applyFont="1" applyFill="1" applyBorder="1" applyAlignment="1">
      <alignment horizontal="center" vertical="center" wrapText="1"/>
    </xf>
    <xf numFmtId="0" fontId="28" fillId="18" borderId="16" xfId="0" applyFont="1" applyFill="1" applyBorder="1" applyAlignment="1">
      <alignment horizontal="center" vertical="center" wrapText="1"/>
    </xf>
  </cellXfs>
  <cellStyles count="10">
    <cellStyle name="Hipervínculo" xfId="9" builtinId="8"/>
    <cellStyle name="Hyperlink" xfId="6" xr:uid="{EA6C6D3A-581B-484E-BC07-15E9C6318A63}"/>
    <cellStyle name="Normal" xfId="0" builtinId="0"/>
    <cellStyle name="Normal 2" xfId="5" xr:uid="{00000000-0005-0000-0000-000001000000}"/>
    <cellStyle name="Normal 2 2" xfId="8" xr:uid="{979DB0DB-07BC-4B4A-AE7A-1936D012D866}"/>
    <cellStyle name="Normal 2 2 2" xfId="1" xr:uid="{00000000-0005-0000-0000-000002000000}"/>
    <cellStyle name="Normal 2 2 2 2" xfId="7" xr:uid="{38A03BFD-31E9-40E3-B00A-B9F95DD86B9D}"/>
    <cellStyle name="Normal 2 3" xfId="2" xr:uid="{00000000-0005-0000-0000-000003000000}"/>
    <cellStyle name="Normal 3" xfId="3" xr:uid="{00000000-0005-0000-0000-000004000000}"/>
    <cellStyle name="Normal 3 2" xfId="4" xr:uid="{00000000-0005-0000-0000-000005000000}"/>
  </cellStyles>
  <dxfs count="366">
    <dxf>
      <font>
        <b/>
      </font>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indexed="64"/>
          <bgColor theme="1"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rgb="FF00B0F0"/>
        </patternFill>
      </fill>
    </dxf>
    <dxf>
      <font>
        <b/>
        <i val="0"/>
        <strike val="0"/>
        <condense val="0"/>
        <extend val="0"/>
        <outline val="0"/>
        <shadow val="0"/>
        <u val="none"/>
        <vertAlign val="baseline"/>
        <sz val="11"/>
        <color theme="0"/>
        <name val="Calibri"/>
        <scheme val="minor"/>
      </font>
      <fill>
        <patternFill patternType="solid">
          <fgColor indexed="64"/>
          <bgColor rgb="FF00B0F0"/>
        </patternFill>
      </fill>
    </dxf>
    <dxf>
      <font>
        <b/>
        <i val="0"/>
        <strike val="0"/>
        <condense val="0"/>
        <extend val="0"/>
        <outline val="0"/>
        <shadow val="0"/>
        <u val="none"/>
        <vertAlign val="baseline"/>
        <sz val="11"/>
        <color theme="0"/>
        <name val="Calibri"/>
        <scheme val="minor"/>
      </font>
      <fill>
        <patternFill patternType="solid">
          <fgColor indexed="64"/>
          <bgColor rgb="FF92D050"/>
        </patternFill>
      </fill>
    </dxf>
    <dxf>
      <font>
        <b/>
        <i val="0"/>
        <strike val="0"/>
        <condense val="0"/>
        <extend val="0"/>
        <outline val="0"/>
        <shadow val="0"/>
        <u val="none"/>
        <vertAlign val="baseline"/>
        <sz val="11"/>
        <color theme="0"/>
        <name val="Calibri"/>
        <scheme val="minor"/>
      </font>
      <fill>
        <patternFill patternType="solid">
          <fgColor indexed="64"/>
          <bgColor rgb="FF92D050"/>
        </patternFill>
      </fill>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i val="0"/>
        <strike val="0"/>
        <condense val="0"/>
        <extend val="0"/>
        <outline val="0"/>
        <shadow val="0"/>
        <u val="none"/>
        <vertAlign val="baseline"/>
        <sz val="11"/>
        <color theme="0"/>
        <name val="Calibri"/>
        <scheme val="minor"/>
      </font>
      <fill>
        <patternFill patternType="solid">
          <fgColor theme="7"/>
          <bgColor theme="7"/>
        </patternFill>
      </fill>
    </dxf>
    <dxf>
      <font>
        <b val="0"/>
        <i val="0"/>
        <strike val="0"/>
        <condense val="0"/>
        <extend val="0"/>
        <outline val="0"/>
        <shadow val="0"/>
        <u val="none"/>
        <vertAlign val="baseline"/>
        <sz val="11"/>
        <color theme="1"/>
        <name val="Calibri"/>
        <scheme val="minor"/>
      </font>
      <border diagonalUp="0" diagonalDown="0">
        <left/>
        <right/>
        <top style="thin">
          <color theme="7"/>
        </top>
        <bottom/>
      </border>
    </dxf>
    <dxf>
      <border outline="0">
        <left style="thin">
          <color theme="7"/>
        </left>
        <right style="thin">
          <color theme="7"/>
        </right>
        <top style="thin">
          <color theme="7"/>
        </top>
        <bottom style="thin">
          <color theme="7"/>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7"/>
          <bgColor theme="7"/>
        </patternFill>
      </fill>
    </dxf>
    <dxf>
      <border outline="0">
        <top style="thin">
          <color theme="4" tint="0.39997558519241921"/>
        </top>
      </border>
    </dxf>
    <dxf>
      <font>
        <b/>
        <i val="0"/>
        <strike val="0"/>
        <condense val="0"/>
        <extend val="0"/>
        <outline val="0"/>
        <shadow val="0"/>
        <u val="none"/>
        <vertAlign val="baseline"/>
        <sz val="11"/>
        <color theme="0"/>
        <name val="Calibri"/>
        <scheme val="minor"/>
      </font>
      <fill>
        <patternFill patternType="solid">
          <fgColor theme="7"/>
          <bgColor theme="7"/>
        </patternFill>
      </fill>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9"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9"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4"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fill>
        <patternFill patternType="none">
          <fgColor indexed="64"/>
          <bgColor indexed="65"/>
        </patternFill>
      </fill>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4"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color theme="0"/>
      </font>
      <fill>
        <patternFill>
          <bgColor rgb="FFFF0000"/>
        </patternFill>
      </fill>
    </dxf>
    <dxf>
      <border>
        <top style="medium">
          <color auto="1"/>
        </top>
        <bottom style="medium">
          <color auto="1"/>
        </bottom>
        <vertical/>
        <horizontal style="medium">
          <color auto="1"/>
        </horizontal>
      </border>
    </dxf>
    <dxf>
      <fill>
        <patternFill>
          <bgColor rgb="FFFF0000"/>
        </patternFill>
      </fill>
    </dxf>
    <dxf>
      <border>
        <left style="thin">
          <color auto="1"/>
        </left>
        <right style="thin">
          <color auto="1"/>
        </right>
        <top style="thin">
          <color auto="1"/>
        </top>
        <bottom style="thin">
          <color auto="1"/>
        </bottom>
      </border>
    </dxf>
  </dxfs>
  <tableStyles count="2" defaultTableStyle="TableStyleMedium2" defaultPivotStyle="PivotStyleLight16">
    <tableStyle name="Estilo de tabla 1" pivot="0" count="2" xr9:uid="{00000000-0011-0000-FFFF-FFFF00000000}">
      <tableStyleElement type="wholeTable" dxfId="365"/>
      <tableStyleElement type="headerRow" dxfId="364"/>
    </tableStyle>
    <tableStyle name="Estilo de tabla 2" pivot="0" count="2" xr9:uid="{00000000-0011-0000-FFFF-FFFF01000000}">
      <tableStyleElement type="wholeTable" dxfId="363"/>
      <tableStyleElement type="headerRow" dxfId="362"/>
    </tableStyle>
  </tableStyles>
  <colors>
    <mruColors>
      <color rgb="FF3F7F93"/>
      <color rgb="FF33C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82064</xdr:colOff>
      <xdr:row>0</xdr:row>
      <xdr:rowOff>83344</xdr:rowOff>
    </xdr:from>
    <xdr:to>
      <xdr:col>3</xdr:col>
      <xdr:colOff>178593</xdr:colOff>
      <xdr:row>0</xdr:row>
      <xdr:rowOff>1031409</xdr:rowOff>
    </xdr:to>
    <xdr:pic>
      <xdr:nvPicPr>
        <xdr:cNvPr id="5" name="Imagen 4">
          <a:extLst>
            <a:ext uri="{FF2B5EF4-FFF2-40B4-BE49-F238E27FC236}">
              <a16:creationId xmlns:a16="http://schemas.microsoft.com/office/drawing/2014/main" id="{4CE3ECCD-45EB-4C48-667B-4BFFC5F5A523}"/>
            </a:ext>
          </a:extLst>
        </xdr:cNvPr>
        <xdr:cNvPicPr>
          <a:picLocks noChangeAspect="1"/>
        </xdr:cNvPicPr>
      </xdr:nvPicPr>
      <xdr:blipFill>
        <a:blip xmlns:r="http://schemas.openxmlformats.org/officeDocument/2006/relationships" r:embed="rId1"/>
        <a:stretch>
          <a:fillRect/>
        </a:stretch>
      </xdr:blipFill>
      <xdr:spPr>
        <a:xfrm>
          <a:off x="344002" y="83344"/>
          <a:ext cx="2858779" cy="9480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ED33D73\2.%20Catalogo%20de%20atributos%20de%20dato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Users/Judith.Rodriguez/Desktop/TELETRABAJO%20CLAUDIA_2020/COMPONENTES%20RECIBIDOS%20DEP_2020/INFORMACION_2020/APOYO_ESTRATEGICAS_2020/SUBSECRETARIA%20INSTITUCIONAL/ACTIVOS%20DTI.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CTIVIDADES_2022\COMPONENTES_NC_120122\2.CAINFORMACION_DIC2021\VFINALES_AINFORMACION_2021\SUB_GESTION%20INSTITUCIONAL\AINFOR_DCONTRATACION_VFIN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Judith.Rodriguez\Downloads\FORMATO%20ATRIBUTOS%2012_06_2020%20_%20OFICINA%20ATENCI&#211;N%20AL%20CIUDADANO%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sharepoint.com/Users/Jessica%20Vargas/AppData/Local/Microsoft/Windows/INetCache/Content.Outlook/F7V6BNMY/CatInformaci&#243;n%20Derechos%20Human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obiernobogota-my.sharepoint.com/Users/Administrador/Downloads/prueba/Catalogo%20de%20atributos%20de%20informa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Judith.Rodriguez/Desktop/TELETRABAJO%20CLAUDIA_2020/COMPONENTES%20RECIBIDOS%20DEP_2020/INFORMACION_2020/Consolidado_informaci&#243;n_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udith.Rodriguez\Downloads\ACTIVOS_SALRC_2907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Judith.Rodriguez/Desktop/TELETRABAJO%20CLAUDIA_2020/COMPONENTES%20RECIBIDOS%20DEP_2020/INFORMACION_2020/VERSIONES%20FINALES_2020/DESPACHO/AINFOR_OAP_SISTEMA_GESTION_VFI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Judith.Rodriguez/Desktop/TELETRABAJO%20CLAUDIA_2020/COMPONENTES%20RECIBIDOS%20DEP_2020/INFORMACION_2020/VERSIONES%20FINALES_2020/DESPACHO/AINFOR_OAP_AMBIENTAL_VFIN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gobiernobogota-my.sharepoint.com/Users/Judith.Rodriguez/Desktop/TELETRABAJO%20CLAUDIA_2020/COMPONENTES%20RECIBIDOS%20DEP_2020/INFORMACION_2020/APOYO_ESTRATEGICAS_2020/SUBSECRETARIA%20INSTITUCIONAL/ACTIVOS%20%20DGTH.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Users/Judith.Rodriguez/Desktop/TELETRABAJO%20CLAUDIA_2020/COMPONENTES%20RECIBIDOS%20DEP_2020/INFORMACION_2020/APOYO_ESTRATEGICAS_2020/SUBSECRETARIA%20INSTITUCIONAL/ACTIVOS%20DIRECCI&#211;N%20ADMINSITRAT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Des"/>
      <sheetName val="Diccionario de datos"/>
    </sheetNames>
    <sheetDataSet>
      <sheetData sheetId="0">
        <row r="3">
          <cell r="A3" t="str">
            <v>Públicos</v>
          </cell>
        </row>
        <row r="4">
          <cell r="A4" t="str">
            <v>Semiprivados</v>
          </cell>
        </row>
        <row r="5">
          <cell r="A5" t="str">
            <v>Privados</v>
          </cell>
        </row>
        <row r="6">
          <cell r="A6" t="str">
            <v>Especiales</v>
          </cell>
        </row>
        <row r="12">
          <cell r="A12" t="str">
            <v>Trámites_administrativos_propios_de_la_SDG</v>
          </cell>
        </row>
        <row r="13">
          <cell r="A13" t="str">
            <v>Gestión_en_cumplimiento_de_la_funcionalidad_de_la_SDG</v>
          </cell>
        </row>
        <row r="14">
          <cell r="A14" t="str">
            <v>Alimentación_Actualización_de_los_sistemas_de_información_vigentes_de_la_SDG</v>
          </cell>
        </row>
        <row r="15">
          <cell r="A15" t="str">
            <v>Respuestas_a_PQRS</v>
          </cell>
        </row>
        <row r="16">
          <cell r="A16" t="str">
            <v>Desarrollo_de_actividades_propias_a_través_de_sus_diferentes_procesos</v>
          </cell>
        </row>
        <row r="20">
          <cell r="A20" t="str">
            <v>Escrito</v>
          </cell>
        </row>
        <row r="21">
          <cell r="A21" t="str">
            <v>Verbal</v>
          </cell>
        </row>
        <row r="22">
          <cell r="A22" t="str">
            <v>Conductas_inequívocas</v>
          </cell>
        </row>
        <row r="23">
          <cell r="A23" t="str">
            <v>Sin medio</v>
          </cell>
        </row>
        <row r="24">
          <cell r="A24" t="str">
            <v>N/A</v>
          </cell>
        </row>
        <row r="28">
          <cell r="A28" t="str">
            <v>Garantizar el derecho al Hábeas Data</v>
          </cell>
          <cell r="D28" t="str">
            <v>Registro, seguimiento y control de Actuaciones Administrativas</v>
          </cell>
        </row>
        <row r="29">
          <cell r="A29" t="str">
            <v>Solicitar y conservar autorización otorgada por el titular</v>
          </cell>
          <cell r="D29" t="str">
            <v>Prestacion de Servicio de Certificado de Residencia</v>
          </cell>
        </row>
        <row r="30">
          <cell r="A30" t="str">
            <v>Aplicar y mantener los principios de seguridad de la información</v>
          </cell>
          <cell r="D30" t="str">
            <v>Prestacion de Servicio de Certificado de Propiedad Horizontal</v>
          </cell>
        </row>
        <row r="31">
          <cell r="A31" t="str">
            <v>Rectificar la información cuando sea incorrecta y comunicar al responsable de los datos</v>
          </cell>
          <cell r="D31" t="str">
            <v>Prestacion de Servicio de Certificado de Sello Seguro</v>
          </cell>
        </row>
        <row r="32">
          <cell r="A32" t="str">
            <v>Respuesta oportuna a las peticiones</v>
          </cell>
          <cell r="D32" t="str">
            <v>Prestacion de Servicio de Documentos Extraviados</v>
          </cell>
        </row>
        <row r="33">
          <cell r="D33" t="str">
            <v>Relaciones Contractuales(Nomina, Estudios, ubicación laboral, etc)</v>
          </cell>
        </row>
      </sheetData>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cciones"/>
      <sheetName val="Servicios_Registros"/>
      <sheetName val="Atributos activos información"/>
      <sheetName val="Despegables"/>
      <sheetName val="SER_SUBSER"/>
      <sheetName val="DEPENDENCIAS"/>
      <sheetName val="TRD_Series y subseries "/>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cciones"/>
      <sheetName val="Servicios_Registros"/>
      <sheetName val="Atributos activos información"/>
      <sheetName val="Despegables"/>
      <sheetName val="Documentos Controlados"/>
      <sheetName val="SER_SUBSER"/>
      <sheetName val="DEPENDENCIAS"/>
      <sheetName val="TRD_Series y subseries"/>
      <sheetName val="Poblacionales"/>
      <sheetName val="PROC"/>
    </sheetNames>
    <sheetDataSet>
      <sheetData sheetId="0" refreshError="1"/>
      <sheetData sheetId="1" refreshError="1"/>
      <sheetData sheetId="2" refreshError="1"/>
      <sheetData sheetId="3" refreshError="1"/>
      <sheetData sheetId="4" refreshError="1"/>
      <sheetData sheetId="5" refreshError="1"/>
      <sheetData sheetId="6" refreshError="1">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Despegables"/>
      <sheetName val="Componente Servicios"/>
      <sheetName val="Componente Ainformación"/>
      <sheetName val="Componente  flujos"/>
      <sheetName val="Componente datos"/>
      <sheetName val="Hoja1"/>
      <sheetName val="SER_SUBSER"/>
      <sheetName val="DEPENDENCIAS"/>
      <sheetName val="PROC"/>
      <sheetName val="Instrucciones"/>
      <sheetName val="Servicios_Registros"/>
      <sheetName val="Atributos activos información"/>
      <sheetName val="Documentos Controlados"/>
      <sheetName val="TRD_SEREIES Y SUBSERIES"/>
      <sheetName val="Poblacionales"/>
    </sheetNames>
    <sheetDataSet>
      <sheetData sheetId="0"/>
      <sheetData sheetId="1"/>
      <sheetData sheetId="2"/>
      <sheetData sheetId="3"/>
      <sheetData sheetId="4"/>
      <sheetData sheetId="5"/>
      <sheetData sheetId="6"/>
      <sheetData sheetId="7">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8">
        <row r="2">
          <cell r="A2">
            <v>181</v>
          </cell>
        </row>
      </sheetData>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Información"/>
      <sheetName val="SERIES"/>
      <sheetName val="SUBSERIES"/>
    </sheetNames>
    <sheetDataSet>
      <sheetData sheetId="0"/>
      <sheetData sheetId="1">
        <row r="3">
          <cell r="B3" t="str">
            <v>5 ACCIONES CONSTITUCIONALES</v>
          </cell>
        </row>
        <row r="4">
          <cell r="B4" t="str">
            <v>10 ACTAS</v>
          </cell>
        </row>
        <row r="5">
          <cell r="B5" t="str">
            <v>15 ACTUACIONES ADMINISTRATIVAS</v>
          </cell>
        </row>
        <row r="6">
          <cell r="B6" t="str">
            <v>20 ANTEPROYECTOS DE PRESUPUESTO</v>
          </cell>
        </row>
        <row r="7">
          <cell r="B7" t="str">
            <v>25 AUTOLIQUIDACIONES DE APORTES AL SISTEMA DE SEGURIDAD SOCIAL</v>
          </cell>
        </row>
        <row r="8">
          <cell r="B8" t="str">
            <v>30 BANCO DE PROGRAMAS Y PROYECTOS LOCALES</v>
          </cell>
        </row>
        <row r="9">
          <cell r="B9" t="str">
            <v>35 CENSO DE PERROS POTENCIALMENTE PELIGROSOS</v>
          </cell>
        </row>
        <row r="10">
          <cell r="B10" t="str">
            <v>40 CERTIFICACIONES DE ALMACENAMIENTO, APROVECHAMIENTO, TRATAMIENTO O</v>
          </cell>
        </row>
        <row r="11">
          <cell r="B11" t="str">
            <v>45 CERTIFICADOS</v>
          </cell>
        </row>
        <row r="12">
          <cell r="B12" t="str">
            <v>50 CIERRES PRESUPUESTALES</v>
          </cell>
        </row>
        <row r="13">
          <cell r="B13" t="str">
            <v>55 CIRCULARES</v>
          </cell>
        </row>
        <row r="14">
          <cell r="B14" t="str">
            <v>60 COBROS PERSUASIVOS</v>
          </cell>
        </row>
        <row r="15">
          <cell r="B15" t="str">
            <v>65  COMPROBANTES DE ALMACEN</v>
          </cell>
        </row>
        <row r="16">
          <cell r="B16" t="str">
            <v>70 COMPROBANTES DE CONTABILIDAD</v>
          </cell>
        </row>
        <row r="17">
          <cell r="B17" t="str">
            <v>75 CONCEPTOS</v>
          </cell>
        </row>
        <row r="18">
          <cell r="B18" t="str">
            <v>80 CONCILIACIONES</v>
          </cell>
        </row>
        <row r="19">
          <cell r="B19" t="str">
            <v>85 CONSECUTIVOS DE COMUNICACIONES OFICIALES</v>
          </cell>
        </row>
        <row r="20">
          <cell r="B20" t="str">
            <v>90 CONTRATOS</v>
          </cell>
        </row>
        <row r="21">
          <cell r="B21" t="str">
            <v>95 CUENTAS BANCARIAS</v>
          </cell>
        </row>
        <row r="22">
          <cell r="B22" t="str">
            <v>100 CUENTAS MENSUALES DE ALMACEN</v>
          </cell>
        </row>
        <row r="23">
          <cell r="B23" t="str">
            <v>105 DECRETOS LOCALES</v>
          </cell>
        </row>
        <row r="24">
          <cell r="B24" t="str">
            <v>110 DERECHOS DE PETICION</v>
          </cell>
        </row>
        <row r="25">
          <cell r="B25" t="str">
            <v>115 DESPACHOS COMISORIOS</v>
          </cell>
        </row>
        <row r="26">
          <cell r="B26" t="str">
            <v>120 EJECUCIONES PRESUPUESTALES</v>
          </cell>
        </row>
        <row r="27">
          <cell r="B27" t="str">
            <v>125 EVALUACION DE REQUISITOS LEGALES</v>
          </cell>
        </row>
        <row r="28">
          <cell r="B28" t="str">
            <v>130 FALLOS DE SEGUNDA INSTANCIA</v>
          </cell>
        </row>
        <row r="29">
          <cell r="B29" t="str">
            <v>135 GARANTIAS PARA EL EJERCICIO DE LOS DERECHOS HUMANOS DE LAS PERSONAS LGBTI</v>
          </cell>
        </row>
        <row r="30">
          <cell r="B30" t="str">
            <v>140 HISTORIAL DE EQUIPO Y MAQUINARIA</v>
          </cell>
        </row>
        <row r="31">
          <cell r="B31" t="str">
            <v>145 HISTORIAL DE VEHICULOS</v>
          </cell>
        </row>
        <row r="32">
          <cell r="B32" t="str">
            <v>150 HISTORIAS</v>
          </cell>
        </row>
        <row r="33">
          <cell r="B33" t="str">
            <v>155 INFORMES</v>
          </cell>
        </row>
        <row r="34">
          <cell r="B34" t="str">
            <v>160 INSTRUMENTOS ARCHIVISTICOS</v>
          </cell>
        </row>
        <row r="35">
          <cell r="B35" t="str">
            <v>165 INSTRUMENTOS DE REGISTRO Y CONTROL</v>
          </cell>
        </row>
        <row r="36">
          <cell r="B36" t="str">
            <v>170 INSTRUMENTOS DEL SISTEMA DE GESTION DE CALIDAD</v>
          </cell>
        </row>
        <row r="37">
          <cell r="B37" t="str">
            <v>175 INVENTARIOS</v>
          </cell>
        </row>
        <row r="38">
          <cell r="B38" t="str">
            <v>180 LIBROS AUXILIARES DE CAJA MENOR</v>
          </cell>
        </row>
        <row r="39">
          <cell r="B39" t="str">
            <v>185 LIBROS CONTABLES</v>
          </cell>
        </row>
        <row r="40">
          <cell r="B40" t="str">
            <v>190 MANUALES</v>
          </cell>
        </row>
        <row r="41">
          <cell r="B41" t="str">
            <v>195 MEDIDAS CORRECTIVAS</v>
          </cell>
        </row>
        <row r="42">
          <cell r="B42" t="str">
            <v>200 MEDIDAS PROVISIONALES DE PROTECCION DE DERECHOS HUMANOS</v>
          </cell>
        </row>
        <row r="43">
          <cell r="B43" t="str">
            <v>205 MODIFICACIONES PRESUPUESTALES</v>
          </cell>
        </row>
        <row r="44">
          <cell r="B44" t="str">
            <v>210 NOMINAS</v>
          </cell>
        </row>
        <row r="45">
          <cell r="B45" t="str">
            <v>215 ORDENES DE PAGO</v>
          </cell>
        </row>
        <row r="46">
          <cell r="B46" t="str">
            <v>220 PIEZAS DE COMUNICACIÓN</v>
          </cell>
        </row>
        <row r="47">
          <cell r="B47" t="str">
            <v>225 PLANES</v>
          </cell>
        </row>
        <row r="48">
          <cell r="B48" t="str">
            <v>230 POLITICAS PUBLICAS</v>
          </cell>
        </row>
        <row r="49">
          <cell r="B49" t="str">
            <v>235 PONENCIAS</v>
          </cell>
        </row>
        <row r="50">
          <cell r="B50" t="str">
            <v>240 PROCESOS DISCIPLINARIOS</v>
          </cell>
        </row>
        <row r="51">
          <cell r="B51" t="str">
            <v>245 PROCESOS JUDICIALES</v>
          </cell>
        </row>
        <row r="52">
          <cell r="B52" t="str">
            <v>250 PROGRAMAS</v>
          </cell>
        </row>
        <row r="53">
          <cell r="B53" t="str">
            <v>255 PROYECTOS</v>
          </cell>
        </row>
        <row r="54">
          <cell r="B54" t="str">
            <v>260 QUERELLAS</v>
          </cell>
        </row>
        <row r="55">
          <cell r="B55" t="str">
            <v>265 REDES DISTRITALES DE DERECHOS HUMANOS, DIÁLOGO Y CONVIVENCIA</v>
          </cell>
        </row>
        <row r="56">
          <cell r="B56" t="str">
            <v>270 REGISTROS DE COMUNICACIONES OFICIALES</v>
          </cell>
        </row>
        <row r="57">
          <cell r="B57" t="str">
            <v>275 REGISTROS DE PARQUEO VEHICULOS</v>
          </cell>
        </row>
        <row r="58">
          <cell r="B58" t="str">
            <v>280 REGISTROS DE SERVICIO DE TRANSPORTE</v>
          </cell>
        </row>
        <row r="59">
          <cell r="B59" t="str">
            <v>285 RESOLUCIONES</v>
          </cell>
        </row>
        <row r="60">
          <cell r="B60" t="str">
            <v>290 SISTEMA INTEGRADO DE
CONSERVACIÓN Y PRESERVACIÓN</v>
          </cell>
        </row>
      </sheetData>
      <sheetData sheetId="2">
        <row r="1">
          <cell r="B1" t="str">
            <v>SUB-SERIES DOCUMENTALES</v>
          </cell>
        </row>
        <row r="2">
          <cell r="B2" t="str">
            <v>5.5. ACCIONES DE GRUPO</v>
          </cell>
        </row>
        <row r="3">
          <cell r="B3" t="str">
            <v>5.10 ACCIONES DE TUTELA</v>
          </cell>
        </row>
        <row r="4">
          <cell r="B4" t="str">
            <v>5.15 ACCIONES CONSTITUCIONALES</v>
          </cell>
        </row>
        <row r="5">
          <cell r="B5" t="str">
            <v>10.5 ACTAS DE CONCILIACION</v>
          </cell>
        </row>
        <row r="6">
          <cell r="B6" t="str">
            <v>10.10 ACTAS DE DISPOSICION DE BIENES DECOMISADOS</v>
          </cell>
        </row>
        <row r="7">
          <cell r="B7" t="str">
            <v>10.15 ACTAS DE ELIMINACION DE DOCUMENTOS</v>
          </cell>
        </row>
        <row r="8">
          <cell r="B8" t="str">
            <v xml:space="preserve">10.20  ACTAS DE JURAMENTO DE COLOMBIANOS POR ADOPCION </v>
          </cell>
        </row>
        <row r="9">
          <cell r="B9" t="str">
            <v>10.25 ACTAS DE LA COMISION DE PERSONAL</v>
          </cell>
        </row>
        <row r="10">
          <cell r="B10" t="str">
            <v>10.30 ACTAS DE LA COMISION DISTRITAL PARA LA COORDINACION Y SEGUIMIENTO DE LOS PROCESOS ELECTORALES</v>
          </cell>
        </row>
        <row r="11">
          <cell r="B11" t="str">
            <v>10.35 ACTAS DE LA COMISION INTERSECTORIAL DE GESTION Y DESARROLLO LOCAL DEL DISTRITO CAPITAL</v>
          </cell>
        </row>
        <row r="12">
          <cell r="B12" t="str">
            <v>10.40 ACTAS DE SALA DE DECISION</v>
          </cell>
        </row>
        <row r="13">
          <cell r="B13" t="str">
            <v>10.45 ACTAS DE TRANSFERENCIA PRIMARIA</v>
          </cell>
        </row>
        <row r="14">
          <cell r="B14" t="str">
            <v>10.50 ACTAS DE TRANSFERENCIA SECUNDARIA</v>
          </cell>
        </row>
        <row r="15">
          <cell r="B15" t="str">
            <v>10.55 ACTAS DEL COMITÉ CIVIL DE CONVIVENCIA DISTRITAL</v>
          </cell>
        </row>
        <row r="16">
          <cell r="B16" t="str">
            <v>10.60 ACTAS DEL COMITÉ CIVIL DE CONVIVENCIA LOCAL</v>
          </cell>
        </row>
        <row r="17">
          <cell r="B17" t="str">
            <v>10.65 ACTAS DEL COMITÉ COORDINADOR DE INVENTARIOS</v>
          </cell>
        </row>
        <row r="18">
          <cell r="B18" t="str">
            <v>10.70 ACTAS DEL COMITÉ DE CONTRATACION</v>
          </cell>
        </row>
        <row r="19">
          <cell r="B19" t="str">
            <v>10.75 ACTAS DEL COMITÉ DE CONVIVENCIA LABORAL</v>
          </cell>
        </row>
        <row r="20">
          <cell r="B20" t="str">
            <v>10.80 ACTAS DEL COMITÉ DE COORDINACION DEL SISTEMA DE CONTROL INTERNO</v>
          </cell>
        </row>
        <row r="21">
          <cell r="B21" t="str">
            <v>10.85 ACTAS DEL COMITÉ DE INCENTIVOS</v>
          </cell>
        </row>
        <row r="22">
          <cell r="B22" t="str">
            <v>10.90 ACTAS DEL COMITÉ DE SEGUIMIENTO DE LAS RELACIONES CON EL CONCEJO DE BOGOTA</v>
          </cell>
        </row>
        <row r="23">
          <cell r="B23" t="str">
            <v>10.95 ACTAS DE COMITÉ DE SEGUIMIENTO A LAS RELACIONES CON EL CONGRESO DE LA REPUBLICA</v>
          </cell>
        </row>
        <row r="24">
          <cell r="B24" t="str">
            <v>10.100 ACTAS DEL COMITÉ DEL SISTEMA INTEGRADO DE GESTION</v>
          </cell>
        </row>
        <row r="25">
          <cell r="B25" t="str">
            <v>10.105 ACTAS DEL COMITÉ DIRECTIVO</v>
          </cell>
        </row>
        <row r="26">
          <cell r="B26" t="str">
            <v xml:space="preserve">10.110 ACTAS DEL COMITÉ DISTRITAL DE ATENCION A LAS VICTIMAS DE GRAVES VIOLACIONES A LOS DERECHOS HUMANOS, DELITOS DE LESA HUMANIDAD Y CRIMENES DE GUERRA. </v>
          </cell>
        </row>
        <row r="27">
          <cell r="B27" t="str">
            <v>10.115 ACTAS DEL COMITÉ DISTRITAL PARA LA LUCHA CONTRA LA TRATA DE PERSONAS</v>
          </cell>
        </row>
        <row r="28">
          <cell r="B28" t="str">
            <v>10.120 ACTAS DEL COMITÉ INTERNO DE ARCHIVO</v>
          </cell>
        </row>
        <row r="29">
          <cell r="B29" t="str">
            <v>10.125 ACTAS DEL COMITÉ INTERNO DE CONCILIACION</v>
          </cell>
        </row>
        <row r="30">
          <cell r="B30" t="str">
            <v>10.130 ACTAS DEL COMIET INTERNO DE REUBICACIONES</v>
          </cell>
        </row>
        <row r="31">
          <cell r="B31" t="str">
            <v>10.135 ACTAS DEL COMITÉ PARITARIO DE SALUD OCUPACIONAL</v>
          </cell>
        </row>
        <row r="32">
          <cell r="B32" t="str">
            <v xml:space="preserve">10.140 ACTAS DEL COMITÉ SECTORIAL DE DESARROLLO ADMINISTRATIVO DE GOBIERNO, SEGURIDAD Y CONVIVENCIA </v>
          </cell>
        </row>
        <row r="33">
          <cell r="B33" t="str">
            <v>10.145 ACTAS DEL COMITÉ TECNICO DE DESEMPEÑO INSTITUCIONAL</v>
          </cell>
        </row>
        <row r="34">
          <cell r="B34" t="str">
            <v>10.150 ACTAS DEL COMITÉ TECNICO DE SOSTENIBILIDAD CONTABLE</v>
          </cell>
        </row>
        <row r="35">
          <cell r="B35" t="str">
            <v>10.155 ACTAS DEL CONSEJO CONSULTIVO DE DESCENTRALIZACION Y DESCONCENTRACION</v>
          </cell>
        </row>
        <row r="36">
          <cell r="B36" t="str">
            <v>10.160 ACTAS DEL CONSEJO CONSULTIVO Y DE CONCERTACION PARA LOS PUEBLOS INDIGENAS EN BOGOTA D.C.</v>
          </cell>
        </row>
        <row r="37">
          <cell r="B37" t="str">
            <v>10.165 ACTAS DEL CONSEJO DE ALCALDES</v>
          </cell>
        </row>
        <row r="38">
          <cell r="B38" t="str">
            <v>10.170 ACTAS DEL CONSEJO DE PLANEACION LOCAL</v>
          </cell>
        </row>
        <row r="39">
          <cell r="B39" t="str">
            <v>10.175 ACTAS DEL CONSEJO DISTRITAL DE COMUNIDADES NEGRAS, AFROCOLOMBIANAS RAIZALES Y PALENQUERAS</v>
          </cell>
        </row>
        <row r="40">
          <cell r="B40" t="str">
            <v>10.180 ACTAS DEL CONSEJO LOCAL DE GOBIERNO</v>
          </cell>
        </row>
        <row r="41">
          <cell r="B41" t="str">
            <v>10.185 ACTAS DEL CONSEJO LOCAL DE SEGURIDAD</v>
          </cell>
        </row>
        <row r="42">
          <cell r="B42" t="str">
            <v>15.5 ACTUACIONES ADMINISTRATIVAS DE CONTROL A ESTABLECIMIENTOS DE COMERCIO</v>
          </cell>
        </row>
        <row r="43">
          <cell r="B43" t="str">
            <v>15.10 ACTUACIONES ADMINISTRATIVAS DE CONTROL A OBRAS Y URBANISMOS</v>
          </cell>
        </row>
        <row r="44">
          <cell r="B44" t="str">
            <v>15.15 ACTUACIONES ADMINISTRATIVAS DE CONTROL DE TARIFAS DE ESTACIONAMIENTO FUERA DE VIA</v>
          </cell>
        </row>
        <row r="45">
          <cell r="B45" t="str">
            <v>15.20 ACTUACIONES ADMINISTRATIVAS DE RESTITUCION DEL ESPACIO PUBLICO</v>
          </cell>
        </row>
        <row r="46">
          <cell r="B46" t="str">
            <v>45.5 CERTIFICADOS DE PROPIEDAD HORIZONTAL</v>
          </cell>
        </row>
        <row r="47">
          <cell r="B47" t="str">
            <v>45.10 CERTIFICADOS DE RESIDENCIA</v>
          </cell>
        </row>
        <row r="48">
          <cell r="B48" t="str">
            <v>65.5 COMPROBANTES DE BAJA DE BIENES</v>
          </cell>
        </row>
        <row r="49">
          <cell r="B49" t="str">
            <v>65.10 COMPROBANTES DE INGRESO DE BIENES</v>
          </cell>
        </row>
        <row r="50">
          <cell r="B50" t="str">
            <v>65.15 COMPROBANTES DE REINTEGRO DE BIENES</v>
          </cell>
        </row>
        <row r="51">
          <cell r="B51" t="str">
            <v>65.20 COMPROBANTES DE SALIDA DE BIENES</v>
          </cell>
        </row>
        <row r="52">
          <cell r="B52" t="str">
            <v>70.5 COMPROBANTES DE AJUSTE</v>
          </cell>
        </row>
        <row r="53">
          <cell r="B53" t="str">
            <v>70.10 COMPROBANTES DE EGRESO</v>
          </cell>
        </row>
        <row r="54">
          <cell r="B54" t="str">
            <v>70.15 COMPROBANTES DE INGRESO</v>
          </cell>
        </row>
        <row r="55">
          <cell r="B55" t="str">
            <v>75.5 CONCEPTOS JURIDICOS</v>
          </cell>
        </row>
        <row r="56">
          <cell r="B56" t="str">
            <v>75.10 CONCEPTOS PREVIOS PARA JUEGOS LOCALIZADOS DE SUERTE Y AZAR</v>
          </cell>
        </row>
        <row r="57">
          <cell r="B57" t="str">
            <v>80.5 CONCILIACIONES CONTABLES</v>
          </cell>
        </row>
        <row r="58">
          <cell r="B58" t="str">
            <v>80.10 CONCILIACIONES PREJUDICIALES</v>
          </cell>
        </row>
        <row r="59">
          <cell r="B59" t="str">
            <v>90.5 CONTRATACION DIRECTA</v>
          </cell>
        </row>
        <row r="60">
          <cell r="B60" t="str">
            <v>90.10 CONTRATOS POR CONCURSO DE MERITOS</v>
          </cell>
        </row>
        <row r="61">
          <cell r="B61" t="str">
            <v>90.15 CONTRATOS POR LICITACION PUBLICA</v>
          </cell>
        </row>
        <row r="62">
          <cell r="B62" t="str">
            <v>90.20 CONTRATOS POR SELECCIÓN ABREVIADA</v>
          </cell>
        </row>
        <row r="63">
          <cell r="B63" t="str">
            <v>90.25 CONVENIOS</v>
          </cell>
        </row>
        <row r="64">
          <cell r="B64" t="str">
            <v>130.5 FALLOS DE SEGUNDA INSTANCIA DE MEDIDAS CORRECTIVAS</v>
          </cell>
        </row>
        <row r="65">
          <cell r="B65" t="str">
            <v>130.10 FALLOS DE SEGUNDA INSTANCIA DE PROCESOS DISCIPLINARIOS</v>
          </cell>
        </row>
        <row r="66">
          <cell r="B66" t="str">
            <v>150.5 HISTORIAS CLINICAS</v>
          </cell>
        </row>
        <row r="67">
          <cell r="B67" t="str">
            <v>150.10 HISTORIAS LABORALES</v>
          </cell>
        </row>
        <row r="68">
          <cell r="B68" t="str">
            <v>155.5 INFORMES A ENTIDADES DE CONTROL Y VIGILANCIA</v>
          </cell>
        </row>
        <row r="69">
          <cell r="B69" t="str">
            <v>155.10 INFORMES A OTROS ORGANISMOS</v>
          </cell>
        </row>
        <row r="70">
          <cell r="B70" t="str">
            <v>155.15 INFORMES ANUALES DE EVALUACION DEL SISTEMA DISTRITAL DE DERECHOS HUMANOS</v>
          </cell>
        </row>
        <row r="71">
          <cell r="B71" t="str">
            <v>155.20 INFORMES DE ACCIDENTES DE TRABAJO</v>
          </cell>
        </row>
        <row r="72">
          <cell r="B72" t="str">
            <v>155.25 INFOMRES DE AUDITORIA INTERNA AL SISTEMA INTEGRADO DE GESTION</v>
          </cell>
        </row>
        <row r="73">
          <cell r="B73" t="str">
            <v>155.30 INFORMES DE AUDITORIAS INTERNAS</v>
          </cell>
        </row>
        <row r="74">
          <cell r="B74" t="str">
            <v>155.35 INFORMES DEL CONTROL POLITICO DEL CONCEJO DE BOGOTA</v>
          </cell>
        </row>
        <row r="75">
          <cell r="B75" t="str">
            <v>155.40 INFORMES DE CONTROL POLITICO DEL CONGRESO DE LA REPUBLICA</v>
          </cell>
        </row>
        <row r="76">
          <cell r="B76" t="str">
            <v>155.45 INFORMES DE SEGUIMIENTO DE LAS PQRS</v>
          </cell>
        </row>
        <row r="77">
          <cell r="B77" t="str">
            <v>155.50 INFORMES DE CONTROL Y SEGUIMIENTO A PLANES DE MEJORAMIENTO</v>
          </cell>
        </row>
        <row r="78">
          <cell r="B78" t="str">
            <v xml:space="preserve">155.55 INFORMES DE ESTADOS CONTABLES </v>
          </cell>
        </row>
        <row r="79">
          <cell r="B79" t="str">
            <v>155.60 INFORMES DE FORTALECIMIENTO A POBLACION AFROBOGOTANA</v>
          </cell>
        </row>
        <row r="80">
          <cell r="B80" t="str">
            <v>155.65 INFORMES DE FOTALECIMIENTO A LOS PUEBLOS INDIGENAS ASENTADOS EN EL DISTRITO CAPITAL</v>
          </cell>
        </row>
        <row r="81">
          <cell r="B81" t="str">
            <v>155.70 INFORME DE GESTION</v>
          </cell>
        </row>
        <row r="82">
          <cell r="B82" t="str">
            <v>155.75 INFORMES DE OPERATIVOS A ESPACIO PUBLICO</v>
          </cell>
        </row>
        <row r="83">
          <cell r="B83" t="str">
            <v>155.80 INFORMES DE OPERATIVOS A ESTABLECIMIENTOS DE COMERCIO</v>
          </cell>
        </row>
        <row r="84">
          <cell r="B84" t="str">
            <v>155.85 INFORMES DE OPERATIVOS A OBRAS Y URBANISMO</v>
          </cell>
        </row>
        <row r="85">
          <cell r="B85" t="str">
            <v>155.90 INFORME DE RENDICION DE CUENTAS</v>
          </cell>
        </row>
        <row r="86">
          <cell r="B86" t="str">
            <v>155.95 INFORME DE SEGUIMIENTO A LOS CONSEJOS LOCALES DE GOBIERNO</v>
          </cell>
        </row>
        <row r="87">
          <cell r="B87" t="str">
            <v>155.100 INFORMES DE SEGUIMIENTO A PROYECTOS DE LEY</v>
          </cell>
        </row>
        <row r="88">
          <cell r="B88" t="str">
            <v>155.105 INFORMES DE SEGUIMIENTO AL PLAN DE MEJORAMIENTO</v>
          </cell>
        </row>
        <row r="89">
          <cell r="B89" t="str">
            <v>155.110 INFORMES DE SEGUIMIENTO DE LA ESTRATEGIA DIAL</v>
          </cell>
        </row>
        <row r="90">
          <cell r="B90" t="str">
            <v>155.115 INFORMES DE SEGUIMIENTO DE OBLIGACIONES POR PAGAR</v>
          </cell>
        </row>
        <row r="91">
          <cell r="B91" t="str">
            <v>155.120 INFORMES DE SEGUIMIENTO Y EVALUACIÓN A LA GESTIÓN DE LOS ALCALDES LOCALES</v>
          </cell>
        </row>
        <row r="92">
          <cell r="B92" t="str">
            <v>155.125 INFORMES DE VIABILIDAD TÉCNICA Y JURÍDICA A PROYECTOS DE ACUERDO</v>
          </cell>
        </row>
        <row r="93">
          <cell r="B93" t="str">
            <v>155.130 INFORMES DEL BANCO DE DOCUMENTOS DE IDENTIDAD EXTRAVIADOS</v>
          </cell>
        </row>
        <row r="94">
          <cell r="B94" t="str">
            <v>155.135 INFORMES EJECUTIVOS ANUALES</v>
          </cell>
        </row>
        <row r="95">
          <cell r="B95" t="str">
            <v>160.5 INSTRUMENTOS DE DESCRIPCIÓN DE ARCHIVOS</v>
          </cell>
        </row>
        <row r="96">
          <cell r="B96" t="str">
            <v>160.10 TABLAS DE RETENCIÓN DOCUMENTAL</v>
          </cell>
        </row>
        <row r="97">
          <cell r="B97" t="str">
            <v>160.15 TABLAS DE VALORACIÓN DOCUMENTAL</v>
          </cell>
        </row>
        <row r="98">
          <cell r="B98" t="str">
            <v>165.5 INSTRUMENTOS DE REGISTRO Y CONTROL DE ASPECTOS AMBIENTALES</v>
          </cell>
        </row>
        <row r="99">
          <cell r="B99" t="str">
            <v>165.10 INSTRUMENTOS DE REGISTRO Y CONTROL DE IDENTIFICACIÓN, EVALUACIÓN Y ACTUALIZACIÓN DE ASPECTOS E IMPACTOS AMBIENTALES</v>
          </cell>
        </row>
        <row r="100">
          <cell r="B100" t="str">
            <v>165.15 INSTRUMENTOS DE REGISTRO Y CONTROL DE LOS REQUISITOS LEGALES AMBIENTALES</v>
          </cell>
        </row>
        <row r="101">
          <cell r="B101" t="str">
            <v>165.20 INSTRUMENTOS DE REGISTRO Y CONTROL DE LOS REQUISITOS LEGALES EN SEGURIDAD Y SALUD EN EL TRABAJO</v>
          </cell>
        </row>
        <row r="102">
          <cell r="B102" t="str">
            <v>165.25 INSTRUMENTOS DE REGISTRO Y CONTROL DE NOTIFICACIONES</v>
          </cell>
        </row>
        <row r="103">
          <cell r="B103" t="str">
            <v>165.30 INSTRUMENTOS DE REGISTRO Y CONTROL DE REPARTO DE EXPEDIENTES</v>
          </cell>
        </row>
        <row r="104">
          <cell r="B104" t="str">
            <v>170.5 CUADROS DE CARACTERIZACION DOCUMENTAL</v>
          </cell>
        </row>
        <row r="105">
          <cell r="B105" t="str">
            <v>170.10 LISTADOS MAESTROS DE DOCUMENTOS INTERNOS Y EXTERNOS</v>
          </cell>
        </row>
        <row r="106">
          <cell r="B106" t="str">
            <v>170.15 MANUALES DE CALIDAD</v>
          </cell>
        </row>
        <row r="107">
          <cell r="B107" t="str">
            <v>170.20 MANUALES DE PROCEDIMIENTO</v>
          </cell>
        </row>
        <row r="108">
          <cell r="B108" t="str">
            <v>175.5 INVENTARIOS DE BIENES INMUEBLES</v>
          </cell>
        </row>
        <row r="109">
          <cell r="B109" t="str">
            <v>175.10 INVENTARIOS DE BIENES MUEBLES</v>
          </cell>
        </row>
        <row r="110">
          <cell r="B110" t="str">
            <v>185.5 LIBRO DIARIO</v>
          </cell>
        </row>
        <row r="111">
          <cell r="B111" t="str">
            <v>185.10 LIBROS AUXILIARES</v>
          </cell>
        </row>
        <row r="112">
          <cell r="B112" t="str">
            <v>185.15 LIBROS MAYORES</v>
          </cell>
        </row>
        <row r="113">
          <cell r="B113" t="str">
            <v>190.5 MANUALES DEL APLICATIVO Y SOLUCIONES INFORMATICAS</v>
          </cell>
        </row>
        <row r="114">
          <cell r="B114" t="str">
            <v>195.5 MEDIDAS CORRECTIVAS PARA LA PROTECCION DE BIENES E INMUEBLES</v>
          </cell>
        </row>
        <row r="115">
          <cell r="B115" t="str">
            <v>195.10 MEDIDAS CORRECTIVAS POR COMPORTAMIENTOS CONTRARIOS A LA CONVIVENCIA</v>
          </cell>
        </row>
        <row r="116">
          <cell r="B116" t="str">
            <v>220.5 PIEZAS DE COMUNICACIÓN EXTERNA</v>
          </cell>
        </row>
        <row r="117">
          <cell r="B117" t="str">
            <v>220.10 PIEZAS DE COMUNICACIÓN INTERNA</v>
          </cell>
        </row>
        <row r="118">
          <cell r="B118" t="str">
            <v>225.5 PLANES ANTICORRUPCION Y DE ATENCION AL CIUDADANO</v>
          </cell>
        </row>
        <row r="119">
          <cell r="B119" t="str">
            <v>225.10  PLANES ANUALES DE ADQUISICION</v>
          </cell>
        </row>
        <row r="120">
          <cell r="B120" t="str">
            <v>225.15 PLANES ANUALES DE AUDITORIA</v>
          </cell>
        </row>
        <row r="121">
          <cell r="B121" t="str">
            <v>225.20 PLANES ANUALES DE INCENTIVOS</v>
          </cell>
        </row>
        <row r="122">
          <cell r="B122" t="str">
            <v>225.25 PLANES ANUALES DE SEGURIDAD Y SALUD EN EL TRABAJO</v>
          </cell>
        </row>
        <row r="123">
          <cell r="B123" t="str">
            <v>225.30 PLANES DE BIENESTAR PERSONAL</v>
          </cell>
        </row>
        <row r="124">
          <cell r="B124" t="str">
            <v>225.35 PLANES DE CONTINGENCIA DE TECNOLOGIAS DE LA INFORMACION</v>
          </cell>
        </row>
        <row r="125">
          <cell r="B125" t="str">
            <v>225.40 PLANES DE CONTINUIDAD DE NEGOCIO</v>
          </cell>
        </row>
        <row r="126">
          <cell r="B126" t="str">
            <v>225.45 PLANES DE DESARROLLO LOCAL</v>
          </cell>
        </row>
        <row r="127">
          <cell r="B127" t="str">
            <v>225.50 PLANES DE EMERGENCIAS AMBIENTALES</v>
          </cell>
        </row>
        <row r="128">
          <cell r="B128" t="str">
            <v>225.55 PLANES DE EMERGENCIAS Y EVACUACIÓN</v>
          </cell>
        </row>
        <row r="129">
          <cell r="B129" t="str">
            <v>225.60 PLANES DE FORMACIÓN Y TOMA DE CONCIENCIA EN GESTIÓN AMBIENTAL</v>
          </cell>
        </row>
        <row r="130">
          <cell r="B130" t="str">
            <v>225.65 PLANES DE GESTIÓN INTEGRAL DE RESIDUOS PELIGROSOS</v>
          </cell>
        </row>
        <row r="131">
          <cell r="B131" t="str">
            <v>225.70 PLANES DE INTERVENCIÓN DE SEGURIDAD Y SALUD EN EL TRABAJO</v>
          </cell>
        </row>
        <row r="132">
          <cell r="B132" t="str">
            <v>225.75 PLANES DE MANEJO DE RIESGOS</v>
          </cell>
        </row>
        <row r="133">
          <cell r="B133" t="str">
            <v>225.80 PLANES ESTRATÉGICOS DE RECURSOS HUMANOS</v>
          </cell>
        </row>
        <row r="134">
          <cell r="B134" t="str">
            <v>225.85 PLANES ESTRATÉGICOS DE SISTEMAS DE INFORMACIÓN PESI</v>
          </cell>
        </row>
        <row r="135">
          <cell r="B135" t="str">
            <v>225.90 PLANES ESTRATÉGICOS INSTITUCIONALES</v>
          </cell>
        </row>
        <row r="136">
          <cell r="B136" t="str">
            <v>225.95 PLANES INSTITUCIONALES DE ARCHIVOS - PINAR</v>
          </cell>
        </row>
        <row r="137">
          <cell r="B137" t="str">
            <v>225.100 PLANES INSTITUCIONALES DE CAPACITACIÓN DEL PERSONAL</v>
          </cell>
        </row>
        <row r="138">
          <cell r="B138" t="str">
            <v>225.105 PLANES INSTITUCIONALES DE GESTIÓN AMBIENTAL</v>
          </cell>
        </row>
        <row r="139">
          <cell r="B139" t="str">
            <v>225.110 PLANES INTEGRALES DE ACCIONES AFIRMATIVAS PARA EL RECONOCIMIENTO DE LA DIVERSIDAD CULTURAL Y LA GARANTÍA DE LOS DERECHOS DE LA POBLACIÓN AFROCOLOMBIANA, NEGRA Y PALENQUERA</v>
          </cell>
        </row>
        <row r="140">
          <cell r="B140" t="str">
            <v>225.115 PLANES OPERATIVOS O DE GESTION</v>
          </cell>
        </row>
        <row r="141">
          <cell r="B141" t="str">
            <v>230.5 POLÍTICAS PÚBLICAS DE DERECHOS HUMANOS</v>
          </cell>
        </row>
        <row r="142">
          <cell r="B142" t="str">
            <v>230.10 POLÍTICAS PÚBLICAS DE LIBERTADES FUNDAMENTALES DE RELIGIÓN, CULTO Y CONCIENCIA</v>
          </cell>
        </row>
        <row r="143">
          <cell r="B143" t="str">
            <v>230.15 POLÍTICAS PÚBLICAS PARA LA POBLACIÓN AFRODESCENDIENTE RESIDENTE EN BOGOTÁ</v>
          </cell>
        </row>
        <row r="144">
          <cell r="B144" t="str">
            <v>240.5 PROCESOS DISCIPLINARIOS ORDINARIOS</v>
          </cell>
        </row>
        <row r="145">
          <cell r="B145" t="str">
            <v>240.10 PROCESOS DISCIPLINARIOS VERBALES</v>
          </cell>
        </row>
        <row r="146">
          <cell r="B146" t="str">
            <v>245.5 PROCESOS ANTE EL TRIBUNAL DE ARBITRAMENTO</v>
          </cell>
        </row>
        <row r="147">
          <cell r="B147" t="str">
            <v>245.10 PROCESOS CIVILES</v>
          </cell>
        </row>
        <row r="148">
          <cell r="B148" t="str">
            <v>245. 15 PROCESOS CONTENCIOSO ADMINISTRATIVOS</v>
          </cell>
        </row>
        <row r="149">
          <cell r="B149" t="str">
            <v>245.20 PROCESOS LABORALES</v>
          </cell>
        </row>
        <row r="150">
          <cell r="B150" t="str">
            <v>250.5 PROGRAMA DISTRITAL DE EDUCACIÓN EN DERECHOS HUMANOS PARA LA PAZ Y LA RECONCILIACIÓN</v>
          </cell>
        </row>
        <row r="151">
          <cell r="B151" t="str">
            <v>250.10 PROGRAMAS ANUALES MENSUALIZADOS DE CAJA PAC</v>
          </cell>
        </row>
        <row r="152">
          <cell r="B152" t="str">
            <v>250.15 PROGRAMAS ANUALES MENSUALIZADOS DE CAJA PAC</v>
          </cell>
        </row>
        <row r="153">
          <cell r="B153" t="str">
            <v>250.20 PROGRAMAS DE CAPACITACION DE PERSONAL</v>
          </cell>
        </row>
        <row r="154">
          <cell r="B154" t="str">
            <v>250.25 PROGRAMAS DE GESTION DOCUMENTAL</v>
          </cell>
        </row>
        <row r="155">
          <cell r="B155" t="str">
            <v>250.30  PROGRAMAS DE INCENTIVOS PARA EL PERSONAL</v>
          </cell>
        </row>
        <row r="156">
          <cell r="B156" t="str">
            <v>250.35 PROGRAMAS DE SALUD OCUPACIONAL</v>
          </cell>
        </row>
        <row r="157">
          <cell r="B157" t="str">
            <v xml:space="preserve">255.5 PROYECTOS DE DISEÑO, DESARROLLLO E IMPLEMENTACION DE SOLUCIONES INFORMATICAS </v>
          </cell>
        </row>
        <row r="158">
          <cell r="B158" t="str">
            <v>255.10 PROYECTOS DE INCIATIVAS CIUDADANAS PARA LA PROMOCIÓN DE LOS DERECHOS HUMANOS</v>
          </cell>
        </row>
        <row r="159">
          <cell r="B159" t="str">
            <v>255.15 PROYECTOS DE INVERSIÓN</v>
          </cell>
        </row>
        <row r="160">
          <cell r="B160" t="str">
            <v>255.20 PROYECTOS DE INVERSIÓN LOCAL</v>
          </cell>
        </row>
        <row r="161">
          <cell r="B161" t="str">
            <v>260.5 QUERELLAS DE AMPARO AL DOMICILIO</v>
          </cell>
        </row>
        <row r="162">
          <cell r="B162" t="str">
            <v>260.10 QUERELLAS POR AMENAZA DE RUINA</v>
          </cell>
        </row>
        <row r="163">
          <cell r="B163" t="str">
            <v>260.15 QUERELLAS POR PERTURBACIÓN A LA POSESIÓN</v>
          </cell>
        </row>
        <row r="164">
          <cell r="B164" t="str">
            <v>260.20 QUERELLAS POR TEMÁTICAS PRIORITARIAS  - PROCEDIMIENTO VERBAL ABREVIADO</v>
          </cell>
        </row>
        <row r="165">
          <cell r="B165" t="str">
            <v>260.25 QUERELLAS POR TEMÁTICAS PRIORITARIAS  - PROCEDIMIENTO VERBAL INMEDIATO- SEGUNDA INSTANCIA</v>
          </cell>
        </row>
        <row r="166">
          <cell r="B166" t="str">
            <v>260.30 QUERELLAS POR VIOLACIÓN A LAS REGLAS DE CONVIVENCIA- PROCEDIMIENTO ORDINARIO</v>
          </cell>
        </row>
        <row r="167">
          <cell r="B167" t="str">
            <v>260.35 QUERELLAS POR VIOLACIÓN A LAS REGLAS DE CONVIVENCIA- PROCEDIMIENTO VERBAL</v>
          </cell>
        </row>
        <row r="168">
          <cell r="B168" t="str">
            <v>260.40 QUERELLAS POR VIOLACIÓN A LAS REGLAS DE CONVIVENCIA - PROCEDIMIENTO SUMARIO</v>
          </cell>
        </row>
        <row r="169">
          <cell r="B169" t="str">
            <v>270.5 REGISTROS DE COMUNICACIONES OFICIALES ENVIADAS</v>
          </cell>
        </row>
        <row r="170">
          <cell r="B170" t="str">
            <v>270.10 REGISTROS DE COMUNICACIONES OFICIALES INTERNAS</v>
          </cell>
        </row>
        <row r="171">
          <cell r="B171" t="str">
            <v>270.15 REGISTROS DE COMUNICACIONES OFICIALES RECIBIDAS</v>
          </cell>
        </row>
        <row r="172">
          <cell r="B172" t="str">
            <v>285.5 RESOLUCIONES DE AUTORIZACIÓN Y SEGUIMIENTO A CONCURSOS</v>
          </cell>
        </row>
        <row r="173">
          <cell r="B173" t="str">
            <v>285.10 RESOLUCIONES DE PAGO A DELEGADOS PARA SORTEOS, CONCURSOS Y ESPECTÁCULOS PÚBLICOS</v>
          </cell>
        </row>
        <row r="174">
          <cell r="B174" t="str">
            <v>285.15 RESOLUCIONES DE REGISTRO PARA PARQUES DE DIVERSIONES, ATRACCIONES O DISPOSITIVOS DE ENTRETENIMIENTO Y JUEGOS LOCALIZADOS DE HABILIDAD Y DESTREZA</v>
          </cell>
        </row>
        <row r="175">
          <cell r="B175" t="str">
            <v>285.20 RESOLUCIONES PARA ACTIVIDADES DE AGLOMERACIÓN DE PÚBLICO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Despegables"/>
      <sheetName val="Consolidado Ainformación"/>
      <sheetName val="Inv_Activos información"/>
      <sheetName val="Indice de información"/>
      <sheetName val="Esquema de Publicación"/>
      <sheetName val="SER_SUBSER"/>
      <sheetName val="DEPENDENCIAS"/>
      <sheetName val="PROC"/>
    </sheetNames>
    <sheetDataSet>
      <sheetData sheetId="0" refreshError="1"/>
      <sheetData sheetId="1" refreshError="1"/>
      <sheetData sheetId="2" refreshError="1"/>
      <sheetData sheetId="3" refreshError="1"/>
      <sheetData sheetId="4" refreshError="1"/>
      <sheetData sheetId="5" refreshError="1"/>
      <sheetData sheetId="6" refreshError="1">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cciones"/>
      <sheetName val="Servicios_Registros"/>
      <sheetName val="Atributos activos información"/>
      <sheetName val="Despegables"/>
      <sheetName val="SER_SUBSER"/>
      <sheetName val="DEPENDENCIAS"/>
      <sheetName val="Documentos Controlados"/>
      <sheetName val="TRD_Series y subseries"/>
      <sheetName val="Poblacionales"/>
      <sheetName val="PROC"/>
    </sheetNames>
    <sheetDataSet>
      <sheetData sheetId="0"/>
      <sheetData sheetId="1"/>
      <sheetData sheetId="2"/>
      <sheetData sheetId="3"/>
      <sheetData sheetId="4"/>
      <sheetData sheetId="5">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6">
        <row r="2">
          <cell r="A2">
            <v>181</v>
          </cell>
        </row>
      </sheetData>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cciones"/>
      <sheetName val="Despegables"/>
      <sheetName val="Servicios_Registros"/>
      <sheetName val="SER_SUBSER"/>
      <sheetName val="DEPENDENCIAS"/>
      <sheetName val="Atributos activos información"/>
      <sheetName val="Documentos Controlados"/>
      <sheetName val="TRD_Series y subseries"/>
      <sheetName val="Poblacionales"/>
      <sheetName val="PROC"/>
    </sheetNames>
    <sheetDataSet>
      <sheetData sheetId="0" refreshError="1"/>
      <sheetData sheetId="1" refreshError="1"/>
      <sheetData sheetId="2" refreshError="1"/>
      <sheetData sheetId="3" refreshError="1"/>
      <sheetData sheetId="4" refreshError="1">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cciones"/>
      <sheetName val="Despegables"/>
      <sheetName val="Servicios_Registros"/>
      <sheetName val="Atributos activos información"/>
      <sheetName val="SER_SUBSER"/>
      <sheetName val="DEPENDENCIAS"/>
      <sheetName val="Documentos Controlados"/>
      <sheetName val="TRD_Series y subseries"/>
      <sheetName val="Poblacionales"/>
      <sheetName val="PROC"/>
    </sheetNames>
    <sheetDataSet>
      <sheetData sheetId="0" refreshError="1"/>
      <sheetData sheetId="1" refreshError="1"/>
      <sheetData sheetId="2" refreshError="1"/>
      <sheetData sheetId="3" refreshError="1"/>
      <sheetData sheetId="4" refreshError="1"/>
      <sheetData sheetId="5" refreshError="1">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cciones"/>
      <sheetName val="Servicios_Registros"/>
      <sheetName val="Atributos activos información"/>
      <sheetName val="Despegables"/>
      <sheetName val="SER_SUBSER"/>
      <sheetName val="DEPENDENCIAS"/>
      <sheetName val="TRD_Series y subseries "/>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cciones"/>
      <sheetName val="Servicios_Registros"/>
      <sheetName val="Atributos activos información"/>
      <sheetName val="Despegables"/>
      <sheetName val="SER_SUBSER"/>
      <sheetName val="DEPENDENCIAS"/>
      <sheetName val="TRD_Series y Subseries"/>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Cristian Yesid Torres Guerrero" id="{BCBC9293-39CA-4315-8497-66C2244A118C}" userId="S::cristian.torres@gobiernobogota.gov.co::0c915f07-80e7-4525-a035-a682827678a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ACCIONES_CONSTITUCIONALES" displayName="ACCIONES_CONSTITUCIONALES" comment="Serie." ref="H1:H4" totalsRowShown="0" headerRowDxfId="361" dataDxfId="359" headerRowBorderDxfId="360" tableBorderDxfId="358" totalsRowBorderDxfId="357" headerRowCellStyle="Normal 3" dataCellStyle="Normal 3">
  <autoFilter ref="H1:H4" xr:uid="{00000000-0009-0000-0100-000002000000}"/>
  <tableColumns count="1">
    <tableColumn id="1" xr3:uid="{00000000-0010-0000-0000-000001000000}" name="ACCIONES_CONSTITUCIONALES" dataDxfId="356" dataCellStyle="Normal 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COD._SERIE" displayName="COD._SERIE" comment="Códigos de las series documentales." ref="B1:B54" totalsRowShown="0" headerRowDxfId="307" dataDxfId="305" headerRowBorderDxfId="306" tableBorderDxfId="304" totalsRowBorderDxfId="303" headerRowCellStyle="Normal 3" dataCellStyle="Normal 3">
  <autoFilter ref="B1:B54" xr:uid="{00000000-0009-0000-0100-00000A000000}"/>
  <tableColumns count="1">
    <tableColumn id="1" xr3:uid="{00000000-0010-0000-0900-000001000000}" name="COD. SERIE" dataDxfId="302" dataCellStyle="Normal 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COMPROBANTES_CONTABLES" displayName="COMPROBANTES_CONTABLES" comment="Serie." ref="Q1:Q4" totalsRowShown="0" headerRowDxfId="301" dataDxfId="299" headerRowBorderDxfId="300" tableBorderDxfId="298" totalsRowBorderDxfId="297" headerRowCellStyle="Normal 3" dataCellStyle="Normal 3">
  <autoFilter ref="Q1:Q4" xr:uid="{00000000-0009-0000-0100-00000B000000}"/>
  <tableColumns count="1">
    <tableColumn id="1" xr3:uid="{00000000-0010-0000-0A00-000001000000}" name="COMPROBANTES_CONTABLES" dataDxfId="296" dataCellStyle="Normal 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COMPROBANTES_DE_ALMACÉN" displayName="COMPROBANTES_DE_ALMACÉN" comment="Serie." ref="R1:R5" totalsRowShown="0" headerRowDxfId="295" dataDxfId="293" headerRowBorderDxfId="294" tableBorderDxfId="292" totalsRowBorderDxfId="291" headerRowCellStyle="Normal 3" dataCellStyle="Normal 3">
  <autoFilter ref="R1:R5" xr:uid="{00000000-0009-0000-0100-00000C000000}"/>
  <tableColumns count="1">
    <tableColumn id="1" xr3:uid="{00000000-0010-0000-0B00-000001000000}" name="COMPROBANTES_DE_ALMACÉN" dataDxfId="290" dataCellStyle="Normal 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CONCEPTOS" displayName="CONCEPTOS" comment="Serie." ref="S1:S4" totalsRowShown="0" headerRowDxfId="289" dataDxfId="287" headerRowBorderDxfId="288" tableBorderDxfId="286" totalsRowBorderDxfId="285" headerRowCellStyle="Normal 3" dataCellStyle="Normal 3">
  <autoFilter ref="S1:S4" xr:uid="{00000000-0009-0000-0100-00000F000000}"/>
  <tableColumns count="1">
    <tableColumn id="1" xr3:uid="{00000000-0010-0000-0C00-000001000000}" name="CONCEPTOS" dataDxfId="284" dataCellStyle="Normal 3"/>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CONCILIACIONES" displayName="CONCILIACIONES" comment="Serie." ref="T1:T3" totalsRowShown="0" headerRowDxfId="283" dataDxfId="281" headerRowBorderDxfId="282" tableBorderDxfId="280" totalsRowBorderDxfId="279" headerRowCellStyle="Normal 3" dataCellStyle="Normal 3">
  <autoFilter ref="T1:T3" xr:uid="{00000000-0009-0000-0100-000010000000}"/>
  <tableColumns count="1">
    <tableColumn id="1" xr3:uid="{00000000-0010-0000-0D00-000001000000}" name="CONCILIACIONES" dataDxfId="278" dataCellStyle="Normal 3"/>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CONSECUTIVOS_DE_COMUNICACIONES_OFICIALES" displayName="CONSECUTIVOS_DE_COMUNICACIONES_OFICIALES" comment="Serie." ref="U1:U2" totalsRowShown="0" headerRowDxfId="277" dataDxfId="275" headerRowBorderDxfId="276" tableBorderDxfId="274" totalsRowBorderDxfId="273" headerRowCellStyle="Normal 3" dataCellStyle="Normal 3">
  <autoFilter ref="U1:U2" xr:uid="{00000000-0009-0000-0100-000011000000}"/>
  <tableColumns count="1">
    <tableColumn id="1" xr3:uid="{00000000-0010-0000-0E00-000001000000}" name="CONSECUTIVOS_DE_COMUNICACIONES_OFICIALES" dataDxfId="272" dataCellStyle="Normal 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CONTRATOS" displayName="CONTRATOS" comment="Serie." ref="V1:V2" totalsRowShown="0" headerRowDxfId="271" dataDxfId="269" headerRowBorderDxfId="270" tableBorderDxfId="268" totalsRowBorderDxfId="267" headerRowCellStyle="Normal 3" dataCellStyle="Normal 3">
  <autoFilter ref="V1:V2" xr:uid="{00000000-0009-0000-0100-000012000000}"/>
  <tableColumns count="1">
    <tableColumn id="1" xr3:uid="{00000000-0010-0000-0F00-000001000000}" name="CONTRATOS" dataDxfId="266" dataCellStyle="Normal 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DECRETOS_LOCALES" displayName="DECRETOS_LOCALES" comment="Serie." ref="W1:W2" totalsRowShown="0" headerRowDxfId="265" dataDxfId="263" headerRowBorderDxfId="264" tableBorderDxfId="262" totalsRowBorderDxfId="261" headerRowCellStyle="Normal 3" dataCellStyle="Normal 3">
  <autoFilter ref="W1:W2" xr:uid="{00000000-0009-0000-0100-000013000000}"/>
  <tableColumns count="1">
    <tableColumn id="1" xr3:uid="{00000000-0010-0000-1000-000001000000}" name="DECRETOS_LOCALES" dataDxfId="260" dataCellStyle="Normal 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DERECHOS_DE_PETICIÓN" displayName="DERECHOS_DE_PETICIÓN" comment="Serie." ref="X1:X2" totalsRowShown="0" headerRowDxfId="259" dataDxfId="257" headerRowBorderDxfId="258" tableBorderDxfId="256" totalsRowBorderDxfId="255" headerRowCellStyle="Normal 3" dataCellStyle="Normal 3">
  <autoFilter ref="X1:X2" xr:uid="{00000000-0009-0000-0100-000014000000}"/>
  <tableColumns count="1">
    <tableColumn id="1" xr3:uid="{00000000-0010-0000-1100-000001000000}" name="DERECHOS_DE_PETICIÓN" dataDxfId="254" dataCellStyle="Normal 3"/>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DESPACHOS_COMISORIOS" displayName="DESPACHOS_COMISORIOS" comment="Serie." ref="Y1:Y2" totalsRowShown="0" headerRowDxfId="253" dataDxfId="251" headerRowBorderDxfId="252" tableBorderDxfId="250" totalsRowBorderDxfId="249" headerRowCellStyle="Normal 3" dataCellStyle="Normal 3">
  <autoFilter ref="Y1:Y2" xr:uid="{00000000-0009-0000-0100-000015000000}"/>
  <tableColumns count="1">
    <tableColumn id="1" xr3:uid="{00000000-0010-0000-1200-000001000000}" name="DESPACHOS_COMISORIOS" dataDxfId="248" dataCellStyle="Normal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ACTAS" displayName="ACTAS" comment="Serie." ref="I1:I35" totalsRowShown="0" headerRowDxfId="355" dataDxfId="353" headerRowBorderDxfId="354" tableBorderDxfId="352" totalsRowBorderDxfId="351" headerRowCellStyle="Normal 3" dataCellStyle="Normal 3">
  <autoFilter ref="I1:I35" xr:uid="{00000000-0009-0000-0100-000003000000}"/>
  <tableColumns count="1">
    <tableColumn id="1" xr3:uid="{00000000-0010-0000-0100-000001000000}" name="ACTAS" dataDxfId="350" dataCellStyle="Normal 3"/>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3000000}" name="HISTORIALES_DE_ACTIVIDADES_DE_AGLOMERACIÓN_DE_PÚBLICO" displayName="HISTORIALES_DE_ACTIVIDADES_DE_AGLOMERACIÓN_DE_PÚBLICO" comment="Serie." ref="Z1:Z2" totalsRowShown="0" headerRowDxfId="247" dataDxfId="246" tableBorderDxfId="245" headerRowCellStyle="Normal 3" dataCellStyle="Normal 3">
  <autoFilter ref="Z1:Z2" xr:uid="{00000000-0009-0000-0100-000018000000}"/>
  <tableColumns count="1">
    <tableColumn id="1" xr3:uid="{00000000-0010-0000-1300-000001000000}" name="HISTORIALES_DE_ACTIVIDADES_DE_AGLOMERACIÓN_DE_PÚBLICO" dataDxfId="244" dataCellStyle="Normal 3"/>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HISTORIALES_DE_AUTORIZACIÓN_Y_SEGUIMIENTO_A_CONCURSOS" displayName="HISTORIALES_DE_AUTORIZACIÓN_Y_SEGUIMIENTO_A_CONCURSOS" comment="Serie." ref="AA1:AA2" totalsRowShown="0" headerRowDxfId="243" dataDxfId="241" headerRowBorderDxfId="242" tableBorderDxfId="240" totalsRowBorderDxfId="239" headerRowCellStyle="Normal 3" dataCellStyle="Normal 3">
  <autoFilter ref="AA1:AA2" xr:uid="{00000000-0009-0000-0100-000019000000}"/>
  <tableColumns count="1">
    <tableColumn id="1" xr3:uid="{00000000-0010-0000-1400-000001000000}" name="HISTORIALES_DE_AUTORIZACIÓN_Y_SEGUIMIENTO_A_CONCURSOS" dataDxfId="238" dataCellStyle="Normal 3"/>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5000000}" name="HISTORIALES_DE_DELEGACIONES_PARA_SORTEOS_CONCURSOS_Y_ESPECTACULOS_PÚBLICOS" displayName="HISTORIALES_DE_DELEGACIONES_PARA_SORTEOS_CONCURSOS_Y_ESPECTACULOS_PÚBLICOS" comment="Serie." ref="AB1:AB2" totalsRowShown="0" headerRowDxfId="237" dataDxfId="235" headerRowBorderDxfId="236" tableBorderDxfId="234" totalsRowBorderDxfId="233" headerRowCellStyle="Normal 3" dataCellStyle="Normal 3">
  <autoFilter ref="AB1:AB2" xr:uid="{00000000-0009-0000-0100-00001A000000}"/>
  <tableColumns count="1">
    <tableColumn id="1" xr3:uid="{00000000-0010-0000-1500-000001000000}" name="HISTORIALES_DE_DELEGACIONES_PARA_SORTEOS_CONCURSOS_Y_ESPECTACULOS_PÚBLICOS" dataDxfId="232" dataCellStyle="Normal 3"/>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6000000}" name="HISTORIALES_DE_EQUIPO_Y_MAQUINARIA" displayName="HISTORIALES_DE_EQUIPO_Y_MAQUINARIA" comment="Serie." ref="AC1:AC2" totalsRowShown="0" headerRowDxfId="231" dataDxfId="229" headerRowBorderDxfId="230" tableBorderDxfId="228" totalsRowBorderDxfId="227" headerRowCellStyle="Normal 3" dataCellStyle="Normal 3">
  <autoFilter ref="AC1:AC2" xr:uid="{00000000-0009-0000-0100-00001B000000}"/>
  <tableColumns count="1">
    <tableColumn id="1" xr3:uid="{00000000-0010-0000-1600-000001000000}" name="HISTORIALES_DE_EQUIPO_Y_MAQUINARIA" dataDxfId="226" dataCellStyle="Normal 3"/>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HISTORIALES_DE_EQUIPOS_DE_CÓMPUTO" displayName="HISTORIALES_DE_EQUIPOS_DE_CÓMPUTO" comment="Serie." ref="AD1:AD2" totalsRowShown="0" headerRowDxfId="225" dataDxfId="223" headerRowBorderDxfId="224" tableBorderDxfId="222" totalsRowBorderDxfId="221" headerRowCellStyle="Normal 3" dataCellStyle="Normal 3">
  <autoFilter ref="AD1:AD2" xr:uid="{00000000-0009-0000-0100-00001C000000}"/>
  <tableColumns count="1">
    <tableColumn id="1" xr3:uid="{00000000-0010-0000-1700-000001000000}" name="HISTORIALES_DE_EQUIPOS_DE_CÓMPUTO" dataDxfId="220" dataCellStyle="Normal 3"/>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8000000}" name="HISTORIALES_DE_INGRESO_A_CASAS_DE_REFUGIO" displayName="HISTORIALES_DE_INGRESO_A_CASAS_DE_REFUGIO" comment="Serie." ref="AE1:AE2" totalsRowShown="0" headerRowDxfId="219" dataDxfId="217" headerRowBorderDxfId="218" tableBorderDxfId="216" totalsRowBorderDxfId="215" headerRowCellStyle="Normal 3" dataCellStyle="Normal 3">
  <autoFilter ref="AE1:AE2" xr:uid="{00000000-0009-0000-0100-00001D000000}"/>
  <tableColumns count="1">
    <tableColumn id="1" xr3:uid="{00000000-0010-0000-1800-000001000000}" name="HISTORIALES_DE_INGRESO_A_CASAS_DE_REFUGIO" dataDxfId="214" dataCellStyle="Normal 3"/>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9000000}" name="HISTORIALES_DE_VEHÍCULOS" displayName="HISTORIALES_DE_VEHÍCULOS" comment="Serie." ref="AF1:AF2" totalsRowShown="0" headerRowDxfId="213" dataDxfId="211" headerRowBorderDxfId="212" tableBorderDxfId="210" totalsRowBorderDxfId="209" headerRowCellStyle="Normal 3" dataCellStyle="Normal 3">
  <autoFilter ref="AF1:AF2" xr:uid="{00000000-0009-0000-0100-00001E000000}"/>
  <tableColumns count="1">
    <tableColumn id="1" xr3:uid="{00000000-0010-0000-1900-000001000000}" name="HISTORIALES_DE_VEHÍCULOS" dataDxfId="208" dataCellStyle="Normal 3"/>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A000000}" name="HISTORIAS_LABORALES" displayName="HISTORIAS_LABORALES" comment="Serie." ref="AG1:AG2" totalsRowShown="0" headerRowDxfId="207" dataDxfId="205" headerRowBorderDxfId="206" tableBorderDxfId="204" totalsRowBorderDxfId="203" headerRowCellStyle="Normal 3" dataCellStyle="Normal 3">
  <autoFilter ref="AG1:AG2" xr:uid="{00000000-0009-0000-0100-00001F000000}"/>
  <tableColumns count="1">
    <tableColumn id="1" xr3:uid="{00000000-0010-0000-1A00-000001000000}" name="HISTORIAS_LABORALES" dataDxfId="202" dataCellStyle="Normal 3"/>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B000000}" name="INFORMES" displayName="INFORMES" comment="Serie." ref="AH1:AH25" totalsRowShown="0" headerRowDxfId="201" dataDxfId="199" headerRowBorderDxfId="200" tableBorderDxfId="198" totalsRowBorderDxfId="197" headerRowCellStyle="Normal 3" dataCellStyle="Normal 3">
  <autoFilter ref="AH1:AH25" xr:uid="{00000000-0009-0000-0100-000020000000}"/>
  <tableColumns count="1">
    <tableColumn id="1" xr3:uid="{00000000-0010-0000-1B00-000001000000}" name="INFORMES" dataDxfId="196" dataCellStyle="Normal 3"/>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C000000}" name="INSTRUMENTOS_ARCHIVÍSTICOS" displayName="INSTRUMENTOS_ARCHIVÍSTICOS" comment="Serie." ref="AI1:AI9" totalsRowShown="0" headerRowDxfId="195" dataDxfId="193" headerRowBorderDxfId="194" tableBorderDxfId="192" totalsRowBorderDxfId="191" headerRowCellStyle="Normal 3" dataCellStyle="Normal 3">
  <autoFilter ref="AI1:AI9" xr:uid="{00000000-0009-0000-0100-000021000000}"/>
  <tableColumns count="1">
    <tableColumn id="1" xr3:uid="{00000000-0010-0000-1C00-000001000000}" name="INSTRUMENTOS_ARCHIVÍSTICOS" dataDxfId="190" dataCellStyle="Normal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ACTUACIONES_ADMINISTRATIVAS" displayName="ACTUACIONES_ADMINISTRATIVAS" comment="Serie." ref="J1:J6" totalsRowShown="0" headerRowDxfId="349" dataDxfId="347" headerRowBorderDxfId="348" tableBorderDxfId="346" totalsRowBorderDxfId="345" headerRowCellStyle="Normal 3" dataCellStyle="Normal 3">
  <autoFilter ref="J1:J6" xr:uid="{00000000-0009-0000-0100-000004000000}"/>
  <tableColumns count="1">
    <tableColumn id="1" xr3:uid="{00000000-0010-0000-0200-000001000000}" name="ACTUACIONES_ADMINISTRATIVAS" dataDxfId="344" dataCellStyle="Normal 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D000000}" name="INSTRUMENTOS_DE_REGISTRO_Y_CONTROL" displayName="INSTRUMENTOS_DE_REGISTRO_Y_CONTROL" comment="Serie." ref="AJ1:AJ7" totalsRowShown="0" headerRowDxfId="189" dataDxfId="187" headerRowBorderDxfId="188" tableBorderDxfId="186" totalsRowBorderDxfId="185" headerRowCellStyle="Normal 3" dataCellStyle="Normal 3">
  <autoFilter ref="AJ1:AJ7" xr:uid="{00000000-0009-0000-0100-000022000000}"/>
  <tableColumns count="1">
    <tableColumn id="1" xr3:uid="{00000000-0010-0000-1D00-000001000000}" name="INSTRUMENTOS_DE_REGISTRO_Y_CONTROL" dataDxfId="184" dataCellStyle="Normal 3"/>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E000000}" name="INSTRUMENTOS_DEL_SISTEMA_DE_GESTIÓN_DE_LA_CALIDAD" displayName="INSTRUMENTOS_DEL_SISTEMA_DE_GESTIÓN_DE_LA_CALIDAD" comment="Serie." ref="AK1:AK4" totalsRowShown="0" headerRowDxfId="183" dataDxfId="181" headerRowBorderDxfId="182" tableBorderDxfId="180" totalsRowBorderDxfId="179" headerRowCellStyle="Normal 3" dataCellStyle="Normal 3">
  <autoFilter ref="AK1:AK4" xr:uid="{00000000-0009-0000-0100-000023000000}"/>
  <tableColumns count="1">
    <tableColumn id="1" xr3:uid="{00000000-0010-0000-1E00-000001000000}" name="INSTRUMENTOS_DEL_SISTEMA_DE_GESTIÓN_DE_LA_CALIDAD" dataDxfId="178" dataCellStyle="Normal 3"/>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F000000}" name="INVENTARIOS" displayName="INVENTARIOS" comment="Serie." ref="AL1:AL3" totalsRowShown="0" headerRowDxfId="177" dataDxfId="175" headerRowBorderDxfId="176" tableBorderDxfId="174" totalsRowBorderDxfId="173" headerRowCellStyle="Normal 3" dataCellStyle="Normal 3">
  <autoFilter ref="AL1:AL3" xr:uid="{00000000-0009-0000-0100-000024000000}"/>
  <tableColumns count="1">
    <tableColumn id="1" xr3:uid="{00000000-0010-0000-1F00-000001000000}" name="INVENTARIOS" dataDxfId="172" dataCellStyle="Normal 3"/>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0000000}" name="LIBROS_AUXILIARES_DE_CAJA_MENOR" displayName="LIBROS_AUXILIARES_DE_CAJA_MENOR" comment="Serie." ref="AM1:AM2" totalsRowShown="0" headerRowDxfId="171" dataDxfId="169" headerRowBorderDxfId="170" tableBorderDxfId="168" totalsRowBorderDxfId="167" headerRowCellStyle="Normal 3" dataCellStyle="Normal 3">
  <autoFilter ref="AM1:AM2" xr:uid="{00000000-0009-0000-0100-000025000000}"/>
  <tableColumns count="1">
    <tableColumn id="1" xr3:uid="{00000000-0010-0000-2000-000001000000}" name="LIBROS_AUXILIARES_DE_CAJA_MENOR" dataDxfId="166" dataCellStyle="Normal 3"/>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1000000}" name="LIBROS_CONTABLES" displayName="LIBROS_CONTABLES" comment="Serie." ref="AN1:AN4" totalsRowShown="0" headerRowDxfId="165" dataDxfId="163" headerRowBorderDxfId="164" tableBorderDxfId="162" totalsRowBorderDxfId="161" headerRowCellStyle="Normal 3" dataCellStyle="Normal 3">
  <autoFilter ref="AN1:AN4" xr:uid="{00000000-0009-0000-0100-000026000000}"/>
  <tableColumns count="1">
    <tableColumn id="1" xr3:uid="{00000000-0010-0000-2100-000001000000}" name="LIBROS_CONTABLES" dataDxfId="160" dataCellStyle="Normal 3"/>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2000000}" name="MANUALES" displayName="MANUALES" comment="Serie." ref="AO1:AO2" totalsRowShown="0" headerRowDxfId="159" dataDxfId="157" headerRowBorderDxfId="158" tableBorderDxfId="156" totalsRowBorderDxfId="155" headerRowCellStyle="Normal 3" dataCellStyle="Normal 3">
  <autoFilter ref="AO1:AO2" xr:uid="{00000000-0009-0000-0100-000027000000}"/>
  <tableColumns count="1">
    <tableColumn id="1" xr3:uid="{00000000-0010-0000-2200-000001000000}" name="MANUALES" dataDxfId="154" dataCellStyle="Normal 3"/>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3000000}" name="MODIFICACIONES_PRESUPUESTALES" displayName="MODIFICACIONES_PRESUPUESTALES" comment="Serie." ref="AP1:AP2" totalsRowShown="0" headerRowDxfId="153" dataDxfId="151" headerRowBorderDxfId="152" tableBorderDxfId="150" totalsRowBorderDxfId="149" headerRowCellStyle="Normal 3" dataCellStyle="Normal 3">
  <autoFilter ref="AP1:AP2" xr:uid="{00000000-0009-0000-0100-000028000000}"/>
  <tableColumns count="1">
    <tableColumn id="1" xr3:uid="{00000000-0010-0000-2300-000001000000}" name="MODIFICACIONES_PRESUPUESTALES" dataDxfId="148" dataCellStyle="Normal 3"/>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4000000}" name="NÓMINA" displayName="NÓMINA" comment="Serie." ref="AQ1:AQ2" totalsRowShown="0" headerRowDxfId="147" dataDxfId="145" headerRowBorderDxfId="146" tableBorderDxfId="144" totalsRowBorderDxfId="143" headerRowCellStyle="Normal 3" dataCellStyle="Normal 3">
  <autoFilter ref="AQ1:AQ2" xr:uid="{00000000-0009-0000-0100-000029000000}"/>
  <tableColumns count="1">
    <tableColumn id="1" xr3:uid="{00000000-0010-0000-2400-000001000000}" name="NÓMINA" dataDxfId="142" dataCellStyle="Normal 3"/>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5000000}" name="ÓRDENES_DE_PAGOS" displayName="ÓRDENES_DE_PAGOS" comment="Serie." ref="AR1:AR2" totalsRowShown="0" headerRowDxfId="141" dataDxfId="139" headerRowBorderDxfId="140" tableBorderDxfId="138" totalsRowBorderDxfId="137" headerRowCellStyle="Normal 3" dataCellStyle="Normal 3">
  <autoFilter ref="AR1:AR2" xr:uid="{00000000-0009-0000-0100-00002A000000}"/>
  <tableColumns count="1">
    <tableColumn id="1" xr3:uid="{00000000-0010-0000-2500-000001000000}" name="ÓRDENES_DE_PAGOS" dataDxfId="136" dataCellStyle="Normal 3"/>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6000000}" name="PIEZAS_DE_COMUNICACIÓN" displayName="PIEZAS_DE_COMUNICACIÓN" comment="Serie." ref="AS1:AS3" totalsRowShown="0" headerRowDxfId="135" dataDxfId="133" headerRowBorderDxfId="134" tableBorderDxfId="132" totalsRowBorderDxfId="131" headerRowCellStyle="Normal 3" dataCellStyle="Normal 3">
  <autoFilter ref="AS1:AS3" xr:uid="{00000000-0009-0000-0100-00002B000000}"/>
  <tableColumns count="1">
    <tableColumn id="1" xr3:uid="{00000000-0010-0000-2600-000001000000}" name="PIEZAS_DE_COMUNICACIÓN" dataDxfId="130" dataCellStyle="Normal 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ANTEPROYECTOS_DE_PRESUPUESTO" displayName="ANTEPROYECTOS_DE_PRESUPUESTO" comment="Serie." ref="K1:K2" totalsRowShown="0" headerRowDxfId="343" dataDxfId="341" headerRowBorderDxfId="342" tableBorderDxfId="340" totalsRowBorderDxfId="339" headerRowCellStyle="Normal 3" dataCellStyle="Normal 3">
  <autoFilter ref="K1:K2" xr:uid="{00000000-0009-0000-0100-000005000000}"/>
  <tableColumns count="1">
    <tableColumn id="1" xr3:uid="{00000000-0010-0000-0300-000001000000}" name="ANTEPROYECTOS_DE_PRESUPUESTO" dataDxfId="338" dataCellStyle="Normal 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7000000}" name="PLANES" displayName="PLANES" comment="Serie." ref="AT1:AT28" totalsRowShown="0" headerRowDxfId="129" dataDxfId="127" headerRowBorderDxfId="128" tableBorderDxfId="126" totalsRowBorderDxfId="125" headerRowCellStyle="Normal 3" dataCellStyle="Normal 3">
  <autoFilter ref="AT1:AT28" xr:uid="{00000000-0009-0000-0100-00002C000000}"/>
  <tableColumns count="1">
    <tableColumn id="1" xr3:uid="{00000000-0010-0000-2700-000001000000}" name="PLANES" dataDxfId="124" dataCellStyle="Normal 3"/>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8000000}" name="PROCESOS_DISCIPLINARIOS" displayName="PROCESOS_DISCIPLINARIOS" comment="Serie." ref="AU1:AU3" totalsRowShown="0" headerRowDxfId="123" dataDxfId="121" headerRowBorderDxfId="122" tableBorderDxfId="120" totalsRowBorderDxfId="119" headerRowCellStyle="Normal 3" dataCellStyle="Normal 3">
  <autoFilter ref="AU1:AU3" xr:uid="{00000000-0009-0000-0100-00002D000000}"/>
  <tableColumns count="1">
    <tableColumn id="1" xr3:uid="{00000000-0010-0000-2800-000001000000}" name="PROCESOS_DISCIPLINARIOS" dataDxfId="118" dataCellStyle="Normal 3"/>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9000000}" name="PROCESOS_JUDICIALES" displayName="PROCESOS_JUDICIALES" comment="Serie." ref="AV1:AV2" totalsRowShown="0" headerRowDxfId="117" dataDxfId="115" headerRowBorderDxfId="116" tableBorderDxfId="114" totalsRowBorderDxfId="113" headerRowCellStyle="Normal 3" dataCellStyle="Normal 3">
  <autoFilter ref="AV1:AV2" xr:uid="{00000000-0009-0000-0100-00002E000000}"/>
  <tableColumns count="1">
    <tableColumn id="1" xr3:uid="{00000000-0010-0000-2900-000001000000}" name="PROCESOS_JUDICIALES" dataDxfId="112" dataCellStyle="Normal 3"/>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A000000}" name="PROGRAMAS" displayName="PROGRAMAS" comment="Serie." ref="AW1:AW5" totalsRowShown="0" headerRowDxfId="111" dataDxfId="109" headerRowBorderDxfId="110" tableBorderDxfId="108" totalsRowBorderDxfId="107" headerRowCellStyle="Normal 3" dataCellStyle="Normal 3">
  <autoFilter ref="AW1:AW5" xr:uid="{00000000-0009-0000-0100-00002F000000}"/>
  <tableColumns count="1">
    <tableColumn id="1" xr3:uid="{00000000-0010-0000-2A00-000001000000}" name="PROGRAMAS" dataDxfId="106" dataCellStyle="Normal 3"/>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B000000}" name="PROYECTOS" displayName="PROYECTOS" comment="Serie." ref="AX1:AX5" totalsRowShown="0" headerRowDxfId="105" dataDxfId="103" headerRowBorderDxfId="104" tableBorderDxfId="102" totalsRowBorderDxfId="101" headerRowCellStyle="Normal 3" dataCellStyle="Normal 3">
  <autoFilter ref="AX1:AX5" xr:uid="{00000000-0009-0000-0100-000030000000}"/>
  <tableColumns count="1">
    <tableColumn id="1" xr3:uid="{00000000-0010-0000-2B00-000001000000}" name="PROYECTOS" dataDxfId="100" dataCellStyle="Normal 3"/>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C000000}" name="QUERELLAS" displayName="QUERELLAS" comment="Serie." ref="AY1:AY2" totalsRowShown="0" headerRowDxfId="99" dataDxfId="97" headerRowBorderDxfId="98" tableBorderDxfId="96" totalsRowBorderDxfId="95" headerRowCellStyle="Normal 3" dataCellStyle="Normal 3">
  <autoFilter ref="AY1:AY2" xr:uid="{00000000-0009-0000-0100-000031000000}"/>
  <tableColumns count="1">
    <tableColumn id="1" xr3:uid="{00000000-0010-0000-2C00-000001000000}" name="QUERELLAS" dataDxfId="94" dataCellStyle="Normal 3"/>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D000000}" name="REGISTROS_DE_MEDIDAS_CORRECTIVAS" displayName="REGISTROS_DE_MEDIDAS_CORRECTIVAS" comment="Serie." ref="AZ1:AZ2" totalsRowShown="0" headerRowDxfId="93" dataDxfId="92" tableBorderDxfId="91" headerRowCellStyle="Normal 3" dataCellStyle="Normal 3">
  <autoFilter ref="AZ1:AZ2" xr:uid="{00000000-0009-0000-0100-000033000000}"/>
  <tableColumns count="1">
    <tableColumn id="1" xr3:uid="{00000000-0010-0000-2D00-000001000000}" name="REGISTROS_DE_MEDIDAS_CORRECTIVAS" dataDxfId="90" dataCellStyle="Normal 3"/>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E000000}" name="REGISTROS_DE_COMUNICACIONES_OFICIALES" displayName="REGISTROS_DE_COMUNICACIONES_OFICIALES" comment="Serie." ref="BB1:BB4" totalsRowShown="0" headerRowDxfId="89" tableBorderDxfId="88" headerRowCellStyle="Normal 3">
  <autoFilter ref="BB1:BB4" xr:uid="{00000000-0009-0000-0100-000036000000}"/>
  <tableColumns count="1">
    <tableColumn id="1" xr3:uid="{00000000-0010-0000-2E00-000001000000}" name="REGISTROS_DE_COMUNICACIONES_OFICIALES"/>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F000000}" name="REGISTROS_DE_REQUISITOS_LEGALES" displayName="REGISTROS_DE_REQUISITOS_LEGALES" comment="Serie." ref="BA1:BA2" totalsRowShown="0" headerRowDxfId="87" dataDxfId="86" tableBorderDxfId="85" headerRowCellStyle="Normal 3" dataCellStyle="Normal 3">
  <autoFilter ref="BA1:BA2" xr:uid="{00000000-0009-0000-0100-000032000000}"/>
  <tableColumns count="1">
    <tableColumn id="1" xr3:uid="{00000000-0010-0000-2F00-000001000000}" name="REGISTROS_DE_REQUISITOS_LEGALES" dataDxfId="84" dataCellStyle="Normal 3"/>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0000000}" name="REGISTROS_DE_SERVICIOS_DE_TECNOLOGÍAS_E_INFORMACIÓN" displayName="REGISTROS_DE_SERVICIOS_DE_TECNOLOGÍAS_E_INFORMACIÓN" comment="Serie." ref="BE1:BE2" totalsRowShown="0" headerRowDxfId="83" dataDxfId="81" headerRowBorderDxfId="82" tableBorderDxfId="80" totalsRowBorderDxfId="79" headerRowCellStyle="Normal 3" dataCellStyle="Normal 3">
  <autoFilter ref="BE1:BE2" xr:uid="{00000000-0009-0000-0100-000034000000}"/>
  <tableColumns count="1">
    <tableColumn id="1" xr3:uid="{00000000-0010-0000-3000-000001000000}" name="REGISTROS_DE_SERVICIOS_DE_TECNOLOGÍAS_E_INFORMACIÓN" dataDxfId="78" dataCellStyle="Normal 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AUTOLIQUIDACIONES_DE_APORTES_AL_SISTEMA_DE_SEGURIDAD_SOCIAL" displayName="AUTOLIQUIDACIONES_DE_APORTES_AL_SISTEMA_DE_SEGURIDAD_SOCIAL" comment="Serie." ref="L1:L2" totalsRowShown="0" headerRowDxfId="337" dataDxfId="335" headerRowBorderDxfId="336" tableBorderDxfId="334" totalsRowBorderDxfId="333" headerRowCellStyle="Normal 3" dataCellStyle="Normal 3">
  <autoFilter ref="L1:L2" xr:uid="{00000000-0009-0000-0100-000006000000}"/>
  <tableColumns count="1">
    <tableColumn id="1" xr3:uid="{00000000-0010-0000-0400-000001000000}" name="AUTOLIQUIDACIONES_DE_APORTES_AL_ SISTEMA _DE _SEGURIDAD _SOCIAL" dataDxfId="332" dataCellStyle="Normal 3"/>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1000000}" name="REGISTROS_DEL_SERVICIO_DE_TRANSPORTE" displayName="REGISTROS_DEL_SERVICIO_DE_TRANSPORTE" comment="Serie." ref="BF1:BF2" totalsRowShown="0" headerRowDxfId="77" dataDxfId="75" headerRowBorderDxfId="76" tableBorderDxfId="74" totalsRowBorderDxfId="73" headerRowCellStyle="Normal 3" dataCellStyle="Normal 3">
  <autoFilter ref="BF1:BF2" xr:uid="{00000000-0009-0000-0100-000035000000}"/>
  <tableColumns count="1">
    <tableColumn id="1" xr3:uid="{00000000-0010-0000-3100-000001000000}" name="REGISTROS_DEL_SERVICIO_DE_TRANSPORTE" dataDxfId="72" dataCellStyle="Normal 3"/>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2000000}" name="REGISTROS_PARA_PARQUES_DE_DIVERSIONES__ATRACCIONES_O_DISPOSITIVOS_DE_ENTRETENIMIENTO_Y_JUEGOS_LOCALIZADOS_DE_HABILIDAD_Y_DESTREZA" displayName="REGISTROS_PARA_PARQUES_DE_DIVERSIONES__ATRACCIONES_O_DISPOSITIVOS_DE_ENTRETENIMIENTO_Y_JUEGOS_LOCALIZADOS_DE_HABILIDAD_Y_DESTREZA" comment="Serie." ref="BG1:BG2" totalsRowShown="0" headerRowDxfId="71" dataDxfId="69" headerRowBorderDxfId="70" tableBorderDxfId="68" totalsRowBorderDxfId="67" headerRowCellStyle="Normal 3" dataCellStyle="Normal 3">
  <autoFilter ref="BG1:BG2" xr:uid="{00000000-0009-0000-0100-000037000000}"/>
  <tableColumns count="1">
    <tableColumn id="1" xr3:uid="{00000000-0010-0000-3200-000001000000}" name="REGISTROS_PARA_PARQUES_DE_DIVERSIONES,_ATRACCIONES_O_DISPOSITIVOS_DE_ENTRETENIMIENTO_Y_JUEGOS_LOCALIZADOS_DE_HABILIDAD_Y_DESTREZA" dataDxfId="66" dataCellStyle="Normal 3"/>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3000000}" name="RESOLUCIONES" displayName="RESOLUCIONES" comment="Serie." ref="BH1:BH2" totalsRowShown="0" headerRowDxfId="65" dataDxfId="63" headerRowBorderDxfId="64" tableBorderDxfId="62" totalsRowBorderDxfId="61" headerRowCellStyle="Normal 3" dataCellStyle="Normal 3">
  <autoFilter ref="BH1:BH2" xr:uid="{00000000-0009-0000-0100-000038000000}"/>
  <tableColumns count="1">
    <tableColumn id="1" xr3:uid="{00000000-0010-0000-3300-000001000000}" name="RESOLUCIONES" dataDxfId="60" dataCellStyle="Normal 3"/>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4000000}" name="REGISTROS_DE_PERROS_POTENCIALMENTE_PELIGROSOS" displayName="REGISTROS_DE_PERROS_POTENCIALMENTE_PELIGROSOS" comment="Serie." ref="BD1:BD2" totalsRowShown="0" headerRowDxfId="59" dataDxfId="57" headerRowBorderDxfId="58" tableBorderDxfId="56" totalsRowBorderDxfId="55" headerRowCellStyle="Normal 3" dataCellStyle="Normal 3">
  <autoFilter ref="BD1:BD2" xr:uid="{00000000-0009-0000-0100-000039000000}"/>
  <tableColumns count="1">
    <tableColumn id="1" xr3:uid="{00000000-0010-0000-3400-000001000000}" name="REGISTROS_DE_PERROS_POTENCIALMENTE_PELIGROSOS" dataDxfId="54" dataCellStyle="Normal 3"/>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5000000}" name="REGISTROS_DE_PARQUEO_DE_VEHÍCULOS_OFICIALES" displayName="REGISTROS_DE_PARQUEO_DE_VEHÍCULOS_OFICIALES" comment="Serie." ref="BC1:BC2" totalsRowShown="0" headerRowDxfId="53" dataDxfId="52" tableBorderDxfId="51" headerRowCellStyle="Normal 3" dataCellStyle="Normal 3">
  <autoFilter ref="BC1:BC2" xr:uid="{00000000-0009-0000-0100-000016000000}"/>
  <tableColumns count="1">
    <tableColumn id="1" xr3:uid="{00000000-0010-0000-3500-000001000000}" name="REGISTROS_DE_PARQUEO_DE_VEHÍCULOS_OFICIALES" dataDxfId="50" dataCellStyle="Normal 3"/>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6000000}" name="SERIES" displayName="SERIES" comment="Nombres series documentales." ref="C1:C54" totalsRowShown="0" headerRowDxfId="49" dataDxfId="47" headerRowBorderDxfId="48" tableBorderDxfId="46" totalsRowBorderDxfId="45" headerRowCellStyle="Normal 3" dataCellStyle="Normal 3">
  <autoFilter ref="C1:C54" xr:uid="{00000000-0009-0000-0100-000017000000}"/>
  <tableColumns count="1">
    <tableColumn id="1" xr3:uid="{00000000-0010-0000-3600-000001000000}" name=" SERIES" dataDxfId="44" dataCellStyle="Normal 3"/>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7000000}" name="CodSS" displayName="CodSS" comment="Códigos de la subseries documentales." ref="E1:E147" totalsRowShown="0" headerRowDxfId="43" dataDxfId="41" headerRowBorderDxfId="42" tableBorderDxfId="40" totalsRowBorderDxfId="39" headerRowCellStyle="Normal 3" dataCellStyle="Normal 3">
  <autoFilter ref="E1:E147" xr:uid="{00000000-0009-0000-0100-00003A000000}"/>
  <tableColumns count="1">
    <tableColumn id="1" xr3:uid="{00000000-0010-0000-3700-000001000000}" name="COD. SUBSERIE" dataDxfId="38" dataCellStyle="Normal 3"/>
  </tableColumns>
  <tableStyleInfo name="TableStyleLight2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8000000}" name="NomSS" displayName="NomSS" comment="Nombres de las subseries documentales." ref="F1:F147" totalsRowShown="0" headerRowDxfId="37" dataDxfId="35" headerRowBorderDxfId="36" tableBorderDxfId="34" totalsRowBorderDxfId="33" headerRowCellStyle="Normal 3" dataCellStyle="Normal 3">
  <autoFilter ref="F1:F147" xr:uid="{00000000-0009-0000-0100-00003B000000}"/>
  <tableColumns count="1">
    <tableColumn id="1" xr3:uid="{00000000-0010-0000-3800-000001000000}" name="SUBSERIE" dataDxfId="32" dataCellStyle="Normal 3"/>
  </tableColumns>
  <tableStyleInfo name="TableStyleLight2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39000000}" name="DEPEND" displayName="DEPEND" comment="Nombres Dependencias de la SDG según aplicativo de gestión documental." ref="B1:B189" totalsRowShown="0" headerRowDxfId="31" dataDxfId="29" headerRowBorderDxfId="30" tableBorderDxfId="28" totalsRowBorderDxfId="27">
  <tableColumns count="1">
    <tableColumn id="1" xr3:uid="{00000000-0010-0000-3900-000001000000}" name="Dependencia" dataDxfId="26"/>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3A000000}" name="CodDep" displayName="CodDep" comment="Códigos de las dependencias según aplicativo de gestión documental." ref="A1:A189" totalsRowShown="0" headerRowDxfId="25" dataDxfId="23" headerRowBorderDxfId="24" tableBorderDxfId="22" totalsRowBorderDxfId="21">
  <tableColumns count="1">
    <tableColumn id="1" xr3:uid="{00000000-0010-0000-3A00-000001000000}" name="CodDep" dataDxfId="2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CERTIFICACIONES" displayName="CERTIFICACIONES" comment="Serie." ref="M1:M4" totalsRowShown="0" headerRowDxfId="331" dataDxfId="329" headerRowBorderDxfId="330" tableBorderDxfId="328" totalsRowBorderDxfId="327" headerRowCellStyle="Normal 3" dataCellStyle="Normal 3">
  <autoFilter ref="M1:M4" xr:uid="{00000000-0009-0000-0100-000007000000}"/>
  <tableColumns count="1">
    <tableColumn id="1" xr3:uid="{00000000-0010-0000-0500-000001000000}" name="CERTIFICACIONES" dataDxfId="326" dataCellStyle="Normal 3"/>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B000000}" name="Gestión_Pública_Territorial_Local." displayName="Gestión_Pública_Territorial_Local." comment="Procedimientos del proceso misional Gestión_Pública_Territorial_Local." ref="N1:N5" totalsRowShown="0">
  <autoFilter ref="N1:N5" xr:uid="{00000000-0009-0000-0100-000042000000}"/>
  <tableColumns count="1">
    <tableColumn id="1" xr3:uid="{00000000-0010-0000-3B00-000001000000}" name="Gestión_Pública_Territorial_Local."/>
  </tableColumns>
  <tableStyleInfo name="Estilo de tabla 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C000000}" name="Inspección_Vigilancia_y_Control." displayName="Inspección_Vigilancia_y_Control." comment="Procedimientos del proceso misional Inspección_Vigilancia_y_Control." ref="O1:O45" totalsRowShown="0">
  <autoFilter ref="O1:O45" xr:uid="{00000000-0009-0000-0100-000043000000}"/>
  <tableColumns count="1">
    <tableColumn id="1" xr3:uid="{00000000-0010-0000-3C00-000001000000}" name="Inspección_Vigilancia_y_Control."/>
  </tableColumns>
  <tableStyleInfo name="Estilo de tabla 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D000000}" name="Relaciones_Estratégicas." displayName="Relaciones_Estratégicas." comment="Discriminado del proceso misional Relaciones_Estratégicas." ref="Q1:Q7" totalsRowShown="0">
  <autoFilter ref="Q1:Q7" xr:uid="{00000000-0009-0000-0100-00003D000000}"/>
  <tableColumns count="1">
    <tableColumn id="1" xr3:uid="{00000000-0010-0000-3D00-000001000000}" name="Relaciones_Estratégicas."/>
  </tableColumns>
  <tableStyleInfo name="Estilo de tabla 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E000000}" name="Acompañamiento_a_la_Gestión_Local." displayName="Acompañamiento_a_la_Gestión_Local." comment="Procedimientos del proceso misional Acompañamiento_a_la_Gestión_Local." ref="P1:P4" totalsRowShown="0">
  <autoFilter ref="P1:P4" xr:uid="{00000000-0009-0000-0100-00003E000000}"/>
  <tableColumns count="1">
    <tableColumn id="1" xr3:uid="{00000000-0010-0000-3E00-000001000000}" name="Acompañamiento_a_la_Gestión_Local."/>
  </tableColumns>
  <tableStyleInfo name="Estilo de tabla 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F000000}" name="Convivencia_y_Dialogo_Social." displayName="Convivencia_y_Dialogo_Social." comment="Discriminado del proceso Convivencia_y_Dialogo_Social." ref="R1:R3" totalsRowShown="0">
  <autoFilter ref="R1:R3" xr:uid="{00000000-0009-0000-0100-00003F000000}"/>
  <tableColumns count="1">
    <tableColumn id="1" xr3:uid="{00000000-0010-0000-3F00-000001000000}" name="Convivencia_y_Dialogo_Social."/>
  </tableColumns>
  <tableStyleInfo name="Estilo de tabla 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0000000}" name="Fomento_y_Protección_de_los_Derechos_Humanos." displayName="Fomento_y_Protección_de_los_Derechos_Humanos." comment="Procedimientos del proceso misional Fomento_y_Protección_de_los_Derechos_Humanos." ref="S1:S3" totalsRowShown="0">
  <autoFilter ref="S1:S3" xr:uid="{00000000-0009-0000-0100-000040000000}"/>
  <tableColumns count="1">
    <tableColumn id="1" xr3:uid="{00000000-0010-0000-4000-000001000000}" name="Fomento_y_Protección_de_los_Derechos_Humanos."/>
  </tableColumns>
  <tableStyleInfo name="Estilo de tabla 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1000000}" name="APOYO" displayName="APOYO" ref="U1:U6" totalsRowShown="0" headerRowDxfId="19" tableBorderDxfId="18">
  <autoFilter ref="U1:U6" xr:uid="{00000000-0009-0000-0100-000046000000}"/>
  <tableColumns count="1">
    <tableColumn id="1" xr3:uid="{00000000-0010-0000-4100-000001000000}" name="APOYO"/>
  </tableColumns>
  <tableStyleInfo name="TableStyleLight1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2000000}" name="Gestión_Jurídica." displayName="Gestión_Jurídica." ref="V1:V4" totalsRowShown="0" headerRowDxfId="17" dataDxfId="16" tableBorderDxfId="15">
  <autoFilter ref="V1:V4" xr:uid="{00000000-0009-0000-0100-000048000000}"/>
  <tableColumns count="1">
    <tableColumn id="1" xr3:uid="{00000000-0010-0000-4200-000001000000}" name="Gestión_Jurídica." dataDxfId="14"/>
  </tableColumns>
  <tableStyleInfo name="TableStyleLight1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3000000}" name="Gestión_Corporativa_Local." displayName="Gestión_Corporativa_Local." ref="W1:W2" totalsRowShown="0" headerRowDxfId="13" dataDxfId="12">
  <autoFilter ref="W1:W2" xr:uid="{00000000-0009-0000-0100-000049000000}"/>
  <tableColumns count="1">
    <tableColumn id="1" xr3:uid="{00000000-0010-0000-4300-000001000000}" name="Gestión_Corporativa_Local." dataDxfId="11"/>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4000000}" name="Gestión_Corporativa_Institucional." displayName="Gestión_Corporativa_Institucional." ref="X1:X4" totalsRowShown="0">
  <autoFilter ref="X1:X4" xr:uid="{00000000-0009-0000-0100-00004A000000}"/>
  <tableColumns count="1">
    <tableColumn id="1" xr3:uid="{00000000-0010-0000-4400-000001000000}" name="Gestión_Corporativa_Institucional."/>
  </tableColumns>
  <tableStyleInfo name="TableStyleLight1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CIERRES_PRESUPUESTALES" displayName="CIERRES_PRESUPUESTALES" comment="Serie." ref="N1:N2" totalsRowShown="0" headerRowDxfId="325" dataDxfId="323" headerRowBorderDxfId="324" tableBorderDxfId="322" totalsRowBorderDxfId="321" headerRowCellStyle="Normal 3" dataCellStyle="Normal 3">
  <autoFilter ref="N1:N2" xr:uid="{00000000-0009-0000-0100-000001000000}"/>
  <tableColumns count="1">
    <tableColumn id="1" xr3:uid="{00000000-0010-0000-0600-000001000000}" name="CIERRES_PRESUPUESTALES" dataDxfId="320" dataCellStyle="Normal 3"/>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5000000}" name="Gerencia_del_Talento_Humano." displayName="Gerencia_del_Talento_Humano." ref="Y1:Y11" totalsRowShown="0" dataDxfId="10">
  <autoFilter ref="Y1:Y11" xr:uid="{00000000-0009-0000-0100-00004B000000}"/>
  <tableColumns count="1">
    <tableColumn id="1" xr3:uid="{00000000-0010-0000-4500-000001000000}" name="Gerencia_del_Talento_Humano." dataDxfId="9"/>
  </tableColumns>
  <tableStyleInfo name="TableStyleLight1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6000000}" name="Control_Disciplinario." displayName="Control_Disciplinario." ref="Z1:Z5" totalsRowShown="0">
  <autoFilter ref="Z1:Z5" xr:uid="{00000000-0009-0000-0100-00004C000000}"/>
  <tableColumns count="1">
    <tableColumn id="1" xr3:uid="{00000000-0010-0000-4600-000001000000}" name="Control_Disciplinario."/>
  </tableColumns>
  <tableStyleInfo name="TableStyleLight1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7000000}" name="ESTRATEGICOS" displayName="ESTRATEGICOS" comment="Discriminado proceso estrategico." ref="AB1:AB6" totalsRowShown="0" headerRowDxfId="8">
  <autoFilter ref="AB1:AB6" xr:uid="{00000000-0009-0000-0100-00004D000000}"/>
  <tableColumns count="1">
    <tableColumn id="1" xr3:uid="{00000000-0010-0000-4700-000001000000}" name="ESTRATEGICOS"/>
  </tableColumns>
  <tableStyleInfo name="TableStyleLight14"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8000000}" name="Comunicación_Estratégica." displayName="Comunicación_Estratégica." ref="AC1:AC4" totalsRowShown="0" headerRowDxfId="7">
  <autoFilter ref="AC1:AC4" xr:uid="{00000000-0009-0000-0100-00004E000000}"/>
  <tableColumns count="1">
    <tableColumn id="1" xr3:uid="{00000000-0010-0000-4800-000001000000}" name="Comunicación_Estratégica."/>
  </tableColumns>
  <tableStyleInfo name="TableStyleLight14"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9000000}" name="Planeación_Institucional." displayName="Planeación_Institucional." ref="AD1:AD9" totalsRowShown="0">
  <autoFilter ref="AD1:AD9" xr:uid="{00000000-0009-0000-0100-00004F000000}"/>
  <tableColumns count="1">
    <tableColumn id="1" xr3:uid="{00000000-0010-0000-4900-000001000000}" name="Planeación_Institucional."/>
  </tableColumns>
  <tableStyleInfo name="TableStyleLight14"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A000000}" name="Planeación_y_Gestión_Sectorial." displayName="Planeación_y_Gestión_Sectorial." ref="AE1:AE3" totalsRowShown="0">
  <autoFilter ref="AE1:AE3" xr:uid="{00000000-0009-0000-0100-000050000000}"/>
  <tableColumns count="1">
    <tableColumn id="1" xr3:uid="{00000000-0010-0000-4A00-000001000000}" name="Planeación_y_Gestión_Sectorial."/>
  </tableColumns>
  <tableStyleInfo name="TableStyleLight14"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B000000}" name="Gerencia_de_TIC." displayName="Gerencia_de_TIC." ref="AF1:AF4" totalsRowShown="0">
  <autoFilter ref="AF1:AF4" xr:uid="{00000000-0009-0000-0100-000051000000}"/>
  <tableColumns count="1">
    <tableColumn id="1" xr3:uid="{00000000-0010-0000-4B00-000001000000}" name="Gerencia_de_TIC."/>
  </tableColumns>
  <tableStyleInfo name="TableStyleLight14"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C000000}" name="Gestión_del_Patrimonio_Documental." displayName="Gestión_del_Patrimonio_Documental." ref="AG1:AG11" totalsRowShown="0">
  <autoFilter ref="AG1:AG11" xr:uid="{00000000-0009-0000-0100-000052000000}"/>
  <tableColumns count="1">
    <tableColumn id="1" xr3:uid="{00000000-0010-0000-4C00-000001000000}" name="Gestión_del_Patrimonio_Documental."/>
  </tableColumns>
  <tableStyleInfo name="TableStyleLight14"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4D000000}" name="EVALUACION_Y_MEJORA" displayName="EVALUACION_Y_MEJORA" ref="AI1:AI3" totalsRowShown="0">
  <autoFilter ref="AI1:AI3" xr:uid="{00000000-0009-0000-0100-000055000000}"/>
  <tableColumns count="1">
    <tableColumn id="1" xr3:uid="{00000000-0010-0000-4D00-000001000000}" name="EVALUACION_Y_MEJORA"/>
  </tableColumns>
  <tableStyleInfo name="TableStyleLight9"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4E000000}" name="Gestión_del_Conocimiento." displayName="Gestión_del_Conocimiento." comment="Procedimientos de Gestión_del_Conocimiento." ref="AJ1:AJ4" totalsRowShown="0">
  <autoFilter ref="AJ1:AJ4" xr:uid="{00000000-0009-0000-0100-000056000000}"/>
  <tableColumns count="1">
    <tableColumn id="1" xr3:uid="{00000000-0010-0000-4E00-000001000000}" name="Gestión_del_Conocimiento."/>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CIRCULARES" displayName="CIRCULARES" comment="Serie." ref="O1:O2" totalsRowShown="0" headerRowDxfId="319" dataDxfId="317" headerRowBorderDxfId="318" tableBorderDxfId="316" totalsRowBorderDxfId="315" headerRowCellStyle="Normal 3" dataCellStyle="Normal 3">
  <autoFilter ref="O1:O2" xr:uid="{00000000-0009-0000-0100-000008000000}"/>
  <tableColumns count="1">
    <tableColumn id="1" xr3:uid="{00000000-0010-0000-0700-000001000000}" name="CIRCULARES" dataDxfId="314" dataCellStyle="Normal 3"/>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F000000}" name="Evaluación_Independiente." displayName="Evaluación_Independiente." ref="AK1:AK3" totalsRowShown="0">
  <autoFilter ref="AK1:AK3" xr:uid="{00000000-0009-0000-0100-000057000000}"/>
  <tableColumns count="1">
    <tableColumn id="1" xr3:uid="{00000000-0010-0000-4F00-000001000000}" name="Evaluación_Independiente."/>
  </tableColumns>
  <tableStyleInfo name="TableStyleLight9"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0000000}" name="TRANSVERSALES" displayName="TRANSVERSALES" ref="AM1:AM2" totalsRowShown="0" headerRowDxfId="6">
  <autoFilter ref="AM1:AM2" xr:uid="{00000000-0009-0000-0100-000058000000}"/>
  <tableColumns count="1">
    <tableColumn id="1" xr3:uid="{00000000-0010-0000-5000-000001000000}" name="TRANSVERSALES"/>
  </tableColumns>
  <tableStyleInfo name="TableStyleLight13"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1000000}" name="Servicios_a_la_ciudadanía." displayName="Servicios_a_la_ciudadanía." ref="AN1:AN4" totalsRowShown="0" headerRowDxfId="5">
  <autoFilter ref="AN1:AN4" xr:uid="{00000000-0009-0000-0100-000059000000}"/>
  <tableColumns count="1">
    <tableColumn id="1" xr3:uid="{00000000-0010-0000-5100-000001000000}" name="Servicios_a_la_ciudadanía."/>
  </tableColumns>
  <tableStyleInfo name="TableStyleLight13"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2000000}" name="MISIONALES" displayName="MISIONALES" ref="M1:M7" totalsRowShown="0">
  <autoFilter ref="M1:M7" xr:uid="{00000000-0009-0000-0100-00005A000000}"/>
  <tableColumns count="1">
    <tableColumn id="1" xr3:uid="{00000000-0010-0000-5200-000001000000}" name="MISIONALES"/>
  </tableColumns>
  <tableStyleInfo name="Estilo de tabla 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3000000}" name="TIPOPROCESO" displayName="TIPOPROCESO" ref="K1:K6" totalsRowShown="0" headerRowDxfId="4" tableBorderDxfId="3">
  <autoFilter ref="K1:K6" xr:uid="{00000000-0009-0000-0100-00005C000000}"/>
  <tableColumns count="1">
    <tableColumn id="1" xr3:uid="{00000000-0010-0000-5300-000001000000}" name="TIPO_PROCESO"/>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54000000}" name="TProcesos" displayName="TProcesos" comment="Tabla clasificación de los procesos." ref="B1:C25" totalsRowShown="0" headerRowDxfId="2">
  <autoFilter ref="B1:C25" xr:uid="{00000000-0009-0000-0100-00003C000000}"/>
  <tableColumns count="2">
    <tableColumn id="1" xr3:uid="{00000000-0010-0000-5400-000001000000}" name="Nombre Proceso"/>
    <tableColumn id="2" xr3:uid="{00000000-0010-0000-5400-000002000000}" name="Código Proceso"/>
  </tableColumns>
  <tableStyleInfo name="TableStyleLight8"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55000000}" name="TProcedimientos" displayName="TProcedimientos" comment="Tabla clasificación de los procedimientos." ref="E1:G89" totalsRowShown="0" headerRowDxfId="1">
  <autoFilter ref="E1:G89" xr:uid="{00000000-0009-0000-0100-000041000000}"/>
  <tableColumns count="3">
    <tableColumn id="1" xr3:uid="{00000000-0010-0000-5500-000001000000}" name="Nombre Procedimiento"/>
    <tableColumn id="2" xr3:uid="{00000000-0010-0000-5500-000002000000}" name="Código  Procedimiento"/>
    <tableColumn id="3" xr3:uid="{00000000-0010-0000-5500-000003000000}" name="Versión del Procedimiento"/>
  </tableColumns>
  <tableStyleInfo name="TableStyleLight8"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56000000}" name="FActualizacion" displayName="FActualizacion" ref="AQ1:AQ10" totalsRowShown="0">
  <autoFilter ref="AQ1:AQ10" xr:uid="{00000000-0009-0000-0100-000044000000}"/>
  <tableColumns count="1">
    <tableColumn id="1" xr3:uid="{00000000-0010-0000-5600-000001000000}" name="FrecActualiza"/>
  </tableColumns>
  <tableStyleInfo name="TableStyleLight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57000000}" name="FORMATOS" displayName="FORMATOS" comment="Medio de presentación de la información. Extensiones." ref="B121:B130" totalsRowShown="0" headerRowDxfId="0">
  <autoFilter ref="B121:B130" xr:uid="{00000000-0009-0000-0100-000045000000}"/>
  <tableColumns count="1">
    <tableColumn id="1" xr3:uid="{00000000-0010-0000-5700-000001000000}" name="FORMATOS"/>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COBROS_PERSUASIVOS" displayName="COBROS_PERSUASIVOS" comment="Serie." ref="P1:P2" totalsRowShown="0" headerRowDxfId="313" dataDxfId="311" headerRowBorderDxfId="312" tableBorderDxfId="310" totalsRowBorderDxfId="309" headerRowCellStyle="Normal 3" dataCellStyle="Normal 3">
  <autoFilter ref="P1:P2" xr:uid="{00000000-0009-0000-0100-000009000000}"/>
  <tableColumns count="1">
    <tableColumn id="1" xr3:uid="{00000000-0010-0000-0800-000001000000}" name="COBROS_PERSUASIVOS" dataDxfId="308" dataCellStyle="Normal 3"/>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95" dT="2023-09-21T16:55:16.04" personId="{BCBC9293-39CA-4315-8497-66C2244A118C}" id="{541C972E-B23A-4A05-AEAF-224F1149F823}">
    <text>En la actualidad no se almacena físicamente</text>
  </threadedComment>
</ThreadedComment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microsoft.com/office/2017/10/relationships/threadedComment" Target="../threadedComments/threadedComment1.xml"/><Relationship Id="rId2" Type="http://schemas.openxmlformats.org/officeDocument/2006/relationships/hyperlink" Target="https://dgp-sdg.wixsite.com/dgp-microsite/registro-actividades-ivc" TargetMode="External"/><Relationship Id="rId1" Type="http://schemas.openxmlformats.org/officeDocument/2006/relationships/hyperlink" Target="https://dgp-sdg.wixsite.com/dgp-microsite/registro-actividades-ivc"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9" Type="http://schemas.openxmlformats.org/officeDocument/2006/relationships/table" Target="../tables/table37.xml"/><Relationship Id="rId21" Type="http://schemas.openxmlformats.org/officeDocument/2006/relationships/table" Target="../tables/table19.xml"/><Relationship Id="rId34" Type="http://schemas.openxmlformats.org/officeDocument/2006/relationships/table" Target="../tables/table32.xml"/><Relationship Id="rId42" Type="http://schemas.openxmlformats.org/officeDocument/2006/relationships/table" Target="../tables/table40.xml"/><Relationship Id="rId47" Type="http://schemas.openxmlformats.org/officeDocument/2006/relationships/table" Target="../tables/table45.xml"/><Relationship Id="rId50" Type="http://schemas.openxmlformats.org/officeDocument/2006/relationships/table" Target="../tables/table48.xml"/><Relationship Id="rId55" Type="http://schemas.openxmlformats.org/officeDocument/2006/relationships/table" Target="../tables/table53.xml"/><Relationship Id="rId7" Type="http://schemas.openxmlformats.org/officeDocument/2006/relationships/table" Target="../tables/table5.xml"/><Relationship Id="rId2" Type="http://schemas.openxmlformats.org/officeDocument/2006/relationships/vmlDrawing" Target="../drawings/vmlDrawing2.vml"/><Relationship Id="rId16" Type="http://schemas.openxmlformats.org/officeDocument/2006/relationships/table" Target="../tables/table14.xml"/><Relationship Id="rId29" Type="http://schemas.openxmlformats.org/officeDocument/2006/relationships/table" Target="../tables/table27.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37" Type="http://schemas.openxmlformats.org/officeDocument/2006/relationships/table" Target="../tables/table35.xml"/><Relationship Id="rId40" Type="http://schemas.openxmlformats.org/officeDocument/2006/relationships/table" Target="../tables/table38.xml"/><Relationship Id="rId45" Type="http://schemas.openxmlformats.org/officeDocument/2006/relationships/table" Target="../tables/table43.xml"/><Relationship Id="rId53" Type="http://schemas.openxmlformats.org/officeDocument/2006/relationships/table" Target="../tables/table51.xml"/><Relationship Id="rId58" Type="http://schemas.openxmlformats.org/officeDocument/2006/relationships/table" Target="../tables/table56.xml"/><Relationship Id="rId5" Type="http://schemas.openxmlformats.org/officeDocument/2006/relationships/table" Target="../tables/table3.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43" Type="http://schemas.openxmlformats.org/officeDocument/2006/relationships/table" Target="../tables/table41.xml"/><Relationship Id="rId48" Type="http://schemas.openxmlformats.org/officeDocument/2006/relationships/table" Target="../tables/table46.xml"/><Relationship Id="rId56" Type="http://schemas.openxmlformats.org/officeDocument/2006/relationships/table" Target="../tables/table54.xml"/><Relationship Id="rId8" Type="http://schemas.openxmlformats.org/officeDocument/2006/relationships/table" Target="../tables/table6.xml"/><Relationship Id="rId51" Type="http://schemas.openxmlformats.org/officeDocument/2006/relationships/table" Target="../tables/table49.xml"/><Relationship Id="rId3" Type="http://schemas.openxmlformats.org/officeDocument/2006/relationships/table" Target="../tables/table1.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46" Type="http://schemas.openxmlformats.org/officeDocument/2006/relationships/table" Target="../tables/table44.xml"/><Relationship Id="rId59" Type="http://schemas.openxmlformats.org/officeDocument/2006/relationships/table" Target="../tables/table57.xml"/><Relationship Id="rId20" Type="http://schemas.openxmlformats.org/officeDocument/2006/relationships/table" Target="../tables/table18.xml"/><Relationship Id="rId41" Type="http://schemas.openxmlformats.org/officeDocument/2006/relationships/table" Target="../tables/table39.xml"/><Relationship Id="rId54" Type="http://schemas.openxmlformats.org/officeDocument/2006/relationships/table" Target="../tables/table52.xml"/><Relationship Id="rId1" Type="http://schemas.openxmlformats.org/officeDocument/2006/relationships/printerSettings" Target="../printerSettings/printerSettings2.bin"/><Relationship Id="rId6" Type="http://schemas.openxmlformats.org/officeDocument/2006/relationships/table" Target="../tables/table4.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57" Type="http://schemas.openxmlformats.org/officeDocument/2006/relationships/table" Target="../tables/table55.xml"/><Relationship Id="rId10" Type="http://schemas.openxmlformats.org/officeDocument/2006/relationships/table" Target="../tables/table8.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60"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9.xml"/><Relationship Id="rId1" Type="http://schemas.openxmlformats.org/officeDocument/2006/relationships/table" Target="../tables/table58.xml"/></Relationships>
</file>

<file path=xl/worksheets/_rels/sheet6.xml.rels><?xml version="1.0" encoding="UTF-8" standalone="yes"?>
<Relationships xmlns="http://schemas.openxmlformats.org/package/2006/relationships"><Relationship Id="rId8" Type="http://schemas.openxmlformats.org/officeDocument/2006/relationships/table" Target="../tables/table66.xml"/><Relationship Id="rId13" Type="http://schemas.openxmlformats.org/officeDocument/2006/relationships/table" Target="../tables/table71.xml"/><Relationship Id="rId18" Type="http://schemas.openxmlformats.org/officeDocument/2006/relationships/table" Target="../tables/table76.xml"/><Relationship Id="rId26" Type="http://schemas.openxmlformats.org/officeDocument/2006/relationships/table" Target="../tables/table84.xml"/><Relationship Id="rId3" Type="http://schemas.openxmlformats.org/officeDocument/2006/relationships/table" Target="../tables/table61.xml"/><Relationship Id="rId21" Type="http://schemas.openxmlformats.org/officeDocument/2006/relationships/table" Target="../tables/table79.xml"/><Relationship Id="rId7" Type="http://schemas.openxmlformats.org/officeDocument/2006/relationships/table" Target="../tables/table65.xml"/><Relationship Id="rId12" Type="http://schemas.openxmlformats.org/officeDocument/2006/relationships/table" Target="../tables/table70.xml"/><Relationship Id="rId17" Type="http://schemas.openxmlformats.org/officeDocument/2006/relationships/table" Target="../tables/table75.xml"/><Relationship Id="rId25" Type="http://schemas.openxmlformats.org/officeDocument/2006/relationships/table" Target="../tables/table83.xml"/><Relationship Id="rId2" Type="http://schemas.openxmlformats.org/officeDocument/2006/relationships/table" Target="../tables/table60.xml"/><Relationship Id="rId16" Type="http://schemas.openxmlformats.org/officeDocument/2006/relationships/table" Target="../tables/table74.xml"/><Relationship Id="rId20" Type="http://schemas.openxmlformats.org/officeDocument/2006/relationships/table" Target="../tables/table78.xml"/><Relationship Id="rId29" Type="http://schemas.openxmlformats.org/officeDocument/2006/relationships/table" Target="../tables/table87.xml"/><Relationship Id="rId1" Type="http://schemas.openxmlformats.org/officeDocument/2006/relationships/printerSettings" Target="../printerSettings/printerSettings3.bin"/><Relationship Id="rId6" Type="http://schemas.openxmlformats.org/officeDocument/2006/relationships/table" Target="../tables/table64.xml"/><Relationship Id="rId11" Type="http://schemas.openxmlformats.org/officeDocument/2006/relationships/table" Target="../tables/table69.xml"/><Relationship Id="rId24" Type="http://schemas.openxmlformats.org/officeDocument/2006/relationships/table" Target="../tables/table82.xml"/><Relationship Id="rId5" Type="http://schemas.openxmlformats.org/officeDocument/2006/relationships/table" Target="../tables/table63.xml"/><Relationship Id="rId15" Type="http://schemas.openxmlformats.org/officeDocument/2006/relationships/table" Target="../tables/table73.xml"/><Relationship Id="rId23" Type="http://schemas.openxmlformats.org/officeDocument/2006/relationships/table" Target="../tables/table81.xml"/><Relationship Id="rId28" Type="http://schemas.openxmlformats.org/officeDocument/2006/relationships/table" Target="../tables/table86.xml"/><Relationship Id="rId10" Type="http://schemas.openxmlformats.org/officeDocument/2006/relationships/table" Target="../tables/table68.xml"/><Relationship Id="rId19" Type="http://schemas.openxmlformats.org/officeDocument/2006/relationships/table" Target="../tables/table77.xml"/><Relationship Id="rId4" Type="http://schemas.openxmlformats.org/officeDocument/2006/relationships/table" Target="../tables/table62.xml"/><Relationship Id="rId9" Type="http://schemas.openxmlformats.org/officeDocument/2006/relationships/table" Target="../tables/table67.xml"/><Relationship Id="rId14" Type="http://schemas.openxmlformats.org/officeDocument/2006/relationships/table" Target="../tables/table72.xml"/><Relationship Id="rId22" Type="http://schemas.openxmlformats.org/officeDocument/2006/relationships/table" Target="../tables/table80.xml"/><Relationship Id="rId27" Type="http://schemas.openxmlformats.org/officeDocument/2006/relationships/table" Target="../tables/table85.xml"/><Relationship Id="rId30" Type="http://schemas.openxmlformats.org/officeDocument/2006/relationships/table" Target="../tables/table8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showGridLines="0" workbookViewId="0">
      <selection activeCell="A9" sqref="A9"/>
    </sheetView>
  </sheetViews>
  <sheetFormatPr baseColWidth="10" defaultColWidth="11.42578125" defaultRowHeight="15" x14ac:dyDescent="0.25"/>
  <cols>
    <col min="1" max="1" width="32.5703125" customWidth="1"/>
    <col min="2" max="2" width="65.140625" style="52" customWidth="1"/>
  </cols>
  <sheetData>
    <row r="1" spans="1:2" ht="15.75" thickBot="1" x14ac:dyDescent="0.3"/>
    <row r="2" spans="1:2" ht="15.75" thickBot="1" x14ac:dyDescent="0.3">
      <c r="A2" s="59" t="s">
        <v>0</v>
      </c>
      <c r="B2" s="60" t="s">
        <v>1</v>
      </c>
    </row>
    <row r="3" spans="1:2" ht="60.75" thickBot="1" x14ac:dyDescent="0.3">
      <c r="A3" s="55" t="s">
        <v>2</v>
      </c>
      <c r="B3" s="53" t="s">
        <v>3</v>
      </c>
    </row>
    <row r="4" spans="1:2" ht="30.75" thickBot="1" x14ac:dyDescent="0.3">
      <c r="A4" s="56" t="s">
        <v>4</v>
      </c>
      <c r="B4" s="58" t="s">
        <v>5</v>
      </c>
    </row>
    <row r="5" spans="1:2" ht="75.75" thickBot="1" x14ac:dyDescent="0.3">
      <c r="A5" s="51" t="s">
        <v>6</v>
      </c>
      <c r="B5" s="54" t="s">
        <v>7</v>
      </c>
    </row>
    <row r="6" spans="1:2" ht="60.75" thickBot="1" x14ac:dyDescent="0.3">
      <c r="A6" s="57" t="s">
        <v>8</v>
      </c>
      <c r="B6" s="58"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8"/>
  <sheetViews>
    <sheetView workbookViewId="0">
      <selection activeCell="B21" sqref="B21"/>
    </sheetView>
  </sheetViews>
  <sheetFormatPr baseColWidth="10" defaultColWidth="11.42578125" defaultRowHeight="15" x14ac:dyDescent="0.25"/>
  <sheetData>
    <row r="1" spans="1:2" x14ac:dyDescent="0.25">
      <c r="A1" t="s">
        <v>37</v>
      </c>
      <c r="B1" t="s">
        <v>38</v>
      </c>
    </row>
    <row r="2" spans="1:2" x14ac:dyDescent="0.25">
      <c r="B2" t="s">
        <v>39</v>
      </c>
    </row>
    <row r="3" spans="1:2" x14ac:dyDescent="0.25">
      <c r="B3" t="s">
        <v>40</v>
      </c>
    </row>
    <row r="4" spans="1:2" x14ac:dyDescent="0.25">
      <c r="B4" t="s">
        <v>41</v>
      </c>
    </row>
    <row r="5" spans="1:2" x14ac:dyDescent="0.25">
      <c r="B5" t="s">
        <v>42</v>
      </c>
    </row>
    <row r="7" spans="1:2" x14ac:dyDescent="0.25">
      <c r="A7" t="s">
        <v>43</v>
      </c>
      <c r="B7" t="s">
        <v>44</v>
      </c>
    </row>
    <row r="8" spans="1:2" x14ac:dyDescent="0.25">
      <c r="B8" t="s">
        <v>45</v>
      </c>
    </row>
    <row r="9" spans="1:2" x14ac:dyDescent="0.25">
      <c r="B9" t="s">
        <v>46</v>
      </c>
    </row>
    <row r="11" spans="1:2" x14ac:dyDescent="0.25">
      <c r="A11" t="s">
        <v>47</v>
      </c>
      <c r="B11" t="s">
        <v>48</v>
      </c>
    </row>
    <row r="12" spans="1:2" x14ac:dyDescent="0.25">
      <c r="B12" t="s">
        <v>49</v>
      </c>
    </row>
    <row r="13" spans="1:2" x14ac:dyDescent="0.25">
      <c r="B13" t="s">
        <v>50</v>
      </c>
    </row>
    <row r="15" spans="1:2" x14ac:dyDescent="0.25">
      <c r="A15" t="s">
        <v>51</v>
      </c>
      <c r="B15" t="s">
        <v>52</v>
      </c>
    </row>
    <row r="16" spans="1:2" x14ac:dyDescent="0.25">
      <c r="B16" t="s">
        <v>53</v>
      </c>
    </row>
    <row r="18" spans="1:2" x14ac:dyDescent="0.25">
      <c r="A18" t="s">
        <v>54</v>
      </c>
      <c r="B18" t="s">
        <v>55</v>
      </c>
    </row>
    <row r="19" spans="1:2" x14ac:dyDescent="0.25">
      <c r="B19" t="s">
        <v>56</v>
      </c>
    </row>
    <row r="20" spans="1:2" x14ac:dyDescent="0.25">
      <c r="A20" t="s">
        <v>57</v>
      </c>
      <c r="B20" t="s">
        <v>58</v>
      </c>
    </row>
    <row r="21" spans="1:2" x14ac:dyDescent="0.25">
      <c r="B21" t="s">
        <v>59</v>
      </c>
    </row>
    <row r="22" spans="1:2" x14ac:dyDescent="0.25">
      <c r="B22" t="s">
        <v>60</v>
      </c>
    </row>
    <row r="23" spans="1:2" x14ac:dyDescent="0.25">
      <c r="B23" t="s">
        <v>61</v>
      </c>
    </row>
    <row r="25" spans="1:2" x14ac:dyDescent="0.25">
      <c r="A25" t="s">
        <v>62</v>
      </c>
      <c r="B25" t="s">
        <v>63</v>
      </c>
    </row>
    <row r="26" spans="1:2" x14ac:dyDescent="0.25">
      <c r="B26" t="s">
        <v>64</v>
      </c>
    </row>
    <row r="27" spans="1:2" x14ac:dyDescent="0.25">
      <c r="B27" t="s">
        <v>65</v>
      </c>
    </row>
    <row r="28" spans="1:2" x14ac:dyDescent="0.25">
      <c r="B28" t="s">
        <v>66</v>
      </c>
    </row>
    <row r="30" spans="1:2" x14ac:dyDescent="0.25">
      <c r="A30" t="s">
        <v>67</v>
      </c>
      <c r="B30" t="s">
        <v>68</v>
      </c>
    </row>
    <row r="31" spans="1:2" x14ac:dyDescent="0.25">
      <c r="B31" t="s">
        <v>69</v>
      </c>
    </row>
    <row r="33" spans="1:2" x14ac:dyDescent="0.25">
      <c r="A33" t="s">
        <v>70</v>
      </c>
      <c r="B33" t="s">
        <v>71</v>
      </c>
    </row>
    <row r="34" spans="1:2" x14ac:dyDescent="0.25">
      <c r="B34" t="s">
        <v>72</v>
      </c>
    </row>
    <row r="35" spans="1:2" x14ac:dyDescent="0.25">
      <c r="B35" t="s">
        <v>73</v>
      </c>
    </row>
    <row r="37" spans="1:2" x14ac:dyDescent="0.25">
      <c r="A37" t="s">
        <v>74</v>
      </c>
      <c r="B37" t="s">
        <v>68</v>
      </c>
    </row>
    <row r="38" spans="1:2" x14ac:dyDescent="0.25">
      <c r="B38"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68D2A-CE54-4EDB-862D-CE34A3E8DBD2}">
  <sheetPr>
    <tabColor theme="8" tint="-0.499984740745262"/>
  </sheetPr>
  <dimension ref="B1:AD537"/>
  <sheetViews>
    <sheetView showGridLines="0" tabSelected="1" zoomScale="80" zoomScaleNormal="80" workbookViewId="0">
      <selection activeCell="F1" sqref="F1:R1"/>
    </sheetView>
  </sheetViews>
  <sheetFormatPr baseColWidth="10" defaultColWidth="11.42578125" defaultRowHeight="15" x14ac:dyDescent="0.25"/>
  <cols>
    <col min="1" max="1" width="3.85546875" customWidth="1"/>
    <col min="2" max="2" width="23.28515625" customWidth="1"/>
    <col min="3" max="3" width="18.140625" style="5" customWidth="1"/>
    <col min="4" max="4" width="49.5703125" customWidth="1"/>
    <col min="5" max="5" width="81.7109375" customWidth="1"/>
    <col min="6" max="6" width="12.85546875" customWidth="1"/>
    <col min="7" max="7" width="8.5703125" customWidth="1"/>
    <col min="8" max="9" width="5.7109375" customWidth="1"/>
    <col min="10" max="10" width="53.85546875" customWidth="1"/>
    <col min="11" max="11" width="24.42578125" customWidth="1"/>
    <col min="12" max="12" width="19.42578125" style="5" customWidth="1"/>
    <col min="13" max="13" width="21.5703125" customWidth="1"/>
    <col min="14" max="14" width="25.140625" customWidth="1"/>
    <col min="15" max="15" width="52.7109375" customWidth="1"/>
    <col min="16" max="16" width="87.42578125" customWidth="1"/>
    <col min="17" max="17" width="112.140625" customWidth="1"/>
    <col min="18" max="18" width="97.42578125" customWidth="1"/>
    <col min="19" max="19" width="26.42578125" customWidth="1"/>
    <col min="20" max="21" width="14" customWidth="1"/>
    <col min="22" max="22" width="20.5703125" customWidth="1"/>
    <col min="23" max="23" width="48.28515625" customWidth="1"/>
    <col min="24" max="24" width="53.5703125" customWidth="1"/>
    <col min="25" max="25" width="45.140625" customWidth="1"/>
    <col min="26" max="26" width="19.28515625" customWidth="1"/>
    <col min="27" max="27" width="41.28515625" customWidth="1"/>
    <col min="28" max="28" width="19.5703125" customWidth="1"/>
    <col min="29" max="29" width="17.7109375" customWidth="1"/>
    <col min="30" max="30" width="134.5703125" customWidth="1"/>
    <col min="34" max="34" width="14.5703125" customWidth="1"/>
    <col min="35" max="35" width="20.140625" customWidth="1"/>
  </cols>
  <sheetData>
    <row r="1" spans="2:30" ht="90" customHeight="1" x14ac:dyDescent="0.25">
      <c r="B1" s="157"/>
      <c r="C1" s="160"/>
      <c r="D1" s="160"/>
      <c r="E1" s="158"/>
      <c r="F1" s="161" t="s">
        <v>4027</v>
      </c>
      <c r="G1" s="161"/>
      <c r="H1" s="161"/>
      <c r="I1" s="161"/>
      <c r="J1" s="161"/>
      <c r="K1" s="161"/>
      <c r="L1" s="161"/>
      <c r="M1" s="161"/>
      <c r="N1" s="161"/>
      <c r="O1" s="161"/>
      <c r="P1" s="161"/>
      <c r="Q1" s="161"/>
      <c r="R1" s="161"/>
      <c r="S1" s="158"/>
      <c r="T1" s="158"/>
      <c r="U1" s="158"/>
      <c r="V1" s="158"/>
      <c r="W1" s="158"/>
      <c r="X1" s="158"/>
      <c r="Y1" s="158"/>
      <c r="Z1" s="158"/>
      <c r="AA1" s="158"/>
      <c r="AB1" s="158"/>
      <c r="AC1" s="158"/>
      <c r="AD1" s="159"/>
    </row>
    <row r="2" spans="2:30" s="62" customFormat="1" ht="42.75" customHeight="1" x14ac:dyDescent="0.2">
      <c r="B2" s="172" t="s">
        <v>75</v>
      </c>
      <c r="C2" s="162" t="s">
        <v>76</v>
      </c>
      <c r="D2" s="162" t="s">
        <v>1727</v>
      </c>
      <c r="E2" s="162" t="s">
        <v>1728</v>
      </c>
      <c r="F2" s="162" t="s">
        <v>77</v>
      </c>
      <c r="G2" s="164" t="s">
        <v>78</v>
      </c>
      <c r="H2" s="165"/>
      <c r="I2" s="165"/>
      <c r="J2" s="166"/>
      <c r="K2" s="162" t="s">
        <v>79</v>
      </c>
      <c r="L2" s="162" t="s">
        <v>80</v>
      </c>
      <c r="M2" s="162" t="s">
        <v>81</v>
      </c>
      <c r="N2" s="162" t="s">
        <v>82</v>
      </c>
      <c r="O2" s="162" t="s">
        <v>83</v>
      </c>
      <c r="P2" s="162" t="s">
        <v>84</v>
      </c>
      <c r="Q2" s="162" t="s">
        <v>85</v>
      </c>
      <c r="R2" s="162" t="s">
        <v>86</v>
      </c>
      <c r="S2" s="162" t="s">
        <v>87</v>
      </c>
      <c r="T2" s="167" t="s">
        <v>88</v>
      </c>
      <c r="U2" s="167"/>
      <c r="V2" s="167" t="s">
        <v>89</v>
      </c>
      <c r="W2" s="167" t="s">
        <v>90</v>
      </c>
      <c r="X2" s="167" t="s">
        <v>1729</v>
      </c>
      <c r="Y2" s="167" t="s">
        <v>91</v>
      </c>
      <c r="Z2" s="167" t="s">
        <v>92</v>
      </c>
      <c r="AA2" s="167" t="s">
        <v>93</v>
      </c>
      <c r="AB2" s="167" t="s">
        <v>94</v>
      </c>
      <c r="AC2" s="162" t="s">
        <v>95</v>
      </c>
      <c r="AD2" s="169" t="s">
        <v>1861</v>
      </c>
    </row>
    <row r="3" spans="2:30" s="62" customFormat="1" ht="87" customHeight="1" thickBot="1" x14ac:dyDescent="0.25">
      <c r="B3" s="173"/>
      <c r="C3" s="163"/>
      <c r="D3" s="163"/>
      <c r="E3" s="163"/>
      <c r="F3" s="163"/>
      <c r="G3" s="72" t="s">
        <v>96</v>
      </c>
      <c r="H3" s="73" t="s">
        <v>97</v>
      </c>
      <c r="I3" s="72" t="s">
        <v>98</v>
      </c>
      <c r="J3" s="74" t="s">
        <v>99</v>
      </c>
      <c r="K3" s="163"/>
      <c r="L3" s="163"/>
      <c r="M3" s="163"/>
      <c r="N3" s="163"/>
      <c r="O3" s="163"/>
      <c r="P3" s="163"/>
      <c r="Q3" s="163"/>
      <c r="R3" s="163"/>
      <c r="S3" s="163"/>
      <c r="T3" s="75" t="s">
        <v>100</v>
      </c>
      <c r="U3" s="75" t="s">
        <v>101</v>
      </c>
      <c r="V3" s="168"/>
      <c r="W3" s="168"/>
      <c r="X3" s="168"/>
      <c r="Y3" s="171"/>
      <c r="Z3" s="168"/>
      <c r="AA3" s="168"/>
      <c r="AB3" s="168"/>
      <c r="AC3" s="163"/>
      <c r="AD3" s="170"/>
    </row>
    <row r="4" spans="2:30" ht="69" customHeight="1" x14ac:dyDescent="0.25">
      <c r="B4" s="76" t="s">
        <v>1103</v>
      </c>
      <c r="C4" s="77" t="s">
        <v>1803</v>
      </c>
      <c r="D4" s="78" t="s">
        <v>2380</v>
      </c>
      <c r="E4" s="78" t="s">
        <v>2381</v>
      </c>
      <c r="F4" s="79" t="s">
        <v>104</v>
      </c>
      <c r="G4" s="79"/>
      <c r="H4" s="79"/>
      <c r="I4" s="79" t="s">
        <v>105</v>
      </c>
      <c r="J4" s="78" t="s">
        <v>25</v>
      </c>
      <c r="K4" s="78" t="s">
        <v>2382</v>
      </c>
      <c r="L4" s="77" t="s">
        <v>1801</v>
      </c>
      <c r="M4" s="78" t="s">
        <v>108</v>
      </c>
      <c r="N4" s="78" t="s">
        <v>40</v>
      </c>
      <c r="O4" s="78" t="s">
        <v>50</v>
      </c>
      <c r="P4" s="78" t="s">
        <v>50</v>
      </c>
      <c r="Q4" s="78" t="s">
        <v>2092</v>
      </c>
      <c r="R4" s="78" t="s">
        <v>1079</v>
      </c>
      <c r="S4" s="78" t="s">
        <v>125</v>
      </c>
      <c r="T4" s="79" t="s">
        <v>105</v>
      </c>
      <c r="U4" s="79"/>
      <c r="V4" s="79" t="s">
        <v>68</v>
      </c>
      <c r="W4" s="78" t="s">
        <v>2383</v>
      </c>
      <c r="X4" s="78"/>
      <c r="Y4" s="78" t="s">
        <v>202</v>
      </c>
      <c r="Z4" s="80"/>
      <c r="AA4" s="80" t="s">
        <v>2384</v>
      </c>
      <c r="AB4" s="80"/>
      <c r="AC4" s="78" t="s">
        <v>113</v>
      </c>
      <c r="AD4" s="78" t="s">
        <v>3216</v>
      </c>
    </row>
    <row r="5" spans="2:30" ht="32.25" customHeight="1" x14ac:dyDescent="0.25">
      <c r="B5" s="67" t="s">
        <v>1113</v>
      </c>
      <c r="C5" s="64" t="s">
        <v>1804</v>
      </c>
      <c r="D5" s="65" t="s">
        <v>2385</v>
      </c>
      <c r="E5" s="65" t="s">
        <v>2386</v>
      </c>
      <c r="F5" s="61" t="s">
        <v>104</v>
      </c>
      <c r="G5" s="61"/>
      <c r="H5" s="61"/>
      <c r="I5" s="61" t="s">
        <v>105</v>
      </c>
      <c r="J5" s="65" t="s">
        <v>2387</v>
      </c>
      <c r="K5" s="65" t="s">
        <v>1044</v>
      </c>
      <c r="L5" s="64" t="s">
        <v>1802</v>
      </c>
      <c r="M5" s="65" t="s">
        <v>108</v>
      </c>
      <c r="N5" s="65" t="s">
        <v>40</v>
      </c>
      <c r="O5" s="65" t="s">
        <v>50</v>
      </c>
      <c r="P5" s="65" t="s">
        <v>50</v>
      </c>
      <c r="Q5" s="65" t="s">
        <v>2092</v>
      </c>
      <c r="R5" s="65" t="s">
        <v>1079</v>
      </c>
      <c r="S5" s="65" t="s">
        <v>125</v>
      </c>
      <c r="T5" s="61" t="s">
        <v>105</v>
      </c>
      <c r="U5" s="61"/>
      <c r="V5" s="61" t="s">
        <v>69</v>
      </c>
      <c r="W5" s="65" t="s">
        <v>2388</v>
      </c>
      <c r="X5" s="65"/>
      <c r="Y5" s="65" t="s">
        <v>178</v>
      </c>
      <c r="Z5" s="63">
        <v>10</v>
      </c>
      <c r="AA5" s="63" t="s">
        <v>2389</v>
      </c>
      <c r="AB5" s="63"/>
      <c r="AC5" s="65" t="s">
        <v>113</v>
      </c>
      <c r="AD5" s="65" t="s">
        <v>3216</v>
      </c>
    </row>
    <row r="6" spans="2:30" ht="45" x14ac:dyDescent="0.25">
      <c r="B6" s="81" t="s">
        <v>1113</v>
      </c>
      <c r="C6" s="82" t="s">
        <v>2390</v>
      </c>
      <c r="D6" s="83" t="s">
        <v>2391</v>
      </c>
      <c r="E6" s="83" t="s">
        <v>2392</v>
      </c>
      <c r="F6" s="84" t="s">
        <v>104</v>
      </c>
      <c r="G6" s="84"/>
      <c r="H6" s="84"/>
      <c r="I6" s="84" t="s">
        <v>105</v>
      </c>
      <c r="J6" s="83" t="s">
        <v>2387</v>
      </c>
      <c r="K6" s="83" t="s">
        <v>1044</v>
      </c>
      <c r="L6" s="82" t="s">
        <v>2393</v>
      </c>
      <c r="M6" s="83" t="s">
        <v>108</v>
      </c>
      <c r="N6" s="83" t="s">
        <v>2394</v>
      </c>
      <c r="O6" s="83" t="s">
        <v>50</v>
      </c>
      <c r="P6" s="83" t="s">
        <v>50</v>
      </c>
      <c r="Q6" s="83" t="s">
        <v>2092</v>
      </c>
      <c r="R6" s="83" t="s">
        <v>1079</v>
      </c>
      <c r="S6" s="83" t="s">
        <v>125</v>
      </c>
      <c r="T6" s="84" t="s">
        <v>105</v>
      </c>
      <c r="U6" s="84"/>
      <c r="V6" s="84" t="s">
        <v>68</v>
      </c>
      <c r="W6" s="83"/>
      <c r="X6" s="83"/>
      <c r="Y6" s="83" t="s">
        <v>178</v>
      </c>
      <c r="Z6" s="85">
        <v>10</v>
      </c>
      <c r="AA6" s="85" t="s">
        <v>2031</v>
      </c>
      <c r="AB6" s="85">
        <v>265</v>
      </c>
      <c r="AC6" s="83" t="s">
        <v>113</v>
      </c>
      <c r="AD6" s="83" t="s">
        <v>3216</v>
      </c>
    </row>
    <row r="7" spans="2:30" ht="45" x14ac:dyDescent="0.25">
      <c r="B7" s="67" t="s">
        <v>1113</v>
      </c>
      <c r="C7" s="64" t="s">
        <v>2395</v>
      </c>
      <c r="D7" s="65" t="s">
        <v>2396</v>
      </c>
      <c r="E7" s="65" t="s">
        <v>2392</v>
      </c>
      <c r="F7" s="61" t="s">
        <v>104</v>
      </c>
      <c r="G7" s="61"/>
      <c r="H7" s="61"/>
      <c r="I7" s="61" t="s">
        <v>105</v>
      </c>
      <c r="J7" s="65" t="s">
        <v>2387</v>
      </c>
      <c r="K7" s="65" t="s">
        <v>1044</v>
      </c>
      <c r="L7" s="64" t="s">
        <v>2393</v>
      </c>
      <c r="M7" s="65" t="s">
        <v>108</v>
      </c>
      <c r="N7" s="65" t="s">
        <v>2394</v>
      </c>
      <c r="O7" s="65" t="s">
        <v>50</v>
      </c>
      <c r="P7" s="65" t="s">
        <v>50</v>
      </c>
      <c r="Q7" s="65" t="s">
        <v>2092</v>
      </c>
      <c r="R7" s="65" t="s">
        <v>1079</v>
      </c>
      <c r="S7" s="65" t="s">
        <v>125</v>
      </c>
      <c r="T7" s="61" t="s">
        <v>105</v>
      </c>
      <c r="U7" s="61"/>
      <c r="V7" s="61" t="s">
        <v>68</v>
      </c>
      <c r="W7" s="65"/>
      <c r="X7" s="65"/>
      <c r="Y7" s="65" t="s">
        <v>178</v>
      </c>
      <c r="Z7" s="63">
        <v>10</v>
      </c>
      <c r="AA7" s="63"/>
      <c r="AB7" s="63"/>
      <c r="AC7" s="65" t="s">
        <v>113</v>
      </c>
      <c r="AD7" s="65" t="s">
        <v>3216</v>
      </c>
    </row>
    <row r="8" spans="2:30" ht="45" x14ac:dyDescent="0.25">
      <c r="B8" s="81" t="s">
        <v>1113</v>
      </c>
      <c r="C8" s="82" t="s">
        <v>2397</v>
      </c>
      <c r="D8" s="83" t="s">
        <v>2398</v>
      </c>
      <c r="E8" s="83" t="s">
        <v>2392</v>
      </c>
      <c r="F8" s="84" t="s">
        <v>104</v>
      </c>
      <c r="G8" s="84"/>
      <c r="H8" s="84"/>
      <c r="I8" s="84" t="s">
        <v>105</v>
      </c>
      <c r="J8" s="83" t="s">
        <v>2387</v>
      </c>
      <c r="K8" s="83" t="s">
        <v>1044</v>
      </c>
      <c r="L8" s="82" t="s">
        <v>2393</v>
      </c>
      <c r="M8" s="83" t="s">
        <v>108</v>
      </c>
      <c r="N8" s="83" t="s">
        <v>2394</v>
      </c>
      <c r="O8" s="83" t="s">
        <v>50</v>
      </c>
      <c r="P8" s="83" t="s">
        <v>50</v>
      </c>
      <c r="Q8" s="83" t="s">
        <v>2092</v>
      </c>
      <c r="R8" s="83" t="s">
        <v>1079</v>
      </c>
      <c r="S8" s="83" t="s">
        <v>125</v>
      </c>
      <c r="T8" s="84" t="s">
        <v>105</v>
      </c>
      <c r="U8" s="84"/>
      <c r="V8" s="84" t="s">
        <v>68</v>
      </c>
      <c r="W8" s="83"/>
      <c r="X8" s="83"/>
      <c r="Y8" s="83" t="s">
        <v>178</v>
      </c>
      <c r="Z8" s="85">
        <v>10</v>
      </c>
      <c r="AA8" s="85" t="s">
        <v>1505</v>
      </c>
      <c r="AB8" s="85">
        <v>10</v>
      </c>
      <c r="AC8" s="83" t="s">
        <v>113</v>
      </c>
      <c r="AD8" s="83" t="s">
        <v>3216</v>
      </c>
    </row>
    <row r="9" spans="2:30" ht="50.1" customHeight="1" x14ac:dyDescent="0.25">
      <c r="B9" s="67" t="s">
        <v>1212</v>
      </c>
      <c r="C9" s="64" t="s">
        <v>2399</v>
      </c>
      <c r="D9" s="65" t="s">
        <v>2400</v>
      </c>
      <c r="E9" s="65" t="s">
        <v>2401</v>
      </c>
      <c r="F9" s="61" t="s">
        <v>104</v>
      </c>
      <c r="G9" s="61"/>
      <c r="H9" s="61"/>
      <c r="I9" s="61" t="s">
        <v>105</v>
      </c>
      <c r="J9" s="65" t="s">
        <v>2387</v>
      </c>
      <c r="K9" s="65" t="s">
        <v>1044</v>
      </c>
      <c r="L9" s="64" t="s">
        <v>2402</v>
      </c>
      <c r="M9" s="65" t="s">
        <v>108</v>
      </c>
      <c r="N9" s="65" t="s">
        <v>2394</v>
      </c>
      <c r="O9" s="65" t="s">
        <v>50</v>
      </c>
      <c r="P9" s="65" t="s">
        <v>50</v>
      </c>
      <c r="Q9" s="65" t="s">
        <v>2092</v>
      </c>
      <c r="R9" s="65" t="s">
        <v>1079</v>
      </c>
      <c r="S9" s="65" t="s">
        <v>125</v>
      </c>
      <c r="T9" s="61" t="s">
        <v>105</v>
      </c>
      <c r="U9" s="61"/>
      <c r="V9" s="61" t="s">
        <v>69</v>
      </c>
      <c r="W9" s="65" t="s">
        <v>2388</v>
      </c>
      <c r="X9" s="65"/>
      <c r="Y9" s="65" t="s">
        <v>178</v>
      </c>
      <c r="Z9" s="63" t="s">
        <v>129</v>
      </c>
      <c r="AA9" s="63" t="s">
        <v>2403</v>
      </c>
      <c r="AB9" s="63" t="s">
        <v>129</v>
      </c>
      <c r="AC9" s="65" t="s">
        <v>113</v>
      </c>
      <c r="AD9" s="65" t="s">
        <v>3216</v>
      </c>
    </row>
    <row r="10" spans="2:30" ht="50.1" customHeight="1" x14ac:dyDescent="0.25">
      <c r="B10" s="81" t="s">
        <v>1103</v>
      </c>
      <c r="C10" s="82" t="s">
        <v>2107</v>
      </c>
      <c r="D10" s="83" t="s">
        <v>2404</v>
      </c>
      <c r="E10" s="83" t="s">
        <v>2378</v>
      </c>
      <c r="F10" s="84" t="s">
        <v>1026</v>
      </c>
      <c r="G10" s="84" t="s">
        <v>105</v>
      </c>
      <c r="H10" s="84"/>
      <c r="I10" s="84" t="s">
        <v>105</v>
      </c>
      <c r="J10" s="83" t="s">
        <v>2091</v>
      </c>
      <c r="K10" s="83" t="s">
        <v>1501</v>
      </c>
      <c r="L10" s="82" t="s">
        <v>2102</v>
      </c>
      <c r="M10" s="83" t="s">
        <v>108</v>
      </c>
      <c r="N10" s="83" t="s">
        <v>40</v>
      </c>
      <c r="O10" s="83" t="s">
        <v>1502</v>
      </c>
      <c r="P10" s="83" t="s">
        <v>1503</v>
      </c>
      <c r="Q10" s="83" t="s">
        <v>1504</v>
      </c>
      <c r="R10" s="83" t="s">
        <v>2405</v>
      </c>
      <c r="S10" s="83" t="s">
        <v>111</v>
      </c>
      <c r="T10" s="84"/>
      <c r="U10" s="84" t="s">
        <v>105</v>
      </c>
      <c r="V10" s="84" t="s">
        <v>68</v>
      </c>
      <c r="W10" s="83"/>
      <c r="X10" s="83"/>
      <c r="Y10" s="83" t="s">
        <v>202</v>
      </c>
      <c r="Z10" s="85">
        <v>135</v>
      </c>
      <c r="AA10" s="85" t="s">
        <v>401</v>
      </c>
      <c r="AB10" s="85">
        <v>22</v>
      </c>
      <c r="AC10" s="83" t="s">
        <v>113</v>
      </c>
      <c r="AD10" s="83" t="s">
        <v>3216</v>
      </c>
    </row>
    <row r="11" spans="2:30" ht="50.1" customHeight="1" x14ac:dyDescent="0.25">
      <c r="B11" s="67" t="s">
        <v>1505</v>
      </c>
      <c r="C11" s="64" t="s">
        <v>2108</v>
      </c>
      <c r="D11" s="65" t="s">
        <v>2406</v>
      </c>
      <c r="E11" s="65" t="s">
        <v>2407</v>
      </c>
      <c r="F11" s="61" t="s">
        <v>1026</v>
      </c>
      <c r="G11" s="61" t="s">
        <v>105</v>
      </c>
      <c r="H11" s="61"/>
      <c r="I11" s="61" t="s">
        <v>105</v>
      </c>
      <c r="J11" s="65" t="s">
        <v>1506</v>
      </c>
      <c r="K11" s="65" t="s">
        <v>1501</v>
      </c>
      <c r="L11" s="64" t="s">
        <v>2102</v>
      </c>
      <c r="M11" s="65" t="s">
        <v>108</v>
      </c>
      <c r="N11" s="65" t="s">
        <v>40</v>
      </c>
      <c r="O11" s="65" t="s">
        <v>1502</v>
      </c>
      <c r="P11" s="65" t="s">
        <v>1509</v>
      </c>
      <c r="Q11" s="65" t="s">
        <v>1504</v>
      </c>
      <c r="R11" s="65" t="s">
        <v>1508</v>
      </c>
      <c r="S11" s="65" t="s">
        <v>139</v>
      </c>
      <c r="T11" s="61" t="s">
        <v>105</v>
      </c>
      <c r="U11" s="61"/>
      <c r="V11" s="61" t="s">
        <v>68</v>
      </c>
      <c r="W11" s="65"/>
      <c r="X11" s="65"/>
      <c r="Y11" s="65" t="s">
        <v>177</v>
      </c>
      <c r="Z11" s="63" t="str">
        <f t="shared" ref="Z11:Z16" si="0">IFERROR(INDEX(CodSerieRango,MATCH($Y11,NomSeries,0),1)," ")</f>
        <v>10.</v>
      </c>
      <c r="AA11" s="63"/>
      <c r="AB11" s="63"/>
      <c r="AC11" s="65" t="s">
        <v>113</v>
      </c>
      <c r="AD11" s="65" t="s">
        <v>3216</v>
      </c>
    </row>
    <row r="12" spans="2:30" ht="50.1" customHeight="1" x14ac:dyDescent="0.25">
      <c r="B12" s="81" t="s">
        <v>1505</v>
      </c>
      <c r="C12" s="82" t="s">
        <v>2408</v>
      </c>
      <c r="D12" s="83" t="s">
        <v>2409</v>
      </c>
      <c r="E12" s="83" t="s">
        <v>2410</v>
      </c>
      <c r="F12" s="84" t="s">
        <v>1026</v>
      </c>
      <c r="G12" s="84" t="s">
        <v>105</v>
      </c>
      <c r="H12" s="84"/>
      <c r="I12" s="84" t="s">
        <v>105</v>
      </c>
      <c r="J12" s="83" t="s">
        <v>1506</v>
      </c>
      <c r="K12" s="83" t="s">
        <v>1501</v>
      </c>
      <c r="L12" s="82" t="s">
        <v>2102</v>
      </c>
      <c r="M12" s="83" t="s">
        <v>108</v>
      </c>
      <c r="N12" s="83" t="s">
        <v>40</v>
      </c>
      <c r="O12" s="83" t="s">
        <v>1502</v>
      </c>
      <c r="P12" s="83" t="s">
        <v>1507</v>
      </c>
      <c r="Q12" s="83" t="s">
        <v>1504</v>
      </c>
      <c r="R12" s="83" t="s">
        <v>2411</v>
      </c>
      <c r="S12" s="83" t="s">
        <v>139</v>
      </c>
      <c r="T12" s="84" t="s">
        <v>105</v>
      </c>
      <c r="U12" s="84"/>
      <c r="V12" s="84" t="s">
        <v>68</v>
      </c>
      <c r="W12" s="83"/>
      <c r="X12" s="83"/>
      <c r="Y12" s="83" t="s">
        <v>177</v>
      </c>
      <c r="Z12" s="85" t="str">
        <f t="shared" si="0"/>
        <v>10.</v>
      </c>
      <c r="AA12" s="85" t="s">
        <v>374</v>
      </c>
      <c r="AB12" s="85">
        <v>17</v>
      </c>
      <c r="AC12" s="83" t="s">
        <v>113</v>
      </c>
      <c r="AD12" s="83" t="s">
        <v>3216</v>
      </c>
    </row>
    <row r="13" spans="2:30" ht="50.1" customHeight="1" x14ac:dyDescent="0.25">
      <c r="B13" s="67" t="s">
        <v>1103</v>
      </c>
      <c r="C13" s="64" t="s">
        <v>2109</v>
      </c>
      <c r="D13" s="65" t="s">
        <v>2412</v>
      </c>
      <c r="E13" s="65" t="s">
        <v>2413</v>
      </c>
      <c r="F13" s="61" t="s">
        <v>1026</v>
      </c>
      <c r="G13" s="61" t="s">
        <v>105</v>
      </c>
      <c r="H13" s="61"/>
      <c r="I13" s="61" t="s">
        <v>105</v>
      </c>
      <c r="J13" s="65" t="s">
        <v>1512</v>
      </c>
      <c r="K13" s="65" t="s">
        <v>1511</v>
      </c>
      <c r="L13" s="64" t="s">
        <v>2102</v>
      </c>
      <c r="M13" s="65" t="s">
        <v>108</v>
      </c>
      <c r="N13" s="65" t="s">
        <v>40</v>
      </c>
      <c r="O13" s="65" t="s">
        <v>1502</v>
      </c>
      <c r="P13" s="65" t="s">
        <v>2414</v>
      </c>
      <c r="Q13" s="65" t="s">
        <v>1513</v>
      </c>
      <c r="R13" s="65" t="s">
        <v>1515</v>
      </c>
      <c r="S13" s="65" t="s">
        <v>111</v>
      </c>
      <c r="T13" s="61" t="s">
        <v>105</v>
      </c>
      <c r="U13" s="61"/>
      <c r="V13" s="61" t="s">
        <v>68</v>
      </c>
      <c r="W13" s="65"/>
      <c r="X13" s="65"/>
      <c r="Y13" s="65" t="s">
        <v>202</v>
      </c>
      <c r="Z13" s="63" t="str">
        <f t="shared" si="0"/>
        <v>135.</v>
      </c>
      <c r="AA13" s="63" t="s">
        <v>309</v>
      </c>
      <c r="AB13" s="63">
        <v>5</v>
      </c>
      <c r="AC13" s="65" t="s">
        <v>113</v>
      </c>
      <c r="AD13" s="65" t="s">
        <v>3216</v>
      </c>
    </row>
    <row r="14" spans="2:30" ht="50.1" customHeight="1" x14ac:dyDescent="0.25">
      <c r="B14" s="81" t="s">
        <v>1103</v>
      </c>
      <c r="C14" s="82" t="s">
        <v>2110</v>
      </c>
      <c r="D14" s="83" t="s">
        <v>2415</v>
      </c>
      <c r="E14" s="83" t="s">
        <v>2416</v>
      </c>
      <c r="F14" s="84" t="s">
        <v>1026</v>
      </c>
      <c r="G14" s="84"/>
      <c r="H14" s="84"/>
      <c r="I14" s="84" t="s">
        <v>105</v>
      </c>
      <c r="J14" s="83" t="s">
        <v>1514</v>
      </c>
      <c r="K14" s="83" t="s">
        <v>1511</v>
      </c>
      <c r="L14" s="82" t="s">
        <v>2102</v>
      </c>
      <c r="M14" s="83" t="s">
        <v>108</v>
      </c>
      <c r="N14" s="83" t="s">
        <v>40</v>
      </c>
      <c r="O14" s="83" t="s">
        <v>1502</v>
      </c>
      <c r="P14" s="83" t="s">
        <v>2417</v>
      </c>
      <c r="Q14" s="83" t="s">
        <v>1513</v>
      </c>
      <c r="R14" s="83" t="s">
        <v>1079</v>
      </c>
      <c r="S14" s="83" t="s">
        <v>111</v>
      </c>
      <c r="T14" s="84" t="s">
        <v>105</v>
      </c>
      <c r="U14" s="84"/>
      <c r="V14" s="84" t="s">
        <v>68</v>
      </c>
      <c r="W14" s="83"/>
      <c r="X14" s="83"/>
      <c r="Y14" s="83" t="s">
        <v>202</v>
      </c>
      <c r="Z14" s="85" t="str">
        <f t="shared" si="0"/>
        <v>135.</v>
      </c>
      <c r="AA14" s="85" t="s">
        <v>309</v>
      </c>
      <c r="AB14" s="85">
        <v>5</v>
      </c>
      <c r="AC14" s="83" t="s">
        <v>113</v>
      </c>
      <c r="AD14" s="83" t="s">
        <v>3216</v>
      </c>
    </row>
    <row r="15" spans="2:30" ht="50.1" customHeight="1" x14ac:dyDescent="0.25">
      <c r="B15" s="67" t="s">
        <v>1505</v>
      </c>
      <c r="C15" s="64" t="s">
        <v>2111</v>
      </c>
      <c r="D15" s="65" t="s">
        <v>2418</v>
      </c>
      <c r="E15" s="65" t="s">
        <v>2419</v>
      </c>
      <c r="F15" s="61" t="s">
        <v>1026</v>
      </c>
      <c r="G15" s="61" t="s">
        <v>105</v>
      </c>
      <c r="H15" s="61"/>
      <c r="I15" s="61" t="s">
        <v>105</v>
      </c>
      <c r="J15" s="65" t="s">
        <v>1512</v>
      </c>
      <c r="K15" s="65" t="s">
        <v>1511</v>
      </c>
      <c r="L15" s="64" t="s">
        <v>2102</v>
      </c>
      <c r="M15" s="65" t="s">
        <v>108</v>
      </c>
      <c r="N15" s="65" t="s">
        <v>40</v>
      </c>
      <c r="O15" s="65" t="s">
        <v>1502</v>
      </c>
      <c r="P15" s="65" t="s">
        <v>2420</v>
      </c>
      <c r="Q15" s="65" t="s">
        <v>1513</v>
      </c>
      <c r="R15" s="65" t="s">
        <v>1508</v>
      </c>
      <c r="S15" s="65" t="s">
        <v>139</v>
      </c>
      <c r="T15" s="61" t="s">
        <v>105</v>
      </c>
      <c r="U15" s="61"/>
      <c r="V15" s="61" t="s">
        <v>68</v>
      </c>
      <c r="W15" s="65"/>
      <c r="X15" s="65"/>
      <c r="Y15" s="65" t="s">
        <v>202</v>
      </c>
      <c r="Z15" s="63" t="str">
        <f t="shared" si="0"/>
        <v>135.</v>
      </c>
      <c r="AA15" s="63"/>
      <c r="AB15" s="63"/>
      <c r="AC15" s="65" t="s">
        <v>113</v>
      </c>
      <c r="AD15" s="65" t="s">
        <v>3216</v>
      </c>
    </row>
    <row r="16" spans="2:30" ht="50.1" customHeight="1" x14ac:dyDescent="0.25">
      <c r="B16" s="81" t="s">
        <v>1103</v>
      </c>
      <c r="C16" s="82" t="s">
        <v>2112</v>
      </c>
      <c r="D16" s="83" t="s">
        <v>2421</v>
      </c>
      <c r="E16" s="83" t="s">
        <v>2422</v>
      </c>
      <c r="F16" s="84" t="s">
        <v>1026</v>
      </c>
      <c r="G16" s="84" t="s">
        <v>105</v>
      </c>
      <c r="H16" s="84"/>
      <c r="I16" s="84"/>
      <c r="J16" s="83" t="s">
        <v>1516</v>
      </c>
      <c r="K16" s="83" t="s">
        <v>1511</v>
      </c>
      <c r="L16" s="82" t="s">
        <v>2102</v>
      </c>
      <c r="M16" s="83" t="s">
        <v>108</v>
      </c>
      <c r="N16" s="83" t="s">
        <v>40</v>
      </c>
      <c r="O16" s="83" t="s">
        <v>1502</v>
      </c>
      <c r="P16" s="83" t="s">
        <v>2423</v>
      </c>
      <c r="Q16" s="83" t="s">
        <v>1513</v>
      </c>
      <c r="R16" s="83" t="s">
        <v>1515</v>
      </c>
      <c r="S16" s="83" t="s">
        <v>111</v>
      </c>
      <c r="T16" s="84" t="s">
        <v>105</v>
      </c>
      <c r="U16" s="84"/>
      <c r="V16" s="84" t="s">
        <v>68</v>
      </c>
      <c r="W16" s="83"/>
      <c r="X16" s="83"/>
      <c r="Y16" s="83" t="s">
        <v>202</v>
      </c>
      <c r="Z16" s="85" t="str">
        <f t="shared" si="0"/>
        <v>135.</v>
      </c>
      <c r="AA16" s="85"/>
      <c r="AB16" s="85"/>
      <c r="AC16" s="83" t="s">
        <v>113</v>
      </c>
      <c r="AD16" s="83" t="s">
        <v>3216</v>
      </c>
    </row>
    <row r="17" spans="2:30" ht="50.1" customHeight="1" x14ac:dyDescent="0.25">
      <c r="B17" s="67" t="s">
        <v>1103</v>
      </c>
      <c r="C17" s="64" t="s">
        <v>2113</v>
      </c>
      <c r="D17" s="65" t="s">
        <v>2424</v>
      </c>
      <c r="E17" s="65" t="s">
        <v>1520</v>
      </c>
      <c r="F17" s="61" t="s">
        <v>1026</v>
      </c>
      <c r="G17" s="61"/>
      <c r="H17" s="61"/>
      <c r="I17" s="61" t="s">
        <v>105</v>
      </c>
      <c r="J17" s="65" t="s">
        <v>1517</v>
      </c>
      <c r="K17" s="65" t="s">
        <v>1521</v>
      </c>
      <c r="L17" s="64" t="s">
        <v>2103</v>
      </c>
      <c r="M17" s="65" t="s">
        <v>108</v>
      </c>
      <c r="N17" s="65" t="s">
        <v>40</v>
      </c>
      <c r="O17" s="65" t="s">
        <v>1502</v>
      </c>
      <c r="P17" s="65" t="s">
        <v>1522</v>
      </c>
      <c r="Q17" s="65" t="s">
        <v>2092</v>
      </c>
      <c r="R17" s="65" t="s">
        <v>1515</v>
      </c>
      <c r="S17" s="65" t="s">
        <v>111</v>
      </c>
      <c r="T17" s="61" t="s">
        <v>105</v>
      </c>
      <c r="U17" s="61"/>
      <c r="V17" s="61" t="s">
        <v>69</v>
      </c>
      <c r="W17" s="65" t="s">
        <v>53</v>
      </c>
      <c r="X17" s="65" t="s">
        <v>2094</v>
      </c>
      <c r="Y17" s="65" t="s">
        <v>202</v>
      </c>
      <c r="Z17" s="63">
        <v>135</v>
      </c>
      <c r="AA17" s="63" t="s">
        <v>391</v>
      </c>
      <c r="AB17" s="63">
        <v>20</v>
      </c>
      <c r="AC17" s="65" t="s">
        <v>113</v>
      </c>
      <c r="AD17" s="65" t="s">
        <v>3216</v>
      </c>
    </row>
    <row r="18" spans="2:30" ht="50.1" customHeight="1" x14ac:dyDescent="0.25">
      <c r="B18" s="81" t="s">
        <v>1505</v>
      </c>
      <c r="C18" s="82" t="s">
        <v>2114</v>
      </c>
      <c r="D18" s="83" t="s">
        <v>2425</v>
      </c>
      <c r="E18" s="83" t="s">
        <v>2410</v>
      </c>
      <c r="F18" s="84" t="s">
        <v>1026</v>
      </c>
      <c r="G18" s="84" t="s">
        <v>105</v>
      </c>
      <c r="H18" s="84"/>
      <c r="I18" s="84" t="s">
        <v>105</v>
      </c>
      <c r="J18" s="83" t="s">
        <v>1506</v>
      </c>
      <c r="K18" s="83" t="s">
        <v>1501</v>
      </c>
      <c r="L18" s="82" t="s">
        <v>2103</v>
      </c>
      <c r="M18" s="83" t="s">
        <v>108</v>
      </c>
      <c r="N18" s="83" t="s">
        <v>40</v>
      </c>
      <c r="O18" s="83" t="s">
        <v>1502</v>
      </c>
      <c r="P18" s="83" t="s">
        <v>1507</v>
      </c>
      <c r="Q18" s="83" t="s">
        <v>1504</v>
      </c>
      <c r="R18" s="83" t="s">
        <v>2411</v>
      </c>
      <c r="S18" s="83" t="s">
        <v>139</v>
      </c>
      <c r="T18" s="84" t="s">
        <v>105</v>
      </c>
      <c r="U18" s="84"/>
      <c r="V18" s="84" t="s">
        <v>68</v>
      </c>
      <c r="W18" s="83"/>
      <c r="X18" s="83"/>
      <c r="Y18" s="83" t="s">
        <v>177</v>
      </c>
      <c r="Z18" s="85" t="str">
        <f>IFERROR(INDEX(CodSerieRango,MATCH($Y18,NomSeries,0),1)," ")</f>
        <v>10.</v>
      </c>
      <c r="AA18" s="85" t="s">
        <v>379</v>
      </c>
      <c r="AB18" s="85">
        <v>18</v>
      </c>
      <c r="AC18" s="83" t="s">
        <v>113</v>
      </c>
      <c r="AD18" s="83" t="s">
        <v>3216</v>
      </c>
    </row>
    <row r="19" spans="2:30" ht="50.1" customHeight="1" x14ac:dyDescent="0.25">
      <c r="B19" s="67" t="s">
        <v>1103</v>
      </c>
      <c r="C19" s="64" t="s">
        <v>2426</v>
      </c>
      <c r="D19" s="65" t="s">
        <v>2427</v>
      </c>
      <c r="E19" s="65" t="s">
        <v>1524</v>
      </c>
      <c r="F19" s="61" t="s">
        <v>1026</v>
      </c>
      <c r="G19" s="61"/>
      <c r="H19" s="61"/>
      <c r="I19" s="61" t="s">
        <v>105</v>
      </c>
      <c r="J19" s="65" t="s">
        <v>1517</v>
      </c>
      <c r="K19" s="65" t="s">
        <v>1501</v>
      </c>
      <c r="L19" s="64" t="s">
        <v>2103</v>
      </c>
      <c r="M19" s="65" t="s">
        <v>108</v>
      </c>
      <c r="N19" s="65" t="s">
        <v>40</v>
      </c>
      <c r="O19" s="65" t="s">
        <v>1502</v>
      </c>
      <c r="P19" s="65" t="s">
        <v>1525</v>
      </c>
      <c r="Q19" s="65" t="s">
        <v>2092</v>
      </c>
      <c r="R19" s="65" t="s">
        <v>1515</v>
      </c>
      <c r="S19" s="65" t="s">
        <v>111</v>
      </c>
      <c r="T19" s="61" t="s">
        <v>105</v>
      </c>
      <c r="U19" s="61"/>
      <c r="V19" s="61" t="s">
        <v>69</v>
      </c>
      <c r="W19" s="65" t="s">
        <v>53</v>
      </c>
      <c r="X19" s="65" t="s">
        <v>2095</v>
      </c>
      <c r="Y19" s="65" t="s">
        <v>202</v>
      </c>
      <c r="Z19" s="63" t="str">
        <f>IFERROR(INDEX(CodSerieRango,MATCH($Y19,NomSeries,0),1)," ")</f>
        <v>135.</v>
      </c>
      <c r="AA19" s="63" t="s">
        <v>316</v>
      </c>
      <c r="AB19" s="63">
        <v>6</v>
      </c>
      <c r="AC19" s="65" t="s">
        <v>113</v>
      </c>
      <c r="AD19" s="65" t="s">
        <v>3216</v>
      </c>
    </row>
    <row r="20" spans="2:30" ht="50.1" customHeight="1" x14ac:dyDescent="0.25">
      <c r="B20" s="81" t="s">
        <v>1103</v>
      </c>
      <c r="C20" s="82" t="s">
        <v>2428</v>
      </c>
      <c r="D20" s="83" t="s">
        <v>2429</v>
      </c>
      <c r="E20" s="83" t="s">
        <v>1526</v>
      </c>
      <c r="F20" s="84" t="s">
        <v>1026</v>
      </c>
      <c r="G20" s="84"/>
      <c r="H20" s="84"/>
      <c r="I20" s="84" t="s">
        <v>105</v>
      </c>
      <c r="J20" s="83" t="s">
        <v>1517</v>
      </c>
      <c r="K20" s="83" t="s">
        <v>1521</v>
      </c>
      <c r="L20" s="82" t="s">
        <v>2103</v>
      </c>
      <c r="M20" s="83" t="s">
        <v>108</v>
      </c>
      <c r="N20" s="83" t="s">
        <v>40</v>
      </c>
      <c r="O20" s="83" t="s">
        <v>1502</v>
      </c>
      <c r="P20" s="83" t="s">
        <v>1527</v>
      </c>
      <c r="Q20" s="83" t="s">
        <v>2092</v>
      </c>
      <c r="R20" s="83" t="s">
        <v>1079</v>
      </c>
      <c r="S20" s="83" t="s">
        <v>111</v>
      </c>
      <c r="T20" s="84" t="s">
        <v>105</v>
      </c>
      <c r="U20" s="84"/>
      <c r="V20" s="84" t="s">
        <v>69</v>
      </c>
      <c r="W20" s="83" t="s">
        <v>53</v>
      </c>
      <c r="X20" s="83" t="s">
        <v>2096</v>
      </c>
      <c r="Y20" s="83" t="s">
        <v>202</v>
      </c>
      <c r="Z20" s="85" t="str">
        <f>IFERROR(INDEX(CodSerieRango,MATCH($Y20,NomSeries,0),1)," ")</f>
        <v>135.</v>
      </c>
      <c r="AA20" s="85" t="s">
        <v>316</v>
      </c>
      <c r="AB20" s="85">
        <v>6</v>
      </c>
      <c r="AC20" s="83" t="s">
        <v>113</v>
      </c>
      <c r="AD20" s="83" t="s">
        <v>3216</v>
      </c>
    </row>
    <row r="21" spans="2:30" ht="50.1" customHeight="1" x14ac:dyDescent="0.25">
      <c r="B21" s="67" t="s">
        <v>1103</v>
      </c>
      <c r="C21" s="64" t="s">
        <v>2430</v>
      </c>
      <c r="D21" s="65" t="s">
        <v>2431</v>
      </c>
      <c r="E21" s="65" t="s">
        <v>2422</v>
      </c>
      <c r="F21" s="61" t="s">
        <v>1026</v>
      </c>
      <c r="G21" s="61"/>
      <c r="H21" s="61"/>
      <c r="I21" s="61" t="s">
        <v>105</v>
      </c>
      <c r="J21" s="65" t="s">
        <v>1512</v>
      </c>
      <c r="K21" s="65" t="s">
        <v>1511</v>
      </c>
      <c r="L21" s="64" t="s">
        <v>2103</v>
      </c>
      <c r="M21" s="65" t="s">
        <v>108</v>
      </c>
      <c r="N21" s="65" t="s">
        <v>40</v>
      </c>
      <c r="O21" s="65" t="s">
        <v>1502</v>
      </c>
      <c r="P21" s="65" t="s">
        <v>50</v>
      </c>
      <c r="Q21" s="65" t="s">
        <v>2432</v>
      </c>
      <c r="R21" s="65" t="s">
        <v>1515</v>
      </c>
      <c r="S21" s="65" t="s">
        <v>111</v>
      </c>
      <c r="T21" s="61"/>
      <c r="U21" s="61" t="s">
        <v>105</v>
      </c>
      <c r="V21" s="61" t="s">
        <v>68</v>
      </c>
      <c r="W21" s="65"/>
      <c r="X21" s="65"/>
      <c r="Y21" s="65" t="s">
        <v>202</v>
      </c>
      <c r="Z21" s="63">
        <v>135</v>
      </c>
      <c r="AA21" s="63" t="s">
        <v>234</v>
      </c>
      <c r="AB21" s="63"/>
      <c r="AC21" s="65" t="s">
        <v>113</v>
      </c>
      <c r="AD21" s="65" t="s">
        <v>3216</v>
      </c>
    </row>
    <row r="22" spans="2:30" ht="50.1" customHeight="1" x14ac:dyDescent="0.25">
      <c r="B22" s="81" t="s">
        <v>1103</v>
      </c>
      <c r="C22" s="82" t="s">
        <v>2433</v>
      </c>
      <c r="D22" s="83" t="s">
        <v>2434</v>
      </c>
      <c r="E22" s="83" t="s">
        <v>2435</v>
      </c>
      <c r="F22" s="84" t="s">
        <v>1026</v>
      </c>
      <c r="G22" s="84"/>
      <c r="H22" s="84"/>
      <c r="I22" s="84" t="s">
        <v>105</v>
      </c>
      <c r="J22" s="83" t="s">
        <v>2436</v>
      </c>
      <c r="K22" s="83" t="s">
        <v>1518</v>
      </c>
      <c r="L22" s="82" t="s">
        <v>2104</v>
      </c>
      <c r="M22" s="83" t="s">
        <v>108</v>
      </c>
      <c r="N22" s="83" t="s">
        <v>40</v>
      </c>
      <c r="O22" s="83" t="s">
        <v>1502</v>
      </c>
      <c r="P22" s="83" t="s">
        <v>50</v>
      </c>
      <c r="Q22" s="83" t="s">
        <v>2092</v>
      </c>
      <c r="R22" s="83" t="s">
        <v>1079</v>
      </c>
      <c r="S22" s="83" t="s">
        <v>125</v>
      </c>
      <c r="T22" s="84" t="s">
        <v>105</v>
      </c>
      <c r="U22" s="84"/>
      <c r="V22" s="84" t="s">
        <v>69</v>
      </c>
      <c r="W22" s="83" t="s">
        <v>53</v>
      </c>
      <c r="X22" s="83" t="s">
        <v>2097</v>
      </c>
      <c r="Y22" s="83" t="s">
        <v>202</v>
      </c>
      <c r="Z22" s="85" t="str">
        <f>IFERROR(INDEX(CodSerieRango,MATCH($Y22,NomSeries,0),1)," ")</f>
        <v>135.</v>
      </c>
      <c r="AA22" s="85"/>
      <c r="AB22" s="85"/>
      <c r="AC22" s="83" t="s">
        <v>113</v>
      </c>
      <c r="AD22" s="83" t="s">
        <v>3216</v>
      </c>
    </row>
    <row r="23" spans="2:30" ht="79.5" customHeight="1" x14ac:dyDescent="0.25">
      <c r="B23" s="67" t="s">
        <v>1103</v>
      </c>
      <c r="C23" s="64" t="s">
        <v>2437</v>
      </c>
      <c r="D23" s="65" t="s">
        <v>2438</v>
      </c>
      <c r="E23" s="65" t="s">
        <v>1528</v>
      </c>
      <c r="F23" s="61" t="s">
        <v>1026</v>
      </c>
      <c r="G23" s="61"/>
      <c r="H23" s="61"/>
      <c r="I23" s="61" t="s">
        <v>105</v>
      </c>
      <c r="J23" s="65" t="s">
        <v>2436</v>
      </c>
      <c r="K23" s="65" t="s">
        <v>1518</v>
      </c>
      <c r="L23" s="64" t="s">
        <v>2104</v>
      </c>
      <c r="M23" s="65" t="s">
        <v>108</v>
      </c>
      <c r="N23" s="65" t="s">
        <v>40</v>
      </c>
      <c r="O23" s="65" t="s">
        <v>1502</v>
      </c>
      <c r="P23" s="65" t="s">
        <v>50</v>
      </c>
      <c r="Q23" s="65" t="s">
        <v>2092</v>
      </c>
      <c r="R23" s="65" t="s">
        <v>1079</v>
      </c>
      <c r="S23" s="65" t="s">
        <v>125</v>
      </c>
      <c r="T23" s="61" t="s">
        <v>105</v>
      </c>
      <c r="U23" s="61"/>
      <c r="V23" s="61" t="s">
        <v>69</v>
      </c>
      <c r="W23" s="65" t="s">
        <v>53</v>
      </c>
      <c r="X23" s="65" t="s">
        <v>2439</v>
      </c>
      <c r="Y23" s="65" t="s">
        <v>202</v>
      </c>
      <c r="Z23" s="63" t="str">
        <f>IFERROR(INDEX(CodSerieRango,MATCH($Y23,NomSeries,0),1)," ")</f>
        <v>135.</v>
      </c>
      <c r="AA23" s="63"/>
      <c r="AB23" s="63"/>
      <c r="AC23" s="65" t="s">
        <v>113</v>
      </c>
      <c r="AD23" s="65" t="s">
        <v>3216</v>
      </c>
    </row>
    <row r="24" spans="2:30" ht="50.1" customHeight="1" x14ac:dyDescent="0.25">
      <c r="B24" s="81" t="s">
        <v>1103</v>
      </c>
      <c r="C24" s="82" t="s">
        <v>2440</v>
      </c>
      <c r="D24" s="83" t="s">
        <v>2441</v>
      </c>
      <c r="E24" s="83" t="s">
        <v>2422</v>
      </c>
      <c r="F24" s="84" t="s">
        <v>1026</v>
      </c>
      <c r="G24" s="84"/>
      <c r="H24" s="84"/>
      <c r="I24" s="84" t="s">
        <v>105</v>
      </c>
      <c r="J24" s="83" t="s">
        <v>1512</v>
      </c>
      <c r="K24" s="83" t="s">
        <v>1511</v>
      </c>
      <c r="L24" s="82" t="s">
        <v>2104</v>
      </c>
      <c r="M24" s="83" t="s">
        <v>108</v>
      </c>
      <c r="N24" s="83" t="s">
        <v>40</v>
      </c>
      <c r="O24" s="83" t="s">
        <v>1502</v>
      </c>
      <c r="P24" s="83" t="s">
        <v>50</v>
      </c>
      <c r="Q24" s="83" t="s">
        <v>2432</v>
      </c>
      <c r="R24" s="83" t="s">
        <v>1515</v>
      </c>
      <c r="S24" s="83" t="s">
        <v>111</v>
      </c>
      <c r="T24" s="84"/>
      <c r="U24" s="84" t="s">
        <v>105</v>
      </c>
      <c r="V24" s="84" t="s">
        <v>68</v>
      </c>
      <c r="W24" s="83"/>
      <c r="X24" s="83"/>
      <c r="Y24" s="83" t="s">
        <v>202</v>
      </c>
      <c r="Z24" s="85" t="s">
        <v>421</v>
      </c>
      <c r="AA24" s="85" t="s">
        <v>234</v>
      </c>
      <c r="AB24" s="85"/>
      <c r="AC24" s="83" t="s">
        <v>113</v>
      </c>
      <c r="AD24" s="83" t="s">
        <v>3216</v>
      </c>
    </row>
    <row r="25" spans="2:30" ht="45" x14ac:dyDescent="0.25">
      <c r="B25" s="67" t="s">
        <v>1505</v>
      </c>
      <c r="C25" s="64" t="s">
        <v>2442</v>
      </c>
      <c r="D25" s="65" t="s">
        <v>2443</v>
      </c>
      <c r="E25" s="65" t="s">
        <v>1529</v>
      </c>
      <c r="F25" s="61" t="s">
        <v>104</v>
      </c>
      <c r="G25" s="61" t="s">
        <v>105</v>
      </c>
      <c r="H25" s="61" t="s">
        <v>105</v>
      </c>
      <c r="I25" s="61"/>
      <c r="J25" s="65" t="s">
        <v>1506</v>
      </c>
      <c r="K25" s="65" t="s">
        <v>1521</v>
      </c>
      <c r="L25" s="64" t="s">
        <v>2105</v>
      </c>
      <c r="M25" s="65" t="s">
        <v>108</v>
      </c>
      <c r="N25" s="65" t="s">
        <v>40</v>
      </c>
      <c r="O25" s="65" t="s">
        <v>1502</v>
      </c>
      <c r="P25" s="65" t="s">
        <v>1530</v>
      </c>
      <c r="Q25" s="65" t="s">
        <v>1531</v>
      </c>
      <c r="R25" s="65" t="s">
        <v>2411</v>
      </c>
      <c r="S25" s="65" t="s">
        <v>139</v>
      </c>
      <c r="T25" s="61"/>
      <c r="U25" s="61" t="s">
        <v>105</v>
      </c>
      <c r="V25" s="61" t="s">
        <v>68</v>
      </c>
      <c r="W25" s="65"/>
      <c r="X25" s="65"/>
      <c r="Y25" s="65" t="s">
        <v>177</v>
      </c>
      <c r="Z25" s="63" t="str">
        <f>IFERROR(INDEX(CodSerieRango,MATCH($Y25,NomSeries,0),1)," ")</f>
        <v>10.</v>
      </c>
      <c r="AA25" s="63" t="s">
        <v>315</v>
      </c>
      <c r="AB25" s="63">
        <v>6</v>
      </c>
      <c r="AC25" s="65" t="s">
        <v>113</v>
      </c>
      <c r="AD25" s="65" t="s">
        <v>3216</v>
      </c>
    </row>
    <row r="26" spans="2:30" ht="45" x14ac:dyDescent="0.25">
      <c r="B26" s="81" t="s">
        <v>1505</v>
      </c>
      <c r="C26" s="82" t="s">
        <v>2444</v>
      </c>
      <c r="D26" s="83" t="s">
        <v>2445</v>
      </c>
      <c r="E26" s="83" t="s">
        <v>1529</v>
      </c>
      <c r="F26" s="84" t="s">
        <v>104</v>
      </c>
      <c r="G26" s="84" t="s">
        <v>105</v>
      </c>
      <c r="H26" s="84" t="s">
        <v>105</v>
      </c>
      <c r="I26" s="84"/>
      <c r="J26" s="83" t="s">
        <v>1506</v>
      </c>
      <c r="K26" s="83" t="s">
        <v>1521</v>
      </c>
      <c r="L26" s="82" t="s">
        <v>2105</v>
      </c>
      <c r="M26" s="83" t="s">
        <v>108</v>
      </c>
      <c r="N26" s="83" t="s">
        <v>40</v>
      </c>
      <c r="O26" s="83" t="s">
        <v>1502</v>
      </c>
      <c r="P26" s="83" t="s">
        <v>1532</v>
      </c>
      <c r="Q26" s="83" t="s">
        <v>1531</v>
      </c>
      <c r="R26" s="83" t="s">
        <v>2411</v>
      </c>
      <c r="S26" s="83" t="s">
        <v>139</v>
      </c>
      <c r="T26" s="84"/>
      <c r="U26" s="84" t="s">
        <v>105</v>
      </c>
      <c r="V26" s="84" t="s">
        <v>69</v>
      </c>
      <c r="W26" s="83" t="s">
        <v>52</v>
      </c>
      <c r="X26" s="83" t="s">
        <v>2098</v>
      </c>
      <c r="Y26" s="83" t="s">
        <v>177</v>
      </c>
      <c r="Z26" s="85" t="str">
        <f>IFERROR(INDEX(CodSerieRango,MATCH($Y26,NomSeries,0),1)," ")</f>
        <v>10.</v>
      </c>
      <c r="AA26" s="85" t="s">
        <v>315</v>
      </c>
      <c r="AB26" s="85">
        <v>6</v>
      </c>
      <c r="AC26" s="83" t="s">
        <v>113</v>
      </c>
      <c r="AD26" s="83" t="s">
        <v>3216</v>
      </c>
    </row>
    <row r="27" spans="2:30" ht="60" x14ac:dyDescent="0.25">
      <c r="B27" s="67" t="s">
        <v>1103</v>
      </c>
      <c r="C27" s="64" t="s">
        <v>2446</v>
      </c>
      <c r="D27" s="65" t="s">
        <v>2447</v>
      </c>
      <c r="E27" s="65" t="s">
        <v>1529</v>
      </c>
      <c r="F27" s="61" t="s">
        <v>104</v>
      </c>
      <c r="G27" s="61" t="s">
        <v>105</v>
      </c>
      <c r="H27" s="61" t="s">
        <v>105</v>
      </c>
      <c r="I27" s="61"/>
      <c r="J27" s="65" t="s">
        <v>1506</v>
      </c>
      <c r="K27" s="65" t="s">
        <v>107</v>
      </c>
      <c r="L27" s="64" t="s">
        <v>2105</v>
      </c>
      <c r="M27" s="65" t="s">
        <v>108</v>
      </c>
      <c r="N27" s="65" t="s">
        <v>40</v>
      </c>
      <c r="O27" s="65" t="s">
        <v>1502</v>
      </c>
      <c r="P27" s="65" t="s">
        <v>1532</v>
      </c>
      <c r="Q27" s="65" t="s">
        <v>1531</v>
      </c>
      <c r="R27" s="65" t="s">
        <v>2448</v>
      </c>
      <c r="S27" s="65" t="s">
        <v>111</v>
      </c>
      <c r="T27" s="61" t="s">
        <v>105</v>
      </c>
      <c r="U27" s="61" t="s">
        <v>105</v>
      </c>
      <c r="V27" s="61" t="s">
        <v>68</v>
      </c>
      <c r="W27" s="65"/>
      <c r="X27" s="65"/>
      <c r="Y27" s="65"/>
      <c r="Z27" s="63" t="str">
        <f>IFERROR(INDEX(CodSerieRango,MATCH($Y27,NomSeries,0),1)," ")</f>
        <v xml:space="preserve"> </v>
      </c>
      <c r="AA27" s="63"/>
      <c r="AB27" s="63"/>
      <c r="AC27" s="65" t="s">
        <v>113</v>
      </c>
      <c r="AD27" s="65" t="s">
        <v>3216</v>
      </c>
    </row>
    <row r="28" spans="2:30" ht="63" customHeight="1" x14ac:dyDescent="0.25">
      <c r="B28" s="81" t="s">
        <v>1103</v>
      </c>
      <c r="C28" s="82" t="s">
        <v>2449</v>
      </c>
      <c r="D28" s="83" t="s">
        <v>2450</v>
      </c>
      <c r="E28" s="83" t="s">
        <v>1533</v>
      </c>
      <c r="F28" s="84" t="s">
        <v>104</v>
      </c>
      <c r="G28" s="84" t="s">
        <v>105</v>
      </c>
      <c r="H28" s="84" t="s">
        <v>105</v>
      </c>
      <c r="I28" s="84"/>
      <c r="J28" s="83" t="s">
        <v>1534</v>
      </c>
      <c r="K28" s="83" t="s">
        <v>107</v>
      </c>
      <c r="L28" s="82" t="s">
        <v>2105</v>
      </c>
      <c r="M28" s="83" t="s">
        <v>108</v>
      </c>
      <c r="N28" s="83" t="s">
        <v>40</v>
      </c>
      <c r="O28" s="83" t="s">
        <v>1502</v>
      </c>
      <c r="P28" s="83" t="s">
        <v>50</v>
      </c>
      <c r="Q28" s="83" t="s">
        <v>2092</v>
      </c>
      <c r="R28" s="83" t="s">
        <v>2451</v>
      </c>
      <c r="S28" s="83" t="s">
        <v>139</v>
      </c>
      <c r="T28" s="84"/>
      <c r="U28" s="84" t="s">
        <v>105</v>
      </c>
      <c r="V28" s="84" t="s">
        <v>69</v>
      </c>
      <c r="W28" s="83" t="s">
        <v>52</v>
      </c>
      <c r="X28" s="83" t="s">
        <v>2093</v>
      </c>
      <c r="Y28" s="83" t="s">
        <v>202</v>
      </c>
      <c r="Z28" s="85" t="str">
        <f>IFERROR(INDEX(CodSerieRango,MATCH($Y28,NomSeries,0),1)," ")</f>
        <v>135.</v>
      </c>
      <c r="AA28" s="85"/>
      <c r="AB28" s="85"/>
      <c r="AC28" s="83" t="s">
        <v>113</v>
      </c>
      <c r="AD28" s="83" t="s">
        <v>3216</v>
      </c>
    </row>
    <row r="29" spans="2:30" ht="114.75" customHeight="1" x14ac:dyDescent="0.25">
      <c r="B29" s="67" t="s">
        <v>1103</v>
      </c>
      <c r="C29" s="64" t="s">
        <v>2452</v>
      </c>
      <c r="D29" s="65" t="s">
        <v>2453</v>
      </c>
      <c r="E29" s="65" t="s">
        <v>2454</v>
      </c>
      <c r="F29" s="61" t="s">
        <v>104</v>
      </c>
      <c r="G29" s="61" t="s">
        <v>105</v>
      </c>
      <c r="H29" s="61" t="s">
        <v>105</v>
      </c>
      <c r="I29" s="61"/>
      <c r="J29" s="65" t="s">
        <v>1519</v>
      </c>
      <c r="K29" s="65" t="s">
        <v>1535</v>
      </c>
      <c r="L29" s="64" t="s">
        <v>2106</v>
      </c>
      <c r="M29" s="65" t="s">
        <v>108</v>
      </c>
      <c r="N29" s="65" t="s">
        <v>40</v>
      </c>
      <c r="O29" s="65" t="s">
        <v>1502</v>
      </c>
      <c r="P29" s="65" t="s">
        <v>50</v>
      </c>
      <c r="Q29" s="65" t="s">
        <v>2092</v>
      </c>
      <c r="R29" s="65" t="s">
        <v>1079</v>
      </c>
      <c r="S29" s="65" t="s">
        <v>125</v>
      </c>
      <c r="T29" s="61"/>
      <c r="U29" s="61" t="s">
        <v>105</v>
      </c>
      <c r="V29" s="61" t="s">
        <v>69</v>
      </c>
      <c r="W29" s="65" t="s">
        <v>52</v>
      </c>
      <c r="X29" s="65" t="s">
        <v>2099</v>
      </c>
      <c r="Y29" s="65" t="s">
        <v>202</v>
      </c>
      <c r="Z29" s="63" t="s">
        <v>421</v>
      </c>
      <c r="AA29" s="63"/>
      <c r="AB29" s="63"/>
      <c r="AC29" s="65" t="s">
        <v>113</v>
      </c>
      <c r="AD29" s="65" t="s">
        <v>3216</v>
      </c>
    </row>
    <row r="30" spans="2:30" ht="60" customHeight="1" x14ac:dyDescent="0.25">
      <c r="B30" s="81" t="s">
        <v>1536</v>
      </c>
      <c r="C30" s="82" t="s">
        <v>2455</v>
      </c>
      <c r="D30" s="83" t="s">
        <v>2456</v>
      </c>
      <c r="E30" s="83" t="s">
        <v>1537</v>
      </c>
      <c r="F30" s="84" t="s">
        <v>104</v>
      </c>
      <c r="G30" s="84"/>
      <c r="H30" s="84" t="s">
        <v>105</v>
      </c>
      <c r="I30" s="84"/>
      <c r="J30" s="83" t="s">
        <v>1538</v>
      </c>
      <c r="K30" s="83" t="s">
        <v>107</v>
      </c>
      <c r="L30" s="82" t="s">
        <v>2106</v>
      </c>
      <c r="M30" s="83" t="s">
        <v>108</v>
      </c>
      <c r="N30" s="83" t="s">
        <v>40</v>
      </c>
      <c r="O30" s="83" t="s">
        <v>1502</v>
      </c>
      <c r="P30" s="83" t="s">
        <v>50</v>
      </c>
      <c r="Q30" s="83" t="s">
        <v>2092</v>
      </c>
      <c r="R30" s="83" t="s">
        <v>1079</v>
      </c>
      <c r="S30" s="83" t="s">
        <v>111</v>
      </c>
      <c r="T30" s="84" t="s">
        <v>105</v>
      </c>
      <c r="U30" s="84"/>
      <c r="V30" s="84" t="s">
        <v>69</v>
      </c>
      <c r="W30" s="83" t="s">
        <v>52</v>
      </c>
      <c r="X30" s="83" t="s">
        <v>2100</v>
      </c>
      <c r="Y30" s="83" t="s">
        <v>202</v>
      </c>
      <c r="Z30" s="85">
        <v>135</v>
      </c>
      <c r="AA30" s="85"/>
      <c r="AB30" s="85"/>
      <c r="AC30" s="83" t="s">
        <v>113</v>
      </c>
      <c r="AD30" s="83" t="s">
        <v>3216</v>
      </c>
    </row>
    <row r="31" spans="2:30" ht="39.75" customHeight="1" x14ac:dyDescent="0.25">
      <c r="B31" s="67" t="s">
        <v>1536</v>
      </c>
      <c r="C31" s="64" t="s">
        <v>2457</v>
      </c>
      <c r="D31" s="65" t="s">
        <v>2458</v>
      </c>
      <c r="E31" s="65" t="s">
        <v>1537</v>
      </c>
      <c r="F31" s="61" t="s">
        <v>104</v>
      </c>
      <c r="G31" s="61"/>
      <c r="H31" s="61" t="s">
        <v>105</v>
      </c>
      <c r="I31" s="61"/>
      <c r="J31" s="65" t="s">
        <v>1538</v>
      </c>
      <c r="K31" s="65" t="s">
        <v>107</v>
      </c>
      <c r="L31" s="64" t="s">
        <v>2106</v>
      </c>
      <c r="M31" s="65" t="s">
        <v>108</v>
      </c>
      <c r="N31" s="65" t="s">
        <v>40</v>
      </c>
      <c r="O31" s="65" t="s">
        <v>1502</v>
      </c>
      <c r="P31" s="65" t="s">
        <v>50</v>
      </c>
      <c r="Q31" s="65" t="s">
        <v>2092</v>
      </c>
      <c r="R31" s="65" t="s">
        <v>1079</v>
      </c>
      <c r="S31" s="65" t="s">
        <v>111</v>
      </c>
      <c r="T31" s="61" t="s">
        <v>105</v>
      </c>
      <c r="U31" s="61"/>
      <c r="V31" s="61" t="s">
        <v>69</v>
      </c>
      <c r="W31" s="65" t="s">
        <v>52</v>
      </c>
      <c r="X31" s="65" t="s">
        <v>2100</v>
      </c>
      <c r="Y31" s="65" t="s">
        <v>202</v>
      </c>
      <c r="Z31" s="63">
        <v>135</v>
      </c>
      <c r="AA31" s="63"/>
      <c r="AB31" s="63"/>
      <c r="AC31" s="65" t="s">
        <v>113</v>
      </c>
      <c r="AD31" s="65" t="s">
        <v>3216</v>
      </c>
    </row>
    <row r="32" spans="2:30" ht="30" x14ac:dyDescent="0.25">
      <c r="B32" s="81" t="s">
        <v>1022</v>
      </c>
      <c r="C32" s="82" t="s">
        <v>2459</v>
      </c>
      <c r="D32" s="83" t="s">
        <v>2460</v>
      </c>
      <c r="E32" s="83" t="s">
        <v>1537</v>
      </c>
      <c r="F32" s="84" t="s">
        <v>104</v>
      </c>
      <c r="G32" s="84"/>
      <c r="H32" s="84"/>
      <c r="I32" s="84" t="s">
        <v>105</v>
      </c>
      <c r="J32" s="83" t="s">
        <v>1510</v>
      </c>
      <c r="K32" s="83" t="s">
        <v>2461</v>
      </c>
      <c r="L32" s="82" t="s">
        <v>2106</v>
      </c>
      <c r="M32" s="83" t="s">
        <v>108</v>
      </c>
      <c r="N32" s="83" t="s">
        <v>40</v>
      </c>
      <c r="O32" s="83" t="s">
        <v>1502</v>
      </c>
      <c r="P32" s="83" t="s">
        <v>50</v>
      </c>
      <c r="Q32" s="83" t="s">
        <v>2092</v>
      </c>
      <c r="R32" s="83" t="s">
        <v>1079</v>
      </c>
      <c r="S32" s="83" t="s">
        <v>125</v>
      </c>
      <c r="T32" s="84"/>
      <c r="U32" s="84" t="s">
        <v>105</v>
      </c>
      <c r="V32" s="84" t="s">
        <v>69</v>
      </c>
      <c r="W32" s="83" t="s">
        <v>2462</v>
      </c>
      <c r="X32" s="83" t="s">
        <v>2101</v>
      </c>
      <c r="Y32" s="83" t="s">
        <v>1212</v>
      </c>
      <c r="Z32" s="85"/>
      <c r="AA32" s="85"/>
      <c r="AB32" s="85"/>
      <c r="AC32" s="83" t="s">
        <v>113</v>
      </c>
      <c r="AD32" s="83" t="s">
        <v>3216</v>
      </c>
    </row>
    <row r="33" spans="2:30" ht="30" x14ac:dyDescent="0.25">
      <c r="B33" s="67" t="s">
        <v>1022</v>
      </c>
      <c r="C33" s="64" t="s">
        <v>2463</v>
      </c>
      <c r="D33" s="65" t="s">
        <v>2464</v>
      </c>
      <c r="E33" s="65" t="s">
        <v>2465</v>
      </c>
      <c r="F33" s="61" t="s">
        <v>1026</v>
      </c>
      <c r="G33" s="61"/>
      <c r="H33" s="61"/>
      <c r="I33" s="61" t="s">
        <v>105</v>
      </c>
      <c r="J33" s="65" t="s">
        <v>1510</v>
      </c>
      <c r="K33" s="65" t="s">
        <v>2461</v>
      </c>
      <c r="L33" s="64" t="s">
        <v>2106</v>
      </c>
      <c r="M33" s="65" t="s">
        <v>108</v>
      </c>
      <c r="N33" s="65" t="s">
        <v>40</v>
      </c>
      <c r="O33" s="65" t="s">
        <v>1502</v>
      </c>
      <c r="P33" s="65" t="s">
        <v>50</v>
      </c>
      <c r="Q33" s="65" t="s">
        <v>2092</v>
      </c>
      <c r="R33" s="65" t="s">
        <v>1079</v>
      </c>
      <c r="S33" s="65" t="s">
        <v>125</v>
      </c>
      <c r="T33" s="61"/>
      <c r="U33" s="61" t="s">
        <v>105</v>
      </c>
      <c r="V33" s="61" t="s">
        <v>69</v>
      </c>
      <c r="W33" s="65" t="s">
        <v>2462</v>
      </c>
      <c r="X33" s="65" t="s">
        <v>2101</v>
      </c>
      <c r="Y33" s="65" t="s">
        <v>1212</v>
      </c>
      <c r="Z33" s="63"/>
      <c r="AA33" s="63"/>
      <c r="AB33" s="63"/>
      <c r="AC33" s="65" t="s">
        <v>113</v>
      </c>
      <c r="AD33" s="65" t="s">
        <v>3216</v>
      </c>
    </row>
    <row r="34" spans="2:30" ht="30" x14ac:dyDescent="0.25">
      <c r="B34" s="81" t="s">
        <v>1022</v>
      </c>
      <c r="C34" s="82" t="s">
        <v>2466</v>
      </c>
      <c r="D34" s="83" t="s">
        <v>2467</v>
      </c>
      <c r="E34" s="83" t="s">
        <v>1537</v>
      </c>
      <c r="F34" s="84" t="s">
        <v>1026</v>
      </c>
      <c r="G34" s="84"/>
      <c r="H34" s="84"/>
      <c r="I34" s="84" t="s">
        <v>105</v>
      </c>
      <c r="J34" s="83" t="s">
        <v>1510</v>
      </c>
      <c r="K34" s="83" t="s">
        <v>2461</v>
      </c>
      <c r="L34" s="82" t="s">
        <v>2106</v>
      </c>
      <c r="M34" s="83" t="s">
        <v>108</v>
      </c>
      <c r="N34" s="83" t="s">
        <v>40</v>
      </c>
      <c r="O34" s="83" t="s">
        <v>1502</v>
      </c>
      <c r="P34" s="83" t="s">
        <v>50</v>
      </c>
      <c r="Q34" s="83" t="s">
        <v>2092</v>
      </c>
      <c r="R34" s="83" t="s">
        <v>1079</v>
      </c>
      <c r="S34" s="83" t="s">
        <v>125</v>
      </c>
      <c r="T34" s="84"/>
      <c r="U34" s="84" t="s">
        <v>105</v>
      </c>
      <c r="V34" s="84" t="s">
        <v>69</v>
      </c>
      <c r="W34" s="83" t="s">
        <v>2462</v>
      </c>
      <c r="X34" s="83" t="s">
        <v>2101</v>
      </c>
      <c r="Y34" s="83" t="s">
        <v>1212</v>
      </c>
      <c r="Z34" s="85"/>
      <c r="AA34" s="85"/>
      <c r="AB34" s="85"/>
      <c r="AC34" s="83" t="s">
        <v>113</v>
      </c>
      <c r="AD34" s="83" t="s">
        <v>3216</v>
      </c>
    </row>
    <row r="35" spans="2:30" ht="30" x14ac:dyDescent="0.25">
      <c r="B35" s="67" t="s">
        <v>1022</v>
      </c>
      <c r="C35" s="64" t="s">
        <v>2468</v>
      </c>
      <c r="D35" s="65" t="s">
        <v>2469</v>
      </c>
      <c r="E35" s="65" t="s">
        <v>1537</v>
      </c>
      <c r="F35" s="61" t="s">
        <v>1026</v>
      </c>
      <c r="G35" s="61"/>
      <c r="H35" s="61"/>
      <c r="I35" s="61" t="s">
        <v>105</v>
      </c>
      <c r="J35" s="65" t="s">
        <v>1510</v>
      </c>
      <c r="K35" s="65" t="s">
        <v>2461</v>
      </c>
      <c r="L35" s="64" t="s">
        <v>2106</v>
      </c>
      <c r="M35" s="65" t="s">
        <v>108</v>
      </c>
      <c r="N35" s="65" t="s">
        <v>40</v>
      </c>
      <c r="O35" s="65" t="s">
        <v>1502</v>
      </c>
      <c r="P35" s="65" t="s">
        <v>50</v>
      </c>
      <c r="Q35" s="65" t="s">
        <v>2092</v>
      </c>
      <c r="R35" s="65" t="s">
        <v>1079</v>
      </c>
      <c r="S35" s="65" t="s">
        <v>125</v>
      </c>
      <c r="T35" s="61"/>
      <c r="U35" s="61" t="s">
        <v>105</v>
      </c>
      <c r="V35" s="61" t="s">
        <v>69</v>
      </c>
      <c r="W35" s="65" t="s">
        <v>2462</v>
      </c>
      <c r="X35" s="65" t="s">
        <v>2101</v>
      </c>
      <c r="Y35" s="65" t="s">
        <v>1212</v>
      </c>
      <c r="Z35" s="63"/>
      <c r="AA35" s="63"/>
      <c r="AB35" s="63"/>
      <c r="AC35" s="65" t="s">
        <v>113</v>
      </c>
      <c r="AD35" s="65" t="s">
        <v>3216</v>
      </c>
    </row>
    <row r="36" spans="2:30" ht="30" x14ac:dyDescent="0.25">
      <c r="B36" s="81" t="s">
        <v>1022</v>
      </c>
      <c r="C36" s="82" t="s">
        <v>2470</v>
      </c>
      <c r="D36" s="83" t="s">
        <v>2471</v>
      </c>
      <c r="E36" s="83" t="s">
        <v>1537</v>
      </c>
      <c r="F36" s="84" t="s">
        <v>1026</v>
      </c>
      <c r="G36" s="84"/>
      <c r="H36" s="84"/>
      <c r="I36" s="84" t="s">
        <v>105</v>
      </c>
      <c r="J36" s="83" t="s">
        <v>1510</v>
      </c>
      <c r="K36" s="83" t="s">
        <v>2461</v>
      </c>
      <c r="L36" s="82" t="s">
        <v>2106</v>
      </c>
      <c r="M36" s="83" t="s">
        <v>108</v>
      </c>
      <c r="N36" s="83" t="s">
        <v>40</v>
      </c>
      <c r="O36" s="83" t="s">
        <v>1502</v>
      </c>
      <c r="P36" s="83" t="s">
        <v>50</v>
      </c>
      <c r="Q36" s="83" t="s">
        <v>2092</v>
      </c>
      <c r="R36" s="83" t="s">
        <v>1079</v>
      </c>
      <c r="S36" s="83" t="s">
        <v>125</v>
      </c>
      <c r="T36" s="84" t="s">
        <v>105</v>
      </c>
      <c r="U36" s="84"/>
      <c r="V36" s="84" t="s">
        <v>69</v>
      </c>
      <c r="W36" s="83" t="s">
        <v>2462</v>
      </c>
      <c r="X36" s="83" t="s">
        <v>2101</v>
      </c>
      <c r="Y36" s="83" t="s">
        <v>1212</v>
      </c>
      <c r="Z36" s="85"/>
      <c r="AA36" s="85"/>
      <c r="AB36" s="85"/>
      <c r="AC36" s="83" t="s">
        <v>113</v>
      </c>
      <c r="AD36" s="83" t="s">
        <v>3216</v>
      </c>
    </row>
    <row r="37" spans="2:30" ht="99.95" customHeight="1" x14ac:dyDescent="0.25">
      <c r="B37" s="67" t="s">
        <v>1022</v>
      </c>
      <c r="C37" s="64" t="s">
        <v>2472</v>
      </c>
      <c r="D37" s="65" t="s">
        <v>2473</v>
      </c>
      <c r="E37" s="65" t="s">
        <v>1537</v>
      </c>
      <c r="F37" s="61" t="s">
        <v>1026</v>
      </c>
      <c r="G37" s="61"/>
      <c r="H37" s="61"/>
      <c r="I37" s="61" t="s">
        <v>105</v>
      </c>
      <c r="J37" s="65" t="s">
        <v>1510</v>
      </c>
      <c r="K37" s="65" t="s">
        <v>2461</v>
      </c>
      <c r="L37" s="64" t="s">
        <v>2106</v>
      </c>
      <c r="M37" s="65" t="s">
        <v>108</v>
      </c>
      <c r="N37" s="65" t="s">
        <v>40</v>
      </c>
      <c r="O37" s="65" t="s">
        <v>1502</v>
      </c>
      <c r="P37" s="65" t="s">
        <v>50</v>
      </c>
      <c r="Q37" s="65" t="s">
        <v>2092</v>
      </c>
      <c r="R37" s="65" t="s">
        <v>1079</v>
      </c>
      <c r="S37" s="65" t="s">
        <v>125</v>
      </c>
      <c r="T37" s="61" t="s">
        <v>105</v>
      </c>
      <c r="U37" s="61"/>
      <c r="V37" s="61" t="s">
        <v>69</v>
      </c>
      <c r="W37" s="65" t="s">
        <v>2462</v>
      </c>
      <c r="X37" s="65" t="s">
        <v>2101</v>
      </c>
      <c r="Y37" s="65" t="s">
        <v>1212</v>
      </c>
      <c r="Z37" s="63"/>
      <c r="AA37" s="63"/>
      <c r="AB37" s="63"/>
      <c r="AC37" s="65" t="s">
        <v>113</v>
      </c>
      <c r="AD37" s="65" t="s">
        <v>3216</v>
      </c>
    </row>
    <row r="38" spans="2:30" ht="119.25" customHeight="1" x14ac:dyDescent="0.25">
      <c r="B38" s="81" t="s">
        <v>2023</v>
      </c>
      <c r="C38" s="82" t="s">
        <v>2238</v>
      </c>
      <c r="D38" s="83" t="s">
        <v>2220</v>
      </c>
      <c r="E38" s="83" t="s">
        <v>2221</v>
      </c>
      <c r="F38" s="84" t="s">
        <v>104</v>
      </c>
      <c r="G38" s="84" t="s">
        <v>105</v>
      </c>
      <c r="H38" s="84" t="s">
        <v>105</v>
      </c>
      <c r="I38" s="84"/>
      <c r="J38" s="83" t="s">
        <v>2222</v>
      </c>
      <c r="K38" s="83" t="s">
        <v>1511</v>
      </c>
      <c r="L38" s="82" t="s">
        <v>1850</v>
      </c>
      <c r="M38" s="83" t="s">
        <v>108</v>
      </c>
      <c r="N38" s="83" t="s">
        <v>40</v>
      </c>
      <c r="O38" s="83" t="s">
        <v>1109</v>
      </c>
      <c r="P38" s="83" t="s">
        <v>2474</v>
      </c>
      <c r="Q38" s="83" t="s">
        <v>2223</v>
      </c>
      <c r="R38" s="83" t="s">
        <v>1079</v>
      </c>
      <c r="S38" s="83" t="s">
        <v>139</v>
      </c>
      <c r="T38" s="84"/>
      <c r="U38" s="84" t="s">
        <v>105</v>
      </c>
      <c r="V38" s="84" t="s">
        <v>69</v>
      </c>
      <c r="W38" s="83" t="s">
        <v>53</v>
      </c>
      <c r="X38" s="83" t="s">
        <v>2240</v>
      </c>
      <c r="Y38" s="83" t="s">
        <v>178</v>
      </c>
      <c r="Z38" s="85">
        <v>145</v>
      </c>
      <c r="AA38" s="85"/>
      <c r="AB38" s="85"/>
      <c r="AC38" s="83" t="s">
        <v>1030</v>
      </c>
      <c r="AD38" s="83" t="s">
        <v>3217</v>
      </c>
    </row>
    <row r="39" spans="2:30" ht="138" customHeight="1" x14ac:dyDescent="0.25">
      <c r="B39" s="67" t="s">
        <v>2224</v>
      </c>
      <c r="C39" s="64" t="s">
        <v>1851</v>
      </c>
      <c r="D39" s="65" t="s">
        <v>2225</v>
      </c>
      <c r="E39" s="65" t="s">
        <v>2226</v>
      </c>
      <c r="F39" s="61" t="s">
        <v>104</v>
      </c>
      <c r="G39" s="61" t="s">
        <v>105</v>
      </c>
      <c r="H39" s="61" t="s">
        <v>105</v>
      </c>
      <c r="I39" s="61"/>
      <c r="J39" s="65" t="s">
        <v>2222</v>
      </c>
      <c r="K39" s="65" t="s">
        <v>1511</v>
      </c>
      <c r="L39" s="64" t="s">
        <v>1850</v>
      </c>
      <c r="M39" s="65" t="s">
        <v>108</v>
      </c>
      <c r="N39" s="65" t="s">
        <v>40</v>
      </c>
      <c r="O39" s="65" t="s">
        <v>1109</v>
      </c>
      <c r="P39" s="65" t="s">
        <v>2474</v>
      </c>
      <c r="Q39" s="65" t="s">
        <v>2227</v>
      </c>
      <c r="R39" s="65" t="s">
        <v>1079</v>
      </c>
      <c r="S39" s="65" t="s">
        <v>139</v>
      </c>
      <c r="T39" s="61"/>
      <c r="U39" s="61" t="s">
        <v>105</v>
      </c>
      <c r="V39" s="61" t="s">
        <v>69</v>
      </c>
      <c r="W39" s="65" t="s">
        <v>53</v>
      </c>
      <c r="X39" s="65" t="s">
        <v>2239</v>
      </c>
      <c r="Y39" s="65" t="s">
        <v>219</v>
      </c>
      <c r="Z39" s="63">
        <v>145</v>
      </c>
      <c r="AA39" s="63"/>
      <c r="AB39" s="63"/>
      <c r="AC39" s="65" t="s">
        <v>1030</v>
      </c>
      <c r="AD39" s="63" t="s">
        <v>3217</v>
      </c>
    </row>
    <row r="40" spans="2:30" ht="99.95" customHeight="1" x14ac:dyDescent="0.25">
      <c r="B40" s="81" t="s">
        <v>2228</v>
      </c>
      <c r="C40" s="82" t="s">
        <v>1852</v>
      </c>
      <c r="D40" s="83" t="s">
        <v>2229</v>
      </c>
      <c r="E40" s="83" t="s">
        <v>2230</v>
      </c>
      <c r="F40" s="84" t="s">
        <v>104</v>
      </c>
      <c r="G40" s="84" t="s">
        <v>105</v>
      </c>
      <c r="H40" s="84" t="s">
        <v>105</v>
      </c>
      <c r="I40" s="84"/>
      <c r="J40" s="83" t="s">
        <v>2222</v>
      </c>
      <c r="K40" s="83" t="s">
        <v>1511</v>
      </c>
      <c r="L40" s="82" t="s">
        <v>1850</v>
      </c>
      <c r="M40" s="83" t="s">
        <v>108</v>
      </c>
      <c r="N40" s="83" t="s">
        <v>40</v>
      </c>
      <c r="O40" s="83" t="s">
        <v>1109</v>
      </c>
      <c r="P40" s="83" t="s">
        <v>2475</v>
      </c>
      <c r="Q40" s="83" t="s">
        <v>2223</v>
      </c>
      <c r="R40" s="83" t="s">
        <v>1079</v>
      </c>
      <c r="S40" s="83" t="s">
        <v>139</v>
      </c>
      <c r="T40" s="84"/>
      <c r="U40" s="84" t="s">
        <v>105</v>
      </c>
      <c r="V40" s="84" t="s">
        <v>69</v>
      </c>
      <c r="W40" s="83" t="s">
        <v>53</v>
      </c>
      <c r="X40" s="83" t="s">
        <v>2241</v>
      </c>
      <c r="Y40" s="83" t="s">
        <v>222</v>
      </c>
      <c r="Z40" s="85">
        <v>145</v>
      </c>
      <c r="AA40" s="85"/>
      <c r="AB40" s="85"/>
      <c r="AC40" s="83" t="s">
        <v>1030</v>
      </c>
      <c r="AD40" s="83" t="s">
        <v>3217</v>
      </c>
    </row>
    <row r="41" spans="2:30" ht="99.95" customHeight="1" x14ac:dyDescent="0.25">
      <c r="B41" s="67" t="s">
        <v>2231</v>
      </c>
      <c r="C41" s="64" t="s">
        <v>1853</v>
      </c>
      <c r="D41" s="65" t="s">
        <v>2476</v>
      </c>
      <c r="E41" s="65" t="s">
        <v>2477</v>
      </c>
      <c r="F41" s="61" t="s">
        <v>104</v>
      </c>
      <c r="G41" s="61" t="s">
        <v>157</v>
      </c>
      <c r="H41" s="61"/>
      <c r="I41" s="61"/>
      <c r="J41" s="65" t="s">
        <v>2233</v>
      </c>
      <c r="K41" s="65" t="s">
        <v>1511</v>
      </c>
      <c r="L41" s="64" t="s">
        <v>1850</v>
      </c>
      <c r="M41" s="65" t="s">
        <v>108</v>
      </c>
      <c r="N41" s="65" t="s">
        <v>40</v>
      </c>
      <c r="O41" s="65" t="s">
        <v>1109</v>
      </c>
      <c r="P41" s="65" t="s">
        <v>2475</v>
      </c>
      <c r="Q41" s="65" t="s">
        <v>2478</v>
      </c>
      <c r="R41" s="65" t="s">
        <v>1079</v>
      </c>
      <c r="S41" s="65" t="s">
        <v>139</v>
      </c>
      <c r="T41" s="61"/>
      <c r="U41" s="61" t="s">
        <v>105</v>
      </c>
      <c r="V41" s="61" t="s">
        <v>69</v>
      </c>
      <c r="W41" s="65" t="s">
        <v>53</v>
      </c>
      <c r="X41" s="65" t="s">
        <v>2479</v>
      </c>
      <c r="Y41" s="65" t="s">
        <v>204</v>
      </c>
      <c r="Z41" s="63">
        <v>145</v>
      </c>
      <c r="AA41" s="63"/>
      <c r="AB41" s="63"/>
      <c r="AC41" s="65" t="s">
        <v>1030</v>
      </c>
      <c r="AD41" s="65" t="s">
        <v>3217</v>
      </c>
    </row>
    <row r="42" spans="2:30" ht="66" customHeight="1" x14ac:dyDescent="0.25">
      <c r="B42" s="81" t="s">
        <v>2231</v>
      </c>
      <c r="C42" s="82" t="s">
        <v>1854</v>
      </c>
      <c r="D42" s="83" t="s">
        <v>2480</v>
      </c>
      <c r="E42" s="83" t="s">
        <v>2232</v>
      </c>
      <c r="F42" s="84" t="s">
        <v>104</v>
      </c>
      <c r="G42" s="84"/>
      <c r="H42" s="84" t="s">
        <v>105</v>
      </c>
      <c r="I42" s="84"/>
      <c r="J42" s="83" t="s">
        <v>2233</v>
      </c>
      <c r="K42" s="83" t="s">
        <v>2234</v>
      </c>
      <c r="L42" s="82" t="s">
        <v>1850</v>
      </c>
      <c r="M42" s="83" t="s">
        <v>108</v>
      </c>
      <c r="N42" s="83" t="s">
        <v>40</v>
      </c>
      <c r="O42" s="83" t="s">
        <v>1109</v>
      </c>
      <c r="P42" s="83" t="s">
        <v>2475</v>
      </c>
      <c r="Q42" s="83" t="s">
        <v>2227</v>
      </c>
      <c r="R42" s="83" t="s">
        <v>1079</v>
      </c>
      <c r="S42" s="83" t="s">
        <v>125</v>
      </c>
      <c r="T42" s="84"/>
      <c r="U42" s="84" t="s">
        <v>105</v>
      </c>
      <c r="V42" s="84" t="s">
        <v>69</v>
      </c>
      <c r="W42" s="83" t="s">
        <v>53</v>
      </c>
      <c r="X42" s="83" t="s">
        <v>2242</v>
      </c>
      <c r="Y42" s="83" t="s">
        <v>204</v>
      </c>
      <c r="Z42" s="85" t="str">
        <f>IFERROR(INDEX(CodSerieRango,MATCH($Y42,NomSeries,0),1)," ")</f>
        <v>145.</v>
      </c>
      <c r="AA42" s="85"/>
      <c r="AB42" s="85"/>
      <c r="AC42" s="83" t="s">
        <v>1030</v>
      </c>
      <c r="AD42" s="83" t="s">
        <v>3217</v>
      </c>
    </row>
    <row r="43" spans="2:30" ht="60" x14ac:dyDescent="0.25">
      <c r="B43" s="67" t="s">
        <v>2235</v>
      </c>
      <c r="C43" s="64" t="s">
        <v>1855</v>
      </c>
      <c r="D43" s="65" t="s">
        <v>2481</v>
      </c>
      <c r="E43" s="65" t="s">
        <v>2236</v>
      </c>
      <c r="F43" s="61" t="s">
        <v>104</v>
      </c>
      <c r="G43" s="61"/>
      <c r="H43" s="61" t="s">
        <v>105</v>
      </c>
      <c r="I43" s="61"/>
      <c r="J43" s="65" t="s">
        <v>2233</v>
      </c>
      <c r="K43" s="65" t="s">
        <v>2234</v>
      </c>
      <c r="L43" s="64" t="s">
        <v>1850</v>
      </c>
      <c r="M43" s="65" t="s">
        <v>108</v>
      </c>
      <c r="N43" s="65" t="s">
        <v>40</v>
      </c>
      <c r="O43" s="65" t="s">
        <v>1109</v>
      </c>
      <c r="P43" s="65" t="s">
        <v>2237</v>
      </c>
      <c r="Q43" s="65" t="s">
        <v>2092</v>
      </c>
      <c r="R43" s="65" t="s">
        <v>1079</v>
      </c>
      <c r="S43" s="65" t="s">
        <v>125</v>
      </c>
      <c r="T43" s="61"/>
      <c r="U43" s="61" t="s">
        <v>105</v>
      </c>
      <c r="V43" s="61" t="s">
        <v>69</v>
      </c>
      <c r="W43" s="65" t="s">
        <v>52</v>
      </c>
      <c r="X43" s="65" t="s">
        <v>2243</v>
      </c>
      <c r="Y43" s="65" t="s">
        <v>204</v>
      </c>
      <c r="Z43" s="63">
        <v>145</v>
      </c>
      <c r="AA43" s="63"/>
      <c r="AB43" s="63"/>
      <c r="AC43" s="65" t="s">
        <v>113</v>
      </c>
      <c r="AD43" s="65" t="s">
        <v>3216</v>
      </c>
    </row>
    <row r="44" spans="2:30" ht="120" x14ac:dyDescent="0.25">
      <c r="B44" s="81" t="s">
        <v>3266</v>
      </c>
      <c r="C44" s="82" t="s">
        <v>3267</v>
      </c>
      <c r="D44" s="83" t="s">
        <v>3268</v>
      </c>
      <c r="E44" s="83" t="s">
        <v>3269</v>
      </c>
      <c r="F44" s="84" t="s">
        <v>104</v>
      </c>
      <c r="G44" s="84"/>
      <c r="H44" s="84" t="s">
        <v>157</v>
      </c>
      <c r="I44" s="84"/>
      <c r="J44" s="83" t="s">
        <v>3270</v>
      </c>
      <c r="K44" s="83" t="s">
        <v>1113</v>
      </c>
      <c r="L44" s="82" t="s">
        <v>1850</v>
      </c>
      <c r="M44" s="83" t="s">
        <v>108</v>
      </c>
      <c r="N44" s="83" t="s">
        <v>40</v>
      </c>
      <c r="O44" s="83" t="s">
        <v>3271</v>
      </c>
      <c r="P44" s="83" t="s">
        <v>3272</v>
      </c>
      <c r="Q44" s="83" t="s">
        <v>3273</v>
      </c>
      <c r="R44" s="83" t="s">
        <v>3274</v>
      </c>
      <c r="S44" s="83" t="s">
        <v>125</v>
      </c>
      <c r="T44" s="84" t="s">
        <v>105</v>
      </c>
      <c r="U44" s="84"/>
      <c r="V44" s="84" t="s">
        <v>69</v>
      </c>
      <c r="W44" s="83" t="s">
        <v>3275</v>
      </c>
      <c r="X44" s="83" t="s">
        <v>3276</v>
      </c>
      <c r="Y44" s="83" t="s">
        <v>204</v>
      </c>
      <c r="Z44" s="83"/>
      <c r="AA44" s="83"/>
      <c r="AB44" s="83"/>
      <c r="AC44" s="83" t="s">
        <v>113</v>
      </c>
      <c r="AD44" s="83" t="s">
        <v>3216</v>
      </c>
    </row>
    <row r="45" spans="2:30" ht="137.25" customHeight="1" x14ac:dyDescent="0.25">
      <c r="B45" s="67" t="s">
        <v>10</v>
      </c>
      <c r="C45" s="64" t="s">
        <v>1735</v>
      </c>
      <c r="D45" s="65" t="s">
        <v>102</v>
      </c>
      <c r="E45" s="65" t="s">
        <v>103</v>
      </c>
      <c r="F45" s="61" t="s">
        <v>104</v>
      </c>
      <c r="G45" s="61"/>
      <c r="H45" s="61" t="s">
        <v>105</v>
      </c>
      <c r="I45" s="61" t="s">
        <v>105</v>
      </c>
      <c r="J45" s="65" t="s">
        <v>106</v>
      </c>
      <c r="K45" s="65" t="s">
        <v>107</v>
      </c>
      <c r="L45" s="64" t="s">
        <v>1730</v>
      </c>
      <c r="M45" s="65" t="s">
        <v>108</v>
      </c>
      <c r="N45" s="65" t="s">
        <v>40</v>
      </c>
      <c r="O45" s="65" t="s">
        <v>45</v>
      </c>
      <c r="P45" s="65" t="s">
        <v>48</v>
      </c>
      <c r="Q45" s="65" t="s">
        <v>109</v>
      </c>
      <c r="R45" s="65" t="s">
        <v>110</v>
      </c>
      <c r="S45" s="65" t="s">
        <v>111</v>
      </c>
      <c r="T45" s="61" t="s">
        <v>105</v>
      </c>
      <c r="U45" s="61"/>
      <c r="V45" s="61" t="s">
        <v>69</v>
      </c>
      <c r="W45" s="65" t="s">
        <v>53</v>
      </c>
      <c r="X45" s="65" t="s">
        <v>112</v>
      </c>
      <c r="Y45" s="65"/>
      <c r="Z45" s="63"/>
      <c r="AA45" s="63"/>
      <c r="AB45" s="63"/>
      <c r="AC45" s="65" t="s">
        <v>113</v>
      </c>
      <c r="AD45" s="65" t="s">
        <v>3216</v>
      </c>
    </row>
    <row r="46" spans="2:30" ht="136.5" customHeight="1" x14ac:dyDescent="0.25">
      <c r="B46" s="81" t="s">
        <v>12</v>
      </c>
      <c r="C46" s="82" t="s">
        <v>1736</v>
      </c>
      <c r="D46" s="83" t="s">
        <v>11</v>
      </c>
      <c r="E46" s="83" t="s">
        <v>115</v>
      </c>
      <c r="F46" s="84" t="s">
        <v>104</v>
      </c>
      <c r="G46" s="84"/>
      <c r="H46" s="84" t="s">
        <v>105</v>
      </c>
      <c r="I46" s="84" t="s">
        <v>105</v>
      </c>
      <c r="J46" s="83" t="s">
        <v>106</v>
      </c>
      <c r="K46" s="83" t="s">
        <v>116</v>
      </c>
      <c r="L46" s="82" t="s">
        <v>1730</v>
      </c>
      <c r="M46" s="83" t="s">
        <v>108</v>
      </c>
      <c r="N46" s="83" t="s">
        <v>40</v>
      </c>
      <c r="O46" s="83" t="s">
        <v>45</v>
      </c>
      <c r="P46" s="83" t="s">
        <v>48</v>
      </c>
      <c r="Q46" s="83" t="s">
        <v>117</v>
      </c>
      <c r="R46" s="83" t="s">
        <v>110</v>
      </c>
      <c r="S46" s="83" t="s">
        <v>125</v>
      </c>
      <c r="T46" s="84" t="s">
        <v>105</v>
      </c>
      <c r="U46" s="84"/>
      <c r="V46" s="84" t="s">
        <v>69</v>
      </c>
      <c r="W46" s="83" t="s">
        <v>53</v>
      </c>
      <c r="X46" s="83" t="s">
        <v>112</v>
      </c>
      <c r="Y46" s="83"/>
      <c r="Z46" s="85" t="str">
        <f>IFERROR(INDEX(CodSerieRango,MATCH($Y46,NomSeries,0),1)," ")</f>
        <v xml:space="preserve"> </v>
      </c>
      <c r="AA46" s="85"/>
      <c r="AB46" s="85" t="str">
        <f>IFERROR(INDEX([4]SER_SUBSER!$E$2:$E$147,MATCH($AA46,[4]SER_SUBSER!$F$2:$F$147,0),1)," ")</f>
        <v xml:space="preserve"> </v>
      </c>
      <c r="AC46" s="83" t="s">
        <v>113</v>
      </c>
      <c r="AD46" s="83" t="s">
        <v>3216</v>
      </c>
    </row>
    <row r="47" spans="2:30" ht="62.25" customHeight="1" x14ac:dyDescent="0.25">
      <c r="B47" s="67" t="s">
        <v>12</v>
      </c>
      <c r="C47" s="64" t="s">
        <v>1737</v>
      </c>
      <c r="D47" s="65" t="s">
        <v>13</v>
      </c>
      <c r="E47" s="65" t="s">
        <v>2482</v>
      </c>
      <c r="F47" s="61" t="s">
        <v>104</v>
      </c>
      <c r="G47" s="61"/>
      <c r="H47" s="61" t="s">
        <v>105</v>
      </c>
      <c r="I47" s="61" t="s">
        <v>105</v>
      </c>
      <c r="J47" s="65" t="s">
        <v>106</v>
      </c>
      <c r="K47" s="65" t="s">
        <v>116</v>
      </c>
      <c r="L47" s="64" t="s">
        <v>1730</v>
      </c>
      <c r="M47" s="65" t="s">
        <v>108</v>
      </c>
      <c r="N47" s="65" t="s">
        <v>40</v>
      </c>
      <c r="O47" s="65" t="s">
        <v>45</v>
      </c>
      <c r="P47" s="65" t="s">
        <v>48</v>
      </c>
      <c r="Q47" s="65" t="s">
        <v>117</v>
      </c>
      <c r="R47" s="65" t="s">
        <v>110</v>
      </c>
      <c r="S47" s="65" t="s">
        <v>125</v>
      </c>
      <c r="T47" s="61" t="s">
        <v>105</v>
      </c>
      <c r="U47" s="61"/>
      <c r="V47" s="61" t="s">
        <v>69</v>
      </c>
      <c r="W47" s="65" t="s">
        <v>53</v>
      </c>
      <c r="X47" s="65" t="s">
        <v>112</v>
      </c>
      <c r="Y47" s="65"/>
      <c r="Z47" s="63" t="str">
        <f>IFERROR(INDEX(CodSerieRango,MATCH($Y47,NomSeries,0),1)," ")</f>
        <v xml:space="preserve"> </v>
      </c>
      <c r="AA47" s="63"/>
      <c r="AB47" s="63" t="str">
        <f>IFERROR(INDEX([4]SER_SUBSER!$E$2:$E$147,MATCH($AA47,[4]SER_SUBSER!$F$2:$F$147,0),1)," ")</f>
        <v xml:space="preserve"> </v>
      </c>
      <c r="AC47" s="65" t="s">
        <v>113</v>
      </c>
      <c r="AD47" s="65" t="s">
        <v>3216</v>
      </c>
    </row>
    <row r="48" spans="2:30" ht="99.95" customHeight="1" x14ac:dyDescent="0.25">
      <c r="B48" s="81" t="s">
        <v>15</v>
      </c>
      <c r="C48" s="82" t="s">
        <v>1738</v>
      </c>
      <c r="D48" s="83" t="s">
        <v>14</v>
      </c>
      <c r="E48" s="83" t="s">
        <v>2483</v>
      </c>
      <c r="F48" s="84" t="s">
        <v>104</v>
      </c>
      <c r="G48" s="84"/>
      <c r="H48" s="84" t="s">
        <v>105</v>
      </c>
      <c r="I48" s="84" t="s">
        <v>105</v>
      </c>
      <c r="J48" s="83" t="s">
        <v>118</v>
      </c>
      <c r="K48" s="83" t="s">
        <v>107</v>
      </c>
      <c r="L48" s="82" t="s">
        <v>1730</v>
      </c>
      <c r="M48" s="83" t="s">
        <v>108</v>
      </c>
      <c r="N48" s="83" t="s">
        <v>40</v>
      </c>
      <c r="O48" s="83" t="s">
        <v>45</v>
      </c>
      <c r="P48" s="83" t="s">
        <v>48</v>
      </c>
      <c r="Q48" s="83" t="s">
        <v>119</v>
      </c>
      <c r="R48" s="83" t="s">
        <v>110</v>
      </c>
      <c r="S48" s="83" t="s">
        <v>111</v>
      </c>
      <c r="T48" s="84" t="s">
        <v>105</v>
      </c>
      <c r="U48" s="84"/>
      <c r="V48" s="84" t="s">
        <v>69</v>
      </c>
      <c r="W48" s="83" t="s">
        <v>53</v>
      </c>
      <c r="X48" s="83" t="s">
        <v>112</v>
      </c>
      <c r="Y48" s="83"/>
      <c r="Z48" s="85" t="str">
        <f>IFERROR(INDEX(CodSerieRango,MATCH($Y48,NomSeries,0),1)," ")</f>
        <v xml:space="preserve"> </v>
      </c>
      <c r="AA48" s="85"/>
      <c r="AB48" s="85" t="str">
        <f>IFERROR(INDEX([4]SER_SUBSER!$E$2:$E$147,MATCH($AA48,[4]SER_SUBSER!$F$2:$F$147,0),1)," ")</f>
        <v xml:space="preserve"> </v>
      </c>
      <c r="AC48" s="83" t="s">
        <v>113</v>
      </c>
      <c r="AD48" s="83" t="s">
        <v>3216</v>
      </c>
    </row>
    <row r="49" spans="2:30" ht="99.95" customHeight="1" x14ac:dyDescent="0.25">
      <c r="B49" s="67" t="s">
        <v>10</v>
      </c>
      <c r="C49" s="64" t="s">
        <v>1739</v>
      </c>
      <c r="D49" s="65" t="s">
        <v>16</v>
      </c>
      <c r="E49" s="65" t="s">
        <v>2484</v>
      </c>
      <c r="F49" s="61" t="s">
        <v>104</v>
      </c>
      <c r="G49" s="61"/>
      <c r="H49" s="61" t="s">
        <v>105</v>
      </c>
      <c r="I49" s="61" t="s">
        <v>105</v>
      </c>
      <c r="J49" s="65" t="s">
        <v>122</v>
      </c>
      <c r="K49" s="65" t="s">
        <v>107</v>
      </c>
      <c r="L49" s="64" t="s">
        <v>1731</v>
      </c>
      <c r="M49" s="65" t="s">
        <v>108</v>
      </c>
      <c r="N49" s="65" t="s">
        <v>40</v>
      </c>
      <c r="O49" s="65" t="s">
        <v>123</v>
      </c>
      <c r="P49" s="65" t="s">
        <v>124</v>
      </c>
      <c r="Q49" s="65" t="s">
        <v>3277</v>
      </c>
      <c r="R49" s="65" t="s">
        <v>110</v>
      </c>
      <c r="S49" s="65" t="s">
        <v>139</v>
      </c>
      <c r="T49" s="61" t="s">
        <v>105</v>
      </c>
      <c r="U49" s="61"/>
      <c r="V49" s="61" t="s">
        <v>69</v>
      </c>
      <c r="W49" s="65" t="s">
        <v>53</v>
      </c>
      <c r="X49" s="65" t="s">
        <v>126</v>
      </c>
      <c r="Y49" s="65"/>
      <c r="Z49" s="63" t="str">
        <f>IFERROR(INDEX(CodSerieRango,MATCH(#REF!,NomSeries,0),1)," ")</f>
        <v xml:space="preserve"> </v>
      </c>
      <c r="AA49" s="63"/>
      <c r="AB49" s="63" t="str">
        <f>IFERROR(INDEX([4]SER_SUBSER!$E$2:$E$147,MATCH($AA49,[4]SER_SUBSER!$F$2:$F$147,0),1)," ")</f>
        <v xml:space="preserve"> </v>
      </c>
      <c r="AC49" s="65" t="s">
        <v>113</v>
      </c>
      <c r="AD49" s="65" t="s">
        <v>3216</v>
      </c>
    </row>
    <row r="50" spans="2:30" ht="99.95" customHeight="1" x14ac:dyDescent="0.25">
      <c r="B50" s="81" t="s">
        <v>10</v>
      </c>
      <c r="C50" s="82" t="s">
        <v>1740</v>
      </c>
      <c r="D50" s="83" t="s">
        <v>17</v>
      </c>
      <c r="E50" s="83" t="s">
        <v>128</v>
      </c>
      <c r="F50" s="84" t="s">
        <v>104</v>
      </c>
      <c r="G50" s="84"/>
      <c r="H50" s="84" t="s">
        <v>105</v>
      </c>
      <c r="I50" s="84" t="s">
        <v>129</v>
      </c>
      <c r="J50" s="83" t="s">
        <v>106</v>
      </c>
      <c r="K50" s="83" t="s">
        <v>107</v>
      </c>
      <c r="L50" s="82" t="s">
        <v>1731</v>
      </c>
      <c r="M50" s="83" t="s">
        <v>108</v>
      </c>
      <c r="N50" s="83" t="s">
        <v>40</v>
      </c>
      <c r="O50" s="83" t="s">
        <v>123</v>
      </c>
      <c r="P50" s="83" t="s">
        <v>130</v>
      </c>
      <c r="Q50" s="83" t="s">
        <v>131</v>
      </c>
      <c r="R50" s="83" t="s">
        <v>110</v>
      </c>
      <c r="S50" s="83" t="s">
        <v>111</v>
      </c>
      <c r="T50" s="84" t="s">
        <v>105</v>
      </c>
      <c r="U50" s="84"/>
      <c r="V50" s="84" t="s">
        <v>69</v>
      </c>
      <c r="W50" s="83" t="s">
        <v>53</v>
      </c>
      <c r="X50" s="83" t="s">
        <v>126</v>
      </c>
      <c r="Y50" s="83"/>
      <c r="Z50" s="85" t="str">
        <f t="shared" ref="Z50:Z58" si="1">IFERROR(INDEX(CodSerieRango,MATCH($Y50,NomSeries,0),1)," ")</f>
        <v xml:space="preserve"> </v>
      </c>
      <c r="AA50" s="85"/>
      <c r="AB50" s="85"/>
      <c r="AC50" s="83" t="s">
        <v>113</v>
      </c>
      <c r="AD50" s="83" t="s">
        <v>3216</v>
      </c>
    </row>
    <row r="51" spans="2:30" ht="99.95" customHeight="1" x14ac:dyDescent="0.25">
      <c r="B51" s="67" t="s">
        <v>10</v>
      </c>
      <c r="C51" s="64" t="s">
        <v>1741</v>
      </c>
      <c r="D51" s="65" t="s">
        <v>18</v>
      </c>
      <c r="E51" s="65" t="s">
        <v>132</v>
      </c>
      <c r="F51" s="61" t="s">
        <v>104</v>
      </c>
      <c r="G51" s="61"/>
      <c r="H51" s="61" t="s">
        <v>105</v>
      </c>
      <c r="I51" s="61"/>
      <c r="J51" s="65" t="s">
        <v>133</v>
      </c>
      <c r="K51" s="65" t="s">
        <v>2485</v>
      </c>
      <c r="L51" s="64" t="s">
        <v>1731</v>
      </c>
      <c r="M51" s="65" t="s">
        <v>108</v>
      </c>
      <c r="N51" s="65" t="s">
        <v>40</v>
      </c>
      <c r="O51" s="65" t="s">
        <v>123</v>
      </c>
      <c r="P51" s="65" t="s">
        <v>134</v>
      </c>
      <c r="Q51" s="65" t="s">
        <v>131</v>
      </c>
      <c r="R51" s="65" t="s">
        <v>110</v>
      </c>
      <c r="S51" s="65" t="s">
        <v>125</v>
      </c>
      <c r="T51" s="61" t="s">
        <v>105</v>
      </c>
      <c r="U51" s="61"/>
      <c r="V51" s="61" t="s">
        <v>69</v>
      </c>
      <c r="W51" s="65" t="s">
        <v>53</v>
      </c>
      <c r="X51" s="65" t="s">
        <v>126</v>
      </c>
      <c r="Y51" s="65"/>
      <c r="Z51" s="63" t="str">
        <f t="shared" si="1"/>
        <v xml:space="preserve"> </v>
      </c>
      <c r="AA51" s="63"/>
      <c r="AB51" s="63" t="str">
        <f>IFERROR(INDEX([4]SER_SUBSER!$E$2:$E$147,MATCH($AA51,[4]SER_SUBSER!$F$2:$F$147,0),1)," ")</f>
        <v xml:space="preserve"> </v>
      </c>
      <c r="AC51" s="65" t="s">
        <v>1030</v>
      </c>
      <c r="AD51" s="65" t="s">
        <v>133</v>
      </c>
    </row>
    <row r="52" spans="2:30" ht="99.95" customHeight="1" x14ac:dyDescent="0.25">
      <c r="B52" s="81" t="s">
        <v>20</v>
      </c>
      <c r="C52" s="82" t="s">
        <v>1742</v>
      </c>
      <c r="D52" s="83" t="s">
        <v>19</v>
      </c>
      <c r="E52" s="83" t="s">
        <v>135</v>
      </c>
      <c r="F52" s="84" t="s">
        <v>104</v>
      </c>
      <c r="G52" s="84"/>
      <c r="H52" s="84" t="s">
        <v>105</v>
      </c>
      <c r="I52" s="84" t="s">
        <v>105</v>
      </c>
      <c r="J52" s="83" t="s">
        <v>106</v>
      </c>
      <c r="K52" s="83" t="s">
        <v>116</v>
      </c>
      <c r="L52" s="82" t="s">
        <v>1731</v>
      </c>
      <c r="M52" s="83" t="s">
        <v>108</v>
      </c>
      <c r="N52" s="83" t="s">
        <v>40</v>
      </c>
      <c r="O52" s="83" t="s">
        <v>123</v>
      </c>
      <c r="P52" s="83" t="s">
        <v>130</v>
      </c>
      <c r="Q52" s="83" t="s">
        <v>131</v>
      </c>
      <c r="R52" s="83" t="s">
        <v>110</v>
      </c>
      <c r="S52" s="83" t="s">
        <v>125</v>
      </c>
      <c r="T52" s="84" t="s">
        <v>105</v>
      </c>
      <c r="U52" s="84"/>
      <c r="V52" s="84" t="s">
        <v>69</v>
      </c>
      <c r="W52" s="83" t="s">
        <v>53</v>
      </c>
      <c r="X52" s="83" t="s">
        <v>126</v>
      </c>
      <c r="Y52" s="83"/>
      <c r="Z52" s="85" t="str">
        <f t="shared" si="1"/>
        <v xml:space="preserve"> </v>
      </c>
      <c r="AA52" s="85"/>
      <c r="AB52" s="85" t="str">
        <f>IFERROR(INDEX([4]SER_SUBSER!$E$2:$E$147,MATCH($AA52,[4]SER_SUBSER!$F$2:$F$147,0),1)," ")</f>
        <v xml:space="preserve"> </v>
      </c>
      <c r="AC52" s="83" t="s">
        <v>113</v>
      </c>
      <c r="AD52" s="83" t="s">
        <v>3216</v>
      </c>
    </row>
    <row r="53" spans="2:30" ht="126" customHeight="1" x14ac:dyDescent="0.25">
      <c r="B53" s="67" t="s">
        <v>10</v>
      </c>
      <c r="C53" s="64" t="s">
        <v>1743</v>
      </c>
      <c r="D53" s="65" t="s">
        <v>21</v>
      </c>
      <c r="E53" s="65" t="s">
        <v>136</v>
      </c>
      <c r="F53" s="61" t="s">
        <v>104</v>
      </c>
      <c r="G53" s="61"/>
      <c r="H53" s="61" t="s">
        <v>105</v>
      </c>
      <c r="I53" s="61" t="s">
        <v>105</v>
      </c>
      <c r="J53" s="65" t="s">
        <v>106</v>
      </c>
      <c r="K53" s="65" t="s">
        <v>116</v>
      </c>
      <c r="L53" s="64" t="s">
        <v>1731</v>
      </c>
      <c r="M53" s="65" t="s">
        <v>108</v>
      </c>
      <c r="N53" s="65" t="s">
        <v>40</v>
      </c>
      <c r="O53" s="65" t="s">
        <v>123</v>
      </c>
      <c r="P53" s="65" t="s">
        <v>130</v>
      </c>
      <c r="Q53" s="65" t="s">
        <v>131</v>
      </c>
      <c r="R53" s="65" t="s">
        <v>137</v>
      </c>
      <c r="S53" s="65" t="s">
        <v>125</v>
      </c>
      <c r="T53" s="61" t="s">
        <v>105</v>
      </c>
      <c r="U53" s="61"/>
      <c r="V53" s="61" t="s">
        <v>69</v>
      </c>
      <c r="W53" s="65" t="s">
        <v>53</v>
      </c>
      <c r="X53" s="65" t="s">
        <v>126</v>
      </c>
      <c r="Y53" s="65"/>
      <c r="Z53" s="63" t="str">
        <f t="shared" si="1"/>
        <v xml:space="preserve"> </v>
      </c>
      <c r="AA53" s="63"/>
      <c r="AB53" s="63" t="str">
        <f>IFERROR(INDEX([4]SER_SUBSER!$E$2:$E$147,MATCH($AA53,[4]SER_SUBSER!$F$2:$F$147,0),1)," ")</f>
        <v xml:space="preserve"> </v>
      </c>
      <c r="AC53" s="65" t="s">
        <v>113</v>
      </c>
      <c r="AD53" s="65" t="s">
        <v>3216</v>
      </c>
    </row>
    <row r="54" spans="2:30" ht="101.25" customHeight="1" x14ac:dyDescent="0.25">
      <c r="B54" s="81" t="s">
        <v>10</v>
      </c>
      <c r="C54" s="82" t="s">
        <v>1744</v>
      </c>
      <c r="D54" s="83" t="s">
        <v>22</v>
      </c>
      <c r="E54" s="83" t="s">
        <v>138</v>
      </c>
      <c r="F54" s="84" t="s">
        <v>104</v>
      </c>
      <c r="G54" s="84"/>
      <c r="H54" s="84" t="s">
        <v>105</v>
      </c>
      <c r="I54" s="84" t="s">
        <v>105</v>
      </c>
      <c r="J54" s="83" t="s">
        <v>106</v>
      </c>
      <c r="K54" s="83" t="s">
        <v>107</v>
      </c>
      <c r="L54" s="82" t="s">
        <v>1731</v>
      </c>
      <c r="M54" s="83" t="s">
        <v>108</v>
      </c>
      <c r="N54" s="83" t="s">
        <v>40</v>
      </c>
      <c r="O54" s="83" t="s">
        <v>123</v>
      </c>
      <c r="P54" s="83" t="s">
        <v>130</v>
      </c>
      <c r="Q54" s="83" t="s">
        <v>117</v>
      </c>
      <c r="R54" s="83" t="s">
        <v>110</v>
      </c>
      <c r="S54" s="83" t="s">
        <v>139</v>
      </c>
      <c r="T54" s="84" t="s">
        <v>105</v>
      </c>
      <c r="U54" s="84"/>
      <c r="V54" s="84" t="s">
        <v>69</v>
      </c>
      <c r="W54" s="83" t="s">
        <v>53</v>
      </c>
      <c r="X54" s="83" t="s">
        <v>126</v>
      </c>
      <c r="Y54" s="83"/>
      <c r="Z54" s="85" t="str">
        <f t="shared" si="1"/>
        <v xml:space="preserve"> </v>
      </c>
      <c r="AA54" s="85"/>
      <c r="AB54" s="85" t="str">
        <f>IFERROR(INDEX([4]SER_SUBSER!$E$2:$E$147,MATCH($AA54,[4]SER_SUBSER!$F$2:$F$147,0),1)," ")</f>
        <v xml:space="preserve"> </v>
      </c>
      <c r="AC54" s="83" t="s">
        <v>113</v>
      </c>
      <c r="AD54" s="83" t="s">
        <v>3216</v>
      </c>
    </row>
    <row r="55" spans="2:30" ht="108" customHeight="1" x14ac:dyDescent="0.25">
      <c r="B55" s="67" t="s">
        <v>15</v>
      </c>
      <c r="C55" s="64" t="s">
        <v>1745</v>
      </c>
      <c r="D55" s="65" t="s">
        <v>23</v>
      </c>
      <c r="E55" s="65" t="s">
        <v>140</v>
      </c>
      <c r="F55" s="61" t="s">
        <v>104</v>
      </c>
      <c r="G55" s="61"/>
      <c r="H55" s="61" t="s">
        <v>105</v>
      </c>
      <c r="I55" s="61" t="s">
        <v>105</v>
      </c>
      <c r="J55" s="65" t="s">
        <v>141</v>
      </c>
      <c r="K55" s="65" t="s">
        <v>107</v>
      </c>
      <c r="L55" s="64" t="s">
        <v>1731</v>
      </c>
      <c r="M55" s="65" t="s">
        <v>108</v>
      </c>
      <c r="N55" s="65" t="s">
        <v>40</v>
      </c>
      <c r="O55" s="65" t="s">
        <v>45</v>
      </c>
      <c r="P55" s="65" t="s">
        <v>48</v>
      </c>
      <c r="Q55" s="65" t="s">
        <v>119</v>
      </c>
      <c r="R55" s="65" t="s">
        <v>110</v>
      </c>
      <c r="S55" s="65" t="s">
        <v>111</v>
      </c>
      <c r="T55" s="61" t="s">
        <v>105</v>
      </c>
      <c r="U55" s="61"/>
      <c r="V55" s="61" t="s">
        <v>69</v>
      </c>
      <c r="W55" s="65" t="s">
        <v>53</v>
      </c>
      <c r="X55" s="65" t="s">
        <v>126</v>
      </c>
      <c r="Y55" s="65"/>
      <c r="Z55" s="63" t="str">
        <f t="shared" si="1"/>
        <v xml:space="preserve"> </v>
      </c>
      <c r="AA55" s="63"/>
      <c r="AB55" s="63" t="str">
        <f>IFERROR(INDEX([4]SER_SUBSER!$E$2:$E$147,MATCH($AA55,[4]SER_SUBSER!$F$2:$F$147,0),1)," ")</f>
        <v xml:space="preserve"> </v>
      </c>
      <c r="AC55" s="65" t="s">
        <v>113</v>
      </c>
      <c r="AD55" s="65" t="s">
        <v>3216</v>
      </c>
    </row>
    <row r="56" spans="2:30" ht="115.5" customHeight="1" x14ac:dyDescent="0.25">
      <c r="B56" s="81" t="s">
        <v>25</v>
      </c>
      <c r="C56" s="82" t="s">
        <v>1746</v>
      </c>
      <c r="D56" s="83" t="s">
        <v>24</v>
      </c>
      <c r="E56" s="83" t="s">
        <v>142</v>
      </c>
      <c r="F56" s="84" t="s">
        <v>104</v>
      </c>
      <c r="G56" s="84"/>
      <c r="H56" s="84" t="s">
        <v>105</v>
      </c>
      <c r="I56" s="84" t="s">
        <v>105</v>
      </c>
      <c r="J56" s="83" t="s">
        <v>106</v>
      </c>
      <c r="K56" s="83" t="s">
        <v>2486</v>
      </c>
      <c r="L56" s="82" t="s">
        <v>1732</v>
      </c>
      <c r="M56" s="83" t="s">
        <v>108</v>
      </c>
      <c r="N56" s="83" t="s">
        <v>40</v>
      </c>
      <c r="O56" s="83" t="s">
        <v>123</v>
      </c>
      <c r="P56" s="83" t="s">
        <v>130</v>
      </c>
      <c r="Q56" s="83" t="s">
        <v>3278</v>
      </c>
      <c r="R56" s="83" t="s">
        <v>143</v>
      </c>
      <c r="S56" s="83" t="s">
        <v>125</v>
      </c>
      <c r="T56" s="84" t="s">
        <v>105</v>
      </c>
      <c r="U56" s="84"/>
      <c r="V56" s="84" t="s">
        <v>69</v>
      </c>
      <c r="W56" s="83" t="s">
        <v>53</v>
      </c>
      <c r="X56" s="83" t="s">
        <v>144</v>
      </c>
      <c r="Y56" s="83"/>
      <c r="Z56" s="85" t="str">
        <f t="shared" si="1"/>
        <v xml:space="preserve"> </v>
      </c>
      <c r="AA56" s="85"/>
      <c r="AB56" s="85" t="str">
        <f>IFERROR(INDEX([4]SER_SUBSER!$E$2:$E$147,MATCH($AA56,[4]SER_SUBSER!$F$2:$F$147,0),1)," ")</f>
        <v xml:space="preserve"> </v>
      </c>
      <c r="AC56" s="83" t="s">
        <v>113</v>
      </c>
      <c r="AD56" s="83" t="s">
        <v>3216</v>
      </c>
    </row>
    <row r="57" spans="2:30" ht="67.5" customHeight="1" x14ac:dyDescent="0.25">
      <c r="B57" s="67" t="s">
        <v>25</v>
      </c>
      <c r="C57" s="64" t="s">
        <v>1747</v>
      </c>
      <c r="D57" s="65" t="s">
        <v>26</v>
      </c>
      <c r="E57" s="65" t="s">
        <v>146</v>
      </c>
      <c r="F57" s="61" t="s">
        <v>104</v>
      </c>
      <c r="G57" s="61"/>
      <c r="H57" s="61" t="s">
        <v>105</v>
      </c>
      <c r="I57" s="61" t="s">
        <v>105</v>
      </c>
      <c r="J57" s="65" t="s">
        <v>106</v>
      </c>
      <c r="K57" s="65" t="s">
        <v>107</v>
      </c>
      <c r="L57" s="64" t="s">
        <v>1732</v>
      </c>
      <c r="M57" s="65" t="s">
        <v>108</v>
      </c>
      <c r="N57" s="65" t="s">
        <v>40</v>
      </c>
      <c r="O57" s="65" t="s">
        <v>123</v>
      </c>
      <c r="P57" s="65" t="s">
        <v>147</v>
      </c>
      <c r="Q57" s="65" t="s">
        <v>3279</v>
      </c>
      <c r="R57" s="65" t="s">
        <v>110</v>
      </c>
      <c r="S57" s="65" t="s">
        <v>111</v>
      </c>
      <c r="T57" s="61" t="s">
        <v>105</v>
      </c>
      <c r="U57" s="61"/>
      <c r="V57" s="61" t="s">
        <v>69</v>
      </c>
      <c r="W57" s="65" t="s">
        <v>53</v>
      </c>
      <c r="X57" s="65" t="s">
        <v>148</v>
      </c>
      <c r="Y57" s="65"/>
      <c r="Z57" s="63" t="str">
        <f t="shared" si="1"/>
        <v xml:space="preserve"> </v>
      </c>
      <c r="AA57" s="63"/>
      <c r="AB57" s="63" t="str">
        <f>IFERROR(INDEX([4]SER_SUBSER!$E$2:$E$147,MATCH($AA57,[4]SER_SUBSER!$F$2:$F$147,0),1)," ")</f>
        <v xml:space="preserve"> </v>
      </c>
      <c r="AC57" s="65" t="s">
        <v>113</v>
      </c>
      <c r="AD57" s="65" t="s">
        <v>3216</v>
      </c>
    </row>
    <row r="58" spans="2:30" ht="90.75" customHeight="1" x14ac:dyDescent="0.25">
      <c r="B58" s="81" t="s">
        <v>15</v>
      </c>
      <c r="C58" s="82" t="s">
        <v>1748</v>
      </c>
      <c r="D58" s="83" t="s">
        <v>27</v>
      </c>
      <c r="E58" s="83" t="s">
        <v>149</v>
      </c>
      <c r="F58" s="84" t="s">
        <v>104</v>
      </c>
      <c r="G58" s="84"/>
      <c r="H58" s="84" t="s">
        <v>105</v>
      </c>
      <c r="I58" s="84" t="s">
        <v>105</v>
      </c>
      <c r="J58" s="83" t="s">
        <v>141</v>
      </c>
      <c r="K58" s="83" t="s">
        <v>107</v>
      </c>
      <c r="L58" s="82" t="s">
        <v>1732</v>
      </c>
      <c r="M58" s="83" t="s">
        <v>108</v>
      </c>
      <c r="N58" s="83" t="s">
        <v>40</v>
      </c>
      <c r="O58" s="83" t="s">
        <v>45</v>
      </c>
      <c r="P58" s="83" t="s">
        <v>48</v>
      </c>
      <c r="Q58" s="83" t="s">
        <v>3280</v>
      </c>
      <c r="R58" s="83" t="s">
        <v>110</v>
      </c>
      <c r="S58" s="83" t="s">
        <v>111</v>
      </c>
      <c r="T58" s="84" t="s">
        <v>105</v>
      </c>
      <c r="U58" s="84"/>
      <c r="V58" s="84" t="s">
        <v>69</v>
      </c>
      <c r="W58" s="83" t="s">
        <v>53</v>
      </c>
      <c r="X58" s="83" t="s">
        <v>144</v>
      </c>
      <c r="Y58" s="83"/>
      <c r="Z58" s="85" t="str">
        <f t="shared" si="1"/>
        <v xml:space="preserve"> </v>
      </c>
      <c r="AA58" s="85"/>
      <c r="AB58" s="85" t="str">
        <f>IFERROR(INDEX([4]SER_SUBSER!$E$2:$E$147,MATCH($AA58,[4]SER_SUBSER!$F$2:$F$147,0),1)," ")</f>
        <v xml:space="preserve"> </v>
      </c>
      <c r="AC58" s="83" t="s">
        <v>113</v>
      </c>
      <c r="AD58" s="83" t="s">
        <v>3216</v>
      </c>
    </row>
    <row r="59" spans="2:30" ht="67.5" customHeight="1" x14ac:dyDescent="0.25">
      <c r="B59" s="67" t="s">
        <v>29</v>
      </c>
      <c r="C59" s="64" t="s">
        <v>1749</v>
      </c>
      <c r="D59" s="65" t="s">
        <v>28</v>
      </c>
      <c r="E59" s="65" t="s">
        <v>150</v>
      </c>
      <c r="F59" s="61" t="s">
        <v>104</v>
      </c>
      <c r="G59" s="61"/>
      <c r="H59" s="61"/>
      <c r="I59" s="61" t="s">
        <v>105</v>
      </c>
      <c r="J59" s="65" t="s">
        <v>151</v>
      </c>
      <c r="K59" s="65" t="s">
        <v>152</v>
      </c>
      <c r="L59" s="64" t="s">
        <v>1733</v>
      </c>
      <c r="M59" s="65" t="s">
        <v>108</v>
      </c>
      <c r="N59" s="65" t="s">
        <v>40</v>
      </c>
      <c r="O59" s="65" t="s">
        <v>45</v>
      </c>
      <c r="P59" s="65" t="s">
        <v>48</v>
      </c>
      <c r="Q59" s="65" t="s">
        <v>3281</v>
      </c>
      <c r="R59" s="65" t="s">
        <v>110</v>
      </c>
      <c r="S59" s="65" t="s">
        <v>139</v>
      </c>
      <c r="T59" s="61" t="s">
        <v>105</v>
      </c>
      <c r="U59" s="61" t="s">
        <v>105</v>
      </c>
      <c r="V59" s="61" t="s">
        <v>69</v>
      </c>
      <c r="W59" s="65" t="s">
        <v>53</v>
      </c>
      <c r="X59" s="65" t="s">
        <v>153</v>
      </c>
      <c r="Y59" s="65"/>
      <c r="Z59" s="63" t="s">
        <v>129</v>
      </c>
      <c r="AA59" s="63"/>
      <c r="AB59" s="63" t="s">
        <v>129</v>
      </c>
      <c r="AC59" s="65" t="s">
        <v>113</v>
      </c>
      <c r="AD59" s="65" t="s">
        <v>3216</v>
      </c>
    </row>
    <row r="60" spans="2:30" ht="85.5" customHeight="1" x14ac:dyDescent="0.25">
      <c r="B60" s="81" t="s">
        <v>20</v>
      </c>
      <c r="C60" s="82" t="s">
        <v>1750</v>
      </c>
      <c r="D60" s="83" t="s">
        <v>30</v>
      </c>
      <c r="E60" s="83" t="s">
        <v>155</v>
      </c>
      <c r="F60" s="84" t="s">
        <v>104</v>
      </c>
      <c r="G60" s="84"/>
      <c r="H60" s="84"/>
      <c r="I60" s="84" t="s">
        <v>105</v>
      </c>
      <c r="J60" s="83" t="s">
        <v>2487</v>
      </c>
      <c r="K60" s="83" t="s">
        <v>156</v>
      </c>
      <c r="L60" s="82" t="s">
        <v>1733</v>
      </c>
      <c r="M60" s="83" t="s">
        <v>108</v>
      </c>
      <c r="N60" s="83" t="s">
        <v>40</v>
      </c>
      <c r="O60" s="83" t="s">
        <v>45</v>
      </c>
      <c r="P60" s="83" t="s">
        <v>48</v>
      </c>
      <c r="Q60" s="83" t="s">
        <v>3282</v>
      </c>
      <c r="R60" s="83" t="s">
        <v>110</v>
      </c>
      <c r="S60" s="83" t="s">
        <v>125</v>
      </c>
      <c r="T60" s="84" t="s">
        <v>105</v>
      </c>
      <c r="U60" s="84" t="s">
        <v>105</v>
      </c>
      <c r="V60" s="84" t="s">
        <v>69</v>
      </c>
      <c r="W60" s="83" t="s">
        <v>53</v>
      </c>
      <c r="X60" s="83" t="s">
        <v>153</v>
      </c>
      <c r="Y60" s="83"/>
      <c r="Z60" s="85"/>
      <c r="AA60" s="85"/>
      <c r="AB60" s="85"/>
      <c r="AC60" s="83" t="s">
        <v>113</v>
      </c>
      <c r="AD60" s="83" t="s">
        <v>3216</v>
      </c>
    </row>
    <row r="61" spans="2:30" ht="81.75" customHeight="1" x14ac:dyDescent="0.25">
      <c r="B61" s="67" t="s">
        <v>25</v>
      </c>
      <c r="C61" s="64" t="s">
        <v>1751</v>
      </c>
      <c r="D61" s="65" t="s">
        <v>31</v>
      </c>
      <c r="E61" s="65" t="s">
        <v>159</v>
      </c>
      <c r="F61" s="61" t="s">
        <v>104</v>
      </c>
      <c r="G61" s="61"/>
      <c r="H61" s="61"/>
      <c r="I61" s="61" t="s">
        <v>105</v>
      </c>
      <c r="J61" s="65" t="s">
        <v>160</v>
      </c>
      <c r="K61" s="65" t="s">
        <v>156</v>
      </c>
      <c r="L61" s="64" t="s">
        <v>1733</v>
      </c>
      <c r="M61" s="65" t="s">
        <v>108</v>
      </c>
      <c r="N61" s="65" t="s">
        <v>40</v>
      </c>
      <c r="O61" s="65" t="s">
        <v>45</v>
      </c>
      <c r="P61" s="65" t="s">
        <v>48</v>
      </c>
      <c r="Q61" s="65" t="s">
        <v>161</v>
      </c>
      <c r="R61" s="65" t="s">
        <v>110</v>
      </c>
      <c r="S61" s="65" t="s">
        <v>125</v>
      </c>
      <c r="T61" s="61" t="s">
        <v>105</v>
      </c>
      <c r="U61" s="61" t="s">
        <v>105</v>
      </c>
      <c r="V61" s="61" t="s">
        <v>69</v>
      </c>
      <c r="W61" s="65" t="s">
        <v>53</v>
      </c>
      <c r="X61" s="65" t="s">
        <v>153</v>
      </c>
      <c r="Y61" s="65"/>
      <c r="Z61" s="63"/>
      <c r="AA61" s="63"/>
      <c r="AB61" s="63"/>
      <c r="AC61" s="65" t="s">
        <v>113</v>
      </c>
      <c r="AD61" s="65" t="s">
        <v>3216</v>
      </c>
    </row>
    <row r="62" spans="2:30" ht="90" customHeight="1" x14ac:dyDescent="0.25">
      <c r="B62" s="81" t="s">
        <v>25</v>
      </c>
      <c r="C62" s="82" t="s">
        <v>1752</v>
      </c>
      <c r="D62" s="83" t="s">
        <v>32</v>
      </c>
      <c r="E62" s="83" t="s">
        <v>162</v>
      </c>
      <c r="F62" s="84" t="s">
        <v>104</v>
      </c>
      <c r="G62" s="84"/>
      <c r="H62" s="84"/>
      <c r="I62" s="84" t="s">
        <v>105</v>
      </c>
      <c r="J62" s="83" t="s">
        <v>106</v>
      </c>
      <c r="K62" s="83" t="s">
        <v>107</v>
      </c>
      <c r="L62" s="82" t="s">
        <v>1733</v>
      </c>
      <c r="M62" s="83" t="s">
        <v>108</v>
      </c>
      <c r="N62" s="83" t="s">
        <v>40</v>
      </c>
      <c r="O62" s="83" t="s">
        <v>45</v>
      </c>
      <c r="P62" s="83" t="s">
        <v>48</v>
      </c>
      <c r="Q62" s="83" t="s">
        <v>163</v>
      </c>
      <c r="R62" s="83" t="s">
        <v>110</v>
      </c>
      <c r="S62" s="83" t="s">
        <v>111</v>
      </c>
      <c r="T62" s="84" t="s">
        <v>105</v>
      </c>
      <c r="U62" s="84"/>
      <c r="V62" s="84" t="s">
        <v>69</v>
      </c>
      <c r="W62" s="83" t="s">
        <v>53</v>
      </c>
      <c r="X62" s="83" t="s">
        <v>153</v>
      </c>
      <c r="Y62" s="83"/>
      <c r="Z62" s="85" t="str">
        <f>IFERROR(INDEX(CodSerieRango,MATCH($Y62,NomSeries,0),1)," ")</f>
        <v xml:space="preserve"> </v>
      </c>
      <c r="AA62" s="85"/>
      <c r="AB62" s="85" t="str">
        <f>IFERROR(INDEX([4]SER_SUBSER!$E$2:$E$147,MATCH($AA62,[4]SER_SUBSER!$F$2:$F$147,0),1)," ")</f>
        <v xml:space="preserve"> </v>
      </c>
      <c r="AC62" s="83" t="s">
        <v>113</v>
      </c>
      <c r="AD62" s="83" t="s">
        <v>3216</v>
      </c>
    </row>
    <row r="63" spans="2:30" ht="62.25" customHeight="1" x14ac:dyDescent="0.25">
      <c r="B63" s="67" t="s">
        <v>15</v>
      </c>
      <c r="C63" s="64" t="s">
        <v>1753</v>
      </c>
      <c r="D63" s="65" t="s">
        <v>33</v>
      </c>
      <c r="E63" s="65" t="s">
        <v>164</v>
      </c>
      <c r="F63" s="61" t="s">
        <v>104</v>
      </c>
      <c r="G63" s="61"/>
      <c r="H63" s="61"/>
      <c r="I63" s="61" t="s">
        <v>105</v>
      </c>
      <c r="J63" s="65" t="s">
        <v>121</v>
      </c>
      <c r="K63" s="65" t="s">
        <v>107</v>
      </c>
      <c r="L63" s="64" t="s">
        <v>1733</v>
      </c>
      <c r="M63" s="65" t="s">
        <v>108</v>
      </c>
      <c r="N63" s="65" t="s">
        <v>40</v>
      </c>
      <c r="O63" s="65" t="s">
        <v>45</v>
      </c>
      <c r="P63" s="65" t="s">
        <v>48</v>
      </c>
      <c r="Q63" s="65" t="s">
        <v>119</v>
      </c>
      <c r="R63" s="65" t="s">
        <v>110</v>
      </c>
      <c r="S63" s="65" t="s">
        <v>111</v>
      </c>
      <c r="T63" s="61" t="s">
        <v>105</v>
      </c>
      <c r="U63" s="61"/>
      <c r="V63" s="61"/>
      <c r="W63" s="65" t="s">
        <v>53</v>
      </c>
      <c r="X63" s="65" t="s">
        <v>153</v>
      </c>
      <c r="Y63" s="65"/>
      <c r="Z63" s="63" t="str">
        <f>IFERROR(INDEX(CodSerieRango,MATCH($Y63,NomSeries,0),1)," ")</f>
        <v xml:space="preserve"> </v>
      </c>
      <c r="AA63" s="63"/>
      <c r="AB63" s="63" t="str">
        <f>IFERROR(INDEX([4]SER_SUBSER!$E$2:$E$147,MATCH($AA63,[4]SER_SUBSER!$F$2:$F$147,0),1)," ")</f>
        <v xml:space="preserve"> </v>
      </c>
      <c r="AC63" s="65" t="s">
        <v>113</v>
      </c>
      <c r="AD63" s="65" t="s">
        <v>3216</v>
      </c>
    </row>
    <row r="64" spans="2:30" ht="117" customHeight="1" x14ac:dyDescent="0.25">
      <c r="B64" s="81" t="s">
        <v>35</v>
      </c>
      <c r="C64" s="82" t="s">
        <v>1754</v>
      </c>
      <c r="D64" s="83" t="s">
        <v>34</v>
      </c>
      <c r="E64" s="83" t="s">
        <v>165</v>
      </c>
      <c r="F64" s="84" t="s">
        <v>104</v>
      </c>
      <c r="G64" s="84" t="s">
        <v>105</v>
      </c>
      <c r="H64" s="84"/>
      <c r="I64" s="84"/>
      <c r="J64" s="83" t="s">
        <v>166</v>
      </c>
      <c r="K64" s="83" t="s">
        <v>107</v>
      </c>
      <c r="L64" s="82" t="s">
        <v>1734</v>
      </c>
      <c r="M64" s="83" t="s">
        <v>108</v>
      </c>
      <c r="N64" s="83" t="s">
        <v>40</v>
      </c>
      <c r="O64" s="83" t="s">
        <v>45</v>
      </c>
      <c r="P64" s="83" t="s">
        <v>48</v>
      </c>
      <c r="Q64" s="83" t="s">
        <v>163</v>
      </c>
      <c r="R64" s="83" t="s">
        <v>110</v>
      </c>
      <c r="S64" s="83" t="s">
        <v>125</v>
      </c>
      <c r="T64" s="84" t="s">
        <v>105</v>
      </c>
      <c r="U64" s="84" t="s">
        <v>105</v>
      </c>
      <c r="V64" s="84" t="s">
        <v>69</v>
      </c>
      <c r="W64" s="83" t="s">
        <v>53</v>
      </c>
      <c r="X64" s="83" t="s">
        <v>167</v>
      </c>
      <c r="Y64" s="83"/>
      <c r="Z64" s="85" t="str">
        <f>IFERROR(INDEX(CodSerieRango,MATCH($Y64,NomSeries,0),1)," ")</f>
        <v xml:space="preserve"> </v>
      </c>
      <c r="AA64" s="85"/>
      <c r="AB64" s="85" t="str">
        <f>IFERROR(INDEX([4]SER_SUBSER!$E$2:$E$147,MATCH($AA64,[4]SER_SUBSER!$F$2:$F$147,0),1)," ")</f>
        <v xml:space="preserve"> </v>
      </c>
      <c r="AC64" s="83" t="s">
        <v>113</v>
      </c>
      <c r="AD64" s="83" t="s">
        <v>3216</v>
      </c>
    </row>
    <row r="65" spans="2:30" ht="105" customHeight="1" x14ac:dyDescent="0.25">
      <c r="B65" s="67" t="s">
        <v>25</v>
      </c>
      <c r="C65" s="64" t="s">
        <v>1755</v>
      </c>
      <c r="D65" s="65" t="s">
        <v>36</v>
      </c>
      <c r="E65" s="65" t="s">
        <v>169</v>
      </c>
      <c r="F65" s="61" t="s">
        <v>104</v>
      </c>
      <c r="G65" s="61"/>
      <c r="H65" s="61"/>
      <c r="I65" s="61" t="s">
        <v>105</v>
      </c>
      <c r="J65" s="65" t="s">
        <v>106</v>
      </c>
      <c r="K65" s="65" t="s">
        <v>107</v>
      </c>
      <c r="L65" s="64" t="s">
        <v>1734</v>
      </c>
      <c r="M65" s="65" t="s">
        <v>108</v>
      </c>
      <c r="N65" s="65" t="s">
        <v>40</v>
      </c>
      <c r="O65" s="65" t="s">
        <v>45</v>
      </c>
      <c r="P65" s="65" t="s">
        <v>48</v>
      </c>
      <c r="Q65" s="65" t="s">
        <v>170</v>
      </c>
      <c r="R65" s="65" t="s">
        <v>110</v>
      </c>
      <c r="S65" s="65" t="s">
        <v>111</v>
      </c>
      <c r="T65" s="61" t="s">
        <v>105</v>
      </c>
      <c r="U65" s="61" t="s">
        <v>105</v>
      </c>
      <c r="V65" s="61" t="s">
        <v>69</v>
      </c>
      <c r="W65" s="65" t="s">
        <v>53</v>
      </c>
      <c r="X65" s="65" t="s">
        <v>167</v>
      </c>
      <c r="Y65" s="65"/>
      <c r="Z65" s="63" t="str">
        <f>IFERROR(INDEX(CodSerieRango,MATCH($Y65,NomSeries,0),1)," ")</f>
        <v xml:space="preserve"> </v>
      </c>
      <c r="AA65" s="63"/>
      <c r="AB65" s="63" t="str">
        <f>IFERROR(INDEX([4]SER_SUBSER!$E$2:$E$147,MATCH($AA65,[4]SER_SUBSER!$F$2:$F$147,0),1)," ")</f>
        <v xml:space="preserve"> </v>
      </c>
      <c r="AC65" s="65" t="s">
        <v>113</v>
      </c>
      <c r="AD65" s="65" t="s">
        <v>3216</v>
      </c>
    </row>
    <row r="66" spans="2:30" ht="301.5" customHeight="1" x14ac:dyDescent="0.25">
      <c r="B66" s="81" t="s">
        <v>1094</v>
      </c>
      <c r="C66" s="82" t="s">
        <v>1792</v>
      </c>
      <c r="D66" s="83" t="s">
        <v>2488</v>
      </c>
      <c r="E66" s="83" t="s">
        <v>2489</v>
      </c>
      <c r="F66" s="84" t="s">
        <v>104</v>
      </c>
      <c r="G66" s="84" t="s">
        <v>105</v>
      </c>
      <c r="H66" s="84"/>
      <c r="I66" s="84"/>
      <c r="J66" s="83" t="s">
        <v>2490</v>
      </c>
      <c r="K66" s="83" t="s">
        <v>1094</v>
      </c>
      <c r="L66" s="82" t="s">
        <v>1788</v>
      </c>
      <c r="M66" s="83" t="s">
        <v>108</v>
      </c>
      <c r="N66" s="83" t="s">
        <v>40</v>
      </c>
      <c r="O66" s="83" t="s">
        <v>44</v>
      </c>
      <c r="P66" s="83" t="s">
        <v>2491</v>
      </c>
      <c r="Q66" s="83" t="s">
        <v>2492</v>
      </c>
      <c r="R66" s="83" t="s">
        <v>2493</v>
      </c>
      <c r="S66" s="83" t="s">
        <v>139</v>
      </c>
      <c r="T66" s="84"/>
      <c r="U66" s="84" t="s">
        <v>105</v>
      </c>
      <c r="V66" s="84" t="s">
        <v>69</v>
      </c>
      <c r="W66" s="83" t="s">
        <v>52</v>
      </c>
      <c r="X66" s="83" t="s">
        <v>2494</v>
      </c>
      <c r="Y66" s="83" t="s">
        <v>2495</v>
      </c>
      <c r="Z66" s="85">
        <v>135</v>
      </c>
      <c r="AA66" s="85" t="s">
        <v>2496</v>
      </c>
      <c r="AB66" s="85" t="s">
        <v>129</v>
      </c>
      <c r="AC66" s="83" t="s">
        <v>113</v>
      </c>
      <c r="AD66" s="83" t="s">
        <v>3216</v>
      </c>
    </row>
    <row r="67" spans="2:30" ht="312.75" customHeight="1" x14ac:dyDescent="0.25">
      <c r="B67" s="67" t="s">
        <v>1113</v>
      </c>
      <c r="C67" s="64" t="s">
        <v>1793</v>
      </c>
      <c r="D67" s="65" t="s">
        <v>3283</v>
      </c>
      <c r="E67" s="65" t="s">
        <v>3284</v>
      </c>
      <c r="F67" s="61" t="s">
        <v>104</v>
      </c>
      <c r="G67" s="61" t="s">
        <v>105</v>
      </c>
      <c r="H67" s="61"/>
      <c r="I67" s="61"/>
      <c r="J67" s="61" t="s">
        <v>2490</v>
      </c>
      <c r="K67" s="65" t="s">
        <v>3285</v>
      </c>
      <c r="L67" s="64" t="s">
        <v>1789</v>
      </c>
      <c r="M67" s="65" t="s">
        <v>108</v>
      </c>
      <c r="N67" s="65" t="s">
        <v>40</v>
      </c>
      <c r="O67" s="65" t="s">
        <v>44</v>
      </c>
      <c r="P67" s="65" t="s">
        <v>3286</v>
      </c>
      <c r="Q67" s="65" t="s">
        <v>3287</v>
      </c>
      <c r="R67" s="65" t="s">
        <v>3288</v>
      </c>
      <c r="S67" s="65" t="s">
        <v>125</v>
      </c>
      <c r="T67" s="61"/>
      <c r="U67" s="61" t="s">
        <v>157</v>
      </c>
      <c r="V67" s="61" t="s">
        <v>69</v>
      </c>
      <c r="W67" s="65" t="s">
        <v>52</v>
      </c>
      <c r="X67" s="65" t="s">
        <v>3289</v>
      </c>
      <c r="Y67" s="65"/>
      <c r="Z67" s="63"/>
      <c r="AA67" s="63"/>
      <c r="AB67" s="63"/>
      <c r="AC67" s="65" t="s">
        <v>113</v>
      </c>
      <c r="AD67" s="65" t="s">
        <v>3216</v>
      </c>
    </row>
    <row r="68" spans="2:30" ht="132" customHeight="1" x14ac:dyDescent="0.25">
      <c r="B68" s="81" t="s">
        <v>25</v>
      </c>
      <c r="C68" s="82" t="s">
        <v>1794</v>
      </c>
      <c r="D68" s="83" t="s">
        <v>2497</v>
      </c>
      <c r="E68" s="83" t="s">
        <v>2498</v>
      </c>
      <c r="F68" s="84" t="s">
        <v>104</v>
      </c>
      <c r="G68" s="84"/>
      <c r="H68" s="84"/>
      <c r="I68" s="84" t="s">
        <v>105</v>
      </c>
      <c r="J68" s="83" t="s">
        <v>2499</v>
      </c>
      <c r="K68" s="83" t="s">
        <v>107</v>
      </c>
      <c r="L68" s="82" t="s">
        <v>1789</v>
      </c>
      <c r="M68" s="83" t="s">
        <v>108</v>
      </c>
      <c r="N68" s="83" t="s">
        <v>40</v>
      </c>
      <c r="O68" s="83" t="s">
        <v>44</v>
      </c>
      <c r="P68" s="83" t="s">
        <v>2491</v>
      </c>
      <c r="Q68" s="83" t="s">
        <v>2492</v>
      </c>
      <c r="R68" s="83" t="s">
        <v>1079</v>
      </c>
      <c r="S68" s="83" t="s">
        <v>139</v>
      </c>
      <c r="T68" s="84"/>
      <c r="U68" s="84" t="s">
        <v>105</v>
      </c>
      <c r="V68" s="84" t="s">
        <v>69</v>
      </c>
      <c r="W68" s="83" t="s">
        <v>52</v>
      </c>
      <c r="X68" s="83" t="s">
        <v>2500</v>
      </c>
      <c r="Y68" s="83" t="s">
        <v>2501</v>
      </c>
      <c r="Z68" s="85">
        <v>135</v>
      </c>
      <c r="AA68" s="85" t="s">
        <v>2502</v>
      </c>
      <c r="AB68" s="85"/>
      <c r="AC68" s="83" t="s">
        <v>113</v>
      </c>
      <c r="AD68" s="83" t="s">
        <v>3216</v>
      </c>
    </row>
    <row r="69" spans="2:30" ht="139.5" customHeight="1" x14ac:dyDescent="0.25">
      <c r="B69" s="67" t="s">
        <v>2503</v>
      </c>
      <c r="C69" s="64" t="s">
        <v>1794</v>
      </c>
      <c r="D69" s="65" t="s">
        <v>2504</v>
      </c>
      <c r="E69" s="65" t="s">
        <v>2505</v>
      </c>
      <c r="F69" s="61" t="s">
        <v>104</v>
      </c>
      <c r="G69" s="61"/>
      <c r="H69" s="61"/>
      <c r="I69" s="61" t="s">
        <v>105</v>
      </c>
      <c r="J69" s="65" t="s">
        <v>2506</v>
      </c>
      <c r="K69" s="65" t="s">
        <v>2507</v>
      </c>
      <c r="L69" s="64" t="s">
        <v>1789</v>
      </c>
      <c r="M69" s="65" t="s">
        <v>108</v>
      </c>
      <c r="N69" s="65" t="s">
        <v>40</v>
      </c>
      <c r="O69" s="65" t="s">
        <v>44</v>
      </c>
      <c r="P69" s="65" t="s">
        <v>2491</v>
      </c>
      <c r="Q69" s="65" t="s">
        <v>2492</v>
      </c>
      <c r="R69" s="65" t="s">
        <v>1079</v>
      </c>
      <c r="S69" s="65" t="s">
        <v>125</v>
      </c>
      <c r="T69" s="61" t="s">
        <v>157</v>
      </c>
      <c r="U69" s="61"/>
      <c r="V69" s="61" t="s">
        <v>69</v>
      </c>
      <c r="W69" s="65" t="s">
        <v>52</v>
      </c>
      <c r="X69" s="65"/>
      <c r="Y69" s="65"/>
      <c r="Z69" s="63"/>
      <c r="AA69" s="63"/>
      <c r="AB69" s="63"/>
      <c r="AC69" s="65" t="s">
        <v>113</v>
      </c>
      <c r="AD69" s="65" t="s">
        <v>3216</v>
      </c>
    </row>
    <row r="70" spans="2:30" ht="126" customHeight="1" x14ac:dyDescent="0.25">
      <c r="B70" s="81" t="s">
        <v>25</v>
      </c>
      <c r="C70" s="82" t="s">
        <v>1795</v>
      </c>
      <c r="D70" s="83" t="s">
        <v>2508</v>
      </c>
      <c r="E70" s="83" t="s">
        <v>2509</v>
      </c>
      <c r="F70" s="84" t="s">
        <v>104</v>
      </c>
      <c r="G70" s="84"/>
      <c r="H70" s="84"/>
      <c r="I70" s="84" t="s">
        <v>105</v>
      </c>
      <c r="J70" s="83" t="s">
        <v>2510</v>
      </c>
      <c r="K70" s="83" t="s">
        <v>107</v>
      </c>
      <c r="L70" s="82" t="s">
        <v>1789</v>
      </c>
      <c r="M70" s="83" t="s">
        <v>108</v>
      </c>
      <c r="N70" s="83" t="s">
        <v>40</v>
      </c>
      <c r="O70" s="83" t="s">
        <v>44</v>
      </c>
      <c r="P70" s="83" t="s">
        <v>2491</v>
      </c>
      <c r="Q70" s="83" t="s">
        <v>2492</v>
      </c>
      <c r="R70" s="83" t="s">
        <v>1079</v>
      </c>
      <c r="S70" s="83" t="s">
        <v>139</v>
      </c>
      <c r="T70" s="84"/>
      <c r="U70" s="84" t="s">
        <v>105</v>
      </c>
      <c r="V70" s="84" t="s">
        <v>69</v>
      </c>
      <c r="W70" s="83" t="s">
        <v>52</v>
      </c>
      <c r="X70" s="83" t="s">
        <v>2511</v>
      </c>
      <c r="Y70" s="83" t="s">
        <v>202</v>
      </c>
      <c r="Z70" s="85">
        <v>135</v>
      </c>
      <c r="AA70" s="85"/>
      <c r="AB70" s="85" t="s">
        <v>129</v>
      </c>
      <c r="AC70" s="83" t="s">
        <v>113</v>
      </c>
      <c r="AD70" s="83" t="s">
        <v>3216</v>
      </c>
    </row>
    <row r="71" spans="2:30" ht="149.25" customHeight="1" x14ac:dyDescent="0.25">
      <c r="B71" s="67" t="s">
        <v>25</v>
      </c>
      <c r="C71" s="64" t="s">
        <v>1796</v>
      </c>
      <c r="D71" s="65" t="s">
        <v>2512</v>
      </c>
      <c r="E71" s="65" t="s">
        <v>2513</v>
      </c>
      <c r="F71" s="61" t="s">
        <v>104</v>
      </c>
      <c r="G71" s="61" t="s">
        <v>105</v>
      </c>
      <c r="H71" s="61"/>
      <c r="I71" s="61" t="s">
        <v>105</v>
      </c>
      <c r="J71" s="65" t="s">
        <v>2514</v>
      </c>
      <c r="K71" s="65" t="s">
        <v>107</v>
      </c>
      <c r="L71" s="64" t="s">
        <v>1790</v>
      </c>
      <c r="M71" s="65" t="s">
        <v>108</v>
      </c>
      <c r="N71" s="65" t="s">
        <v>39</v>
      </c>
      <c r="O71" s="65" t="s">
        <v>44</v>
      </c>
      <c r="P71" s="65" t="s">
        <v>49</v>
      </c>
      <c r="Q71" s="65" t="s">
        <v>2515</v>
      </c>
      <c r="R71" s="65" t="s">
        <v>1096</v>
      </c>
      <c r="S71" s="65" t="s">
        <v>139</v>
      </c>
      <c r="T71" s="61"/>
      <c r="U71" s="61" t="s">
        <v>105</v>
      </c>
      <c r="V71" s="61" t="s">
        <v>68</v>
      </c>
      <c r="W71" s="65"/>
      <c r="X71" s="65"/>
      <c r="Y71" s="65" t="s">
        <v>218</v>
      </c>
      <c r="Z71" s="63" t="s">
        <v>462</v>
      </c>
      <c r="AA71" s="63" t="s">
        <v>273</v>
      </c>
      <c r="AB71" s="63" t="s">
        <v>571</v>
      </c>
      <c r="AC71" s="65" t="s">
        <v>113</v>
      </c>
      <c r="AD71" s="65" t="s">
        <v>3216</v>
      </c>
    </row>
    <row r="72" spans="2:30" ht="105.75" customHeight="1" x14ac:dyDescent="0.25">
      <c r="B72" s="81" t="s">
        <v>1094</v>
      </c>
      <c r="C72" s="82" t="s">
        <v>1797</v>
      </c>
      <c r="D72" s="83" t="s">
        <v>1097</v>
      </c>
      <c r="E72" s="83" t="s">
        <v>2516</v>
      </c>
      <c r="F72" s="84" t="s">
        <v>104</v>
      </c>
      <c r="G72" s="84" t="s">
        <v>105</v>
      </c>
      <c r="H72" s="84"/>
      <c r="I72" s="84"/>
      <c r="J72" s="83" t="s">
        <v>2517</v>
      </c>
      <c r="K72" s="83" t="s">
        <v>1094</v>
      </c>
      <c r="L72" s="82" t="s">
        <v>1790</v>
      </c>
      <c r="M72" s="83" t="s">
        <v>108</v>
      </c>
      <c r="N72" s="83" t="s">
        <v>40</v>
      </c>
      <c r="O72" s="83" t="s">
        <v>44</v>
      </c>
      <c r="P72" s="83" t="s">
        <v>49</v>
      </c>
      <c r="Q72" s="83" t="s">
        <v>2515</v>
      </c>
      <c r="R72" s="83" t="s">
        <v>2518</v>
      </c>
      <c r="S72" s="83" t="s">
        <v>139</v>
      </c>
      <c r="T72" s="84" t="s">
        <v>105</v>
      </c>
      <c r="U72" s="84"/>
      <c r="V72" s="84" t="s">
        <v>68</v>
      </c>
      <c r="W72" s="83"/>
      <c r="X72" s="83"/>
      <c r="Y72" s="83" t="s">
        <v>218</v>
      </c>
      <c r="Z72" s="85" t="s">
        <v>462</v>
      </c>
      <c r="AA72" s="85" t="s">
        <v>273</v>
      </c>
      <c r="AB72" s="85" t="s">
        <v>571</v>
      </c>
      <c r="AC72" s="83" t="s">
        <v>113</v>
      </c>
      <c r="AD72" s="83" t="s">
        <v>3216</v>
      </c>
    </row>
    <row r="73" spans="2:30" ht="150.75" customHeight="1" x14ac:dyDescent="0.25">
      <c r="B73" s="67" t="s">
        <v>35</v>
      </c>
      <c r="C73" s="64" t="s">
        <v>1798</v>
      </c>
      <c r="D73" s="65" t="s">
        <v>2519</v>
      </c>
      <c r="E73" s="65" t="s">
        <v>2520</v>
      </c>
      <c r="F73" s="61" t="s">
        <v>104</v>
      </c>
      <c r="G73" s="61" t="s">
        <v>105</v>
      </c>
      <c r="H73" s="61" t="s">
        <v>105</v>
      </c>
      <c r="I73" s="61"/>
      <c r="J73" s="65" t="s">
        <v>2521</v>
      </c>
      <c r="K73" s="65" t="s">
        <v>107</v>
      </c>
      <c r="L73" s="64" t="s">
        <v>1791</v>
      </c>
      <c r="M73" s="65" t="s">
        <v>108</v>
      </c>
      <c r="N73" s="65" t="s">
        <v>40</v>
      </c>
      <c r="O73" s="65" t="s">
        <v>44</v>
      </c>
      <c r="P73" s="65" t="s">
        <v>2491</v>
      </c>
      <c r="Q73" s="65" t="s">
        <v>2515</v>
      </c>
      <c r="R73" s="65" t="s">
        <v>1508</v>
      </c>
      <c r="S73" s="65" t="s">
        <v>139</v>
      </c>
      <c r="T73" s="61"/>
      <c r="U73" s="61" t="s">
        <v>157</v>
      </c>
      <c r="V73" s="61" t="s">
        <v>69</v>
      </c>
      <c r="W73" s="65" t="s">
        <v>52</v>
      </c>
      <c r="X73" s="65" t="s">
        <v>2522</v>
      </c>
      <c r="Y73" s="65" t="s">
        <v>177</v>
      </c>
      <c r="Z73" s="63"/>
      <c r="AA73" s="63" t="s">
        <v>2523</v>
      </c>
      <c r="AB73" s="63"/>
      <c r="AC73" s="65" t="s">
        <v>113</v>
      </c>
      <c r="AD73" s="65" t="s">
        <v>3216</v>
      </c>
    </row>
    <row r="74" spans="2:30" ht="160.5" customHeight="1" x14ac:dyDescent="0.25">
      <c r="B74" s="81" t="s">
        <v>35</v>
      </c>
      <c r="C74" s="82" t="s">
        <v>1799</v>
      </c>
      <c r="D74" s="83" t="s">
        <v>2524</v>
      </c>
      <c r="E74" s="83" t="s">
        <v>2525</v>
      </c>
      <c r="F74" s="84" t="s">
        <v>104</v>
      </c>
      <c r="G74" s="84" t="s">
        <v>105</v>
      </c>
      <c r="H74" s="84" t="s">
        <v>105</v>
      </c>
      <c r="I74" s="84"/>
      <c r="J74" s="83" t="s">
        <v>2521</v>
      </c>
      <c r="K74" s="83" t="s">
        <v>107</v>
      </c>
      <c r="L74" s="82" t="s">
        <v>1791</v>
      </c>
      <c r="M74" s="83" t="s">
        <v>108</v>
      </c>
      <c r="N74" s="83" t="s">
        <v>40</v>
      </c>
      <c r="O74" s="83" t="s">
        <v>44</v>
      </c>
      <c r="P74" s="83" t="s">
        <v>2491</v>
      </c>
      <c r="Q74" s="83" t="s">
        <v>2515</v>
      </c>
      <c r="R74" s="83" t="s">
        <v>1508</v>
      </c>
      <c r="S74" s="83" t="s">
        <v>139</v>
      </c>
      <c r="T74" s="84"/>
      <c r="U74" s="84" t="s">
        <v>157</v>
      </c>
      <c r="V74" s="84" t="s">
        <v>69</v>
      </c>
      <c r="W74" s="83" t="s">
        <v>52</v>
      </c>
      <c r="X74" s="83" t="s">
        <v>2522</v>
      </c>
      <c r="Y74" s="83" t="s">
        <v>177</v>
      </c>
      <c r="Z74" s="85"/>
      <c r="AA74" s="85" t="s">
        <v>2523</v>
      </c>
      <c r="AB74" s="85"/>
      <c r="AC74" s="83" t="s">
        <v>113</v>
      </c>
      <c r="AD74" s="83" t="s">
        <v>3216</v>
      </c>
    </row>
    <row r="75" spans="2:30" ht="149.25" customHeight="1" x14ac:dyDescent="0.25">
      <c r="B75" s="67" t="s">
        <v>35</v>
      </c>
      <c r="C75" s="64" t="s">
        <v>1800</v>
      </c>
      <c r="D75" s="65" t="s">
        <v>2526</v>
      </c>
      <c r="E75" s="65" t="s">
        <v>2527</v>
      </c>
      <c r="F75" s="61" t="s">
        <v>104</v>
      </c>
      <c r="G75" s="61" t="s">
        <v>105</v>
      </c>
      <c r="H75" s="61" t="s">
        <v>105</v>
      </c>
      <c r="I75" s="61"/>
      <c r="J75" s="65" t="s">
        <v>2521</v>
      </c>
      <c r="K75" s="65" t="s">
        <v>107</v>
      </c>
      <c r="L75" s="64" t="s">
        <v>1791</v>
      </c>
      <c r="M75" s="65" t="s">
        <v>108</v>
      </c>
      <c r="N75" s="65" t="s">
        <v>40</v>
      </c>
      <c r="O75" s="65" t="s">
        <v>44</v>
      </c>
      <c r="P75" s="65" t="s">
        <v>2491</v>
      </c>
      <c r="Q75" s="65" t="s">
        <v>2515</v>
      </c>
      <c r="R75" s="65" t="s">
        <v>2528</v>
      </c>
      <c r="S75" s="65" t="s">
        <v>139</v>
      </c>
      <c r="T75" s="61"/>
      <c r="U75" s="61" t="s">
        <v>157</v>
      </c>
      <c r="V75" s="61" t="s">
        <v>69</v>
      </c>
      <c r="W75" s="65" t="s">
        <v>52</v>
      </c>
      <c r="X75" s="65" t="s">
        <v>2522</v>
      </c>
      <c r="Y75" s="65" t="s">
        <v>177</v>
      </c>
      <c r="Z75" s="63"/>
      <c r="AA75" s="63" t="s">
        <v>2523</v>
      </c>
      <c r="AB75" s="63"/>
      <c r="AC75" s="65" t="s">
        <v>113</v>
      </c>
      <c r="AD75" s="65" t="s">
        <v>3216</v>
      </c>
    </row>
    <row r="76" spans="2:30" ht="174" customHeight="1" x14ac:dyDescent="0.25">
      <c r="B76" s="81" t="s">
        <v>12</v>
      </c>
      <c r="C76" s="82" t="s">
        <v>2529</v>
      </c>
      <c r="D76" s="83" t="s">
        <v>2530</v>
      </c>
      <c r="E76" s="83" t="s">
        <v>2531</v>
      </c>
      <c r="F76" s="84" t="s">
        <v>104</v>
      </c>
      <c r="G76" s="84"/>
      <c r="H76" s="84"/>
      <c r="I76" s="84" t="s">
        <v>105</v>
      </c>
      <c r="J76" s="83" t="s">
        <v>2532</v>
      </c>
      <c r="K76" s="83" t="s">
        <v>107</v>
      </c>
      <c r="L76" s="82" t="s">
        <v>2533</v>
      </c>
      <c r="M76" s="83" t="s">
        <v>108</v>
      </c>
      <c r="N76" s="83" t="s">
        <v>40</v>
      </c>
      <c r="O76" s="83" t="s">
        <v>44</v>
      </c>
      <c r="P76" s="83" t="s">
        <v>2491</v>
      </c>
      <c r="Q76" s="83" t="s">
        <v>2492</v>
      </c>
      <c r="R76" s="83" t="s">
        <v>2534</v>
      </c>
      <c r="S76" s="83" t="s">
        <v>139</v>
      </c>
      <c r="T76" s="84" t="s">
        <v>157</v>
      </c>
      <c r="U76" s="84"/>
      <c r="V76" s="84" t="s">
        <v>69</v>
      </c>
      <c r="W76" s="83" t="s">
        <v>52</v>
      </c>
      <c r="X76" s="83" t="s">
        <v>2535</v>
      </c>
      <c r="Y76" s="83" t="s">
        <v>202</v>
      </c>
      <c r="Z76" s="85">
        <v>135</v>
      </c>
      <c r="AA76" s="85"/>
      <c r="AB76" s="85"/>
      <c r="AC76" s="83" t="s">
        <v>113</v>
      </c>
      <c r="AD76" s="83" t="s">
        <v>3216</v>
      </c>
    </row>
    <row r="77" spans="2:30" ht="198" customHeight="1" x14ac:dyDescent="0.25">
      <c r="B77" s="67" t="s">
        <v>12</v>
      </c>
      <c r="C77" s="64" t="s">
        <v>2536</v>
      </c>
      <c r="D77" s="65" t="s">
        <v>2537</v>
      </c>
      <c r="E77" s="65" t="s">
        <v>2538</v>
      </c>
      <c r="F77" s="61" t="s">
        <v>104</v>
      </c>
      <c r="G77" s="61"/>
      <c r="H77" s="61"/>
      <c r="I77" s="61" t="s">
        <v>105</v>
      </c>
      <c r="J77" s="65" t="s">
        <v>2539</v>
      </c>
      <c r="K77" s="65" t="s">
        <v>1095</v>
      </c>
      <c r="L77" s="64" t="s">
        <v>2540</v>
      </c>
      <c r="M77" s="65" t="s">
        <v>108</v>
      </c>
      <c r="N77" s="65" t="s">
        <v>40</v>
      </c>
      <c r="O77" s="65" t="s">
        <v>44</v>
      </c>
      <c r="P77" s="65" t="s">
        <v>2491</v>
      </c>
      <c r="Q77" s="65" t="s">
        <v>2492</v>
      </c>
      <c r="R77" s="65" t="s">
        <v>2541</v>
      </c>
      <c r="S77" s="65" t="s">
        <v>125</v>
      </c>
      <c r="T77" s="61" t="s">
        <v>157</v>
      </c>
      <c r="U77" s="61" t="s">
        <v>105</v>
      </c>
      <c r="V77" s="61" t="s">
        <v>69</v>
      </c>
      <c r="W77" s="65" t="s">
        <v>52</v>
      </c>
      <c r="X77" s="65" t="s">
        <v>2522</v>
      </c>
      <c r="Y77" s="65" t="s">
        <v>2542</v>
      </c>
      <c r="Z77" s="63">
        <v>135</v>
      </c>
      <c r="AA77" s="63" t="s">
        <v>2543</v>
      </c>
      <c r="AB77" s="63"/>
      <c r="AC77" s="65" t="s">
        <v>113</v>
      </c>
      <c r="AD77" s="65" t="s">
        <v>3216</v>
      </c>
    </row>
    <row r="78" spans="2:30" ht="173.25" customHeight="1" x14ac:dyDescent="0.25">
      <c r="B78" s="86" t="s">
        <v>12</v>
      </c>
      <c r="C78" s="87" t="s">
        <v>2547</v>
      </c>
      <c r="D78" s="88" t="s">
        <v>3290</v>
      </c>
      <c r="E78" s="88" t="s">
        <v>2545</v>
      </c>
      <c r="F78" s="89" t="s">
        <v>104</v>
      </c>
      <c r="G78" s="89"/>
      <c r="H78" s="89"/>
      <c r="I78" s="89" t="s">
        <v>105</v>
      </c>
      <c r="J78" s="88" t="s">
        <v>2539</v>
      </c>
      <c r="K78" s="88" t="s">
        <v>1095</v>
      </c>
      <c r="L78" s="87" t="s">
        <v>2540</v>
      </c>
      <c r="M78" s="88"/>
      <c r="N78" s="88"/>
      <c r="O78" s="88" t="s">
        <v>44</v>
      </c>
      <c r="P78" s="88" t="s">
        <v>2491</v>
      </c>
      <c r="Q78" s="88" t="s">
        <v>2492</v>
      </c>
      <c r="R78" s="88" t="s">
        <v>2546</v>
      </c>
      <c r="S78" s="88" t="s">
        <v>125</v>
      </c>
      <c r="T78" s="89" t="s">
        <v>157</v>
      </c>
      <c r="U78" s="89" t="s">
        <v>157</v>
      </c>
      <c r="V78" s="89" t="s">
        <v>69</v>
      </c>
      <c r="W78" s="88" t="s">
        <v>52</v>
      </c>
      <c r="X78" s="88" t="s">
        <v>2522</v>
      </c>
      <c r="Y78" s="88" t="s">
        <v>2542</v>
      </c>
      <c r="Z78" s="90">
        <v>135</v>
      </c>
      <c r="AA78" s="90" t="s">
        <v>2543</v>
      </c>
      <c r="AB78" s="90" t="s">
        <v>2544</v>
      </c>
      <c r="AC78" s="88" t="s">
        <v>113</v>
      </c>
      <c r="AD78" s="88" t="s">
        <v>3216</v>
      </c>
    </row>
    <row r="79" spans="2:30" ht="177" customHeight="1" x14ac:dyDescent="0.25">
      <c r="B79" s="67" t="s">
        <v>12</v>
      </c>
      <c r="C79" s="64" t="s">
        <v>2547</v>
      </c>
      <c r="D79" s="65" t="s">
        <v>2548</v>
      </c>
      <c r="E79" s="65" t="s">
        <v>2549</v>
      </c>
      <c r="F79" s="61" t="s">
        <v>104</v>
      </c>
      <c r="G79" s="61"/>
      <c r="H79" s="61"/>
      <c r="I79" s="61" t="s">
        <v>105</v>
      </c>
      <c r="J79" s="65" t="s">
        <v>2539</v>
      </c>
      <c r="K79" s="65" t="s">
        <v>1095</v>
      </c>
      <c r="L79" s="64" t="s">
        <v>2540</v>
      </c>
      <c r="M79" s="65" t="s">
        <v>108</v>
      </c>
      <c r="N79" s="65" t="s">
        <v>40</v>
      </c>
      <c r="O79" s="65" t="s">
        <v>44</v>
      </c>
      <c r="P79" s="65" t="s">
        <v>2491</v>
      </c>
      <c r="Q79" s="65" t="s">
        <v>2492</v>
      </c>
      <c r="R79" s="65" t="s">
        <v>2550</v>
      </c>
      <c r="S79" s="65" t="s">
        <v>125</v>
      </c>
      <c r="T79" s="61" t="s">
        <v>157</v>
      </c>
      <c r="U79" s="61" t="s">
        <v>157</v>
      </c>
      <c r="V79" s="61" t="s">
        <v>69</v>
      </c>
      <c r="W79" s="65" t="s">
        <v>52</v>
      </c>
      <c r="X79" s="65" t="s">
        <v>2522</v>
      </c>
      <c r="Y79" s="65" t="s">
        <v>2542</v>
      </c>
      <c r="Z79" s="63">
        <v>135</v>
      </c>
      <c r="AA79" s="63" t="s">
        <v>2551</v>
      </c>
      <c r="AB79" s="63" t="s">
        <v>2544</v>
      </c>
      <c r="AC79" s="65" t="s">
        <v>113</v>
      </c>
      <c r="AD79" s="65" t="s">
        <v>3216</v>
      </c>
    </row>
    <row r="80" spans="2:30" ht="354.75" customHeight="1" x14ac:dyDescent="0.25">
      <c r="B80" s="81" t="s">
        <v>2552</v>
      </c>
      <c r="C80" s="82" t="s">
        <v>2553</v>
      </c>
      <c r="D80" s="83" t="s">
        <v>2554</v>
      </c>
      <c r="E80" s="83" t="s">
        <v>2555</v>
      </c>
      <c r="F80" s="84" t="s">
        <v>104</v>
      </c>
      <c r="G80" s="84"/>
      <c r="H80" s="84" t="s">
        <v>105</v>
      </c>
      <c r="I80" s="84"/>
      <c r="J80" s="85" t="s">
        <v>2556</v>
      </c>
      <c r="K80" s="83" t="s">
        <v>107</v>
      </c>
      <c r="L80" s="82" t="s">
        <v>2540</v>
      </c>
      <c r="M80" s="83" t="s">
        <v>108</v>
      </c>
      <c r="N80" s="83" t="s">
        <v>40</v>
      </c>
      <c r="O80" s="83" t="s">
        <v>44</v>
      </c>
      <c r="P80" s="83" t="s">
        <v>2491</v>
      </c>
      <c r="Q80" s="83" t="s">
        <v>2492</v>
      </c>
      <c r="R80" s="83" t="s">
        <v>2557</v>
      </c>
      <c r="S80" s="83" t="s">
        <v>139</v>
      </c>
      <c r="T80" s="84"/>
      <c r="U80" s="84" t="s">
        <v>157</v>
      </c>
      <c r="V80" s="84" t="s">
        <v>69</v>
      </c>
      <c r="W80" s="83" t="s">
        <v>52</v>
      </c>
      <c r="X80" s="83" t="s">
        <v>2500</v>
      </c>
      <c r="Y80" s="83" t="s">
        <v>218</v>
      </c>
      <c r="Z80" s="85">
        <v>135</v>
      </c>
      <c r="AA80" s="85"/>
      <c r="AB80" s="85" t="s">
        <v>2544</v>
      </c>
      <c r="AC80" s="83" t="s">
        <v>113</v>
      </c>
      <c r="AD80" s="83" t="s">
        <v>3216</v>
      </c>
    </row>
    <row r="81" spans="2:30" ht="405.75" customHeight="1" x14ac:dyDescent="0.25">
      <c r="B81" s="67" t="s">
        <v>12</v>
      </c>
      <c r="C81" s="68" t="s">
        <v>3291</v>
      </c>
      <c r="D81" s="92" t="s">
        <v>3292</v>
      </c>
      <c r="E81" s="71" t="s">
        <v>3293</v>
      </c>
      <c r="F81" s="70" t="s">
        <v>104</v>
      </c>
      <c r="G81" s="70"/>
      <c r="H81" s="70"/>
      <c r="I81" s="70" t="s">
        <v>105</v>
      </c>
      <c r="J81" s="139" t="s">
        <v>3294</v>
      </c>
      <c r="K81" s="69" t="s">
        <v>3285</v>
      </c>
      <c r="L81" s="68" t="s">
        <v>3295</v>
      </c>
      <c r="M81" s="92" t="s">
        <v>108</v>
      </c>
      <c r="N81" s="92" t="s">
        <v>40</v>
      </c>
      <c r="O81" s="69" t="s">
        <v>44</v>
      </c>
      <c r="P81" s="69" t="s">
        <v>3296</v>
      </c>
      <c r="Q81" s="69" t="s">
        <v>3297</v>
      </c>
      <c r="R81" s="69" t="s">
        <v>3298</v>
      </c>
      <c r="S81" s="69" t="s">
        <v>125</v>
      </c>
      <c r="T81" s="70" t="s">
        <v>157</v>
      </c>
      <c r="U81" s="70" t="s">
        <v>157</v>
      </c>
      <c r="V81" s="70" t="s">
        <v>69</v>
      </c>
      <c r="W81" s="69" t="s">
        <v>52</v>
      </c>
      <c r="X81" s="69" t="s">
        <v>3299</v>
      </c>
      <c r="Y81" s="69"/>
      <c r="Z81" s="71"/>
      <c r="AA81" s="71"/>
      <c r="AB81" s="71"/>
      <c r="AC81" s="69" t="s">
        <v>113</v>
      </c>
      <c r="AD81" s="69" t="s">
        <v>3216</v>
      </c>
    </row>
    <row r="82" spans="2:30" ht="143.25" customHeight="1" x14ac:dyDescent="0.25">
      <c r="B82" s="94" t="s">
        <v>1094</v>
      </c>
      <c r="C82" s="82" t="s">
        <v>3300</v>
      </c>
      <c r="D82" s="88" t="s">
        <v>3301</v>
      </c>
      <c r="E82" s="95" t="s">
        <v>3302</v>
      </c>
      <c r="F82" s="84" t="s">
        <v>104</v>
      </c>
      <c r="G82" s="96"/>
      <c r="H82" s="96"/>
      <c r="I82" s="96" t="s">
        <v>105</v>
      </c>
      <c r="J82" s="95" t="s">
        <v>3303</v>
      </c>
      <c r="K82" s="83" t="s">
        <v>107</v>
      </c>
      <c r="L82" s="97" t="s">
        <v>3304</v>
      </c>
      <c r="M82" s="83" t="s">
        <v>108</v>
      </c>
      <c r="N82" s="83" t="s">
        <v>40</v>
      </c>
      <c r="O82" s="83" t="s">
        <v>44</v>
      </c>
      <c r="P82" s="95" t="s">
        <v>3305</v>
      </c>
      <c r="Q82" s="95" t="s">
        <v>3306</v>
      </c>
      <c r="R82" s="95" t="s">
        <v>3307</v>
      </c>
      <c r="S82" s="83" t="s">
        <v>139</v>
      </c>
      <c r="T82" s="84" t="s">
        <v>157</v>
      </c>
      <c r="U82" s="96"/>
      <c r="V82" s="96" t="s">
        <v>69</v>
      </c>
      <c r="W82" s="83" t="s">
        <v>52</v>
      </c>
      <c r="X82" s="95" t="s">
        <v>3308</v>
      </c>
      <c r="Y82" s="95" t="s">
        <v>218</v>
      </c>
      <c r="Z82" s="98"/>
      <c r="AA82" s="98"/>
      <c r="AB82" s="98"/>
      <c r="AC82" s="83" t="s">
        <v>113</v>
      </c>
      <c r="AD82" s="83" t="s">
        <v>3216</v>
      </c>
    </row>
    <row r="83" spans="2:30" ht="160.5" customHeight="1" x14ac:dyDescent="0.25">
      <c r="B83" s="67" t="s">
        <v>2552</v>
      </c>
      <c r="C83" s="64" t="s">
        <v>2553</v>
      </c>
      <c r="D83" s="65" t="s">
        <v>2554</v>
      </c>
      <c r="E83" s="65" t="s">
        <v>2555</v>
      </c>
      <c r="F83" s="61" t="s">
        <v>104</v>
      </c>
      <c r="G83" s="61"/>
      <c r="H83" s="61" t="s">
        <v>105</v>
      </c>
      <c r="I83" s="61"/>
      <c r="J83" s="65" t="s">
        <v>2556</v>
      </c>
      <c r="K83" s="65" t="s">
        <v>107</v>
      </c>
      <c r="L83" s="64" t="s">
        <v>2540</v>
      </c>
      <c r="M83" s="65" t="s">
        <v>108</v>
      </c>
      <c r="N83" s="65" t="s">
        <v>40</v>
      </c>
      <c r="O83" s="65" t="s">
        <v>44</v>
      </c>
      <c r="P83" s="65" t="s">
        <v>2491</v>
      </c>
      <c r="Q83" s="65" t="s">
        <v>2492</v>
      </c>
      <c r="R83" s="65" t="s">
        <v>2557</v>
      </c>
      <c r="S83" s="65" t="s">
        <v>139</v>
      </c>
      <c r="T83" s="61"/>
      <c r="U83" s="61" t="s">
        <v>157</v>
      </c>
      <c r="V83" s="61" t="s">
        <v>69</v>
      </c>
      <c r="W83" s="65" t="s">
        <v>52</v>
      </c>
      <c r="X83" s="65" t="s">
        <v>2500</v>
      </c>
      <c r="Y83" s="65" t="s">
        <v>218</v>
      </c>
      <c r="Z83" s="63">
        <v>135</v>
      </c>
      <c r="AA83" s="63"/>
      <c r="AB83" s="63" t="s">
        <v>2544</v>
      </c>
      <c r="AC83" s="65" t="s">
        <v>113</v>
      </c>
      <c r="AD83" s="65" t="s">
        <v>3216</v>
      </c>
    </row>
    <row r="84" spans="2:30" ht="250.5" customHeight="1" x14ac:dyDescent="0.25">
      <c r="B84" s="81" t="s">
        <v>25</v>
      </c>
      <c r="C84" s="82" t="s">
        <v>1759</v>
      </c>
      <c r="D84" s="83" t="s">
        <v>3309</v>
      </c>
      <c r="E84" s="83" t="s">
        <v>2558</v>
      </c>
      <c r="F84" s="84" t="s">
        <v>104</v>
      </c>
      <c r="G84" s="84"/>
      <c r="H84" s="84"/>
      <c r="I84" s="84" t="s">
        <v>105</v>
      </c>
      <c r="J84" s="83" t="s">
        <v>2559</v>
      </c>
      <c r="K84" s="83" t="s">
        <v>1020</v>
      </c>
      <c r="L84" s="82" t="s">
        <v>2560</v>
      </c>
      <c r="M84" s="83" t="s">
        <v>108</v>
      </c>
      <c r="N84" s="83" t="s">
        <v>40</v>
      </c>
      <c r="O84" s="83" t="s">
        <v>45</v>
      </c>
      <c r="P84" s="83" t="s">
        <v>48</v>
      </c>
      <c r="Q84" s="83" t="s">
        <v>2561</v>
      </c>
      <c r="R84" s="83" t="s">
        <v>3310</v>
      </c>
      <c r="S84" s="83" t="s">
        <v>111</v>
      </c>
      <c r="T84" s="84" t="s">
        <v>105</v>
      </c>
      <c r="U84" s="84"/>
      <c r="V84" s="84" t="s">
        <v>69</v>
      </c>
      <c r="W84" s="83" t="s">
        <v>2562</v>
      </c>
      <c r="X84" s="83" t="s">
        <v>1021</v>
      </c>
      <c r="Y84" s="83"/>
      <c r="Z84" s="85" t="s">
        <v>129</v>
      </c>
      <c r="AA84" s="85"/>
      <c r="AB84" s="85"/>
      <c r="AC84" s="83" t="s">
        <v>113</v>
      </c>
      <c r="AD84" s="83" t="s">
        <v>3216</v>
      </c>
    </row>
    <row r="85" spans="2:30" ht="207.75" customHeight="1" x14ac:dyDescent="0.25">
      <c r="B85" s="67" t="s">
        <v>1022</v>
      </c>
      <c r="C85" s="64" t="s">
        <v>1760</v>
      </c>
      <c r="D85" s="65" t="s">
        <v>1023</v>
      </c>
      <c r="E85" s="65" t="s">
        <v>2563</v>
      </c>
      <c r="F85" s="61" t="s">
        <v>104</v>
      </c>
      <c r="G85" s="61"/>
      <c r="H85" s="61"/>
      <c r="I85" s="61" t="s">
        <v>105</v>
      </c>
      <c r="J85" s="65" t="s">
        <v>2564</v>
      </c>
      <c r="K85" s="65" t="s">
        <v>1024</v>
      </c>
      <c r="L85" s="64" t="s">
        <v>2560</v>
      </c>
      <c r="M85" s="65" t="s">
        <v>108</v>
      </c>
      <c r="N85" s="65" t="s">
        <v>40</v>
      </c>
      <c r="O85" s="65" t="s">
        <v>45</v>
      </c>
      <c r="P85" s="65" t="s">
        <v>48</v>
      </c>
      <c r="Q85" s="65" t="s">
        <v>2565</v>
      </c>
      <c r="R85" s="65" t="s">
        <v>2217</v>
      </c>
      <c r="S85" s="65" t="s">
        <v>125</v>
      </c>
      <c r="T85" s="61" t="s">
        <v>105</v>
      </c>
      <c r="U85" s="61"/>
      <c r="V85" s="61" t="s">
        <v>69</v>
      </c>
      <c r="W85" s="65" t="s">
        <v>53</v>
      </c>
      <c r="X85" s="65" t="s">
        <v>1025</v>
      </c>
      <c r="Y85" s="65"/>
      <c r="Z85" s="63"/>
      <c r="AA85" s="63"/>
      <c r="AB85" s="63"/>
      <c r="AC85" s="65" t="s">
        <v>113</v>
      </c>
      <c r="AD85" s="65" t="s">
        <v>3216</v>
      </c>
    </row>
    <row r="86" spans="2:30" ht="104.25" customHeight="1" x14ac:dyDescent="0.25">
      <c r="B86" s="99" t="s">
        <v>1022</v>
      </c>
      <c r="C86" s="100" t="s">
        <v>1761</v>
      </c>
      <c r="D86" s="101" t="s">
        <v>3311</v>
      </c>
      <c r="E86" s="101" t="s">
        <v>1029</v>
      </c>
      <c r="F86" s="102" t="s">
        <v>1026</v>
      </c>
      <c r="G86" s="102"/>
      <c r="H86" s="102" t="s">
        <v>105</v>
      </c>
      <c r="I86" s="102" t="s">
        <v>105</v>
      </c>
      <c r="J86" s="101" t="s">
        <v>3312</v>
      </c>
      <c r="K86" s="101" t="s">
        <v>3313</v>
      </c>
      <c r="L86" s="100" t="s">
        <v>1756</v>
      </c>
      <c r="M86" s="101" t="s">
        <v>108</v>
      </c>
      <c r="N86" s="101" t="s">
        <v>40</v>
      </c>
      <c r="O86" s="101" t="s">
        <v>45</v>
      </c>
      <c r="P86" s="101" t="s">
        <v>48</v>
      </c>
      <c r="Q86" s="101" t="s">
        <v>3314</v>
      </c>
      <c r="R86" s="101" t="s">
        <v>1027</v>
      </c>
      <c r="S86" s="101" t="s">
        <v>125</v>
      </c>
      <c r="T86" s="102" t="s">
        <v>105</v>
      </c>
      <c r="U86" s="102" t="s">
        <v>105</v>
      </c>
      <c r="V86" s="102" t="s">
        <v>68</v>
      </c>
      <c r="W86" s="101"/>
      <c r="X86" s="101"/>
      <c r="Y86" s="101" t="s">
        <v>217</v>
      </c>
      <c r="Z86" s="103" t="s">
        <v>460</v>
      </c>
      <c r="AA86" s="103" t="s">
        <v>290</v>
      </c>
      <c r="AB86" s="103" t="s">
        <v>568</v>
      </c>
      <c r="AC86" s="101" t="s">
        <v>1030</v>
      </c>
      <c r="AD86" s="128" t="s">
        <v>1028</v>
      </c>
    </row>
    <row r="87" spans="2:30" ht="177" customHeight="1" x14ac:dyDescent="0.25">
      <c r="B87" s="67" t="s">
        <v>1031</v>
      </c>
      <c r="C87" s="64" t="s">
        <v>1762</v>
      </c>
      <c r="D87" s="65" t="s">
        <v>1032</v>
      </c>
      <c r="E87" s="65" t="s">
        <v>1033</v>
      </c>
      <c r="F87" s="61" t="s">
        <v>1026</v>
      </c>
      <c r="G87" s="61"/>
      <c r="H87" s="61"/>
      <c r="I87" s="61" t="s">
        <v>105</v>
      </c>
      <c r="J87" s="65" t="s">
        <v>1034</v>
      </c>
      <c r="K87" s="65" t="s">
        <v>1035</v>
      </c>
      <c r="L87" s="64" t="s">
        <v>1757</v>
      </c>
      <c r="M87" s="65" t="s">
        <v>108</v>
      </c>
      <c r="N87" s="65" t="s">
        <v>40</v>
      </c>
      <c r="O87" s="65" t="s">
        <v>45</v>
      </c>
      <c r="P87" s="65" t="s">
        <v>48</v>
      </c>
      <c r="Q87" s="65" t="s">
        <v>2566</v>
      </c>
      <c r="R87" s="65" t="s">
        <v>1079</v>
      </c>
      <c r="S87" s="65" t="s">
        <v>125</v>
      </c>
      <c r="T87" s="61" t="s">
        <v>105</v>
      </c>
      <c r="U87" s="61" t="s">
        <v>105</v>
      </c>
      <c r="V87" s="61" t="s">
        <v>68</v>
      </c>
      <c r="W87" s="65"/>
      <c r="X87" s="65"/>
      <c r="Y87" s="65" t="s">
        <v>202</v>
      </c>
      <c r="Z87" s="63">
        <v>135</v>
      </c>
      <c r="AA87" s="63" t="s">
        <v>284</v>
      </c>
      <c r="AB87" s="63" t="s">
        <v>1036</v>
      </c>
      <c r="AC87" s="65" t="s">
        <v>1030</v>
      </c>
      <c r="AD87" s="93" t="s">
        <v>3398</v>
      </c>
    </row>
    <row r="88" spans="2:30" ht="60" x14ac:dyDescent="0.25">
      <c r="B88" s="81" t="s">
        <v>1113</v>
      </c>
      <c r="C88" s="82" t="s">
        <v>1763</v>
      </c>
      <c r="D88" s="83" t="s">
        <v>3315</v>
      </c>
      <c r="E88" s="83" t="s">
        <v>1037</v>
      </c>
      <c r="F88" s="84" t="s">
        <v>1026</v>
      </c>
      <c r="G88" s="84"/>
      <c r="H88" s="84"/>
      <c r="I88" s="84" t="s">
        <v>105</v>
      </c>
      <c r="J88" s="83" t="s">
        <v>3316</v>
      </c>
      <c r="K88" s="83" t="s">
        <v>1038</v>
      </c>
      <c r="L88" s="82" t="s">
        <v>1757</v>
      </c>
      <c r="M88" s="83" t="s">
        <v>108</v>
      </c>
      <c r="N88" s="83" t="s">
        <v>40</v>
      </c>
      <c r="O88" s="83" t="s">
        <v>45</v>
      </c>
      <c r="P88" s="83" t="s">
        <v>48</v>
      </c>
      <c r="Q88" s="83" t="s">
        <v>1039</v>
      </c>
      <c r="R88" s="83" t="s">
        <v>1079</v>
      </c>
      <c r="S88" s="83" t="s">
        <v>139</v>
      </c>
      <c r="T88" s="84"/>
      <c r="U88" s="84" t="s">
        <v>105</v>
      </c>
      <c r="V88" s="84" t="s">
        <v>69</v>
      </c>
      <c r="W88" s="83" t="s">
        <v>3317</v>
      </c>
      <c r="X88" s="83"/>
      <c r="Y88" s="83"/>
      <c r="Z88" s="85"/>
      <c r="AA88" s="85"/>
      <c r="AB88" s="85"/>
      <c r="AC88" s="83" t="s">
        <v>113</v>
      </c>
      <c r="AD88" s="83" t="s">
        <v>3216</v>
      </c>
    </row>
    <row r="89" spans="2:30" ht="87" customHeight="1" x14ac:dyDescent="0.25">
      <c r="B89" s="67" t="s">
        <v>25</v>
      </c>
      <c r="C89" s="64" t="s">
        <v>1764</v>
      </c>
      <c r="D89" s="65" t="s">
        <v>3318</v>
      </c>
      <c r="E89" s="65" t="s">
        <v>3319</v>
      </c>
      <c r="F89" s="61" t="s">
        <v>1026</v>
      </c>
      <c r="G89" s="61"/>
      <c r="H89" s="61"/>
      <c r="I89" s="61" t="s">
        <v>105</v>
      </c>
      <c r="J89" s="65" t="s">
        <v>3320</v>
      </c>
      <c r="K89" s="65" t="s">
        <v>1038</v>
      </c>
      <c r="L89" s="64" t="s">
        <v>1757</v>
      </c>
      <c r="M89" s="65" t="s">
        <v>108</v>
      </c>
      <c r="N89" s="65" t="s">
        <v>40</v>
      </c>
      <c r="O89" s="65" t="s">
        <v>45</v>
      </c>
      <c r="P89" s="65" t="s">
        <v>48</v>
      </c>
      <c r="Q89" s="65" t="s">
        <v>1039</v>
      </c>
      <c r="R89" s="65" t="s">
        <v>1079</v>
      </c>
      <c r="S89" s="65" t="s">
        <v>139</v>
      </c>
      <c r="T89" s="61" t="s">
        <v>105</v>
      </c>
      <c r="U89" s="61"/>
      <c r="V89" s="61" t="s">
        <v>68</v>
      </c>
      <c r="W89" s="65"/>
      <c r="X89" s="65"/>
      <c r="Y89" s="65" t="s">
        <v>202</v>
      </c>
      <c r="Z89" s="63">
        <v>135</v>
      </c>
      <c r="AA89" s="63" t="s">
        <v>1040</v>
      </c>
      <c r="AB89" s="63" t="s">
        <v>1036</v>
      </c>
      <c r="AC89" s="65" t="s">
        <v>113</v>
      </c>
      <c r="AD89" s="65" t="s">
        <v>3216</v>
      </c>
    </row>
    <row r="90" spans="2:30" ht="72" customHeight="1" x14ac:dyDescent="0.25">
      <c r="B90" s="81" t="s">
        <v>29</v>
      </c>
      <c r="C90" s="82" t="s">
        <v>1765</v>
      </c>
      <c r="D90" s="83" t="s">
        <v>3321</v>
      </c>
      <c r="E90" s="83" t="s">
        <v>3322</v>
      </c>
      <c r="F90" s="84" t="s">
        <v>1026</v>
      </c>
      <c r="G90" s="84"/>
      <c r="H90" s="84"/>
      <c r="I90" s="84" t="s">
        <v>105</v>
      </c>
      <c r="J90" s="83" t="s">
        <v>3323</v>
      </c>
      <c r="K90" s="83" t="s">
        <v>1041</v>
      </c>
      <c r="L90" s="82" t="s">
        <v>1757</v>
      </c>
      <c r="M90" s="83" t="s">
        <v>108</v>
      </c>
      <c r="N90" s="83" t="s">
        <v>40</v>
      </c>
      <c r="O90" s="83" t="s">
        <v>45</v>
      </c>
      <c r="P90" s="83" t="s">
        <v>48</v>
      </c>
      <c r="Q90" s="83" t="s">
        <v>1862</v>
      </c>
      <c r="R90" s="83" t="s">
        <v>1079</v>
      </c>
      <c r="S90" s="83" t="s">
        <v>125</v>
      </c>
      <c r="T90" s="84" t="s">
        <v>105</v>
      </c>
      <c r="U90" s="84" t="s">
        <v>105</v>
      </c>
      <c r="V90" s="84" t="s">
        <v>68</v>
      </c>
      <c r="W90" s="83"/>
      <c r="X90" s="83"/>
      <c r="Y90" s="83" t="s">
        <v>202</v>
      </c>
      <c r="Z90" s="85">
        <v>135</v>
      </c>
      <c r="AA90" s="85" t="s">
        <v>1040</v>
      </c>
      <c r="AB90" s="85" t="s">
        <v>1036</v>
      </c>
      <c r="AC90" s="83" t="s">
        <v>113</v>
      </c>
      <c r="AD90" s="83" t="s">
        <v>3216</v>
      </c>
    </row>
    <row r="91" spans="2:30" ht="139.5" customHeight="1" x14ac:dyDescent="0.25">
      <c r="B91" s="67" t="s">
        <v>35</v>
      </c>
      <c r="C91" s="64" t="s">
        <v>3324</v>
      </c>
      <c r="D91" s="65" t="s">
        <v>2567</v>
      </c>
      <c r="E91" s="65" t="s">
        <v>2568</v>
      </c>
      <c r="F91" s="61" t="s">
        <v>104</v>
      </c>
      <c r="G91" s="61" t="s">
        <v>105</v>
      </c>
      <c r="H91" s="61"/>
      <c r="I91" s="61" t="s">
        <v>105</v>
      </c>
      <c r="J91" s="63" t="s">
        <v>3325</v>
      </c>
      <c r="K91" s="65" t="s">
        <v>3326</v>
      </c>
      <c r="L91" s="64" t="s">
        <v>2569</v>
      </c>
      <c r="M91" s="65" t="s">
        <v>108</v>
      </c>
      <c r="N91" s="65" t="s">
        <v>40</v>
      </c>
      <c r="O91" s="65" t="s">
        <v>45</v>
      </c>
      <c r="P91" s="65" t="s">
        <v>48</v>
      </c>
      <c r="Q91" s="65" t="s">
        <v>3327</v>
      </c>
      <c r="R91" s="65" t="s">
        <v>1079</v>
      </c>
      <c r="S91" s="65" t="s">
        <v>125</v>
      </c>
      <c r="T91" s="61" t="s">
        <v>105</v>
      </c>
      <c r="U91" s="61" t="s">
        <v>105</v>
      </c>
      <c r="V91" s="61" t="s">
        <v>69</v>
      </c>
      <c r="W91" s="65" t="s">
        <v>52</v>
      </c>
      <c r="X91" s="65" t="s">
        <v>3328</v>
      </c>
      <c r="Y91" s="65" t="s">
        <v>3329</v>
      </c>
      <c r="Z91" s="63"/>
      <c r="AA91" s="63"/>
      <c r="AB91" s="63"/>
      <c r="AC91" s="65" t="s">
        <v>113</v>
      </c>
      <c r="AD91" s="65" t="s">
        <v>3216</v>
      </c>
    </row>
    <row r="92" spans="2:30" ht="209.25" customHeight="1" x14ac:dyDescent="0.25">
      <c r="B92" s="104" t="s">
        <v>25</v>
      </c>
      <c r="C92" s="105" t="s">
        <v>3330</v>
      </c>
      <c r="D92" s="106" t="s">
        <v>3331</v>
      </c>
      <c r="E92" s="106" t="s">
        <v>3332</v>
      </c>
      <c r="F92" s="107" t="s">
        <v>104</v>
      </c>
      <c r="G92" s="107" t="s">
        <v>105</v>
      </c>
      <c r="H92" s="107"/>
      <c r="I92" s="107" t="s">
        <v>105</v>
      </c>
      <c r="J92" s="106" t="s">
        <v>3333</v>
      </c>
      <c r="K92" s="106" t="s">
        <v>3326</v>
      </c>
      <c r="L92" s="105" t="s">
        <v>1758</v>
      </c>
      <c r="M92" s="106" t="s">
        <v>108</v>
      </c>
      <c r="N92" s="106" t="s">
        <v>40</v>
      </c>
      <c r="O92" s="106" t="s">
        <v>45</v>
      </c>
      <c r="P92" s="106" t="s">
        <v>48</v>
      </c>
      <c r="Q92" s="106" t="s">
        <v>3327</v>
      </c>
      <c r="R92" s="106" t="s">
        <v>1079</v>
      </c>
      <c r="S92" s="106" t="s">
        <v>125</v>
      </c>
      <c r="T92" s="107" t="s">
        <v>105</v>
      </c>
      <c r="U92" s="107" t="s">
        <v>105</v>
      </c>
      <c r="V92" s="107" t="s">
        <v>69</v>
      </c>
      <c r="W92" s="106" t="s">
        <v>52</v>
      </c>
      <c r="X92" s="106" t="s">
        <v>1043</v>
      </c>
      <c r="Y92" s="106" t="s">
        <v>3334</v>
      </c>
      <c r="Z92" s="108"/>
      <c r="AA92" s="108"/>
      <c r="AB92" s="108"/>
      <c r="AC92" s="106" t="s">
        <v>113</v>
      </c>
      <c r="AD92" s="106" t="s">
        <v>3216</v>
      </c>
    </row>
    <row r="93" spans="2:30" ht="156" customHeight="1" x14ac:dyDescent="0.25">
      <c r="B93" s="109" t="s">
        <v>12</v>
      </c>
      <c r="C93" s="110" t="s">
        <v>3335</v>
      </c>
      <c r="D93" s="111" t="s">
        <v>3336</v>
      </c>
      <c r="E93" s="111" t="s">
        <v>3337</v>
      </c>
      <c r="F93" s="112" t="s">
        <v>104</v>
      </c>
      <c r="G93" s="112" t="s">
        <v>105</v>
      </c>
      <c r="H93" s="112"/>
      <c r="I93" s="112" t="s">
        <v>105</v>
      </c>
      <c r="J93" s="111" t="s">
        <v>3338</v>
      </c>
      <c r="K93" s="111" t="s">
        <v>3339</v>
      </c>
      <c r="L93" s="110" t="s">
        <v>1758</v>
      </c>
      <c r="M93" s="111" t="s">
        <v>108</v>
      </c>
      <c r="N93" s="111" t="s">
        <v>40</v>
      </c>
      <c r="O93" s="111" t="s">
        <v>45</v>
      </c>
      <c r="P93" s="111" t="s">
        <v>48</v>
      </c>
      <c r="Q93" s="111" t="s">
        <v>3327</v>
      </c>
      <c r="R93" s="111" t="s">
        <v>1079</v>
      </c>
      <c r="S93" s="111" t="s">
        <v>125</v>
      </c>
      <c r="T93" s="112" t="s">
        <v>105</v>
      </c>
      <c r="U93" s="112" t="s">
        <v>105</v>
      </c>
      <c r="V93" s="112" t="s">
        <v>69</v>
      </c>
      <c r="W93" s="111" t="s">
        <v>52</v>
      </c>
      <c r="X93" s="111" t="s">
        <v>3340</v>
      </c>
      <c r="Y93" s="111" t="s">
        <v>3341</v>
      </c>
      <c r="Z93" s="113"/>
      <c r="AA93" s="113"/>
      <c r="AB93" s="113"/>
      <c r="AC93" s="111" t="s">
        <v>113</v>
      </c>
      <c r="AD93" s="111" t="s">
        <v>3216</v>
      </c>
    </row>
    <row r="94" spans="2:30" ht="176.25" customHeight="1" x14ac:dyDescent="0.25">
      <c r="B94" s="114" t="s">
        <v>35</v>
      </c>
      <c r="C94" s="105" t="s">
        <v>2571</v>
      </c>
      <c r="D94" s="106" t="s">
        <v>3342</v>
      </c>
      <c r="E94" s="106" t="s">
        <v>3343</v>
      </c>
      <c r="F94" s="107" t="s">
        <v>104</v>
      </c>
      <c r="G94" s="107" t="s">
        <v>105</v>
      </c>
      <c r="H94" s="107"/>
      <c r="I94" s="107" t="s">
        <v>105</v>
      </c>
      <c r="J94" s="106" t="s">
        <v>3344</v>
      </c>
      <c r="K94" s="106" t="s">
        <v>3326</v>
      </c>
      <c r="L94" s="105" t="s">
        <v>1758</v>
      </c>
      <c r="M94" s="106" t="s">
        <v>108</v>
      </c>
      <c r="N94" s="106" t="s">
        <v>40</v>
      </c>
      <c r="O94" s="106" t="s">
        <v>45</v>
      </c>
      <c r="P94" s="106" t="s">
        <v>48</v>
      </c>
      <c r="Q94" s="106" t="s">
        <v>3327</v>
      </c>
      <c r="R94" s="106" t="s">
        <v>1079</v>
      </c>
      <c r="S94" s="106" t="s">
        <v>125</v>
      </c>
      <c r="T94" s="107" t="s">
        <v>105</v>
      </c>
      <c r="U94" s="107" t="s">
        <v>105</v>
      </c>
      <c r="V94" s="107" t="s">
        <v>69</v>
      </c>
      <c r="W94" s="106" t="s">
        <v>52</v>
      </c>
      <c r="X94" s="106" t="s">
        <v>3328</v>
      </c>
      <c r="Y94" s="106" t="s">
        <v>3345</v>
      </c>
      <c r="Z94" s="108"/>
      <c r="AA94" s="108"/>
      <c r="AB94" s="108"/>
      <c r="AC94" s="106" t="s">
        <v>113</v>
      </c>
      <c r="AD94" s="106" t="s">
        <v>3216</v>
      </c>
    </row>
    <row r="95" spans="2:30" ht="120" x14ac:dyDescent="0.25">
      <c r="B95" s="67" t="s">
        <v>2570</v>
      </c>
      <c r="C95" s="64" t="s">
        <v>3346</v>
      </c>
      <c r="D95" s="65" t="s">
        <v>2572</v>
      </c>
      <c r="E95" s="65" t="s">
        <v>2573</v>
      </c>
      <c r="F95" s="61" t="s">
        <v>104</v>
      </c>
      <c r="G95" s="112" t="s">
        <v>105</v>
      </c>
      <c r="H95" s="61"/>
      <c r="I95" s="61" t="s">
        <v>105</v>
      </c>
      <c r="J95" s="65" t="s">
        <v>3347</v>
      </c>
      <c r="K95" s="65" t="s">
        <v>3348</v>
      </c>
      <c r="L95" s="64" t="s">
        <v>2574</v>
      </c>
      <c r="M95" s="65" t="s">
        <v>108</v>
      </c>
      <c r="N95" s="65" t="s">
        <v>40</v>
      </c>
      <c r="O95" s="65" t="s">
        <v>45</v>
      </c>
      <c r="P95" s="65" t="s">
        <v>3349</v>
      </c>
      <c r="Q95" s="65" t="s">
        <v>2575</v>
      </c>
      <c r="R95" s="65" t="s">
        <v>1079</v>
      </c>
      <c r="S95" s="65" t="s">
        <v>125</v>
      </c>
      <c r="T95" s="61"/>
      <c r="U95" s="61" t="s">
        <v>105</v>
      </c>
      <c r="V95" s="61"/>
      <c r="W95" s="65" t="s">
        <v>52</v>
      </c>
      <c r="X95" s="65" t="s">
        <v>2576</v>
      </c>
      <c r="Y95" s="65" t="s">
        <v>2577</v>
      </c>
      <c r="Z95" s="63"/>
      <c r="AA95" s="63"/>
      <c r="AB95" s="63"/>
      <c r="AC95" s="65" t="s">
        <v>113</v>
      </c>
      <c r="AD95" s="65" t="s">
        <v>3216</v>
      </c>
    </row>
    <row r="96" spans="2:30" ht="158.25" customHeight="1" x14ac:dyDescent="0.25">
      <c r="B96" s="81" t="s">
        <v>10</v>
      </c>
      <c r="C96" s="82" t="s">
        <v>1769</v>
      </c>
      <c r="D96" s="83" t="s">
        <v>1045</v>
      </c>
      <c r="E96" s="83" t="s">
        <v>2578</v>
      </c>
      <c r="F96" s="84" t="s">
        <v>104</v>
      </c>
      <c r="G96" s="84"/>
      <c r="H96" s="84" t="s">
        <v>105</v>
      </c>
      <c r="I96" s="84"/>
      <c r="J96" s="83" t="s">
        <v>2579</v>
      </c>
      <c r="K96" s="83" t="s">
        <v>1046</v>
      </c>
      <c r="L96" s="82" t="s">
        <v>1766</v>
      </c>
      <c r="M96" s="83" t="s">
        <v>108</v>
      </c>
      <c r="N96" s="83" t="s">
        <v>40</v>
      </c>
      <c r="O96" s="83" t="s">
        <v>45</v>
      </c>
      <c r="P96" s="83" t="s">
        <v>48</v>
      </c>
      <c r="Q96" s="83" t="s">
        <v>1047</v>
      </c>
      <c r="R96" s="83" t="s">
        <v>110</v>
      </c>
      <c r="S96" s="83" t="s">
        <v>111</v>
      </c>
      <c r="T96" s="84" t="s">
        <v>105</v>
      </c>
      <c r="U96" s="84" t="s">
        <v>105</v>
      </c>
      <c r="V96" s="84" t="s">
        <v>69</v>
      </c>
      <c r="W96" s="83" t="s">
        <v>52</v>
      </c>
      <c r="X96" s="83" t="s">
        <v>1048</v>
      </c>
      <c r="Y96" s="83"/>
      <c r="Z96" s="85"/>
      <c r="AA96" s="85"/>
      <c r="AB96" s="85"/>
      <c r="AC96" s="83" t="s">
        <v>1030</v>
      </c>
      <c r="AD96" s="83" t="s">
        <v>1049</v>
      </c>
    </row>
    <row r="97" spans="2:30" ht="165.75" customHeight="1" x14ac:dyDescent="0.25">
      <c r="B97" s="67" t="s">
        <v>2580</v>
      </c>
      <c r="C97" s="64" t="s">
        <v>1770</v>
      </c>
      <c r="D97" s="65" t="s">
        <v>2581</v>
      </c>
      <c r="E97" s="65" t="s">
        <v>2582</v>
      </c>
      <c r="F97" s="61" t="s">
        <v>104</v>
      </c>
      <c r="G97" s="61"/>
      <c r="H97" s="61" t="s">
        <v>105</v>
      </c>
      <c r="I97" s="61"/>
      <c r="J97" s="65" t="s">
        <v>2583</v>
      </c>
      <c r="K97" s="65" t="s">
        <v>2584</v>
      </c>
      <c r="L97" s="64" t="s">
        <v>1766</v>
      </c>
      <c r="M97" s="65" t="s">
        <v>108</v>
      </c>
      <c r="N97" s="65" t="s">
        <v>40</v>
      </c>
      <c r="O97" s="65" t="s">
        <v>45</v>
      </c>
      <c r="P97" s="65" t="s">
        <v>48</v>
      </c>
      <c r="Q97" s="65" t="s">
        <v>1047</v>
      </c>
      <c r="R97" s="65" t="s">
        <v>110</v>
      </c>
      <c r="S97" s="65" t="s">
        <v>111</v>
      </c>
      <c r="T97" s="61" t="s">
        <v>105</v>
      </c>
      <c r="U97" s="61" t="s">
        <v>105</v>
      </c>
      <c r="V97" s="61" t="s">
        <v>69</v>
      </c>
      <c r="W97" s="65" t="s">
        <v>52</v>
      </c>
      <c r="X97" s="65" t="s">
        <v>1048</v>
      </c>
      <c r="Y97" s="65"/>
      <c r="Z97" s="63"/>
      <c r="AA97" s="63"/>
      <c r="AB97" s="63"/>
      <c r="AC97" s="65" t="s">
        <v>113</v>
      </c>
      <c r="AD97" s="65" t="s">
        <v>3216</v>
      </c>
    </row>
    <row r="98" spans="2:30" ht="165" x14ac:dyDescent="0.25">
      <c r="B98" s="81" t="s">
        <v>25</v>
      </c>
      <c r="C98" s="82" t="s">
        <v>1771</v>
      </c>
      <c r="D98" s="83" t="s">
        <v>2585</v>
      </c>
      <c r="E98" s="83" t="s">
        <v>2586</v>
      </c>
      <c r="F98" s="84" t="s">
        <v>104</v>
      </c>
      <c r="G98" s="84"/>
      <c r="H98" s="84" t="s">
        <v>105</v>
      </c>
      <c r="I98" s="84"/>
      <c r="J98" s="83" t="s">
        <v>2587</v>
      </c>
      <c r="K98" s="83" t="s">
        <v>1050</v>
      </c>
      <c r="L98" s="82" t="s">
        <v>1766</v>
      </c>
      <c r="M98" s="83" t="s">
        <v>108</v>
      </c>
      <c r="N98" s="83" t="s">
        <v>40</v>
      </c>
      <c r="O98" s="83" t="s">
        <v>45</v>
      </c>
      <c r="P98" s="83" t="s">
        <v>48</v>
      </c>
      <c r="Q98" s="83" t="s">
        <v>1051</v>
      </c>
      <c r="R98" s="83" t="s">
        <v>110</v>
      </c>
      <c r="S98" s="83" t="s">
        <v>111</v>
      </c>
      <c r="T98" s="84"/>
      <c r="U98" s="84" t="s">
        <v>105</v>
      </c>
      <c r="V98" s="84" t="s">
        <v>68</v>
      </c>
      <c r="W98" s="83"/>
      <c r="X98" s="83"/>
      <c r="Y98" s="83" t="s">
        <v>214</v>
      </c>
      <c r="Z98" s="85">
        <v>195</v>
      </c>
      <c r="AA98" s="85" t="s">
        <v>424</v>
      </c>
      <c r="AB98" s="85">
        <v>27</v>
      </c>
      <c r="AC98" s="83" t="s">
        <v>1030</v>
      </c>
      <c r="AD98" s="129" t="s">
        <v>1049</v>
      </c>
    </row>
    <row r="99" spans="2:30" ht="105.75" customHeight="1" x14ac:dyDescent="0.25">
      <c r="B99" s="67" t="s">
        <v>2588</v>
      </c>
      <c r="C99" s="64" t="s">
        <v>1772</v>
      </c>
      <c r="D99" s="65" t="s">
        <v>2589</v>
      </c>
      <c r="E99" s="65" t="s">
        <v>2590</v>
      </c>
      <c r="F99" s="61" t="s">
        <v>104</v>
      </c>
      <c r="G99" s="61"/>
      <c r="H99" s="61" t="s">
        <v>105</v>
      </c>
      <c r="I99" s="61"/>
      <c r="J99" s="65" t="s">
        <v>2591</v>
      </c>
      <c r="K99" s="65" t="s">
        <v>2592</v>
      </c>
      <c r="L99" s="64" t="s">
        <v>1766</v>
      </c>
      <c r="M99" s="65" t="s">
        <v>108</v>
      </c>
      <c r="N99" s="65" t="s">
        <v>40</v>
      </c>
      <c r="O99" s="65" t="s">
        <v>45</v>
      </c>
      <c r="P99" s="65" t="s">
        <v>48</v>
      </c>
      <c r="Q99" s="65" t="s">
        <v>1051</v>
      </c>
      <c r="R99" s="65" t="s">
        <v>110</v>
      </c>
      <c r="S99" s="65" t="s">
        <v>111</v>
      </c>
      <c r="T99" s="61"/>
      <c r="U99" s="61" t="s">
        <v>105</v>
      </c>
      <c r="V99" s="61" t="s">
        <v>69</v>
      </c>
      <c r="W99" s="65" t="s">
        <v>53</v>
      </c>
      <c r="X99" s="65" t="s">
        <v>1048</v>
      </c>
      <c r="Y99" s="65"/>
      <c r="Z99" s="63"/>
      <c r="AA99" s="63"/>
      <c r="AB99" s="63"/>
      <c r="AC99" s="65" t="s">
        <v>113</v>
      </c>
      <c r="AD99" s="65" t="s">
        <v>3216</v>
      </c>
    </row>
    <row r="100" spans="2:30" ht="150.75" customHeight="1" x14ac:dyDescent="0.25">
      <c r="B100" s="81" t="s">
        <v>15</v>
      </c>
      <c r="C100" s="82" t="s">
        <v>1773</v>
      </c>
      <c r="D100" s="83" t="s">
        <v>2593</v>
      </c>
      <c r="E100" s="83" t="s">
        <v>1054</v>
      </c>
      <c r="F100" s="84" t="s">
        <v>104</v>
      </c>
      <c r="G100" s="84" t="s">
        <v>105</v>
      </c>
      <c r="H100" s="84" t="s">
        <v>105</v>
      </c>
      <c r="I100" s="84"/>
      <c r="J100" s="83" t="s">
        <v>118</v>
      </c>
      <c r="K100" s="83" t="s">
        <v>1050</v>
      </c>
      <c r="L100" s="82" t="s">
        <v>1766</v>
      </c>
      <c r="M100" s="83" t="s">
        <v>108</v>
      </c>
      <c r="N100" s="83" t="s">
        <v>40</v>
      </c>
      <c r="O100" s="83" t="s">
        <v>45</v>
      </c>
      <c r="P100" s="83" t="s">
        <v>48</v>
      </c>
      <c r="Q100" s="83" t="s">
        <v>1055</v>
      </c>
      <c r="R100" s="83" t="s">
        <v>2594</v>
      </c>
      <c r="S100" s="83" t="s">
        <v>139</v>
      </c>
      <c r="T100" s="84" t="s">
        <v>105</v>
      </c>
      <c r="U100" s="84" t="s">
        <v>105</v>
      </c>
      <c r="V100" s="84" t="s">
        <v>69</v>
      </c>
      <c r="W100" s="83" t="s">
        <v>53</v>
      </c>
      <c r="X100" s="83" t="s">
        <v>1056</v>
      </c>
      <c r="Y100" s="83" t="s">
        <v>192</v>
      </c>
      <c r="Z100" s="85"/>
      <c r="AA100" s="85"/>
      <c r="AB100" s="85"/>
      <c r="AC100" s="83" t="s">
        <v>113</v>
      </c>
      <c r="AD100" s="83" t="s">
        <v>3216</v>
      </c>
    </row>
    <row r="101" spans="2:30" ht="185.25" customHeight="1" x14ac:dyDescent="0.25">
      <c r="B101" s="67" t="s">
        <v>2595</v>
      </c>
      <c r="C101" s="64" t="s">
        <v>1774</v>
      </c>
      <c r="D101" s="65" t="s">
        <v>1057</v>
      </c>
      <c r="E101" s="65" t="s">
        <v>1058</v>
      </c>
      <c r="F101" s="61" t="s">
        <v>104</v>
      </c>
      <c r="G101" s="61" t="s">
        <v>105</v>
      </c>
      <c r="H101" s="61"/>
      <c r="I101" s="61"/>
      <c r="J101" s="65" t="s">
        <v>1059</v>
      </c>
      <c r="K101" s="65" t="s">
        <v>1053</v>
      </c>
      <c r="L101" s="64" t="s">
        <v>1767</v>
      </c>
      <c r="M101" s="65" t="s">
        <v>108</v>
      </c>
      <c r="N101" s="65" t="s">
        <v>40</v>
      </c>
      <c r="O101" s="65" t="s">
        <v>45</v>
      </c>
      <c r="P101" s="65" t="s">
        <v>48</v>
      </c>
      <c r="Q101" s="65" t="s">
        <v>1060</v>
      </c>
      <c r="R101" s="65" t="s">
        <v>2596</v>
      </c>
      <c r="S101" s="65" t="s">
        <v>139</v>
      </c>
      <c r="T101" s="61" t="s">
        <v>105</v>
      </c>
      <c r="U101" s="61" t="s">
        <v>105</v>
      </c>
      <c r="V101" s="61" t="s">
        <v>68</v>
      </c>
      <c r="W101" s="65"/>
      <c r="X101" s="65"/>
      <c r="Y101" s="65" t="s">
        <v>177</v>
      </c>
      <c r="Z101" s="63">
        <v>10</v>
      </c>
      <c r="AA101" s="63" t="s">
        <v>433</v>
      </c>
      <c r="AB101" s="63" t="s">
        <v>2597</v>
      </c>
      <c r="AC101" s="65" t="s">
        <v>113</v>
      </c>
      <c r="AD101" s="65" t="s">
        <v>3216</v>
      </c>
    </row>
    <row r="102" spans="2:30" ht="244.5" customHeight="1" x14ac:dyDescent="0.25">
      <c r="B102" s="81" t="s">
        <v>2598</v>
      </c>
      <c r="C102" s="82" t="s">
        <v>1775</v>
      </c>
      <c r="D102" s="83" t="s">
        <v>1061</v>
      </c>
      <c r="E102" s="83" t="s">
        <v>1062</v>
      </c>
      <c r="F102" s="84" t="s">
        <v>104</v>
      </c>
      <c r="G102" s="84" t="s">
        <v>105</v>
      </c>
      <c r="H102" s="84"/>
      <c r="I102" s="84"/>
      <c r="J102" s="83" t="s">
        <v>1063</v>
      </c>
      <c r="K102" s="83" t="s">
        <v>1053</v>
      </c>
      <c r="L102" s="82" t="s">
        <v>1767</v>
      </c>
      <c r="M102" s="83" t="s">
        <v>108</v>
      </c>
      <c r="N102" s="83" t="s">
        <v>40</v>
      </c>
      <c r="O102" s="83" t="s">
        <v>45</v>
      </c>
      <c r="P102" s="83" t="s">
        <v>48</v>
      </c>
      <c r="Q102" s="83" t="s">
        <v>2599</v>
      </c>
      <c r="R102" s="83" t="s">
        <v>2600</v>
      </c>
      <c r="S102" s="83" t="s">
        <v>139</v>
      </c>
      <c r="T102" s="84" t="s">
        <v>105</v>
      </c>
      <c r="U102" s="84"/>
      <c r="V102" s="84" t="s">
        <v>69</v>
      </c>
      <c r="W102" s="83" t="s">
        <v>53</v>
      </c>
      <c r="X102" s="83" t="s">
        <v>1064</v>
      </c>
      <c r="Y102" s="83"/>
      <c r="Z102" s="85"/>
      <c r="AA102" s="85"/>
      <c r="AB102" s="85" t="s">
        <v>129</v>
      </c>
      <c r="AC102" s="83" t="s">
        <v>113</v>
      </c>
      <c r="AD102" s="83" t="s">
        <v>3216</v>
      </c>
    </row>
    <row r="103" spans="2:30" ht="168" customHeight="1" x14ac:dyDescent="0.25">
      <c r="B103" s="67" t="s">
        <v>25</v>
      </c>
      <c r="C103" s="64" t="s">
        <v>1776</v>
      </c>
      <c r="D103" s="65" t="s">
        <v>1065</v>
      </c>
      <c r="E103" s="65" t="s">
        <v>1066</v>
      </c>
      <c r="F103" s="61" t="s">
        <v>104</v>
      </c>
      <c r="G103" s="61"/>
      <c r="H103" s="61" t="s">
        <v>105</v>
      </c>
      <c r="I103" s="61"/>
      <c r="J103" s="65" t="s">
        <v>2601</v>
      </c>
      <c r="K103" s="65" t="s">
        <v>1067</v>
      </c>
      <c r="L103" s="64" t="s">
        <v>1768</v>
      </c>
      <c r="M103" s="65" t="s">
        <v>108</v>
      </c>
      <c r="N103" s="65" t="s">
        <v>40</v>
      </c>
      <c r="O103" s="65" t="s">
        <v>45</v>
      </c>
      <c r="P103" s="65" t="s">
        <v>48</v>
      </c>
      <c r="Q103" s="65" t="s">
        <v>163</v>
      </c>
      <c r="R103" s="65" t="s">
        <v>110</v>
      </c>
      <c r="S103" s="65" t="s">
        <v>139</v>
      </c>
      <c r="T103" s="61" t="s">
        <v>105</v>
      </c>
      <c r="U103" s="61"/>
      <c r="V103" s="61" t="s">
        <v>68</v>
      </c>
      <c r="W103" s="65"/>
      <c r="X103" s="65"/>
      <c r="Y103" s="65" t="s">
        <v>202</v>
      </c>
      <c r="Z103" s="63">
        <v>135</v>
      </c>
      <c r="AA103" s="63" t="s">
        <v>340</v>
      </c>
      <c r="AB103" s="63">
        <v>10</v>
      </c>
      <c r="AC103" s="65" t="s">
        <v>113</v>
      </c>
      <c r="AD103" s="65" t="s">
        <v>3216</v>
      </c>
    </row>
    <row r="104" spans="2:30" ht="108.75" customHeight="1" x14ac:dyDescent="0.25">
      <c r="B104" s="81" t="s">
        <v>12</v>
      </c>
      <c r="C104" s="82" t="s">
        <v>1777</v>
      </c>
      <c r="D104" s="83" t="s">
        <v>1069</v>
      </c>
      <c r="E104" s="83" t="s">
        <v>1070</v>
      </c>
      <c r="F104" s="84" t="s">
        <v>104</v>
      </c>
      <c r="G104" s="84"/>
      <c r="H104" s="84" t="s">
        <v>105</v>
      </c>
      <c r="I104" s="84"/>
      <c r="J104" s="83" t="s">
        <v>2602</v>
      </c>
      <c r="K104" s="83" t="s">
        <v>1071</v>
      </c>
      <c r="L104" s="82" t="s">
        <v>1768</v>
      </c>
      <c r="M104" s="83" t="s">
        <v>108</v>
      </c>
      <c r="N104" s="83" t="s">
        <v>40</v>
      </c>
      <c r="O104" s="83" t="s">
        <v>45</v>
      </c>
      <c r="P104" s="83" t="s">
        <v>48</v>
      </c>
      <c r="Q104" s="83" t="s">
        <v>163</v>
      </c>
      <c r="R104" s="83" t="s">
        <v>110</v>
      </c>
      <c r="S104" s="83" t="s">
        <v>125</v>
      </c>
      <c r="T104" s="84" t="s">
        <v>105</v>
      </c>
      <c r="U104" s="84"/>
      <c r="V104" s="84" t="s">
        <v>69</v>
      </c>
      <c r="W104" s="83" t="s">
        <v>53</v>
      </c>
      <c r="X104" s="83" t="s">
        <v>1068</v>
      </c>
      <c r="Y104" s="83"/>
      <c r="Z104" s="85" t="s">
        <v>129</v>
      </c>
      <c r="AA104" s="85"/>
      <c r="AB104" s="85" t="s">
        <v>129</v>
      </c>
      <c r="AC104" s="83" t="s">
        <v>113</v>
      </c>
      <c r="AD104" s="83" t="s">
        <v>3216</v>
      </c>
    </row>
    <row r="105" spans="2:30" ht="84.75" customHeight="1" x14ac:dyDescent="0.25">
      <c r="B105" s="67" t="s">
        <v>1072</v>
      </c>
      <c r="C105" s="64" t="s">
        <v>2603</v>
      </c>
      <c r="D105" s="65" t="s">
        <v>1073</v>
      </c>
      <c r="E105" s="65" t="s">
        <v>1074</v>
      </c>
      <c r="F105" s="61" t="s">
        <v>104</v>
      </c>
      <c r="G105" s="61" t="s">
        <v>105</v>
      </c>
      <c r="H105" s="61"/>
      <c r="I105" s="61"/>
      <c r="J105" s="65" t="s">
        <v>2604</v>
      </c>
      <c r="K105" s="65" t="s">
        <v>1052</v>
      </c>
      <c r="L105" s="64" t="s">
        <v>1768</v>
      </c>
      <c r="M105" s="65" t="s">
        <v>108</v>
      </c>
      <c r="N105" s="65" t="s">
        <v>40</v>
      </c>
      <c r="O105" s="65" t="s">
        <v>45</v>
      </c>
      <c r="P105" s="65" t="s">
        <v>48</v>
      </c>
      <c r="Q105" s="65" t="s">
        <v>163</v>
      </c>
      <c r="R105" s="65" t="s">
        <v>2605</v>
      </c>
      <c r="S105" s="65" t="s">
        <v>125</v>
      </c>
      <c r="T105" s="61" t="s">
        <v>105</v>
      </c>
      <c r="U105" s="61"/>
      <c r="V105" s="61" t="s">
        <v>69</v>
      </c>
      <c r="W105" s="65" t="s">
        <v>53</v>
      </c>
      <c r="X105" s="65" t="s">
        <v>1068</v>
      </c>
      <c r="Y105" s="65"/>
      <c r="Z105" s="63" t="s">
        <v>129</v>
      </c>
      <c r="AA105" s="63"/>
      <c r="AB105" s="63" t="s">
        <v>129</v>
      </c>
      <c r="AC105" s="65" t="s">
        <v>113</v>
      </c>
      <c r="AD105" s="65" t="s">
        <v>3216</v>
      </c>
    </row>
    <row r="106" spans="2:30" ht="141" customHeight="1" x14ac:dyDescent="0.25">
      <c r="B106" s="81" t="s">
        <v>2606</v>
      </c>
      <c r="C106" s="82" t="s">
        <v>2607</v>
      </c>
      <c r="D106" s="83" t="s">
        <v>2608</v>
      </c>
      <c r="E106" s="83" t="s">
        <v>2609</v>
      </c>
      <c r="F106" s="84" t="s">
        <v>104</v>
      </c>
      <c r="G106" s="84" t="s">
        <v>105</v>
      </c>
      <c r="H106" s="84"/>
      <c r="I106" s="84"/>
      <c r="J106" s="83" t="s">
        <v>2610</v>
      </c>
      <c r="K106" s="83" t="s">
        <v>2611</v>
      </c>
      <c r="L106" s="82" t="s">
        <v>2612</v>
      </c>
      <c r="M106" s="83" t="s">
        <v>108</v>
      </c>
      <c r="N106" s="83" t="s">
        <v>40</v>
      </c>
      <c r="O106" s="83" t="s">
        <v>45</v>
      </c>
      <c r="P106" s="83" t="s">
        <v>48</v>
      </c>
      <c r="Q106" s="83" t="s">
        <v>2613</v>
      </c>
      <c r="R106" s="83" t="s">
        <v>110</v>
      </c>
      <c r="S106" s="83" t="s">
        <v>111</v>
      </c>
      <c r="T106" s="84" t="s">
        <v>105</v>
      </c>
      <c r="U106" s="84"/>
      <c r="V106" s="84" t="s">
        <v>69</v>
      </c>
      <c r="W106" s="83" t="s">
        <v>52</v>
      </c>
      <c r="X106" s="83" t="s">
        <v>2614</v>
      </c>
      <c r="Y106" s="83"/>
      <c r="Z106" s="85" t="s">
        <v>129</v>
      </c>
      <c r="AA106" s="85"/>
      <c r="AB106" s="85" t="s">
        <v>129</v>
      </c>
      <c r="AC106" s="83" t="s">
        <v>113</v>
      </c>
      <c r="AD106" s="83" t="s">
        <v>3216</v>
      </c>
    </row>
    <row r="107" spans="2:30" ht="86.25" customHeight="1" x14ac:dyDescent="0.25">
      <c r="B107" s="67" t="s">
        <v>25</v>
      </c>
      <c r="C107" s="64" t="s">
        <v>1780</v>
      </c>
      <c r="D107" s="65" t="s">
        <v>1075</v>
      </c>
      <c r="E107" s="65" t="s">
        <v>2615</v>
      </c>
      <c r="F107" s="61" t="s">
        <v>1076</v>
      </c>
      <c r="G107" s="61"/>
      <c r="H107" s="61"/>
      <c r="I107" s="61" t="s">
        <v>105</v>
      </c>
      <c r="J107" s="65" t="s">
        <v>1077</v>
      </c>
      <c r="K107" s="65" t="s">
        <v>107</v>
      </c>
      <c r="L107" s="64" t="s">
        <v>1952</v>
      </c>
      <c r="M107" s="65" t="s">
        <v>108</v>
      </c>
      <c r="N107" s="65" t="s">
        <v>40</v>
      </c>
      <c r="O107" s="65" t="s">
        <v>45</v>
      </c>
      <c r="P107" s="65" t="s">
        <v>50</v>
      </c>
      <c r="Q107" s="65" t="s">
        <v>1078</v>
      </c>
      <c r="R107" s="65" t="s">
        <v>1079</v>
      </c>
      <c r="S107" s="65" t="s">
        <v>111</v>
      </c>
      <c r="T107" s="61" t="s">
        <v>105</v>
      </c>
      <c r="U107" s="61"/>
      <c r="V107" s="61" t="s">
        <v>68</v>
      </c>
      <c r="W107" s="65"/>
      <c r="X107" s="65"/>
      <c r="Y107" s="65" t="s">
        <v>202</v>
      </c>
      <c r="Z107" s="63">
        <v>135</v>
      </c>
      <c r="AA107" s="63" t="s">
        <v>263</v>
      </c>
      <c r="AB107" s="63">
        <v>2</v>
      </c>
      <c r="AC107" s="65" t="s">
        <v>113</v>
      </c>
      <c r="AD107" s="65" t="s">
        <v>3216</v>
      </c>
    </row>
    <row r="108" spans="2:30" ht="63" customHeight="1" x14ac:dyDescent="0.25">
      <c r="B108" s="81" t="s">
        <v>1022</v>
      </c>
      <c r="C108" s="82" t="s">
        <v>1856</v>
      </c>
      <c r="D108" s="83" t="s">
        <v>2616</v>
      </c>
      <c r="E108" s="83" t="s">
        <v>2617</v>
      </c>
      <c r="F108" s="84" t="s">
        <v>1076</v>
      </c>
      <c r="G108" s="84"/>
      <c r="H108" s="84"/>
      <c r="I108" s="84" t="s">
        <v>105</v>
      </c>
      <c r="J108" s="83" t="s">
        <v>1077</v>
      </c>
      <c r="K108" s="83" t="s">
        <v>1080</v>
      </c>
      <c r="L108" s="82" t="s">
        <v>1952</v>
      </c>
      <c r="M108" s="83" t="s">
        <v>108</v>
      </c>
      <c r="N108" s="83" t="s">
        <v>40</v>
      </c>
      <c r="O108" s="83" t="s">
        <v>45</v>
      </c>
      <c r="P108" s="83" t="s">
        <v>50</v>
      </c>
      <c r="Q108" s="83" t="s">
        <v>1081</v>
      </c>
      <c r="R108" s="83" t="s">
        <v>1079</v>
      </c>
      <c r="S108" s="83" t="s">
        <v>125</v>
      </c>
      <c r="T108" s="84"/>
      <c r="U108" s="84" t="s">
        <v>105</v>
      </c>
      <c r="V108" s="84" t="s">
        <v>69</v>
      </c>
      <c r="W108" s="83" t="s">
        <v>53</v>
      </c>
      <c r="X108" s="83" t="s">
        <v>1942</v>
      </c>
      <c r="Y108" s="83"/>
      <c r="Z108" s="85"/>
      <c r="AA108" s="85"/>
      <c r="AB108" s="85" t="str">
        <f>IFERROR(INDEX([5]SER_SUBSER!$E$2:$E$147,MATCH($AA108,[5]SER_SUBSER!$F$2:$F$147,0),1)," ")</f>
        <v xml:space="preserve"> </v>
      </c>
      <c r="AC108" s="83" t="s">
        <v>113</v>
      </c>
      <c r="AD108" s="83" t="s">
        <v>3216</v>
      </c>
    </row>
    <row r="109" spans="2:30" ht="60.75" customHeight="1" x14ac:dyDescent="0.25">
      <c r="B109" s="67" t="s">
        <v>2618</v>
      </c>
      <c r="C109" s="64" t="s">
        <v>1781</v>
      </c>
      <c r="D109" s="65" t="s">
        <v>2619</v>
      </c>
      <c r="E109" s="65" t="s">
        <v>2620</v>
      </c>
      <c r="F109" s="61" t="s">
        <v>1076</v>
      </c>
      <c r="G109" s="61"/>
      <c r="H109" s="61"/>
      <c r="I109" s="61" t="s">
        <v>105</v>
      </c>
      <c r="J109" s="65" t="s">
        <v>1077</v>
      </c>
      <c r="K109" s="65" t="s">
        <v>107</v>
      </c>
      <c r="L109" s="64" t="s">
        <v>1952</v>
      </c>
      <c r="M109" s="65" t="s">
        <v>108</v>
      </c>
      <c r="N109" s="65" t="s">
        <v>40</v>
      </c>
      <c r="O109" s="65" t="s">
        <v>45</v>
      </c>
      <c r="P109" s="65" t="s">
        <v>50</v>
      </c>
      <c r="Q109" s="65" t="s">
        <v>1082</v>
      </c>
      <c r="R109" s="65" t="s">
        <v>1079</v>
      </c>
      <c r="S109" s="65" t="s">
        <v>111</v>
      </c>
      <c r="T109" s="61"/>
      <c r="U109" s="61" t="s">
        <v>105</v>
      </c>
      <c r="V109" s="61" t="s">
        <v>69</v>
      </c>
      <c r="W109" s="65" t="s">
        <v>53</v>
      </c>
      <c r="X109" s="65" t="s">
        <v>1943</v>
      </c>
      <c r="Y109" s="65" t="s">
        <v>192</v>
      </c>
      <c r="Z109" s="63">
        <v>85</v>
      </c>
      <c r="AA109" s="63"/>
      <c r="AB109" s="63"/>
      <c r="AC109" s="65" t="s">
        <v>113</v>
      </c>
      <c r="AD109" s="65" t="s">
        <v>3216</v>
      </c>
    </row>
    <row r="110" spans="2:30" ht="83.25" customHeight="1" x14ac:dyDescent="0.25">
      <c r="B110" s="81" t="s">
        <v>1084</v>
      </c>
      <c r="C110" s="82" t="s">
        <v>1782</v>
      </c>
      <c r="D110" s="83" t="s">
        <v>2621</v>
      </c>
      <c r="E110" s="83" t="s">
        <v>2622</v>
      </c>
      <c r="F110" s="84" t="s">
        <v>1076</v>
      </c>
      <c r="G110" s="84"/>
      <c r="H110" s="84"/>
      <c r="I110" s="84" t="s">
        <v>105</v>
      </c>
      <c r="J110" s="83" t="s">
        <v>1077</v>
      </c>
      <c r="K110" s="83" t="s">
        <v>107</v>
      </c>
      <c r="L110" s="82" t="s">
        <v>1952</v>
      </c>
      <c r="M110" s="83" t="s">
        <v>108</v>
      </c>
      <c r="N110" s="83" t="s">
        <v>40</v>
      </c>
      <c r="O110" s="83" t="s">
        <v>45</v>
      </c>
      <c r="P110" s="83" t="s">
        <v>50</v>
      </c>
      <c r="Q110" s="83" t="s">
        <v>1083</v>
      </c>
      <c r="R110" s="83" t="s">
        <v>1079</v>
      </c>
      <c r="S110" s="83" t="s">
        <v>111</v>
      </c>
      <c r="T110" s="84" t="s">
        <v>105</v>
      </c>
      <c r="U110" s="84"/>
      <c r="V110" s="84" t="s">
        <v>69</v>
      </c>
      <c r="W110" s="83" t="s">
        <v>53</v>
      </c>
      <c r="X110" s="83" t="s">
        <v>1944</v>
      </c>
      <c r="Y110" s="83" t="s">
        <v>213</v>
      </c>
      <c r="Z110" s="85">
        <v>190</v>
      </c>
      <c r="AA110" s="85"/>
      <c r="AB110" s="85"/>
      <c r="AC110" s="83" t="s">
        <v>1030</v>
      </c>
      <c r="AD110" s="83" t="s">
        <v>3218</v>
      </c>
    </row>
    <row r="111" spans="2:30" ht="105.75" customHeight="1" x14ac:dyDescent="0.25">
      <c r="B111" s="67" t="s">
        <v>2623</v>
      </c>
      <c r="C111" s="64" t="s">
        <v>1783</v>
      </c>
      <c r="D111" s="65" t="s">
        <v>2624</v>
      </c>
      <c r="E111" s="65" t="s">
        <v>2625</v>
      </c>
      <c r="F111" s="61" t="s">
        <v>1076</v>
      </c>
      <c r="G111" s="61"/>
      <c r="H111" s="61"/>
      <c r="I111" s="61" t="s">
        <v>105</v>
      </c>
      <c r="J111" s="65" t="s">
        <v>1077</v>
      </c>
      <c r="K111" s="65" t="s">
        <v>107</v>
      </c>
      <c r="L111" s="64" t="s">
        <v>1952</v>
      </c>
      <c r="M111" s="65" t="s">
        <v>108</v>
      </c>
      <c r="N111" s="65" t="s">
        <v>40</v>
      </c>
      <c r="O111" s="65" t="s">
        <v>45</v>
      </c>
      <c r="P111" s="65" t="s">
        <v>50</v>
      </c>
      <c r="Q111" s="65" t="s">
        <v>1085</v>
      </c>
      <c r="R111" s="65" t="s">
        <v>1079</v>
      </c>
      <c r="S111" s="65" t="s">
        <v>111</v>
      </c>
      <c r="T111" s="61" t="s">
        <v>105</v>
      </c>
      <c r="U111" s="61"/>
      <c r="V111" s="61" t="s">
        <v>69</v>
      </c>
      <c r="W111" s="65" t="s">
        <v>53</v>
      </c>
      <c r="X111" s="65" t="s">
        <v>2626</v>
      </c>
      <c r="Y111" s="65" t="s">
        <v>202</v>
      </c>
      <c r="Z111" s="63">
        <v>190</v>
      </c>
      <c r="AA111" s="63"/>
      <c r="AB111" s="63"/>
      <c r="AC111" s="65" t="s">
        <v>1030</v>
      </c>
      <c r="AD111" s="93" t="s">
        <v>1945</v>
      </c>
    </row>
    <row r="112" spans="2:30" ht="67.5" customHeight="1" x14ac:dyDescent="0.25">
      <c r="B112" s="81" t="s">
        <v>1086</v>
      </c>
      <c r="C112" s="82" t="s">
        <v>1784</v>
      </c>
      <c r="D112" s="83" t="s">
        <v>2627</v>
      </c>
      <c r="E112" s="83" t="s">
        <v>2628</v>
      </c>
      <c r="F112" s="84" t="s">
        <v>1076</v>
      </c>
      <c r="G112" s="84"/>
      <c r="H112" s="84"/>
      <c r="I112" s="84" t="s">
        <v>105</v>
      </c>
      <c r="J112" s="83" t="s">
        <v>1077</v>
      </c>
      <c r="K112" s="83" t="s">
        <v>107</v>
      </c>
      <c r="L112" s="82" t="s">
        <v>1952</v>
      </c>
      <c r="M112" s="83" t="s">
        <v>108</v>
      </c>
      <c r="N112" s="83" t="s">
        <v>40</v>
      </c>
      <c r="O112" s="83" t="s">
        <v>45</v>
      </c>
      <c r="P112" s="83" t="s">
        <v>50</v>
      </c>
      <c r="Q112" s="83" t="s">
        <v>1087</v>
      </c>
      <c r="R112" s="83" t="s">
        <v>1079</v>
      </c>
      <c r="S112" s="83" t="s">
        <v>111</v>
      </c>
      <c r="T112" s="84" t="s">
        <v>105</v>
      </c>
      <c r="U112" s="84"/>
      <c r="V112" s="84" t="s">
        <v>69</v>
      </c>
      <c r="W112" s="83" t="s">
        <v>53</v>
      </c>
      <c r="X112" s="83" t="s">
        <v>2629</v>
      </c>
      <c r="Y112" s="83" t="s">
        <v>202</v>
      </c>
      <c r="Z112" s="85">
        <v>190</v>
      </c>
      <c r="AA112" s="85"/>
      <c r="AB112" s="85"/>
      <c r="AC112" s="83" t="s">
        <v>113</v>
      </c>
      <c r="AD112" s="83" t="s">
        <v>3216</v>
      </c>
    </row>
    <row r="113" spans="2:30" ht="45" x14ac:dyDescent="0.25">
      <c r="B113" s="67" t="s">
        <v>2630</v>
      </c>
      <c r="C113" s="64" t="s">
        <v>1785</v>
      </c>
      <c r="D113" s="65" t="s">
        <v>2631</v>
      </c>
      <c r="E113" s="65" t="s">
        <v>2632</v>
      </c>
      <c r="F113" s="61" t="s">
        <v>1076</v>
      </c>
      <c r="G113" s="61"/>
      <c r="H113" s="61"/>
      <c r="I113" s="61" t="s">
        <v>105</v>
      </c>
      <c r="J113" s="65" t="s">
        <v>1077</v>
      </c>
      <c r="K113" s="65" t="s">
        <v>107</v>
      </c>
      <c r="L113" s="64" t="s">
        <v>1952</v>
      </c>
      <c r="M113" s="65" t="s">
        <v>108</v>
      </c>
      <c r="N113" s="65" t="s">
        <v>40</v>
      </c>
      <c r="O113" s="65" t="s">
        <v>45</v>
      </c>
      <c r="P113" s="65" t="s">
        <v>50</v>
      </c>
      <c r="Q113" s="65" t="s">
        <v>1088</v>
      </c>
      <c r="R113" s="65" t="s">
        <v>1079</v>
      </c>
      <c r="S113" s="65" t="s">
        <v>111</v>
      </c>
      <c r="T113" s="61"/>
      <c r="U113" s="61" t="s">
        <v>105</v>
      </c>
      <c r="V113" s="61" t="s">
        <v>69</v>
      </c>
      <c r="W113" s="65" t="s">
        <v>53</v>
      </c>
      <c r="X113" s="65" t="s">
        <v>1946</v>
      </c>
      <c r="Y113" s="65" t="s">
        <v>202</v>
      </c>
      <c r="Z113" s="63">
        <v>135</v>
      </c>
      <c r="AA113" s="63"/>
      <c r="AB113" s="63"/>
      <c r="AC113" s="65" t="s">
        <v>1030</v>
      </c>
      <c r="AD113" s="93" t="s">
        <v>1947</v>
      </c>
    </row>
    <row r="114" spans="2:30" ht="134.25" customHeight="1" x14ac:dyDescent="0.25">
      <c r="B114" s="81" t="s">
        <v>2633</v>
      </c>
      <c r="C114" s="82" t="s">
        <v>1786</v>
      </c>
      <c r="D114" s="83" t="s">
        <v>2634</v>
      </c>
      <c r="E114" s="83" t="s">
        <v>2635</v>
      </c>
      <c r="F114" s="84" t="s">
        <v>1076</v>
      </c>
      <c r="G114" s="84"/>
      <c r="H114" s="84"/>
      <c r="I114" s="84" t="s">
        <v>105</v>
      </c>
      <c r="J114" s="83" t="s">
        <v>1077</v>
      </c>
      <c r="K114" s="83" t="s">
        <v>2636</v>
      </c>
      <c r="L114" s="82" t="s">
        <v>1952</v>
      </c>
      <c r="M114" s="83" t="s">
        <v>108</v>
      </c>
      <c r="N114" s="83" t="s">
        <v>40</v>
      </c>
      <c r="O114" s="83" t="s">
        <v>45</v>
      </c>
      <c r="P114" s="83" t="s">
        <v>50</v>
      </c>
      <c r="Q114" s="83" t="s">
        <v>1087</v>
      </c>
      <c r="R114" s="83" t="s">
        <v>1079</v>
      </c>
      <c r="S114" s="83" t="s">
        <v>111</v>
      </c>
      <c r="T114" s="84" t="s">
        <v>105</v>
      </c>
      <c r="U114" s="84"/>
      <c r="V114" s="84" t="s">
        <v>69</v>
      </c>
      <c r="W114" s="83" t="s">
        <v>53</v>
      </c>
      <c r="X114" s="83" t="s">
        <v>2637</v>
      </c>
      <c r="Y114" s="83" t="s">
        <v>202</v>
      </c>
      <c r="Z114" s="85">
        <v>190</v>
      </c>
      <c r="AA114" s="85"/>
      <c r="AB114" s="85"/>
      <c r="AC114" s="83" t="s">
        <v>113</v>
      </c>
      <c r="AD114" s="83" t="s">
        <v>3216</v>
      </c>
    </row>
    <row r="115" spans="2:30" ht="51" customHeight="1" x14ac:dyDescent="0.25">
      <c r="B115" s="67" t="s">
        <v>1084</v>
      </c>
      <c r="C115" s="64" t="s">
        <v>1953</v>
      </c>
      <c r="D115" s="65" t="s">
        <v>2638</v>
      </c>
      <c r="E115" s="65" t="s">
        <v>2639</v>
      </c>
      <c r="F115" s="61" t="s">
        <v>1076</v>
      </c>
      <c r="G115" s="61"/>
      <c r="H115" s="61"/>
      <c r="I115" s="61"/>
      <c r="J115" s="65" t="s">
        <v>1077</v>
      </c>
      <c r="K115" s="65" t="s">
        <v>2636</v>
      </c>
      <c r="L115" s="64" t="s">
        <v>1952</v>
      </c>
      <c r="M115" s="65" t="s">
        <v>108</v>
      </c>
      <c r="N115" s="65" t="s">
        <v>2640</v>
      </c>
      <c r="O115" s="65" t="s">
        <v>45</v>
      </c>
      <c r="P115" s="65" t="s">
        <v>50</v>
      </c>
      <c r="Q115" s="65" t="s">
        <v>1088</v>
      </c>
      <c r="R115" s="65" t="s">
        <v>1079</v>
      </c>
      <c r="S115" s="65" t="s">
        <v>111</v>
      </c>
      <c r="T115" s="61"/>
      <c r="U115" s="61"/>
      <c r="V115" s="61" t="s">
        <v>69</v>
      </c>
      <c r="W115" s="65" t="s">
        <v>53</v>
      </c>
      <c r="X115" s="65"/>
      <c r="Y115" s="65" t="s">
        <v>177</v>
      </c>
      <c r="Z115" s="63"/>
      <c r="AA115" s="63"/>
      <c r="AB115" s="63"/>
      <c r="AC115" s="65" t="s">
        <v>113</v>
      </c>
      <c r="AD115" s="65" t="s">
        <v>3216</v>
      </c>
    </row>
    <row r="116" spans="2:30" ht="66.75" customHeight="1" x14ac:dyDescent="0.25">
      <c r="B116" s="81" t="s">
        <v>1022</v>
      </c>
      <c r="C116" s="82" t="s">
        <v>1787</v>
      </c>
      <c r="D116" s="83" t="s">
        <v>2641</v>
      </c>
      <c r="E116" s="83" t="s">
        <v>2642</v>
      </c>
      <c r="F116" s="84" t="s">
        <v>1076</v>
      </c>
      <c r="G116" s="84"/>
      <c r="H116" s="84"/>
      <c r="I116" s="84" t="s">
        <v>105</v>
      </c>
      <c r="J116" s="83" t="s">
        <v>1089</v>
      </c>
      <c r="K116" s="83" t="s">
        <v>107</v>
      </c>
      <c r="L116" s="82" t="s">
        <v>1778</v>
      </c>
      <c r="M116" s="83" t="s">
        <v>108</v>
      </c>
      <c r="N116" s="83" t="s">
        <v>40</v>
      </c>
      <c r="O116" s="83" t="s">
        <v>45</v>
      </c>
      <c r="P116" s="83" t="s">
        <v>50</v>
      </c>
      <c r="Q116" s="83" t="s">
        <v>1090</v>
      </c>
      <c r="R116" s="83" t="s">
        <v>1079</v>
      </c>
      <c r="S116" s="83" t="s">
        <v>111</v>
      </c>
      <c r="T116" s="84"/>
      <c r="U116" s="84" t="s">
        <v>105</v>
      </c>
      <c r="V116" s="84" t="s">
        <v>69</v>
      </c>
      <c r="W116" s="83" t="s">
        <v>53</v>
      </c>
      <c r="X116" s="83" t="s">
        <v>1948</v>
      </c>
      <c r="Y116" s="83" t="s">
        <v>202</v>
      </c>
      <c r="Z116" s="85">
        <v>135</v>
      </c>
      <c r="AA116" s="85"/>
      <c r="AB116" s="85"/>
      <c r="AC116" s="83" t="s">
        <v>1030</v>
      </c>
      <c r="AD116" s="83" t="s">
        <v>1949</v>
      </c>
    </row>
    <row r="117" spans="2:30" ht="97.5" customHeight="1" x14ac:dyDescent="0.25">
      <c r="B117" s="67" t="s">
        <v>1022</v>
      </c>
      <c r="C117" s="64" t="s">
        <v>2643</v>
      </c>
      <c r="D117" s="65" t="s">
        <v>2644</v>
      </c>
      <c r="E117" s="65" t="s">
        <v>2645</v>
      </c>
      <c r="F117" s="61" t="s">
        <v>1076</v>
      </c>
      <c r="G117" s="61"/>
      <c r="H117" s="61"/>
      <c r="I117" s="61" t="s">
        <v>105</v>
      </c>
      <c r="J117" s="65" t="s">
        <v>1089</v>
      </c>
      <c r="K117" s="65" t="s">
        <v>107</v>
      </c>
      <c r="L117" s="64" t="s">
        <v>1778</v>
      </c>
      <c r="M117" s="65" t="s">
        <v>108</v>
      </c>
      <c r="N117" s="65" t="s">
        <v>40</v>
      </c>
      <c r="O117" s="65" t="s">
        <v>45</v>
      </c>
      <c r="P117" s="65" t="s">
        <v>50</v>
      </c>
      <c r="Q117" s="65" t="s">
        <v>1091</v>
      </c>
      <c r="R117" s="65" t="s">
        <v>1079</v>
      </c>
      <c r="S117" s="65" t="s">
        <v>111</v>
      </c>
      <c r="T117" s="61"/>
      <c r="U117" s="61" t="s">
        <v>105</v>
      </c>
      <c r="V117" s="61" t="s">
        <v>69</v>
      </c>
      <c r="W117" s="65" t="s">
        <v>53</v>
      </c>
      <c r="X117" s="65" t="s">
        <v>1950</v>
      </c>
      <c r="Y117" s="65" t="s">
        <v>202</v>
      </c>
      <c r="Z117" s="63">
        <v>135</v>
      </c>
      <c r="AA117" s="63"/>
      <c r="AB117" s="63"/>
      <c r="AC117" s="65" t="s">
        <v>1030</v>
      </c>
      <c r="AD117" s="130" t="s">
        <v>1949</v>
      </c>
    </row>
    <row r="118" spans="2:30" ht="75.75" customHeight="1" x14ac:dyDescent="0.25">
      <c r="B118" s="81" t="s">
        <v>1505</v>
      </c>
      <c r="C118" s="82" t="s">
        <v>2646</v>
      </c>
      <c r="D118" s="83" t="s">
        <v>2647</v>
      </c>
      <c r="E118" s="83" t="s">
        <v>2648</v>
      </c>
      <c r="F118" s="84" t="s">
        <v>1076</v>
      </c>
      <c r="G118" s="84"/>
      <c r="H118" s="84"/>
      <c r="I118" s="84" t="s">
        <v>105</v>
      </c>
      <c r="J118" s="83" t="s">
        <v>1077</v>
      </c>
      <c r="K118" s="83" t="s">
        <v>1080</v>
      </c>
      <c r="L118" s="82" t="s">
        <v>1779</v>
      </c>
      <c r="M118" s="83" t="s">
        <v>108</v>
      </c>
      <c r="N118" s="83" t="s">
        <v>40</v>
      </c>
      <c r="O118" s="83" t="s">
        <v>45</v>
      </c>
      <c r="P118" s="83" t="s">
        <v>50</v>
      </c>
      <c r="Q118" s="83" t="s">
        <v>1092</v>
      </c>
      <c r="R118" s="83" t="s">
        <v>1079</v>
      </c>
      <c r="S118" s="83" t="s">
        <v>125</v>
      </c>
      <c r="T118" s="84"/>
      <c r="U118" s="84" t="s">
        <v>105</v>
      </c>
      <c r="V118" s="84" t="s">
        <v>69</v>
      </c>
      <c r="W118" s="83" t="s">
        <v>53</v>
      </c>
      <c r="X118" s="83" t="s">
        <v>1951</v>
      </c>
      <c r="Y118" s="83" t="s">
        <v>221</v>
      </c>
      <c r="Z118" s="85">
        <v>230</v>
      </c>
      <c r="AA118" s="85"/>
      <c r="AB118" s="85"/>
      <c r="AC118" s="83" t="s">
        <v>113</v>
      </c>
      <c r="AD118" s="83" t="s">
        <v>3216</v>
      </c>
    </row>
    <row r="119" spans="2:30" ht="51" customHeight="1" x14ac:dyDescent="0.25">
      <c r="B119" s="67" t="s">
        <v>1103</v>
      </c>
      <c r="C119" s="64" t="s">
        <v>2649</v>
      </c>
      <c r="D119" s="65" t="s">
        <v>2650</v>
      </c>
      <c r="E119" s="65" t="s">
        <v>2651</v>
      </c>
      <c r="F119" s="61" t="s">
        <v>1076</v>
      </c>
      <c r="G119" s="61"/>
      <c r="H119" s="61"/>
      <c r="I119" s="61" t="s">
        <v>105</v>
      </c>
      <c r="J119" s="65" t="s">
        <v>1077</v>
      </c>
      <c r="K119" s="65" t="s">
        <v>107</v>
      </c>
      <c r="L119" s="64" t="s">
        <v>1779</v>
      </c>
      <c r="M119" s="65" t="s">
        <v>108</v>
      </c>
      <c r="N119" s="65" t="s">
        <v>38</v>
      </c>
      <c r="O119" s="65" t="s">
        <v>45</v>
      </c>
      <c r="P119" s="65" t="s">
        <v>50</v>
      </c>
      <c r="Q119" s="65" t="s">
        <v>2652</v>
      </c>
      <c r="R119" s="65" t="s">
        <v>1079</v>
      </c>
      <c r="S119" s="65" t="s">
        <v>111</v>
      </c>
      <c r="T119" s="61" t="s">
        <v>105</v>
      </c>
      <c r="U119" s="61"/>
      <c r="V119" s="61" t="s">
        <v>69</v>
      </c>
      <c r="W119" s="65" t="s">
        <v>53</v>
      </c>
      <c r="X119" s="65" t="s">
        <v>2653</v>
      </c>
      <c r="Y119" s="65" t="s">
        <v>202</v>
      </c>
      <c r="Z119" s="63"/>
      <c r="AA119" s="63"/>
      <c r="AB119" s="63"/>
      <c r="AC119" s="65" t="s">
        <v>113</v>
      </c>
      <c r="AD119" s="65" t="s">
        <v>3216</v>
      </c>
    </row>
    <row r="120" spans="2:30" ht="69.75" customHeight="1" x14ac:dyDescent="0.25">
      <c r="B120" s="81" t="s">
        <v>1505</v>
      </c>
      <c r="C120" s="82" t="s">
        <v>2654</v>
      </c>
      <c r="D120" s="83" t="s">
        <v>2655</v>
      </c>
      <c r="E120" s="83" t="s">
        <v>2656</v>
      </c>
      <c r="F120" s="84" t="s">
        <v>1076</v>
      </c>
      <c r="G120" s="84"/>
      <c r="H120" s="84"/>
      <c r="I120" s="84" t="s">
        <v>105</v>
      </c>
      <c r="J120" s="83" t="s">
        <v>1077</v>
      </c>
      <c r="K120" s="83" t="s">
        <v>107</v>
      </c>
      <c r="L120" s="82" t="s">
        <v>1779</v>
      </c>
      <c r="M120" s="83" t="s">
        <v>108</v>
      </c>
      <c r="N120" s="83" t="s">
        <v>40</v>
      </c>
      <c r="O120" s="83" t="s">
        <v>45</v>
      </c>
      <c r="P120" s="83" t="s">
        <v>50</v>
      </c>
      <c r="Q120" s="83" t="s">
        <v>2657</v>
      </c>
      <c r="R120" s="83" t="s">
        <v>1079</v>
      </c>
      <c r="S120" s="83" t="s">
        <v>111</v>
      </c>
      <c r="T120" s="84" t="s">
        <v>105</v>
      </c>
      <c r="U120" s="84"/>
      <c r="V120" s="84" t="s">
        <v>69</v>
      </c>
      <c r="W120" s="83" t="s">
        <v>53</v>
      </c>
      <c r="X120" s="83" t="s">
        <v>2658</v>
      </c>
      <c r="Y120" s="83" t="s">
        <v>177</v>
      </c>
      <c r="Z120" s="85" t="s">
        <v>881</v>
      </c>
      <c r="AA120" s="85" t="s">
        <v>881</v>
      </c>
      <c r="AB120" s="85" t="s">
        <v>881</v>
      </c>
      <c r="AC120" s="83" t="s">
        <v>113</v>
      </c>
      <c r="AD120" s="83" t="s">
        <v>3216</v>
      </c>
    </row>
    <row r="121" spans="2:30" ht="105" customHeight="1" x14ac:dyDescent="0.25">
      <c r="B121" s="67" t="s">
        <v>1103</v>
      </c>
      <c r="C121" s="64" t="s">
        <v>2659</v>
      </c>
      <c r="D121" s="65" t="s">
        <v>2660</v>
      </c>
      <c r="E121" s="65" t="s">
        <v>2661</v>
      </c>
      <c r="F121" s="61" t="s">
        <v>1076</v>
      </c>
      <c r="G121" s="61"/>
      <c r="H121" s="61"/>
      <c r="I121" s="61" t="s">
        <v>105</v>
      </c>
      <c r="J121" s="65" t="s">
        <v>1077</v>
      </c>
      <c r="K121" s="65" t="s">
        <v>107</v>
      </c>
      <c r="L121" s="64" t="s">
        <v>1779</v>
      </c>
      <c r="M121" s="65" t="s">
        <v>108</v>
      </c>
      <c r="N121" s="65" t="s">
        <v>38</v>
      </c>
      <c r="O121" s="65" t="s">
        <v>45</v>
      </c>
      <c r="P121" s="65" t="s">
        <v>50</v>
      </c>
      <c r="Q121" s="65" t="s">
        <v>2662</v>
      </c>
      <c r="R121" s="65" t="s">
        <v>1079</v>
      </c>
      <c r="S121" s="65" t="s">
        <v>111</v>
      </c>
      <c r="T121" s="61" t="s">
        <v>105</v>
      </c>
      <c r="U121" s="61"/>
      <c r="V121" s="61" t="s">
        <v>69</v>
      </c>
      <c r="W121" s="65" t="s">
        <v>53</v>
      </c>
      <c r="X121" s="65" t="s">
        <v>2663</v>
      </c>
      <c r="Y121" s="65" t="s">
        <v>202</v>
      </c>
      <c r="Z121" s="63" t="s">
        <v>881</v>
      </c>
      <c r="AA121" s="63" t="s">
        <v>881</v>
      </c>
      <c r="AB121" s="63" t="s">
        <v>881</v>
      </c>
      <c r="AC121" s="65" t="s">
        <v>113</v>
      </c>
      <c r="AD121" s="65" t="s">
        <v>3216</v>
      </c>
    </row>
    <row r="122" spans="2:30" ht="117" customHeight="1" x14ac:dyDescent="0.25">
      <c r="B122" s="81" t="s">
        <v>2664</v>
      </c>
      <c r="C122" s="82" t="s">
        <v>2665</v>
      </c>
      <c r="D122" s="83" t="s">
        <v>2666</v>
      </c>
      <c r="E122" s="83" t="s">
        <v>2667</v>
      </c>
      <c r="F122" s="84" t="s">
        <v>1076</v>
      </c>
      <c r="G122" s="84"/>
      <c r="H122" s="84"/>
      <c r="I122" s="84" t="s">
        <v>105</v>
      </c>
      <c r="J122" s="83" t="s">
        <v>1077</v>
      </c>
      <c r="K122" s="83" t="s">
        <v>107</v>
      </c>
      <c r="L122" s="82" t="s">
        <v>2668</v>
      </c>
      <c r="M122" s="83" t="s">
        <v>108</v>
      </c>
      <c r="N122" s="83" t="s">
        <v>40</v>
      </c>
      <c r="O122" s="83" t="s">
        <v>45</v>
      </c>
      <c r="P122" s="83" t="s">
        <v>50</v>
      </c>
      <c r="Q122" s="83" t="s">
        <v>1090</v>
      </c>
      <c r="R122" s="83" t="s">
        <v>1079</v>
      </c>
      <c r="S122" s="83" t="s">
        <v>111</v>
      </c>
      <c r="T122" s="84"/>
      <c r="U122" s="84" t="s">
        <v>105</v>
      </c>
      <c r="V122" s="84" t="s">
        <v>69</v>
      </c>
      <c r="W122" s="83" t="s">
        <v>53</v>
      </c>
      <c r="X122" s="83" t="s">
        <v>1948</v>
      </c>
      <c r="Y122" s="83" t="s">
        <v>202</v>
      </c>
      <c r="Z122" s="85">
        <v>135</v>
      </c>
      <c r="AA122" s="85"/>
      <c r="AB122" s="85"/>
      <c r="AC122" s="83" t="s">
        <v>113</v>
      </c>
      <c r="AD122" s="83" t="s">
        <v>3216</v>
      </c>
    </row>
    <row r="123" spans="2:30" ht="62.25" customHeight="1" x14ac:dyDescent="0.25">
      <c r="B123" s="67" t="s">
        <v>1098</v>
      </c>
      <c r="C123" s="64" t="s">
        <v>1803</v>
      </c>
      <c r="D123" s="65" t="s">
        <v>1099</v>
      </c>
      <c r="E123" s="65" t="s">
        <v>1100</v>
      </c>
      <c r="F123" s="61" t="s">
        <v>104</v>
      </c>
      <c r="G123" s="61" t="s">
        <v>105</v>
      </c>
      <c r="H123" s="61"/>
      <c r="I123" s="61" t="s">
        <v>105</v>
      </c>
      <c r="J123" s="65" t="s">
        <v>1086</v>
      </c>
      <c r="K123" s="65" t="s">
        <v>1101</v>
      </c>
      <c r="L123" s="64" t="s">
        <v>1801</v>
      </c>
      <c r="M123" s="65" t="s">
        <v>108</v>
      </c>
      <c r="N123" s="65" t="s">
        <v>40</v>
      </c>
      <c r="O123" s="65" t="s">
        <v>1102</v>
      </c>
      <c r="P123" s="65" t="s">
        <v>50</v>
      </c>
      <c r="Q123" s="65" t="s">
        <v>2092</v>
      </c>
      <c r="R123" s="65" t="s">
        <v>1079</v>
      </c>
      <c r="S123" s="65" t="s">
        <v>111</v>
      </c>
      <c r="T123" s="61" t="s">
        <v>105</v>
      </c>
      <c r="U123" s="61"/>
      <c r="V123" s="61" t="s">
        <v>69</v>
      </c>
      <c r="W123" s="65" t="s">
        <v>53</v>
      </c>
      <c r="X123" s="65" t="s">
        <v>2669</v>
      </c>
      <c r="Y123" s="65"/>
      <c r="Z123" s="63"/>
      <c r="AA123" s="63"/>
      <c r="AB123" s="63"/>
      <c r="AC123" s="65" t="s">
        <v>1030</v>
      </c>
      <c r="AD123" s="131" t="s">
        <v>3219</v>
      </c>
    </row>
    <row r="124" spans="2:30" ht="102.75" customHeight="1" x14ac:dyDescent="0.25">
      <c r="B124" s="81" t="s">
        <v>1103</v>
      </c>
      <c r="C124" s="82" t="s">
        <v>1804</v>
      </c>
      <c r="D124" s="83" t="s">
        <v>2670</v>
      </c>
      <c r="E124" s="83" t="s">
        <v>2671</v>
      </c>
      <c r="F124" s="84" t="s">
        <v>104</v>
      </c>
      <c r="G124" s="84" t="s">
        <v>105</v>
      </c>
      <c r="H124" s="84"/>
      <c r="I124" s="84" t="s">
        <v>105</v>
      </c>
      <c r="J124" s="83" t="s">
        <v>25</v>
      </c>
      <c r="K124" s="83" t="s">
        <v>2672</v>
      </c>
      <c r="L124" s="82" t="s">
        <v>1802</v>
      </c>
      <c r="M124" s="83" t="s">
        <v>108</v>
      </c>
      <c r="N124" s="83" t="s">
        <v>40</v>
      </c>
      <c r="O124" s="83" t="s">
        <v>1102</v>
      </c>
      <c r="P124" s="83" t="s">
        <v>50</v>
      </c>
      <c r="Q124" s="83" t="s">
        <v>2092</v>
      </c>
      <c r="R124" s="83" t="s">
        <v>1079</v>
      </c>
      <c r="S124" s="83" t="s">
        <v>139</v>
      </c>
      <c r="T124" s="84" t="s">
        <v>105</v>
      </c>
      <c r="U124" s="84"/>
      <c r="V124" s="84" t="s">
        <v>69</v>
      </c>
      <c r="W124" s="83" t="s">
        <v>53</v>
      </c>
      <c r="X124" s="83" t="s">
        <v>2673</v>
      </c>
      <c r="Y124" s="83" t="s">
        <v>2674</v>
      </c>
      <c r="Z124" s="85"/>
      <c r="AA124" s="85" t="s">
        <v>2675</v>
      </c>
      <c r="AB124" s="85"/>
      <c r="AC124" s="83" t="s">
        <v>113</v>
      </c>
      <c r="AD124" s="83" t="s">
        <v>3216</v>
      </c>
    </row>
    <row r="125" spans="2:30" ht="95.25" customHeight="1" x14ac:dyDescent="0.25">
      <c r="B125" s="67" t="s">
        <v>1104</v>
      </c>
      <c r="C125" s="64" t="s">
        <v>2676</v>
      </c>
      <c r="D125" s="65" t="s">
        <v>1105</v>
      </c>
      <c r="E125" s="65" t="s">
        <v>1106</v>
      </c>
      <c r="F125" s="61" t="s">
        <v>104</v>
      </c>
      <c r="G125" s="61"/>
      <c r="H125" s="61"/>
      <c r="I125" s="61" t="s">
        <v>105</v>
      </c>
      <c r="J125" s="65" t="s">
        <v>1107</v>
      </c>
      <c r="K125" s="65" t="s">
        <v>1311</v>
      </c>
      <c r="L125" s="64" t="s">
        <v>2677</v>
      </c>
      <c r="M125" s="65" t="s">
        <v>108</v>
      </c>
      <c r="N125" s="65" t="s">
        <v>40</v>
      </c>
      <c r="O125" s="65" t="s">
        <v>1109</v>
      </c>
      <c r="P125" s="65" t="s">
        <v>1110</v>
      </c>
      <c r="Q125" s="65" t="s">
        <v>2678</v>
      </c>
      <c r="R125" s="65" t="s">
        <v>1111</v>
      </c>
      <c r="S125" s="65" t="s">
        <v>111</v>
      </c>
      <c r="T125" s="61" t="s">
        <v>105</v>
      </c>
      <c r="U125" s="61"/>
      <c r="V125" s="61" t="s">
        <v>68</v>
      </c>
      <c r="W125" s="65"/>
      <c r="X125" s="65"/>
      <c r="Y125" s="65" t="s">
        <v>227</v>
      </c>
      <c r="Z125" s="63">
        <v>260</v>
      </c>
      <c r="AA125" s="63" t="s">
        <v>1112</v>
      </c>
      <c r="AB125" s="63">
        <v>2</v>
      </c>
      <c r="AC125" s="65" t="s">
        <v>1030</v>
      </c>
      <c r="AD125" s="65" t="s">
        <v>1108</v>
      </c>
    </row>
    <row r="126" spans="2:30" ht="120" customHeight="1" x14ac:dyDescent="0.25">
      <c r="B126" s="81" t="s">
        <v>1113</v>
      </c>
      <c r="C126" s="82" t="s">
        <v>2679</v>
      </c>
      <c r="D126" s="83" t="s">
        <v>1114</v>
      </c>
      <c r="E126" s="83" t="s">
        <v>1115</v>
      </c>
      <c r="F126" s="84" t="s">
        <v>104</v>
      </c>
      <c r="G126" s="84"/>
      <c r="H126" s="84"/>
      <c r="I126" s="84" t="s">
        <v>105</v>
      </c>
      <c r="J126" s="83" t="s">
        <v>1807</v>
      </c>
      <c r="K126" s="83" t="s">
        <v>1044</v>
      </c>
      <c r="L126" s="82" t="s">
        <v>2677</v>
      </c>
      <c r="M126" s="83" t="s">
        <v>108</v>
      </c>
      <c r="N126" s="83" t="s">
        <v>40</v>
      </c>
      <c r="O126" s="83" t="s">
        <v>1109</v>
      </c>
      <c r="P126" s="83" t="s">
        <v>1110</v>
      </c>
      <c r="Q126" s="83" t="s">
        <v>1117</v>
      </c>
      <c r="R126" s="83" t="s">
        <v>931</v>
      </c>
      <c r="S126" s="83" t="s">
        <v>125</v>
      </c>
      <c r="T126" s="84" t="s">
        <v>105</v>
      </c>
      <c r="U126" s="84"/>
      <c r="V126" s="84" t="s">
        <v>68</v>
      </c>
      <c r="W126" s="83"/>
      <c r="X126" s="83"/>
      <c r="Y126" s="83" t="s">
        <v>221</v>
      </c>
      <c r="Z126" s="85">
        <v>230</v>
      </c>
      <c r="AA126" s="85" t="s">
        <v>1964</v>
      </c>
      <c r="AB126" s="85"/>
      <c r="AC126" s="83" t="s">
        <v>1030</v>
      </c>
      <c r="AD126" s="132" t="s">
        <v>1118</v>
      </c>
    </row>
    <row r="127" spans="2:30" ht="120" customHeight="1" x14ac:dyDescent="0.25">
      <c r="B127" s="67" t="s">
        <v>25</v>
      </c>
      <c r="C127" s="64" t="s">
        <v>2680</v>
      </c>
      <c r="D127" s="65" t="s">
        <v>2681</v>
      </c>
      <c r="E127" s="65" t="s">
        <v>1819</v>
      </c>
      <c r="F127" s="61" t="s">
        <v>104</v>
      </c>
      <c r="G127" s="61"/>
      <c r="H127" s="61" t="s">
        <v>105</v>
      </c>
      <c r="I127" s="61"/>
      <c r="J127" s="65" t="s">
        <v>1119</v>
      </c>
      <c r="K127" s="65" t="s">
        <v>1954</v>
      </c>
      <c r="L127" s="64" t="s">
        <v>2677</v>
      </c>
      <c r="M127" s="65" t="s">
        <v>108</v>
      </c>
      <c r="N127" s="65" t="s">
        <v>40</v>
      </c>
      <c r="O127" s="65" t="s">
        <v>1109</v>
      </c>
      <c r="P127" s="65" t="s">
        <v>1110</v>
      </c>
      <c r="Q127" s="65" t="s">
        <v>1117</v>
      </c>
      <c r="R127" s="65" t="s">
        <v>931</v>
      </c>
      <c r="S127" s="65" t="s">
        <v>139</v>
      </c>
      <c r="T127" s="61" t="s">
        <v>105</v>
      </c>
      <c r="U127" s="61"/>
      <c r="V127" s="61" t="s">
        <v>69</v>
      </c>
      <c r="W127" s="65" t="s">
        <v>53</v>
      </c>
      <c r="X127" s="65" t="s">
        <v>1962</v>
      </c>
      <c r="Y127" s="65" t="s">
        <v>1960</v>
      </c>
      <c r="Z127" s="63">
        <v>145</v>
      </c>
      <c r="AA127" s="63"/>
      <c r="AB127" s="63" t="s">
        <v>129</v>
      </c>
      <c r="AC127" s="65" t="s">
        <v>113</v>
      </c>
      <c r="AD127" s="65" t="s">
        <v>3216</v>
      </c>
    </row>
    <row r="128" spans="2:30" ht="120" customHeight="1" x14ac:dyDescent="0.25">
      <c r="B128" s="81" t="s">
        <v>1120</v>
      </c>
      <c r="C128" s="82" t="s">
        <v>2682</v>
      </c>
      <c r="D128" s="83" t="s">
        <v>1121</v>
      </c>
      <c r="E128" s="83" t="s">
        <v>1122</v>
      </c>
      <c r="F128" s="84" t="s">
        <v>104</v>
      </c>
      <c r="G128" s="84"/>
      <c r="H128" s="84"/>
      <c r="I128" s="84" t="s">
        <v>105</v>
      </c>
      <c r="J128" s="83" t="s">
        <v>2683</v>
      </c>
      <c r="K128" s="83" t="s">
        <v>1939</v>
      </c>
      <c r="L128" s="82" t="s">
        <v>2684</v>
      </c>
      <c r="M128" s="83" t="s">
        <v>108</v>
      </c>
      <c r="N128" s="83" t="s">
        <v>40</v>
      </c>
      <c r="O128" s="83" t="s">
        <v>1109</v>
      </c>
      <c r="P128" s="83" t="s">
        <v>1123</v>
      </c>
      <c r="Q128" s="83" t="s">
        <v>2685</v>
      </c>
      <c r="R128" s="83" t="s">
        <v>1124</v>
      </c>
      <c r="S128" s="83" t="s">
        <v>125</v>
      </c>
      <c r="T128" s="84" t="s">
        <v>105</v>
      </c>
      <c r="U128" s="84"/>
      <c r="V128" s="84" t="s">
        <v>69</v>
      </c>
      <c r="W128" s="83" t="s">
        <v>53</v>
      </c>
      <c r="X128" s="83" t="s">
        <v>1963</v>
      </c>
      <c r="Y128" s="83" t="s">
        <v>196</v>
      </c>
      <c r="Z128" s="85" t="s">
        <v>393</v>
      </c>
      <c r="AA128" s="85"/>
      <c r="AB128" s="85" t="s">
        <v>129</v>
      </c>
      <c r="AC128" s="83" t="s">
        <v>1030</v>
      </c>
      <c r="AD128" s="83" t="s">
        <v>3216</v>
      </c>
    </row>
    <row r="129" spans="2:30" ht="77.25" customHeight="1" x14ac:dyDescent="0.25">
      <c r="B129" s="67" t="s">
        <v>1120</v>
      </c>
      <c r="C129" s="64" t="s">
        <v>2686</v>
      </c>
      <c r="D129" s="65" t="s">
        <v>1125</v>
      </c>
      <c r="E129" s="65" t="s">
        <v>1126</v>
      </c>
      <c r="F129" s="61" t="s">
        <v>104</v>
      </c>
      <c r="G129" s="61" t="s">
        <v>105</v>
      </c>
      <c r="H129" s="61"/>
      <c r="I129" s="61" t="s">
        <v>105</v>
      </c>
      <c r="J129" s="65" t="s">
        <v>1127</v>
      </c>
      <c r="K129" s="65" t="s">
        <v>1614</v>
      </c>
      <c r="L129" s="64" t="s">
        <v>2684</v>
      </c>
      <c r="M129" s="65" t="s">
        <v>108</v>
      </c>
      <c r="N129" s="65" t="s">
        <v>40</v>
      </c>
      <c r="O129" s="65" t="s">
        <v>1109</v>
      </c>
      <c r="P129" s="65" t="s">
        <v>1123</v>
      </c>
      <c r="Q129" s="65" t="s">
        <v>2687</v>
      </c>
      <c r="R129" s="65" t="s">
        <v>925</v>
      </c>
      <c r="S129" s="65" t="s">
        <v>125</v>
      </c>
      <c r="T129" s="61" t="s">
        <v>105</v>
      </c>
      <c r="U129" s="61"/>
      <c r="V129" s="61" t="s">
        <v>69</v>
      </c>
      <c r="W129" s="65" t="s">
        <v>53</v>
      </c>
      <c r="X129" s="65" t="s">
        <v>1940</v>
      </c>
      <c r="Y129" s="65" t="s">
        <v>196</v>
      </c>
      <c r="Z129" s="63" t="s">
        <v>393</v>
      </c>
      <c r="AA129" s="63"/>
      <c r="AB129" s="63" t="s">
        <v>129</v>
      </c>
      <c r="AC129" s="65" t="s">
        <v>113</v>
      </c>
      <c r="AD129" s="65" t="s">
        <v>3216</v>
      </c>
    </row>
    <row r="130" spans="2:30" ht="93.75" customHeight="1" x14ac:dyDescent="0.25">
      <c r="B130" s="81" t="s">
        <v>1094</v>
      </c>
      <c r="C130" s="82" t="s">
        <v>2688</v>
      </c>
      <c r="D130" s="83" t="s">
        <v>1128</v>
      </c>
      <c r="E130" s="83" t="s">
        <v>1129</v>
      </c>
      <c r="F130" s="84" t="s">
        <v>104</v>
      </c>
      <c r="G130" s="84" t="s">
        <v>105</v>
      </c>
      <c r="H130" s="84"/>
      <c r="I130" s="84"/>
      <c r="J130" s="83" t="s">
        <v>2689</v>
      </c>
      <c r="K130" s="83" t="s">
        <v>1044</v>
      </c>
      <c r="L130" s="82" t="s">
        <v>2684</v>
      </c>
      <c r="M130" s="83" t="s">
        <v>108</v>
      </c>
      <c r="N130" s="83" t="s">
        <v>40</v>
      </c>
      <c r="O130" s="83" t="s">
        <v>1109</v>
      </c>
      <c r="P130" s="83" t="s">
        <v>1123</v>
      </c>
      <c r="Q130" s="83" t="s">
        <v>2687</v>
      </c>
      <c r="R130" s="83" t="s">
        <v>1130</v>
      </c>
      <c r="S130" s="83" t="s">
        <v>125</v>
      </c>
      <c r="T130" s="84" t="s">
        <v>105</v>
      </c>
      <c r="U130" s="84"/>
      <c r="V130" s="84" t="s">
        <v>69</v>
      </c>
      <c r="W130" s="83" t="s">
        <v>53</v>
      </c>
      <c r="X130" s="83" t="s">
        <v>1959</v>
      </c>
      <c r="Y130" s="83" t="s">
        <v>1960</v>
      </c>
      <c r="Z130" s="85">
        <v>145</v>
      </c>
      <c r="AA130" s="85"/>
      <c r="AB130" s="85" t="s">
        <v>129</v>
      </c>
      <c r="AC130" s="83" t="s">
        <v>113</v>
      </c>
      <c r="AD130" s="83" t="s">
        <v>3216</v>
      </c>
    </row>
    <row r="131" spans="2:30" ht="68.25" customHeight="1" x14ac:dyDescent="0.25">
      <c r="B131" s="67" t="s">
        <v>1113</v>
      </c>
      <c r="C131" s="64" t="s">
        <v>2690</v>
      </c>
      <c r="D131" s="65" t="s">
        <v>2691</v>
      </c>
      <c r="E131" s="65" t="s">
        <v>1131</v>
      </c>
      <c r="F131" s="61" t="s">
        <v>104</v>
      </c>
      <c r="G131" s="61"/>
      <c r="H131" s="61"/>
      <c r="I131" s="61" t="s">
        <v>105</v>
      </c>
      <c r="J131" s="65" t="s">
        <v>1132</v>
      </c>
      <c r="K131" s="65" t="s">
        <v>1939</v>
      </c>
      <c r="L131" s="64" t="s">
        <v>2684</v>
      </c>
      <c r="M131" s="65" t="s">
        <v>108</v>
      </c>
      <c r="N131" s="65" t="s">
        <v>40</v>
      </c>
      <c r="O131" s="65" t="s">
        <v>1109</v>
      </c>
      <c r="P131" s="65" t="s">
        <v>1123</v>
      </c>
      <c r="Q131" s="65" t="s">
        <v>2687</v>
      </c>
      <c r="R131" s="65" t="s">
        <v>1130</v>
      </c>
      <c r="S131" s="65" t="s">
        <v>139</v>
      </c>
      <c r="T131" s="61" t="s">
        <v>105</v>
      </c>
      <c r="U131" s="61"/>
      <c r="V131" s="61" t="s">
        <v>69</v>
      </c>
      <c r="W131" s="65" t="s">
        <v>53</v>
      </c>
      <c r="X131" s="65" t="s">
        <v>1965</v>
      </c>
      <c r="Y131" s="65" t="s">
        <v>202</v>
      </c>
      <c r="Z131" s="63">
        <v>135</v>
      </c>
      <c r="AA131" s="63"/>
      <c r="AB131" s="63" t="s">
        <v>129</v>
      </c>
      <c r="AC131" s="65" t="s">
        <v>113</v>
      </c>
      <c r="AD131" s="65" t="s">
        <v>3216</v>
      </c>
    </row>
    <row r="132" spans="2:30" ht="62.25" customHeight="1" x14ac:dyDescent="0.25">
      <c r="B132" s="81" t="s">
        <v>25</v>
      </c>
      <c r="C132" s="82" t="s">
        <v>2692</v>
      </c>
      <c r="D132" s="83" t="s">
        <v>1133</v>
      </c>
      <c r="E132" s="83" t="s">
        <v>1134</v>
      </c>
      <c r="F132" s="84" t="s">
        <v>104</v>
      </c>
      <c r="G132" s="84"/>
      <c r="H132" s="84"/>
      <c r="I132" s="84" t="s">
        <v>105</v>
      </c>
      <c r="J132" s="83" t="s">
        <v>1135</v>
      </c>
      <c r="K132" s="83" t="s">
        <v>1042</v>
      </c>
      <c r="L132" s="82" t="s">
        <v>2693</v>
      </c>
      <c r="M132" s="83" t="s">
        <v>108</v>
      </c>
      <c r="N132" s="83" t="s">
        <v>40</v>
      </c>
      <c r="O132" s="83" t="s">
        <v>1109</v>
      </c>
      <c r="P132" s="83" t="s">
        <v>1136</v>
      </c>
      <c r="Q132" s="83" t="s">
        <v>2694</v>
      </c>
      <c r="R132" s="83" t="s">
        <v>933</v>
      </c>
      <c r="S132" s="83" t="s">
        <v>111</v>
      </c>
      <c r="T132" s="84" t="s">
        <v>105</v>
      </c>
      <c r="U132" s="84"/>
      <c r="V132" s="84" t="s">
        <v>68</v>
      </c>
      <c r="W132" s="83"/>
      <c r="X132" s="83"/>
      <c r="Y132" s="83" t="s">
        <v>202</v>
      </c>
      <c r="Z132" s="85">
        <v>135</v>
      </c>
      <c r="AA132" s="85" t="s">
        <v>1966</v>
      </c>
      <c r="AB132" s="85">
        <v>14</v>
      </c>
      <c r="AC132" s="83" t="s">
        <v>113</v>
      </c>
      <c r="AD132" s="83" t="s">
        <v>3216</v>
      </c>
    </row>
    <row r="133" spans="2:30" ht="108" customHeight="1" x14ac:dyDescent="0.25">
      <c r="B133" s="67" t="s">
        <v>1137</v>
      </c>
      <c r="C133" s="64" t="s">
        <v>2695</v>
      </c>
      <c r="D133" s="65" t="s">
        <v>1138</v>
      </c>
      <c r="E133" s="65" t="s">
        <v>1139</v>
      </c>
      <c r="F133" s="61" t="s">
        <v>104</v>
      </c>
      <c r="G133" s="61"/>
      <c r="H133" s="61"/>
      <c r="I133" s="61" t="s">
        <v>105</v>
      </c>
      <c r="J133" s="65" t="s">
        <v>1116</v>
      </c>
      <c r="K133" s="65" t="s">
        <v>1939</v>
      </c>
      <c r="L133" s="64" t="s">
        <v>2693</v>
      </c>
      <c r="M133" s="65" t="s">
        <v>108</v>
      </c>
      <c r="N133" s="65" t="s">
        <v>40</v>
      </c>
      <c r="O133" s="65" t="s">
        <v>1109</v>
      </c>
      <c r="P133" s="65" t="s">
        <v>1136</v>
      </c>
      <c r="Q133" s="65" t="s">
        <v>2696</v>
      </c>
      <c r="R133" s="65" t="s">
        <v>933</v>
      </c>
      <c r="S133" s="65" t="s">
        <v>125</v>
      </c>
      <c r="T133" s="61" t="s">
        <v>105</v>
      </c>
      <c r="U133" s="61"/>
      <c r="V133" s="61" t="s">
        <v>68</v>
      </c>
      <c r="W133" s="65"/>
      <c r="X133" s="65"/>
      <c r="Y133" s="65" t="s">
        <v>187</v>
      </c>
      <c r="Z133" s="63">
        <v>60</v>
      </c>
      <c r="AA133" s="63" t="s">
        <v>1967</v>
      </c>
      <c r="AB133" s="63">
        <v>2</v>
      </c>
      <c r="AC133" s="65" t="s">
        <v>1030</v>
      </c>
      <c r="AD133" s="93" t="s">
        <v>1140</v>
      </c>
    </row>
    <row r="134" spans="2:30" ht="60.75" customHeight="1" x14ac:dyDescent="0.25">
      <c r="B134" s="81" t="s">
        <v>1104</v>
      </c>
      <c r="C134" s="82" t="s">
        <v>2697</v>
      </c>
      <c r="D134" s="83" t="s">
        <v>2698</v>
      </c>
      <c r="E134" s="83" t="s">
        <v>2699</v>
      </c>
      <c r="F134" s="84" t="s">
        <v>104</v>
      </c>
      <c r="G134" s="84"/>
      <c r="H134" s="84"/>
      <c r="I134" s="84" t="s">
        <v>105</v>
      </c>
      <c r="J134" s="83" t="s">
        <v>1141</v>
      </c>
      <c r="K134" s="83" t="s">
        <v>1311</v>
      </c>
      <c r="L134" s="82" t="s">
        <v>2700</v>
      </c>
      <c r="M134" s="83" t="s">
        <v>108</v>
      </c>
      <c r="N134" s="83" t="s">
        <v>40</v>
      </c>
      <c r="O134" s="83" t="s">
        <v>1109</v>
      </c>
      <c r="P134" s="83" t="s">
        <v>1142</v>
      </c>
      <c r="Q134" s="83" t="s">
        <v>1143</v>
      </c>
      <c r="R134" s="83" t="s">
        <v>929</v>
      </c>
      <c r="S134" s="83" t="s">
        <v>111</v>
      </c>
      <c r="T134" s="84" t="s">
        <v>105</v>
      </c>
      <c r="U134" s="84"/>
      <c r="V134" s="84" t="s">
        <v>69</v>
      </c>
      <c r="W134" s="83" t="s">
        <v>53</v>
      </c>
      <c r="X134" s="83" t="s">
        <v>1968</v>
      </c>
      <c r="Y134" s="83" t="s">
        <v>228</v>
      </c>
      <c r="Z134" s="85">
        <v>265</v>
      </c>
      <c r="AA134" s="85"/>
      <c r="AB134" s="85" t="s">
        <v>129</v>
      </c>
      <c r="AC134" s="83" t="s">
        <v>113</v>
      </c>
      <c r="AD134" s="83" t="s">
        <v>3216</v>
      </c>
    </row>
    <row r="135" spans="2:30" ht="69.95" customHeight="1" x14ac:dyDescent="0.25">
      <c r="B135" s="67" t="s">
        <v>1113</v>
      </c>
      <c r="C135" s="64" t="s">
        <v>2701</v>
      </c>
      <c r="D135" s="65" t="s">
        <v>1144</v>
      </c>
      <c r="E135" s="65" t="s">
        <v>2702</v>
      </c>
      <c r="F135" s="61" t="s">
        <v>104</v>
      </c>
      <c r="G135" s="61"/>
      <c r="H135" s="61"/>
      <c r="I135" s="61" t="s">
        <v>105</v>
      </c>
      <c r="J135" s="65" t="s">
        <v>1141</v>
      </c>
      <c r="K135" s="65" t="s">
        <v>1939</v>
      </c>
      <c r="L135" s="64" t="s">
        <v>2700</v>
      </c>
      <c r="M135" s="65" t="s">
        <v>108</v>
      </c>
      <c r="N135" s="65" t="s">
        <v>40</v>
      </c>
      <c r="O135" s="65" t="s">
        <v>1109</v>
      </c>
      <c r="P135" s="65" t="s">
        <v>1142</v>
      </c>
      <c r="Q135" s="65" t="s">
        <v>1143</v>
      </c>
      <c r="R135" s="65" t="s">
        <v>929</v>
      </c>
      <c r="S135" s="65" t="s">
        <v>111</v>
      </c>
      <c r="T135" s="61" t="s">
        <v>105</v>
      </c>
      <c r="U135" s="61"/>
      <c r="V135" s="61" t="s">
        <v>69</v>
      </c>
      <c r="W135" s="65" t="s">
        <v>53</v>
      </c>
      <c r="X135" s="65" t="s">
        <v>1969</v>
      </c>
      <c r="Y135" s="65" t="s">
        <v>1960</v>
      </c>
      <c r="Z135" s="63">
        <v>145</v>
      </c>
      <c r="AA135" s="63"/>
      <c r="AB135" s="63" t="s">
        <v>129</v>
      </c>
      <c r="AC135" s="65" t="s">
        <v>113</v>
      </c>
      <c r="AD135" s="65" t="s">
        <v>3216</v>
      </c>
    </row>
    <row r="136" spans="2:30" ht="69.95" customHeight="1" x14ac:dyDescent="0.25">
      <c r="B136" s="81" t="s">
        <v>1104</v>
      </c>
      <c r="C136" s="82" t="s">
        <v>2703</v>
      </c>
      <c r="D136" s="83" t="s">
        <v>1145</v>
      </c>
      <c r="E136" s="83" t="s">
        <v>1146</v>
      </c>
      <c r="F136" s="84" t="s">
        <v>104</v>
      </c>
      <c r="G136" s="84" t="s">
        <v>105</v>
      </c>
      <c r="H136" s="84"/>
      <c r="I136" s="84" t="s">
        <v>105</v>
      </c>
      <c r="J136" s="83" t="s">
        <v>1147</v>
      </c>
      <c r="K136" s="83" t="s">
        <v>1311</v>
      </c>
      <c r="L136" s="82" t="s">
        <v>2704</v>
      </c>
      <c r="M136" s="83" t="s">
        <v>108</v>
      </c>
      <c r="N136" s="83" t="s">
        <v>40</v>
      </c>
      <c r="O136" s="83" t="s">
        <v>1109</v>
      </c>
      <c r="P136" s="83" t="s">
        <v>50</v>
      </c>
      <c r="Q136" s="83" t="s">
        <v>1148</v>
      </c>
      <c r="R136" s="83" t="s">
        <v>1079</v>
      </c>
      <c r="S136" s="83" t="s">
        <v>111</v>
      </c>
      <c r="T136" s="84" t="s">
        <v>105</v>
      </c>
      <c r="U136" s="84"/>
      <c r="V136" s="84" t="s">
        <v>69</v>
      </c>
      <c r="W136" s="83" t="s">
        <v>53</v>
      </c>
      <c r="X136" s="83" t="s">
        <v>1955</v>
      </c>
      <c r="Y136" s="83" t="s">
        <v>228</v>
      </c>
      <c r="Z136" s="85">
        <v>265</v>
      </c>
      <c r="AA136" s="85"/>
      <c r="AB136" s="85" t="s">
        <v>129</v>
      </c>
      <c r="AC136" s="83" t="s">
        <v>113</v>
      </c>
      <c r="AD136" s="83" t="s">
        <v>3216</v>
      </c>
    </row>
    <row r="137" spans="2:30" ht="69.95" customHeight="1" x14ac:dyDescent="0.25">
      <c r="B137" s="67" t="s">
        <v>1149</v>
      </c>
      <c r="C137" s="64" t="s">
        <v>3350</v>
      </c>
      <c r="D137" s="65" t="s">
        <v>1150</v>
      </c>
      <c r="E137" s="65" t="s">
        <v>1151</v>
      </c>
      <c r="F137" s="61" t="s">
        <v>104</v>
      </c>
      <c r="G137" s="61" t="s">
        <v>105</v>
      </c>
      <c r="H137" s="61"/>
      <c r="I137" s="61"/>
      <c r="J137" s="65" t="s">
        <v>1152</v>
      </c>
      <c r="K137" s="65" t="s">
        <v>1153</v>
      </c>
      <c r="L137" s="64" t="s">
        <v>2704</v>
      </c>
      <c r="M137" s="65" t="s">
        <v>108</v>
      </c>
      <c r="N137" s="65" t="s">
        <v>40</v>
      </c>
      <c r="O137" s="65" t="s">
        <v>1109</v>
      </c>
      <c r="P137" s="65" t="s">
        <v>50</v>
      </c>
      <c r="Q137" s="65" t="s">
        <v>1154</v>
      </c>
      <c r="R137" s="65" t="s">
        <v>1079</v>
      </c>
      <c r="S137" s="65" t="s">
        <v>111</v>
      </c>
      <c r="T137" s="61" t="s">
        <v>105</v>
      </c>
      <c r="U137" s="61"/>
      <c r="V137" s="61" t="s">
        <v>69</v>
      </c>
      <c r="W137" s="65" t="s">
        <v>53</v>
      </c>
      <c r="X137" s="65" t="s">
        <v>1970</v>
      </c>
      <c r="Y137" s="65" t="s">
        <v>1956</v>
      </c>
      <c r="Z137" s="63">
        <v>15</v>
      </c>
      <c r="AA137" s="63"/>
      <c r="AB137" s="63" t="s">
        <v>129</v>
      </c>
      <c r="AC137" s="65" t="s">
        <v>113</v>
      </c>
      <c r="AD137" s="65" t="s">
        <v>3216</v>
      </c>
    </row>
    <row r="138" spans="2:30" ht="69.95" customHeight="1" x14ac:dyDescent="0.25">
      <c r="B138" s="81" t="s">
        <v>1104</v>
      </c>
      <c r="C138" s="82" t="s">
        <v>2705</v>
      </c>
      <c r="D138" s="83" t="s">
        <v>1155</v>
      </c>
      <c r="E138" s="83" t="s">
        <v>1818</v>
      </c>
      <c r="F138" s="84" t="s">
        <v>104</v>
      </c>
      <c r="G138" s="84" t="s">
        <v>105</v>
      </c>
      <c r="H138" s="84"/>
      <c r="I138" s="84"/>
      <c r="J138" s="83" t="s">
        <v>1152</v>
      </c>
      <c r="K138" s="83" t="s">
        <v>1156</v>
      </c>
      <c r="L138" s="82" t="s">
        <v>2704</v>
      </c>
      <c r="M138" s="83" t="s">
        <v>108</v>
      </c>
      <c r="N138" s="83" t="s">
        <v>40</v>
      </c>
      <c r="O138" s="83" t="s">
        <v>1109</v>
      </c>
      <c r="P138" s="83" t="s">
        <v>50</v>
      </c>
      <c r="Q138" s="83" t="s">
        <v>1148</v>
      </c>
      <c r="R138" s="83" t="s">
        <v>1079</v>
      </c>
      <c r="S138" s="83" t="s">
        <v>111</v>
      </c>
      <c r="T138" s="84" t="s">
        <v>105</v>
      </c>
      <c r="U138" s="84"/>
      <c r="V138" s="84" t="s">
        <v>69</v>
      </c>
      <c r="W138" s="83" t="s">
        <v>53</v>
      </c>
      <c r="X138" s="83" t="s">
        <v>1957</v>
      </c>
      <c r="Y138" s="83" t="s">
        <v>1197</v>
      </c>
      <c r="Z138" s="85">
        <v>45</v>
      </c>
      <c r="AA138" s="85"/>
      <c r="AB138" s="85" t="s">
        <v>129</v>
      </c>
      <c r="AC138" s="83" t="s">
        <v>113</v>
      </c>
      <c r="AD138" s="83" t="s">
        <v>3216</v>
      </c>
    </row>
    <row r="139" spans="2:30" ht="99.75" customHeight="1" x14ac:dyDescent="0.25">
      <c r="B139" s="67" t="s">
        <v>1113</v>
      </c>
      <c r="C139" s="64" t="s">
        <v>2706</v>
      </c>
      <c r="D139" s="65" t="s">
        <v>1157</v>
      </c>
      <c r="E139" s="65" t="s">
        <v>1817</v>
      </c>
      <c r="F139" s="61" t="s">
        <v>104</v>
      </c>
      <c r="G139" s="61"/>
      <c r="H139" s="61"/>
      <c r="I139" s="61" t="s">
        <v>105</v>
      </c>
      <c r="J139" s="65" t="s">
        <v>1158</v>
      </c>
      <c r="K139" s="65" t="s">
        <v>1044</v>
      </c>
      <c r="L139" s="64" t="s">
        <v>2704</v>
      </c>
      <c r="M139" s="65" t="s">
        <v>108</v>
      </c>
      <c r="N139" s="65" t="s">
        <v>40</v>
      </c>
      <c r="O139" s="65" t="s">
        <v>1109</v>
      </c>
      <c r="P139" s="65" t="s">
        <v>50</v>
      </c>
      <c r="Q139" s="65" t="s">
        <v>1148</v>
      </c>
      <c r="R139" s="65" t="s">
        <v>1079</v>
      </c>
      <c r="S139" s="65" t="s">
        <v>125</v>
      </c>
      <c r="T139" s="61" t="s">
        <v>105</v>
      </c>
      <c r="U139" s="61"/>
      <c r="V139" s="61" t="s">
        <v>69</v>
      </c>
      <c r="W139" s="65" t="s">
        <v>53</v>
      </c>
      <c r="X139" s="65" t="s">
        <v>1961</v>
      </c>
      <c r="Y139" s="65"/>
      <c r="Z139" s="63"/>
      <c r="AA139" s="63"/>
      <c r="AB139" s="63" t="s">
        <v>129</v>
      </c>
      <c r="AC139" s="65" t="s">
        <v>113</v>
      </c>
      <c r="AD139" s="65" t="s">
        <v>3216</v>
      </c>
    </row>
    <row r="140" spans="2:30" ht="69.95" customHeight="1" x14ac:dyDescent="0.25">
      <c r="B140" s="81" t="s">
        <v>1159</v>
      </c>
      <c r="C140" s="82" t="s">
        <v>2707</v>
      </c>
      <c r="D140" s="83" t="s">
        <v>1160</v>
      </c>
      <c r="E140" s="83" t="s">
        <v>1161</v>
      </c>
      <c r="F140" s="84" t="s">
        <v>104</v>
      </c>
      <c r="G140" s="84"/>
      <c r="H140" s="84"/>
      <c r="I140" s="84" t="s">
        <v>105</v>
      </c>
      <c r="J140" s="83" t="s">
        <v>1162</v>
      </c>
      <c r="K140" s="83" t="s">
        <v>1311</v>
      </c>
      <c r="L140" s="82" t="s">
        <v>2709</v>
      </c>
      <c r="M140" s="83" t="s">
        <v>108</v>
      </c>
      <c r="N140" s="83" t="s">
        <v>40</v>
      </c>
      <c r="O140" s="83" t="s">
        <v>1109</v>
      </c>
      <c r="P140" s="83" t="s">
        <v>1163</v>
      </c>
      <c r="Q140" s="83" t="s">
        <v>2710</v>
      </c>
      <c r="R140" s="83" t="s">
        <v>945</v>
      </c>
      <c r="S140" s="83" t="s">
        <v>111</v>
      </c>
      <c r="T140" s="84" t="s">
        <v>105</v>
      </c>
      <c r="U140" s="84"/>
      <c r="V140" s="84" t="s">
        <v>68</v>
      </c>
      <c r="W140" s="83"/>
      <c r="X140" s="83"/>
      <c r="Y140" s="83" t="s">
        <v>181</v>
      </c>
      <c r="Z140" s="85" t="s">
        <v>313</v>
      </c>
      <c r="AA140" s="85" t="s">
        <v>235</v>
      </c>
      <c r="AB140" s="85">
        <v>1</v>
      </c>
      <c r="AC140" s="83" t="s">
        <v>1030</v>
      </c>
      <c r="AD140" s="83" t="s">
        <v>3216</v>
      </c>
    </row>
    <row r="141" spans="2:30" ht="69.95" customHeight="1" x14ac:dyDescent="0.25">
      <c r="B141" s="67" t="s">
        <v>1159</v>
      </c>
      <c r="C141" s="64" t="s">
        <v>2708</v>
      </c>
      <c r="D141" s="65" t="s">
        <v>1164</v>
      </c>
      <c r="E141" s="65" t="s">
        <v>1165</v>
      </c>
      <c r="F141" s="61" t="s">
        <v>104</v>
      </c>
      <c r="G141" s="61"/>
      <c r="H141" s="61"/>
      <c r="I141" s="61" t="s">
        <v>105</v>
      </c>
      <c r="J141" s="65" t="s">
        <v>1166</v>
      </c>
      <c r="K141" s="65" t="s">
        <v>1311</v>
      </c>
      <c r="L141" s="64" t="s">
        <v>2709</v>
      </c>
      <c r="M141" s="65" t="s">
        <v>108</v>
      </c>
      <c r="N141" s="65" t="s">
        <v>40</v>
      </c>
      <c r="O141" s="65" t="s">
        <v>1109</v>
      </c>
      <c r="P141" s="65" t="s">
        <v>1163</v>
      </c>
      <c r="Q141" s="65" t="s">
        <v>2710</v>
      </c>
      <c r="R141" s="65" t="s">
        <v>945</v>
      </c>
      <c r="S141" s="65" t="s">
        <v>111</v>
      </c>
      <c r="T141" s="61" t="s">
        <v>105</v>
      </c>
      <c r="U141" s="61"/>
      <c r="V141" s="61" t="s">
        <v>68</v>
      </c>
      <c r="W141" s="65"/>
      <c r="X141" s="65"/>
      <c r="Y141" s="65" t="s">
        <v>181</v>
      </c>
      <c r="Z141" s="63">
        <v>30</v>
      </c>
      <c r="AA141" s="63" t="s">
        <v>235</v>
      </c>
      <c r="AB141" s="63">
        <v>1</v>
      </c>
      <c r="AC141" s="65" t="s">
        <v>113</v>
      </c>
      <c r="AD141" s="65" t="s">
        <v>3216</v>
      </c>
    </row>
    <row r="142" spans="2:30" ht="69.95" customHeight="1" x14ac:dyDescent="0.25">
      <c r="B142" s="81" t="s">
        <v>1104</v>
      </c>
      <c r="C142" s="82" t="s">
        <v>2711</v>
      </c>
      <c r="D142" s="83" t="s">
        <v>1167</v>
      </c>
      <c r="E142" s="83" t="s">
        <v>1816</v>
      </c>
      <c r="F142" s="84" t="s">
        <v>104</v>
      </c>
      <c r="G142" s="84"/>
      <c r="H142" s="84"/>
      <c r="I142" s="84" t="s">
        <v>105</v>
      </c>
      <c r="J142" s="83" t="s">
        <v>1168</v>
      </c>
      <c r="K142" s="83" t="s">
        <v>1311</v>
      </c>
      <c r="L142" s="82" t="s">
        <v>2709</v>
      </c>
      <c r="M142" s="83" t="s">
        <v>108</v>
      </c>
      <c r="N142" s="83" t="s">
        <v>40</v>
      </c>
      <c r="O142" s="83" t="s">
        <v>1109</v>
      </c>
      <c r="P142" s="83" t="s">
        <v>1163</v>
      </c>
      <c r="Q142" s="83" t="s">
        <v>2710</v>
      </c>
      <c r="R142" s="83" t="s">
        <v>945</v>
      </c>
      <c r="S142" s="83" t="s">
        <v>111</v>
      </c>
      <c r="T142" s="84" t="s">
        <v>105</v>
      </c>
      <c r="U142" s="84"/>
      <c r="V142" s="84" t="s">
        <v>68</v>
      </c>
      <c r="W142" s="83"/>
      <c r="X142" s="83"/>
      <c r="Y142" s="83" t="s">
        <v>181</v>
      </c>
      <c r="Z142" s="85" t="s">
        <v>313</v>
      </c>
      <c r="AA142" s="85" t="s">
        <v>235</v>
      </c>
      <c r="AB142" s="85" t="s">
        <v>463</v>
      </c>
      <c r="AC142" s="83" t="s">
        <v>113</v>
      </c>
      <c r="AD142" s="83" t="s">
        <v>3216</v>
      </c>
    </row>
    <row r="143" spans="2:30" ht="69.95" customHeight="1" x14ac:dyDescent="0.25">
      <c r="B143" s="67" t="s">
        <v>1113</v>
      </c>
      <c r="C143" s="64" t="s">
        <v>2712</v>
      </c>
      <c r="D143" s="65" t="s">
        <v>1169</v>
      </c>
      <c r="E143" s="65" t="s">
        <v>1170</v>
      </c>
      <c r="F143" s="61" t="s">
        <v>104</v>
      </c>
      <c r="G143" s="61"/>
      <c r="H143" s="61"/>
      <c r="I143" s="61" t="s">
        <v>105</v>
      </c>
      <c r="J143" s="65" t="s">
        <v>3351</v>
      </c>
      <c r="K143" s="65" t="s">
        <v>1939</v>
      </c>
      <c r="L143" s="64" t="s">
        <v>2709</v>
      </c>
      <c r="M143" s="65" t="s">
        <v>108</v>
      </c>
      <c r="N143" s="65" t="s">
        <v>40</v>
      </c>
      <c r="O143" s="65" t="s">
        <v>1109</v>
      </c>
      <c r="P143" s="65" t="s">
        <v>1163</v>
      </c>
      <c r="Q143" s="65" t="s">
        <v>2710</v>
      </c>
      <c r="R143" s="65" t="s">
        <v>947</v>
      </c>
      <c r="S143" s="65" t="s">
        <v>125</v>
      </c>
      <c r="T143" s="61" t="s">
        <v>105</v>
      </c>
      <c r="U143" s="61"/>
      <c r="V143" s="61" t="s">
        <v>69</v>
      </c>
      <c r="W143" s="65" t="s">
        <v>53</v>
      </c>
      <c r="X143" s="65" t="s">
        <v>1973</v>
      </c>
      <c r="Y143" s="65" t="s">
        <v>206</v>
      </c>
      <c r="Z143" s="63">
        <v>155</v>
      </c>
      <c r="AA143" s="63"/>
      <c r="AB143" s="63"/>
      <c r="AC143" s="65" t="s">
        <v>113</v>
      </c>
      <c r="AD143" s="65" t="s">
        <v>3216</v>
      </c>
    </row>
    <row r="144" spans="2:30" ht="70.5" customHeight="1" x14ac:dyDescent="0.25">
      <c r="B144" s="81" t="s">
        <v>25</v>
      </c>
      <c r="C144" s="82" t="s">
        <v>2713</v>
      </c>
      <c r="D144" s="83" t="s">
        <v>1171</v>
      </c>
      <c r="E144" s="83" t="s">
        <v>1172</v>
      </c>
      <c r="F144" s="84" t="s">
        <v>104</v>
      </c>
      <c r="G144" s="84"/>
      <c r="H144" s="84"/>
      <c r="I144" s="84" t="s">
        <v>105</v>
      </c>
      <c r="J144" s="83" t="s">
        <v>1173</v>
      </c>
      <c r="K144" s="83" t="s">
        <v>1311</v>
      </c>
      <c r="L144" s="82" t="s">
        <v>2709</v>
      </c>
      <c r="M144" s="83" t="s">
        <v>108</v>
      </c>
      <c r="N144" s="83" t="s">
        <v>40</v>
      </c>
      <c r="O144" s="83" t="s">
        <v>1109</v>
      </c>
      <c r="P144" s="83" t="s">
        <v>1163</v>
      </c>
      <c r="Q144" s="83" t="s">
        <v>2710</v>
      </c>
      <c r="R144" s="83" t="s">
        <v>948</v>
      </c>
      <c r="S144" s="83" t="s">
        <v>111</v>
      </c>
      <c r="T144" s="84" t="s">
        <v>105</v>
      </c>
      <c r="U144" s="84"/>
      <c r="V144" s="84" t="s">
        <v>69</v>
      </c>
      <c r="W144" s="83" t="s">
        <v>1981</v>
      </c>
      <c r="X144" s="83"/>
      <c r="Y144" s="83"/>
      <c r="Z144" s="85"/>
      <c r="AA144" s="85"/>
      <c r="AB144" s="85"/>
      <c r="AC144" s="83" t="s">
        <v>113</v>
      </c>
      <c r="AD144" s="83" t="s">
        <v>3216</v>
      </c>
    </row>
    <row r="145" spans="2:30" ht="45" x14ac:dyDescent="0.25">
      <c r="B145" s="67" t="s">
        <v>1174</v>
      </c>
      <c r="C145" s="64" t="s">
        <v>2714</v>
      </c>
      <c r="D145" s="65" t="s">
        <v>1175</v>
      </c>
      <c r="E145" s="65" t="s">
        <v>1815</v>
      </c>
      <c r="F145" s="61" t="s">
        <v>104</v>
      </c>
      <c r="G145" s="61"/>
      <c r="H145" s="61"/>
      <c r="I145" s="61" t="s">
        <v>105</v>
      </c>
      <c r="J145" s="65" t="s">
        <v>1176</v>
      </c>
      <c r="K145" s="65" t="s">
        <v>1311</v>
      </c>
      <c r="L145" s="64" t="s">
        <v>2709</v>
      </c>
      <c r="M145" s="65" t="s">
        <v>108</v>
      </c>
      <c r="N145" s="65" t="s">
        <v>40</v>
      </c>
      <c r="O145" s="65" t="s">
        <v>1109</v>
      </c>
      <c r="P145" s="65" t="s">
        <v>1163</v>
      </c>
      <c r="Q145" s="65" t="s">
        <v>2710</v>
      </c>
      <c r="R145" s="65" t="s">
        <v>949</v>
      </c>
      <c r="S145" s="65" t="s">
        <v>111</v>
      </c>
      <c r="T145" s="61" t="s">
        <v>105</v>
      </c>
      <c r="U145" s="61"/>
      <c r="V145" s="61" t="s">
        <v>68</v>
      </c>
      <c r="W145" s="65"/>
      <c r="X145" s="65"/>
      <c r="Y145" s="65" t="s">
        <v>1974</v>
      </c>
      <c r="Z145" s="63">
        <v>235</v>
      </c>
      <c r="AA145" s="63" t="s">
        <v>1975</v>
      </c>
      <c r="AB145" s="63">
        <v>1</v>
      </c>
      <c r="AC145" s="65" t="s">
        <v>113</v>
      </c>
      <c r="AD145" s="65" t="s">
        <v>3216</v>
      </c>
    </row>
    <row r="146" spans="2:30" ht="45" x14ac:dyDescent="0.25">
      <c r="B146" s="81" t="s">
        <v>1177</v>
      </c>
      <c r="C146" s="82" t="s">
        <v>2715</v>
      </c>
      <c r="D146" s="83" t="s">
        <v>1178</v>
      </c>
      <c r="E146" s="83" t="s">
        <v>1814</v>
      </c>
      <c r="F146" s="84" t="s">
        <v>104</v>
      </c>
      <c r="G146" s="84"/>
      <c r="H146" s="84"/>
      <c r="I146" s="84" t="s">
        <v>105</v>
      </c>
      <c r="J146" s="83" t="s">
        <v>1179</v>
      </c>
      <c r="K146" s="83" t="s">
        <v>1311</v>
      </c>
      <c r="L146" s="82" t="s">
        <v>2709</v>
      </c>
      <c r="M146" s="83" t="s">
        <v>108</v>
      </c>
      <c r="N146" s="83" t="s">
        <v>40</v>
      </c>
      <c r="O146" s="83" t="s">
        <v>1109</v>
      </c>
      <c r="P146" s="83" t="s">
        <v>1163</v>
      </c>
      <c r="Q146" s="83" t="s">
        <v>2710</v>
      </c>
      <c r="R146" s="83" t="s">
        <v>1180</v>
      </c>
      <c r="S146" s="83" t="s">
        <v>111</v>
      </c>
      <c r="T146" s="84" t="s">
        <v>105</v>
      </c>
      <c r="U146" s="84"/>
      <c r="V146" s="84" t="s">
        <v>69</v>
      </c>
      <c r="W146" s="83" t="s">
        <v>1958</v>
      </c>
      <c r="X146" s="83"/>
      <c r="Y146" s="83"/>
      <c r="Z146" s="85"/>
      <c r="AA146" s="85"/>
      <c r="AB146" s="85"/>
      <c r="AC146" s="83" t="s">
        <v>113</v>
      </c>
      <c r="AD146" s="83" t="s">
        <v>3216</v>
      </c>
    </row>
    <row r="147" spans="2:30" ht="70.5" customHeight="1" x14ac:dyDescent="0.25">
      <c r="B147" s="67" t="s">
        <v>1113</v>
      </c>
      <c r="C147" s="64" t="s">
        <v>2716</v>
      </c>
      <c r="D147" s="65" t="s">
        <v>1181</v>
      </c>
      <c r="E147" s="65" t="s">
        <v>1182</v>
      </c>
      <c r="F147" s="61" t="s">
        <v>104</v>
      </c>
      <c r="G147" s="61"/>
      <c r="H147" s="61"/>
      <c r="I147" s="61" t="s">
        <v>105</v>
      </c>
      <c r="J147" s="65" t="s">
        <v>1183</v>
      </c>
      <c r="K147" s="65" t="s">
        <v>1044</v>
      </c>
      <c r="L147" s="64" t="s">
        <v>2718</v>
      </c>
      <c r="M147" s="65" t="s">
        <v>108</v>
      </c>
      <c r="N147" s="65" t="s">
        <v>40</v>
      </c>
      <c r="O147" s="65" t="s">
        <v>1109</v>
      </c>
      <c r="P147" s="65" t="s">
        <v>50</v>
      </c>
      <c r="Q147" s="65" t="s">
        <v>2092</v>
      </c>
      <c r="R147" s="65" t="s">
        <v>1079</v>
      </c>
      <c r="S147" s="65" t="s">
        <v>125</v>
      </c>
      <c r="T147" s="61" t="s">
        <v>105</v>
      </c>
      <c r="U147" s="61"/>
      <c r="V147" s="61" t="s">
        <v>69</v>
      </c>
      <c r="W147" s="65" t="s">
        <v>1980</v>
      </c>
      <c r="X147" s="65"/>
      <c r="Y147" s="65"/>
      <c r="Z147" s="63"/>
      <c r="AA147" s="63"/>
      <c r="AB147" s="63"/>
      <c r="AC147" s="65" t="s">
        <v>113</v>
      </c>
      <c r="AD147" s="133" t="s">
        <v>3216</v>
      </c>
    </row>
    <row r="148" spans="2:30" ht="73.5" customHeight="1" x14ac:dyDescent="0.25">
      <c r="B148" s="81" t="s">
        <v>25</v>
      </c>
      <c r="C148" s="82" t="s">
        <v>2717</v>
      </c>
      <c r="D148" s="83" t="s">
        <v>1184</v>
      </c>
      <c r="E148" s="83" t="s">
        <v>1185</v>
      </c>
      <c r="F148" s="84" t="s">
        <v>104</v>
      </c>
      <c r="G148" s="84"/>
      <c r="H148" s="84"/>
      <c r="I148" s="84" t="s">
        <v>105</v>
      </c>
      <c r="J148" s="83" t="s">
        <v>1186</v>
      </c>
      <c r="K148" s="83" t="s">
        <v>1187</v>
      </c>
      <c r="L148" s="82" t="s">
        <v>2718</v>
      </c>
      <c r="M148" s="83" t="s">
        <v>108</v>
      </c>
      <c r="N148" s="83" t="s">
        <v>40</v>
      </c>
      <c r="O148" s="83" t="s">
        <v>1109</v>
      </c>
      <c r="P148" s="83" t="s">
        <v>50</v>
      </c>
      <c r="Q148" s="83" t="s">
        <v>2092</v>
      </c>
      <c r="R148" s="83" t="s">
        <v>1079</v>
      </c>
      <c r="S148" s="83" t="s">
        <v>125</v>
      </c>
      <c r="T148" s="84" t="s">
        <v>105</v>
      </c>
      <c r="U148" s="84"/>
      <c r="V148" s="84" t="s">
        <v>69</v>
      </c>
      <c r="W148" s="83" t="s">
        <v>53</v>
      </c>
      <c r="X148" s="83" t="s">
        <v>1979</v>
      </c>
      <c r="Y148" s="83" t="s">
        <v>202</v>
      </c>
      <c r="Z148" s="85">
        <v>135</v>
      </c>
      <c r="AA148" s="85"/>
      <c r="AB148" s="85"/>
      <c r="AC148" s="83" t="s">
        <v>1030</v>
      </c>
      <c r="AD148" s="91" t="s">
        <v>1188</v>
      </c>
    </row>
    <row r="149" spans="2:30" ht="75" x14ac:dyDescent="0.25">
      <c r="B149" s="67" t="s">
        <v>1113</v>
      </c>
      <c r="C149" s="64" t="s">
        <v>2719</v>
      </c>
      <c r="D149" s="65" t="s">
        <v>1189</v>
      </c>
      <c r="E149" s="65" t="s">
        <v>1190</v>
      </c>
      <c r="F149" s="61" t="s">
        <v>104</v>
      </c>
      <c r="G149" s="61"/>
      <c r="H149" s="61"/>
      <c r="I149" s="61" t="s">
        <v>105</v>
      </c>
      <c r="J149" s="65" t="s">
        <v>1191</v>
      </c>
      <c r="K149" s="65" t="s">
        <v>1044</v>
      </c>
      <c r="L149" s="64" t="s">
        <v>2718</v>
      </c>
      <c r="M149" s="65" t="s">
        <v>108</v>
      </c>
      <c r="N149" s="65" t="s">
        <v>40</v>
      </c>
      <c r="O149" s="65" t="s">
        <v>1109</v>
      </c>
      <c r="P149" s="65" t="s">
        <v>50</v>
      </c>
      <c r="Q149" s="65" t="s">
        <v>2092</v>
      </c>
      <c r="R149" s="65" t="s">
        <v>1079</v>
      </c>
      <c r="S149" s="65" t="s">
        <v>125</v>
      </c>
      <c r="T149" s="61" t="s">
        <v>105</v>
      </c>
      <c r="U149" s="61"/>
      <c r="V149" s="61" t="s">
        <v>69</v>
      </c>
      <c r="W149" s="65" t="s">
        <v>1972</v>
      </c>
      <c r="X149" s="65"/>
      <c r="Y149" s="65"/>
      <c r="Z149" s="63"/>
      <c r="AA149" s="63"/>
      <c r="AB149" s="63"/>
      <c r="AC149" s="65" t="s">
        <v>113</v>
      </c>
      <c r="AD149" s="65" t="s">
        <v>3216</v>
      </c>
    </row>
    <row r="150" spans="2:30" ht="45" x14ac:dyDescent="0.25">
      <c r="B150" s="81" t="s">
        <v>25</v>
      </c>
      <c r="C150" s="82" t="s">
        <v>2720</v>
      </c>
      <c r="D150" s="83" t="s">
        <v>1192</v>
      </c>
      <c r="E150" s="83" t="s">
        <v>1193</v>
      </c>
      <c r="F150" s="84" t="s">
        <v>104</v>
      </c>
      <c r="G150" s="84" t="s">
        <v>105</v>
      </c>
      <c r="H150" s="84"/>
      <c r="I150" s="84" t="s">
        <v>105</v>
      </c>
      <c r="J150" s="83" t="s">
        <v>1194</v>
      </c>
      <c r="K150" s="83" t="s">
        <v>1805</v>
      </c>
      <c r="L150" s="82" t="s">
        <v>2722</v>
      </c>
      <c r="M150" s="83" t="s">
        <v>108</v>
      </c>
      <c r="N150" s="83" t="s">
        <v>40</v>
      </c>
      <c r="O150" s="83" t="s">
        <v>1109</v>
      </c>
      <c r="P150" s="83" t="s">
        <v>1195</v>
      </c>
      <c r="Q150" s="83" t="s">
        <v>1196</v>
      </c>
      <c r="R150" s="83" t="s">
        <v>883</v>
      </c>
      <c r="S150" s="83" t="s">
        <v>111</v>
      </c>
      <c r="T150" s="84" t="s">
        <v>105</v>
      </c>
      <c r="U150" s="84"/>
      <c r="V150" s="84" t="s">
        <v>69</v>
      </c>
      <c r="W150" s="83" t="s">
        <v>53</v>
      </c>
      <c r="X150" s="83" t="s">
        <v>1976</v>
      </c>
      <c r="Y150" s="83" t="s">
        <v>177</v>
      </c>
      <c r="Z150" s="85">
        <v>10</v>
      </c>
      <c r="AA150" s="85"/>
      <c r="AB150" s="85"/>
      <c r="AC150" s="83" t="s">
        <v>113</v>
      </c>
      <c r="AD150" s="83" t="s">
        <v>3216</v>
      </c>
    </row>
    <row r="151" spans="2:30" ht="64.5" customHeight="1" x14ac:dyDescent="0.25">
      <c r="B151" s="67" t="s">
        <v>1113</v>
      </c>
      <c r="C151" s="64" t="s">
        <v>2721</v>
      </c>
      <c r="D151" s="65" t="s">
        <v>2724</v>
      </c>
      <c r="E151" s="65" t="s">
        <v>1813</v>
      </c>
      <c r="F151" s="61" t="s">
        <v>104</v>
      </c>
      <c r="G151" s="61" t="s">
        <v>105</v>
      </c>
      <c r="H151" s="61" t="s">
        <v>105</v>
      </c>
      <c r="I151" s="61" t="s">
        <v>105</v>
      </c>
      <c r="J151" s="65" t="s">
        <v>1808</v>
      </c>
      <c r="K151" s="65" t="s">
        <v>1044</v>
      </c>
      <c r="L151" s="64" t="s">
        <v>2725</v>
      </c>
      <c r="M151" s="65" t="s">
        <v>108</v>
      </c>
      <c r="N151" s="65" t="s">
        <v>40</v>
      </c>
      <c r="O151" s="65" t="s">
        <v>1109</v>
      </c>
      <c r="P151" s="65" t="s">
        <v>1198</v>
      </c>
      <c r="Q151" s="65" t="s">
        <v>1199</v>
      </c>
      <c r="R151" s="65" t="s">
        <v>1079</v>
      </c>
      <c r="S151" s="65" t="s">
        <v>125</v>
      </c>
      <c r="T151" s="61" t="s">
        <v>105</v>
      </c>
      <c r="U151" s="61"/>
      <c r="V151" s="61" t="s">
        <v>69</v>
      </c>
      <c r="W151" s="65" t="s">
        <v>53</v>
      </c>
      <c r="X151" s="65" t="s">
        <v>1978</v>
      </c>
      <c r="Y151" s="65" t="s">
        <v>1971</v>
      </c>
      <c r="Z151" s="63">
        <v>155</v>
      </c>
      <c r="AA151" s="63"/>
      <c r="AB151" s="63"/>
      <c r="AC151" s="65" t="s">
        <v>113</v>
      </c>
      <c r="AD151" s="65" t="s">
        <v>3216</v>
      </c>
    </row>
    <row r="152" spans="2:30" ht="148.5" customHeight="1" x14ac:dyDescent="0.25">
      <c r="B152" s="81" t="s">
        <v>1113</v>
      </c>
      <c r="C152" s="82" t="s">
        <v>2723</v>
      </c>
      <c r="D152" s="83" t="s">
        <v>1200</v>
      </c>
      <c r="E152" s="83" t="s">
        <v>1812</v>
      </c>
      <c r="F152" s="84" t="s">
        <v>104</v>
      </c>
      <c r="G152" s="84"/>
      <c r="H152" s="84"/>
      <c r="I152" s="84" t="s">
        <v>105</v>
      </c>
      <c r="J152" s="83" t="s">
        <v>1201</v>
      </c>
      <c r="K152" s="83" t="s">
        <v>1044</v>
      </c>
      <c r="L152" s="82" t="s">
        <v>2725</v>
      </c>
      <c r="M152" s="83" t="s">
        <v>108</v>
      </c>
      <c r="N152" s="83" t="s">
        <v>40</v>
      </c>
      <c r="O152" s="83" t="s">
        <v>1109</v>
      </c>
      <c r="P152" s="83" t="s">
        <v>50</v>
      </c>
      <c r="Q152" s="83" t="s">
        <v>2727</v>
      </c>
      <c r="R152" s="83" t="s">
        <v>1079</v>
      </c>
      <c r="S152" s="83" t="s">
        <v>125</v>
      </c>
      <c r="T152" s="84" t="s">
        <v>105</v>
      </c>
      <c r="U152" s="84"/>
      <c r="V152" s="84" t="s">
        <v>69</v>
      </c>
      <c r="W152" s="83" t="s">
        <v>52</v>
      </c>
      <c r="X152" s="83" t="s">
        <v>1977</v>
      </c>
      <c r="Y152" s="83" t="s">
        <v>1971</v>
      </c>
      <c r="Z152" s="85">
        <v>155</v>
      </c>
      <c r="AA152" s="85"/>
      <c r="AB152" s="85"/>
      <c r="AC152" s="83" t="s">
        <v>113</v>
      </c>
      <c r="AD152" s="83" t="s">
        <v>3216</v>
      </c>
    </row>
    <row r="153" spans="2:30" ht="45" x14ac:dyDescent="0.25">
      <c r="B153" s="67" t="s">
        <v>1113</v>
      </c>
      <c r="C153" s="64" t="s">
        <v>2726</v>
      </c>
      <c r="D153" s="65" t="s">
        <v>2729</v>
      </c>
      <c r="E153" s="65" t="s">
        <v>2730</v>
      </c>
      <c r="F153" s="61" t="s">
        <v>104</v>
      </c>
      <c r="G153" s="61"/>
      <c r="H153" s="61"/>
      <c r="I153" s="61" t="s">
        <v>105</v>
      </c>
      <c r="J153" s="65" t="s">
        <v>2731</v>
      </c>
      <c r="K153" s="65" t="s">
        <v>1187</v>
      </c>
      <c r="L153" s="64" t="s">
        <v>2725</v>
      </c>
      <c r="M153" s="65" t="s">
        <v>108</v>
      </c>
      <c r="N153" s="65" t="s">
        <v>40</v>
      </c>
      <c r="O153" s="65" t="s">
        <v>1109</v>
      </c>
      <c r="P153" s="65" t="s">
        <v>50</v>
      </c>
      <c r="Q153" s="65" t="s">
        <v>1202</v>
      </c>
      <c r="R153" s="65" t="s">
        <v>1079</v>
      </c>
      <c r="S153" s="65" t="s">
        <v>139</v>
      </c>
      <c r="T153" s="61" t="s">
        <v>105</v>
      </c>
      <c r="U153" s="61"/>
      <c r="V153" s="61" t="s">
        <v>69</v>
      </c>
      <c r="W153" s="65" t="s">
        <v>53</v>
      </c>
      <c r="X153" s="65" t="s">
        <v>2732</v>
      </c>
      <c r="Y153" s="65"/>
      <c r="Z153" s="63"/>
      <c r="AA153" s="63"/>
      <c r="AB153" s="63"/>
      <c r="AC153" s="65" t="s">
        <v>113</v>
      </c>
      <c r="AD153" s="65" t="s">
        <v>3216</v>
      </c>
    </row>
    <row r="154" spans="2:30" ht="116.25" customHeight="1" x14ac:dyDescent="0.25">
      <c r="B154" s="81" t="s">
        <v>25</v>
      </c>
      <c r="C154" s="82" t="s">
        <v>2728</v>
      </c>
      <c r="D154" s="83" t="s">
        <v>2734</v>
      </c>
      <c r="E154" s="83" t="s">
        <v>1811</v>
      </c>
      <c r="F154" s="84" t="s">
        <v>104</v>
      </c>
      <c r="G154" s="84"/>
      <c r="H154" s="84"/>
      <c r="I154" s="84" t="s">
        <v>105</v>
      </c>
      <c r="J154" s="83" t="s">
        <v>1809</v>
      </c>
      <c r="K154" s="83" t="s">
        <v>1042</v>
      </c>
      <c r="L154" s="82" t="s">
        <v>2725</v>
      </c>
      <c r="M154" s="83" t="s">
        <v>108</v>
      </c>
      <c r="N154" s="83" t="s">
        <v>40</v>
      </c>
      <c r="O154" s="83" t="s">
        <v>1109</v>
      </c>
      <c r="P154" s="83" t="s">
        <v>50</v>
      </c>
      <c r="Q154" s="83" t="s">
        <v>1203</v>
      </c>
      <c r="R154" s="83" t="s">
        <v>1079</v>
      </c>
      <c r="S154" s="83" t="s">
        <v>139</v>
      </c>
      <c r="T154" s="84" t="s">
        <v>105</v>
      </c>
      <c r="U154" s="84" t="s">
        <v>105</v>
      </c>
      <c r="V154" s="84" t="s">
        <v>69</v>
      </c>
      <c r="W154" s="83" t="s">
        <v>2735</v>
      </c>
      <c r="X154" s="83" t="s">
        <v>2218</v>
      </c>
      <c r="Y154" s="83" t="s">
        <v>202</v>
      </c>
      <c r="Z154" s="85"/>
      <c r="AA154" s="85"/>
      <c r="AB154" s="85"/>
      <c r="AC154" s="83" t="s">
        <v>113</v>
      </c>
      <c r="AD154" s="83" t="s">
        <v>3216</v>
      </c>
    </row>
    <row r="155" spans="2:30" ht="142.5" customHeight="1" x14ac:dyDescent="0.25">
      <c r="B155" s="67" t="s">
        <v>1113</v>
      </c>
      <c r="C155" s="64" t="s">
        <v>2733</v>
      </c>
      <c r="D155" s="65" t="s">
        <v>2737</v>
      </c>
      <c r="E155" s="65" t="s">
        <v>2738</v>
      </c>
      <c r="F155" s="61" t="s">
        <v>104</v>
      </c>
      <c r="G155" s="61"/>
      <c r="H155" s="61"/>
      <c r="I155" s="61" t="s">
        <v>105</v>
      </c>
      <c r="J155" s="65" t="s">
        <v>1810</v>
      </c>
      <c r="K155" s="65" t="s">
        <v>1044</v>
      </c>
      <c r="L155" s="64" t="s">
        <v>2739</v>
      </c>
      <c r="M155" s="65" t="s">
        <v>108</v>
      </c>
      <c r="N155" s="65" t="s">
        <v>40</v>
      </c>
      <c r="O155" s="65" t="s">
        <v>1109</v>
      </c>
      <c r="P155" s="65" t="s">
        <v>50</v>
      </c>
      <c r="Q155" s="65" t="s">
        <v>1204</v>
      </c>
      <c r="R155" s="65" t="s">
        <v>1079</v>
      </c>
      <c r="S155" s="65" t="s">
        <v>125</v>
      </c>
      <c r="T155" s="61"/>
      <c r="U155" s="61" t="s">
        <v>105</v>
      </c>
      <c r="V155" s="61" t="s">
        <v>69</v>
      </c>
      <c r="W155" s="65" t="s">
        <v>52</v>
      </c>
      <c r="X155" s="65" t="s">
        <v>2740</v>
      </c>
      <c r="Y155" s="65" t="s">
        <v>2741</v>
      </c>
      <c r="Z155" s="63">
        <v>245</v>
      </c>
      <c r="AA155" s="63"/>
      <c r="AB155" s="63"/>
      <c r="AC155" s="65" t="s">
        <v>113</v>
      </c>
      <c r="AD155" s="65" t="s">
        <v>3216</v>
      </c>
    </row>
    <row r="156" spans="2:30" ht="121.5" customHeight="1" x14ac:dyDescent="0.25">
      <c r="B156" s="81" t="s">
        <v>1113</v>
      </c>
      <c r="C156" s="82" t="s">
        <v>2736</v>
      </c>
      <c r="D156" s="83" t="s">
        <v>2742</v>
      </c>
      <c r="E156" s="83" t="s">
        <v>1206</v>
      </c>
      <c r="F156" s="84" t="s">
        <v>104</v>
      </c>
      <c r="G156" s="84"/>
      <c r="H156" s="84"/>
      <c r="I156" s="84" t="s">
        <v>105</v>
      </c>
      <c r="J156" s="83" t="s">
        <v>1810</v>
      </c>
      <c r="K156" s="83" t="s">
        <v>1806</v>
      </c>
      <c r="L156" s="82" t="s">
        <v>2739</v>
      </c>
      <c r="M156" s="83" t="s">
        <v>108</v>
      </c>
      <c r="N156" s="83" t="s">
        <v>40</v>
      </c>
      <c r="O156" s="83" t="s">
        <v>1109</v>
      </c>
      <c r="P156" s="83" t="s">
        <v>50</v>
      </c>
      <c r="Q156" s="83" t="s">
        <v>1204</v>
      </c>
      <c r="R156" s="83" t="s">
        <v>1079</v>
      </c>
      <c r="S156" s="83" t="s">
        <v>139</v>
      </c>
      <c r="T156" s="84"/>
      <c r="U156" s="84" t="s">
        <v>105</v>
      </c>
      <c r="V156" s="84" t="s">
        <v>171</v>
      </c>
      <c r="W156" s="83" t="s">
        <v>1205</v>
      </c>
      <c r="X156" s="83" t="s">
        <v>2743</v>
      </c>
      <c r="Y156" s="83" t="s">
        <v>2744</v>
      </c>
      <c r="Z156" s="85">
        <v>245</v>
      </c>
      <c r="AA156" s="85"/>
      <c r="AB156" s="85"/>
      <c r="AC156" s="83" t="s">
        <v>113</v>
      </c>
      <c r="AD156" s="83" t="s">
        <v>3216</v>
      </c>
    </row>
    <row r="157" spans="2:30" ht="30" x14ac:dyDescent="0.25">
      <c r="B157" s="115" t="s">
        <v>1113</v>
      </c>
      <c r="C157" s="116" t="s">
        <v>3352</v>
      </c>
      <c r="D157" s="111" t="s">
        <v>3353</v>
      </c>
      <c r="E157" s="111" t="s">
        <v>3354</v>
      </c>
      <c r="F157" s="117" t="s">
        <v>104</v>
      </c>
      <c r="G157" s="118"/>
      <c r="H157" s="118"/>
      <c r="I157" s="118" t="s">
        <v>105</v>
      </c>
      <c r="J157" s="111" t="s">
        <v>3355</v>
      </c>
      <c r="K157" s="112" t="s">
        <v>3356</v>
      </c>
      <c r="L157" s="116" t="s">
        <v>3357</v>
      </c>
      <c r="M157" s="111" t="s">
        <v>3358</v>
      </c>
      <c r="N157" s="118" t="s">
        <v>40</v>
      </c>
      <c r="O157" s="111"/>
      <c r="P157" s="111"/>
      <c r="Q157" s="119" t="s">
        <v>1204</v>
      </c>
      <c r="R157" s="113"/>
      <c r="S157" s="113" t="s">
        <v>3359</v>
      </c>
      <c r="T157" s="118" t="s">
        <v>105</v>
      </c>
      <c r="U157" s="118" t="s">
        <v>105</v>
      </c>
      <c r="V157" s="118" t="s">
        <v>3360</v>
      </c>
      <c r="W157" s="111"/>
      <c r="X157" s="111"/>
      <c r="Y157" s="112"/>
      <c r="Z157" s="118"/>
      <c r="AA157" s="118"/>
      <c r="AB157" s="118"/>
      <c r="AC157" s="112" t="s">
        <v>113</v>
      </c>
      <c r="AD157" s="134" t="s">
        <v>1093</v>
      </c>
    </row>
    <row r="158" spans="2:30" ht="123" customHeight="1" x14ac:dyDescent="0.25">
      <c r="B158" s="81" t="s">
        <v>1103</v>
      </c>
      <c r="C158" s="82" t="s">
        <v>1824</v>
      </c>
      <c r="D158" s="83" t="s">
        <v>2745</v>
      </c>
      <c r="E158" s="83" t="s">
        <v>2746</v>
      </c>
      <c r="F158" s="84" t="s">
        <v>104</v>
      </c>
      <c r="G158" s="84"/>
      <c r="H158" s="84"/>
      <c r="I158" s="84" t="s">
        <v>105</v>
      </c>
      <c r="J158" s="83" t="s">
        <v>1207</v>
      </c>
      <c r="K158" s="83" t="s">
        <v>1208</v>
      </c>
      <c r="L158" s="82" t="s">
        <v>1821</v>
      </c>
      <c r="M158" s="83" t="s">
        <v>108</v>
      </c>
      <c r="N158" s="83" t="s">
        <v>40</v>
      </c>
      <c r="O158" s="83" t="s">
        <v>1209</v>
      </c>
      <c r="P158" s="83" t="s">
        <v>1210</v>
      </c>
      <c r="Q158" s="83" t="s">
        <v>2747</v>
      </c>
      <c r="R158" s="83" t="s">
        <v>1079</v>
      </c>
      <c r="S158" s="83" t="s">
        <v>125</v>
      </c>
      <c r="T158" s="84"/>
      <c r="U158" s="84" t="s">
        <v>105</v>
      </c>
      <c r="V158" s="84" t="s">
        <v>68</v>
      </c>
      <c r="W158" s="83"/>
      <c r="X158" s="83"/>
      <c r="Y158" s="83" t="s">
        <v>187</v>
      </c>
      <c r="Z158" s="85">
        <v>60</v>
      </c>
      <c r="AA158" s="85" t="s">
        <v>283</v>
      </c>
      <c r="AB158" s="85">
        <v>3</v>
      </c>
      <c r="AC158" s="83" t="s">
        <v>113</v>
      </c>
      <c r="AD158" s="83" t="s">
        <v>3216</v>
      </c>
    </row>
    <row r="159" spans="2:30" ht="124.5" customHeight="1" x14ac:dyDescent="0.25">
      <c r="B159" s="67" t="s">
        <v>1103</v>
      </c>
      <c r="C159" s="64" t="s">
        <v>1825</v>
      </c>
      <c r="D159" s="65" t="s">
        <v>2748</v>
      </c>
      <c r="E159" s="65" t="s">
        <v>2749</v>
      </c>
      <c r="F159" s="61" t="s">
        <v>104</v>
      </c>
      <c r="G159" s="61"/>
      <c r="H159" s="61"/>
      <c r="I159" s="61" t="s">
        <v>105</v>
      </c>
      <c r="J159" s="65" t="s">
        <v>1207</v>
      </c>
      <c r="K159" s="65" t="s">
        <v>1208</v>
      </c>
      <c r="L159" s="64" t="s">
        <v>1821</v>
      </c>
      <c r="M159" s="65" t="s">
        <v>108</v>
      </c>
      <c r="N159" s="65" t="s">
        <v>40</v>
      </c>
      <c r="O159" s="65" t="s">
        <v>1102</v>
      </c>
      <c r="P159" s="65" t="s">
        <v>50</v>
      </c>
      <c r="Q159" s="65" t="s">
        <v>2747</v>
      </c>
      <c r="R159" s="65" t="s">
        <v>1211</v>
      </c>
      <c r="S159" s="65" t="s">
        <v>125</v>
      </c>
      <c r="T159" s="61"/>
      <c r="U159" s="61" t="s">
        <v>105</v>
      </c>
      <c r="V159" s="61" t="s">
        <v>68</v>
      </c>
      <c r="W159" s="65"/>
      <c r="X159" s="65"/>
      <c r="Y159" s="65" t="s">
        <v>187</v>
      </c>
      <c r="Z159" s="63">
        <v>60</v>
      </c>
      <c r="AA159" s="63" t="s">
        <v>283</v>
      </c>
      <c r="AB159" s="63">
        <v>3</v>
      </c>
      <c r="AC159" s="65" t="s">
        <v>113</v>
      </c>
      <c r="AD159" s="65" t="s">
        <v>3216</v>
      </c>
    </row>
    <row r="160" spans="2:30" ht="127.5" customHeight="1" x14ac:dyDescent="0.25">
      <c r="B160" s="81" t="s">
        <v>1103</v>
      </c>
      <c r="C160" s="82" t="s">
        <v>1826</v>
      </c>
      <c r="D160" s="83" t="s">
        <v>2750</v>
      </c>
      <c r="E160" s="83" t="s">
        <v>2751</v>
      </c>
      <c r="F160" s="84" t="s">
        <v>104</v>
      </c>
      <c r="G160" s="84"/>
      <c r="H160" s="84"/>
      <c r="I160" s="84" t="s">
        <v>105</v>
      </c>
      <c r="J160" s="83" t="s">
        <v>1207</v>
      </c>
      <c r="K160" s="83" t="s">
        <v>1208</v>
      </c>
      <c r="L160" s="82" t="s">
        <v>1821</v>
      </c>
      <c r="M160" s="83" t="s">
        <v>108</v>
      </c>
      <c r="N160" s="83" t="s">
        <v>40</v>
      </c>
      <c r="O160" s="83" t="s">
        <v>1102</v>
      </c>
      <c r="P160" s="83" t="s">
        <v>50</v>
      </c>
      <c r="Q160" s="83" t="s">
        <v>2747</v>
      </c>
      <c r="R160" s="83" t="s">
        <v>1079</v>
      </c>
      <c r="S160" s="83" t="s">
        <v>125</v>
      </c>
      <c r="T160" s="84"/>
      <c r="U160" s="84" t="s">
        <v>105</v>
      </c>
      <c r="V160" s="84" t="s">
        <v>68</v>
      </c>
      <c r="W160" s="83"/>
      <c r="X160" s="83"/>
      <c r="Y160" s="83" t="s">
        <v>187</v>
      </c>
      <c r="Z160" s="85">
        <v>60</v>
      </c>
      <c r="AA160" s="85" t="s">
        <v>283</v>
      </c>
      <c r="AB160" s="85">
        <v>3</v>
      </c>
      <c r="AC160" s="83" t="s">
        <v>113</v>
      </c>
      <c r="AD160" s="83" t="s">
        <v>3216</v>
      </c>
    </row>
    <row r="161" spans="2:30" ht="170.25" customHeight="1" x14ac:dyDescent="0.25">
      <c r="B161" s="67" t="s">
        <v>1103</v>
      </c>
      <c r="C161" s="64" t="s">
        <v>1827</v>
      </c>
      <c r="D161" s="65" t="s">
        <v>2752</v>
      </c>
      <c r="E161" s="65" t="s">
        <v>1213</v>
      </c>
      <c r="F161" s="61" t="s">
        <v>104</v>
      </c>
      <c r="G161" s="61"/>
      <c r="H161" s="61"/>
      <c r="I161" s="61" t="s">
        <v>105</v>
      </c>
      <c r="J161" s="65" t="s">
        <v>2753</v>
      </c>
      <c r="K161" s="65" t="s">
        <v>1208</v>
      </c>
      <c r="L161" s="64" t="s">
        <v>1821</v>
      </c>
      <c r="M161" s="65" t="s">
        <v>108</v>
      </c>
      <c r="N161" s="65" t="s">
        <v>38</v>
      </c>
      <c r="O161" s="65" t="s">
        <v>1102</v>
      </c>
      <c r="P161" s="65" t="s">
        <v>50</v>
      </c>
      <c r="Q161" s="65" t="s">
        <v>2092</v>
      </c>
      <c r="R161" s="65" t="s">
        <v>1079</v>
      </c>
      <c r="S161" s="65" t="s">
        <v>125</v>
      </c>
      <c r="T161" s="61" t="s">
        <v>105</v>
      </c>
      <c r="U161" s="61"/>
      <c r="V161" s="61" t="s">
        <v>69</v>
      </c>
      <c r="W161" s="65" t="s">
        <v>2754</v>
      </c>
      <c r="X161" s="65" t="s">
        <v>2755</v>
      </c>
      <c r="Y161" s="65" t="s">
        <v>202</v>
      </c>
      <c r="Z161" s="63" t="s">
        <v>421</v>
      </c>
      <c r="AA161" s="63"/>
      <c r="AB161" s="63" t="s">
        <v>129</v>
      </c>
      <c r="AC161" s="65" t="s">
        <v>113</v>
      </c>
      <c r="AD161" s="65" t="s">
        <v>3216</v>
      </c>
    </row>
    <row r="162" spans="2:30" ht="112.5" customHeight="1" x14ac:dyDescent="0.25">
      <c r="B162" s="81" t="s">
        <v>1103</v>
      </c>
      <c r="C162" s="82" t="s">
        <v>2756</v>
      </c>
      <c r="D162" s="83" t="s">
        <v>2757</v>
      </c>
      <c r="E162" s="83" t="s">
        <v>1214</v>
      </c>
      <c r="F162" s="84" t="s">
        <v>104</v>
      </c>
      <c r="G162" s="84" t="s">
        <v>105</v>
      </c>
      <c r="H162" s="84"/>
      <c r="I162" s="84" t="s">
        <v>105</v>
      </c>
      <c r="J162" s="83" t="s">
        <v>2758</v>
      </c>
      <c r="K162" s="83" t="s">
        <v>2759</v>
      </c>
      <c r="L162" s="82" t="s">
        <v>1822</v>
      </c>
      <c r="M162" s="83" t="s">
        <v>1215</v>
      </c>
      <c r="N162" s="83" t="s">
        <v>40</v>
      </c>
      <c r="O162" s="83" t="s">
        <v>1209</v>
      </c>
      <c r="P162" s="83" t="s">
        <v>1216</v>
      </c>
      <c r="Q162" s="83" t="s">
        <v>1217</v>
      </c>
      <c r="R162" s="83" t="s">
        <v>1079</v>
      </c>
      <c r="S162" s="83" t="s">
        <v>111</v>
      </c>
      <c r="T162" s="84"/>
      <c r="U162" s="84" t="s">
        <v>105</v>
      </c>
      <c r="V162" s="84" t="s">
        <v>69</v>
      </c>
      <c r="W162" s="83" t="s">
        <v>2760</v>
      </c>
      <c r="X162" s="83" t="s">
        <v>2761</v>
      </c>
      <c r="Y162" s="83" t="s">
        <v>214</v>
      </c>
      <c r="Z162" s="85" t="s">
        <v>454</v>
      </c>
      <c r="AA162" s="85"/>
      <c r="AB162" s="85" t="s">
        <v>129</v>
      </c>
      <c r="AC162" s="83" t="s">
        <v>113</v>
      </c>
      <c r="AD162" s="83" t="s">
        <v>3216</v>
      </c>
    </row>
    <row r="163" spans="2:30" ht="99.75" customHeight="1" x14ac:dyDescent="0.25">
      <c r="B163" s="67" t="s">
        <v>1103</v>
      </c>
      <c r="C163" s="64" t="s">
        <v>1828</v>
      </c>
      <c r="D163" s="65" t="s">
        <v>2762</v>
      </c>
      <c r="E163" s="65" t="s">
        <v>1218</v>
      </c>
      <c r="F163" s="61" t="s">
        <v>104</v>
      </c>
      <c r="G163" s="61" t="s">
        <v>105</v>
      </c>
      <c r="H163" s="61"/>
      <c r="I163" s="61" t="s">
        <v>105</v>
      </c>
      <c r="J163" s="65" t="s">
        <v>2758</v>
      </c>
      <c r="K163" s="65" t="s">
        <v>2759</v>
      </c>
      <c r="L163" s="64" t="s">
        <v>1822</v>
      </c>
      <c r="M163" s="65" t="s">
        <v>1215</v>
      </c>
      <c r="N163" s="65" t="s">
        <v>40</v>
      </c>
      <c r="O163" s="65" t="s">
        <v>1209</v>
      </c>
      <c r="P163" s="65" t="s">
        <v>1210</v>
      </c>
      <c r="Q163" s="65" t="s">
        <v>1217</v>
      </c>
      <c r="R163" s="65" t="s">
        <v>1079</v>
      </c>
      <c r="S163" s="65" t="s">
        <v>111</v>
      </c>
      <c r="T163" s="61"/>
      <c r="U163" s="61" t="s">
        <v>105</v>
      </c>
      <c r="V163" s="61" t="s">
        <v>69</v>
      </c>
      <c r="W163" s="65" t="s">
        <v>2763</v>
      </c>
      <c r="X163" s="65" t="s">
        <v>2764</v>
      </c>
      <c r="Y163" s="65" t="s">
        <v>218</v>
      </c>
      <c r="Z163" s="63" t="s">
        <v>462</v>
      </c>
      <c r="AA163" s="63"/>
      <c r="AB163" s="63" t="s">
        <v>129</v>
      </c>
      <c r="AC163" s="65" t="s">
        <v>113</v>
      </c>
      <c r="AD163" s="65" t="s">
        <v>3216</v>
      </c>
    </row>
    <row r="164" spans="2:30" ht="134.25" customHeight="1" x14ac:dyDescent="0.25">
      <c r="B164" s="81" t="s">
        <v>1103</v>
      </c>
      <c r="C164" s="82" t="s">
        <v>1829</v>
      </c>
      <c r="D164" s="83" t="s">
        <v>2765</v>
      </c>
      <c r="E164" s="83" t="s">
        <v>2766</v>
      </c>
      <c r="F164" s="84" t="s">
        <v>104</v>
      </c>
      <c r="G164" s="84"/>
      <c r="H164" s="84"/>
      <c r="I164" s="84" t="s">
        <v>105</v>
      </c>
      <c r="J164" s="83" t="s">
        <v>2767</v>
      </c>
      <c r="K164" s="83" t="s">
        <v>1044</v>
      </c>
      <c r="L164" s="82" t="s">
        <v>1822</v>
      </c>
      <c r="M164" s="83" t="s">
        <v>1215</v>
      </c>
      <c r="N164" s="83" t="s">
        <v>40</v>
      </c>
      <c r="O164" s="83" t="s">
        <v>1209</v>
      </c>
      <c r="P164" s="83" t="s">
        <v>50</v>
      </c>
      <c r="Q164" s="83" t="s">
        <v>2768</v>
      </c>
      <c r="R164" s="83" t="s">
        <v>1079</v>
      </c>
      <c r="S164" s="83" t="s">
        <v>125</v>
      </c>
      <c r="T164" s="84"/>
      <c r="U164" s="84" t="s">
        <v>105</v>
      </c>
      <c r="V164" s="84" t="s">
        <v>69</v>
      </c>
      <c r="W164" s="83" t="s">
        <v>53</v>
      </c>
      <c r="X164" s="83" t="s">
        <v>2219</v>
      </c>
      <c r="Y164" s="83" t="s">
        <v>202</v>
      </c>
      <c r="Z164" s="85" t="s">
        <v>421</v>
      </c>
      <c r="AA164" s="85"/>
      <c r="AB164" s="85" t="s">
        <v>129</v>
      </c>
      <c r="AC164" s="83" t="s">
        <v>1030</v>
      </c>
      <c r="AD164" s="83" t="s">
        <v>3220</v>
      </c>
    </row>
    <row r="165" spans="2:30" ht="101.25" customHeight="1" x14ac:dyDescent="0.25">
      <c r="B165" s="67" t="s">
        <v>1103</v>
      </c>
      <c r="C165" s="64" t="s">
        <v>1830</v>
      </c>
      <c r="D165" s="65" t="s">
        <v>2769</v>
      </c>
      <c r="E165" s="65" t="s">
        <v>2770</v>
      </c>
      <c r="F165" s="61" t="s">
        <v>104</v>
      </c>
      <c r="G165" s="61"/>
      <c r="H165" s="61"/>
      <c r="I165" s="61" t="s">
        <v>105</v>
      </c>
      <c r="J165" s="65" t="s">
        <v>2771</v>
      </c>
      <c r="K165" s="65" t="s">
        <v>1042</v>
      </c>
      <c r="L165" s="64" t="s">
        <v>1823</v>
      </c>
      <c r="M165" s="65" t="s">
        <v>108</v>
      </c>
      <c r="N165" s="65" t="s">
        <v>40</v>
      </c>
      <c r="O165" s="65" t="s">
        <v>1102</v>
      </c>
      <c r="P165" s="65" t="s">
        <v>50</v>
      </c>
      <c r="Q165" s="65" t="s">
        <v>2772</v>
      </c>
      <c r="R165" s="65" t="s">
        <v>1079</v>
      </c>
      <c r="S165" s="65" t="s">
        <v>111</v>
      </c>
      <c r="T165" s="61" t="s">
        <v>105</v>
      </c>
      <c r="U165" s="61"/>
      <c r="V165" s="61" t="s">
        <v>69</v>
      </c>
      <c r="W165" s="65" t="s">
        <v>2773</v>
      </c>
      <c r="X165" s="65" t="s">
        <v>2774</v>
      </c>
      <c r="Y165" s="65" t="s">
        <v>202</v>
      </c>
      <c r="Z165" s="63" t="s">
        <v>421</v>
      </c>
      <c r="AA165" s="63"/>
      <c r="AB165" s="63"/>
      <c r="AC165" s="65" t="s">
        <v>1030</v>
      </c>
      <c r="AD165" s="65" t="s">
        <v>3221</v>
      </c>
    </row>
    <row r="166" spans="2:30" ht="144.75" customHeight="1" x14ac:dyDescent="0.25">
      <c r="B166" s="81" t="s">
        <v>1103</v>
      </c>
      <c r="C166" s="82" t="s">
        <v>2775</v>
      </c>
      <c r="D166" s="83" t="s">
        <v>2776</v>
      </c>
      <c r="E166" s="83" t="s">
        <v>2777</v>
      </c>
      <c r="F166" s="84" t="s">
        <v>104</v>
      </c>
      <c r="G166" s="84"/>
      <c r="H166" s="84"/>
      <c r="I166" s="84" t="s">
        <v>105</v>
      </c>
      <c r="J166" s="83" t="s">
        <v>2778</v>
      </c>
      <c r="K166" s="83" t="s">
        <v>2779</v>
      </c>
      <c r="L166" s="82" t="s">
        <v>1823</v>
      </c>
      <c r="M166" s="83" t="s">
        <v>108</v>
      </c>
      <c r="N166" s="83" t="s">
        <v>40</v>
      </c>
      <c r="O166" s="83" t="s">
        <v>2780</v>
      </c>
      <c r="P166" s="83" t="s">
        <v>50</v>
      </c>
      <c r="Q166" s="83" t="s">
        <v>2781</v>
      </c>
      <c r="R166" s="83" t="s">
        <v>1079</v>
      </c>
      <c r="S166" s="83" t="s">
        <v>125</v>
      </c>
      <c r="T166" s="84"/>
      <c r="U166" s="84" t="s">
        <v>105</v>
      </c>
      <c r="V166" s="84" t="s">
        <v>69</v>
      </c>
      <c r="W166" s="83" t="s">
        <v>53</v>
      </c>
      <c r="X166" s="83" t="s">
        <v>2782</v>
      </c>
      <c r="Y166" s="83" t="s">
        <v>202</v>
      </c>
      <c r="Z166" s="85" t="s">
        <v>421</v>
      </c>
      <c r="AA166" s="85"/>
      <c r="AB166" s="85"/>
      <c r="AC166" s="83" t="s">
        <v>1030</v>
      </c>
      <c r="AD166" s="83" t="s">
        <v>3222</v>
      </c>
    </row>
    <row r="167" spans="2:30" ht="90" x14ac:dyDescent="0.25">
      <c r="B167" s="67" t="s">
        <v>1103</v>
      </c>
      <c r="C167" s="64" t="s">
        <v>2783</v>
      </c>
      <c r="D167" s="65" t="s">
        <v>2784</v>
      </c>
      <c r="E167" s="65" t="s">
        <v>2785</v>
      </c>
      <c r="F167" s="61" t="s">
        <v>104</v>
      </c>
      <c r="G167" s="61" t="s">
        <v>105</v>
      </c>
      <c r="H167" s="61"/>
      <c r="I167" s="61" t="s">
        <v>105</v>
      </c>
      <c r="J167" s="65" t="s">
        <v>2786</v>
      </c>
      <c r="K167" s="65" t="s">
        <v>2787</v>
      </c>
      <c r="L167" s="64" t="s">
        <v>1823</v>
      </c>
      <c r="M167" s="65" t="s">
        <v>108</v>
      </c>
      <c r="N167" s="65" t="s">
        <v>40</v>
      </c>
      <c r="O167" s="65" t="s">
        <v>1102</v>
      </c>
      <c r="P167" s="65" t="s">
        <v>50</v>
      </c>
      <c r="Q167" s="65" t="s">
        <v>1220</v>
      </c>
      <c r="R167" s="65" t="s">
        <v>1079</v>
      </c>
      <c r="S167" s="65" t="s">
        <v>125</v>
      </c>
      <c r="T167" s="61"/>
      <c r="U167" s="61" t="s">
        <v>105</v>
      </c>
      <c r="V167" s="61" t="s">
        <v>69</v>
      </c>
      <c r="W167" s="65" t="s">
        <v>53</v>
      </c>
      <c r="X167" s="65" t="s">
        <v>1941</v>
      </c>
      <c r="Y167" s="65" t="s">
        <v>202</v>
      </c>
      <c r="Z167" s="63" t="s">
        <v>421</v>
      </c>
      <c r="AA167" s="63"/>
      <c r="AB167" s="63"/>
      <c r="AC167" s="65" t="s">
        <v>1030</v>
      </c>
      <c r="AD167" s="93" t="s">
        <v>3223</v>
      </c>
    </row>
    <row r="168" spans="2:30" ht="120" x14ac:dyDescent="0.25">
      <c r="B168" s="81" t="s">
        <v>1103</v>
      </c>
      <c r="C168" s="82" t="s">
        <v>2788</v>
      </c>
      <c r="D168" s="83" t="s">
        <v>2789</v>
      </c>
      <c r="E168" s="83" t="s">
        <v>2790</v>
      </c>
      <c r="F168" s="84" t="s">
        <v>104</v>
      </c>
      <c r="G168" s="84" t="s">
        <v>105</v>
      </c>
      <c r="H168" s="84"/>
      <c r="I168" s="84" t="s">
        <v>105</v>
      </c>
      <c r="J168" s="83" t="s">
        <v>2791</v>
      </c>
      <c r="K168" s="83" t="s">
        <v>2792</v>
      </c>
      <c r="L168" s="82" t="s">
        <v>1823</v>
      </c>
      <c r="M168" s="83" t="s">
        <v>108</v>
      </c>
      <c r="N168" s="83" t="s">
        <v>40</v>
      </c>
      <c r="O168" s="83" t="s">
        <v>1102</v>
      </c>
      <c r="P168" s="83" t="s">
        <v>2793</v>
      </c>
      <c r="Q168" s="83" t="s">
        <v>2794</v>
      </c>
      <c r="R168" s="83" t="s">
        <v>2795</v>
      </c>
      <c r="S168" s="83" t="s">
        <v>125</v>
      </c>
      <c r="T168" s="84" t="s">
        <v>105</v>
      </c>
      <c r="U168" s="84"/>
      <c r="V168" s="84" t="s">
        <v>68</v>
      </c>
      <c r="W168" s="83"/>
      <c r="X168" s="83"/>
      <c r="Y168" s="83" t="s">
        <v>202</v>
      </c>
      <c r="Z168" s="85" t="s">
        <v>421</v>
      </c>
      <c r="AA168" s="85" t="s">
        <v>380</v>
      </c>
      <c r="AB168" s="85">
        <v>18</v>
      </c>
      <c r="AC168" s="83" t="s">
        <v>113</v>
      </c>
      <c r="AD168" s="83" t="s">
        <v>3216</v>
      </c>
    </row>
    <row r="169" spans="2:30" ht="69.95" customHeight="1" x14ac:dyDescent="0.25">
      <c r="B169" s="67" t="s">
        <v>1103</v>
      </c>
      <c r="C169" s="64" t="s">
        <v>2796</v>
      </c>
      <c r="D169" s="65" t="s">
        <v>2797</v>
      </c>
      <c r="E169" s="65" t="s">
        <v>2798</v>
      </c>
      <c r="F169" s="61" t="s">
        <v>104</v>
      </c>
      <c r="G169" s="61"/>
      <c r="H169" s="61"/>
      <c r="I169" s="61" t="s">
        <v>105</v>
      </c>
      <c r="J169" s="65" t="s">
        <v>1221</v>
      </c>
      <c r="K169" s="65" t="s">
        <v>1222</v>
      </c>
      <c r="L169" s="64" t="s">
        <v>1823</v>
      </c>
      <c r="M169" s="65" t="s">
        <v>108</v>
      </c>
      <c r="N169" s="65" t="s">
        <v>40</v>
      </c>
      <c r="O169" s="65" t="s">
        <v>1102</v>
      </c>
      <c r="P169" s="65" t="s">
        <v>50</v>
      </c>
      <c r="Q169" s="65" t="s">
        <v>1219</v>
      </c>
      <c r="R169" s="65" t="s">
        <v>1079</v>
      </c>
      <c r="S169" s="65" t="s">
        <v>139</v>
      </c>
      <c r="T169" s="61"/>
      <c r="U169" s="61" t="s">
        <v>105</v>
      </c>
      <c r="V169" s="61" t="s">
        <v>69</v>
      </c>
      <c r="W169" s="65" t="s">
        <v>52</v>
      </c>
      <c r="X169" s="65" t="s">
        <v>2799</v>
      </c>
      <c r="Y169" s="65" t="s">
        <v>202</v>
      </c>
      <c r="Z169" s="63" t="s">
        <v>421</v>
      </c>
      <c r="AA169" s="63"/>
      <c r="AB169" s="63"/>
      <c r="AC169" s="65" t="s">
        <v>1030</v>
      </c>
      <c r="AD169" s="65" t="s">
        <v>3224</v>
      </c>
    </row>
    <row r="170" spans="2:30" ht="69.95" customHeight="1" x14ac:dyDescent="0.25">
      <c r="B170" s="81" t="s">
        <v>1103</v>
      </c>
      <c r="C170" s="82" t="s">
        <v>2800</v>
      </c>
      <c r="D170" s="83" t="s">
        <v>2801</v>
      </c>
      <c r="E170" s="83" t="s">
        <v>2802</v>
      </c>
      <c r="F170" s="84" t="s">
        <v>104</v>
      </c>
      <c r="G170" s="84" t="s">
        <v>105</v>
      </c>
      <c r="H170" s="84"/>
      <c r="I170" s="84" t="s">
        <v>105</v>
      </c>
      <c r="J170" s="83" t="s">
        <v>2791</v>
      </c>
      <c r="K170" s="83" t="s">
        <v>2803</v>
      </c>
      <c r="L170" s="82" t="s">
        <v>1823</v>
      </c>
      <c r="M170" s="83" t="s">
        <v>108</v>
      </c>
      <c r="N170" s="83" t="s">
        <v>40</v>
      </c>
      <c r="O170" s="83" t="s">
        <v>1102</v>
      </c>
      <c r="P170" s="83" t="s">
        <v>2793</v>
      </c>
      <c r="Q170" s="83" t="s">
        <v>2794</v>
      </c>
      <c r="R170" s="83" t="s">
        <v>2795</v>
      </c>
      <c r="S170" s="83" t="s">
        <v>125</v>
      </c>
      <c r="T170" s="84" t="s">
        <v>105</v>
      </c>
      <c r="U170" s="84"/>
      <c r="V170" s="84" t="s">
        <v>68</v>
      </c>
      <c r="W170" s="83"/>
      <c r="X170" s="83"/>
      <c r="Y170" s="83" t="s">
        <v>202</v>
      </c>
      <c r="Z170" s="85" t="s">
        <v>421</v>
      </c>
      <c r="AA170" s="85" t="s">
        <v>380</v>
      </c>
      <c r="AB170" s="85">
        <v>18</v>
      </c>
      <c r="AC170" s="83" t="s">
        <v>113</v>
      </c>
      <c r="AD170" s="83" t="s">
        <v>3216</v>
      </c>
    </row>
    <row r="171" spans="2:30" ht="96" customHeight="1" x14ac:dyDescent="0.25">
      <c r="B171" s="67" t="s">
        <v>1103</v>
      </c>
      <c r="C171" s="64" t="s">
        <v>2804</v>
      </c>
      <c r="D171" s="65" t="s">
        <v>1223</v>
      </c>
      <c r="E171" s="65" t="s">
        <v>1224</v>
      </c>
      <c r="F171" s="61" t="s">
        <v>104</v>
      </c>
      <c r="G171" s="61"/>
      <c r="H171" s="61"/>
      <c r="I171" s="61" t="s">
        <v>105</v>
      </c>
      <c r="J171" s="65" t="s">
        <v>2805</v>
      </c>
      <c r="K171" s="65" t="s">
        <v>1820</v>
      </c>
      <c r="L171" s="64" t="s">
        <v>1823</v>
      </c>
      <c r="M171" s="65" t="s">
        <v>108</v>
      </c>
      <c r="N171" s="65" t="s">
        <v>40</v>
      </c>
      <c r="O171" s="65" t="s">
        <v>1102</v>
      </c>
      <c r="P171" s="65" t="s">
        <v>50</v>
      </c>
      <c r="Q171" s="65" t="s">
        <v>1225</v>
      </c>
      <c r="R171" s="65" t="s">
        <v>1079</v>
      </c>
      <c r="S171" s="65" t="s">
        <v>111</v>
      </c>
      <c r="T171" s="61" t="s">
        <v>105</v>
      </c>
      <c r="U171" s="61"/>
      <c r="V171" s="61" t="s">
        <v>69</v>
      </c>
      <c r="W171" s="65" t="s">
        <v>53</v>
      </c>
      <c r="X171" s="65" t="s">
        <v>2806</v>
      </c>
      <c r="Y171" s="65" t="s">
        <v>202</v>
      </c>
      <c r="Z171" s="63" t="s">
        <v>421</v>
      </c>
      <c r="AA171" s="63"/>
      <c r="AB171" s="63" t="s">
        <v>129</v>
      </c>
      <c r="AC171" s="65" t="s">
        <v>1030</v>
      </c>
      <c r="AD171" s="65" t="s">
        <v>3225</v>
      </c>
    </row>
    <row r="172" spans="2:30" ht="111.75" customHeight="1" x14ac:dyDescent="0.25">
      <c r="B172" s="81" t="s">
        <v>1103</v>
      </c>
      <c r="C172" s="82" t="s">
        <v>2807</v>
      </c>
      <c r="D172" s="83" t="s">
        <v>1226</v>
      </c>
      <c r="E172" s="83" t="s">
        <v>1224</v>
      </c>
      <c r="F172" s="84" t="s">
        <v>104</v>
      </c>
      <c r="G172" s="84"/>
      <c r="H172" s="84"/>
      <c r="I172" s="84" t="s">
        <v>105</v>
      </c>
      <c r="J172" s="83" t="s">
        <v>2805</v>
      </c>
      <c r="K172" s="83" t="s">
        <v>1820</v>
      </c>
      <c r="L172" s="82" t="s">
        <v>1823</v>
      </c>
      <c r="M172" s="83" t="s">
        <v>108</v>
      </c>
      <c r="N172" s="83" t="s">
        <v>40</v>
      </c>
      <c r="O172" s="83" t="s">
        <v>1102</v>
      </c>
      <c r="P172" s="83" t="s">
        <v>50</v>
      </c>
      <c r="Q172" s="83" t="s">
        <v>1227</v>
      </c>
      <c r="R172" s="83" t="s">
        <v>1079</v>
      </c>
      <c r="S172" s="83" t="s">
        <v>111</v>
      </c>
      <c r="T172" s="84" t="s">
        <v>105</v>
      </c>
      <c r="U172" s="84"/>
      <c r="V172" s="84" t="s">
        <v>69</v>
      </c>
      <c r="W172" s="83" t="s">
        <v>53</v>
      </c>
      <c r="X172" s="83" t="s">
        <v>2808</v>
      </c>
      <c r="Y172" s="83" t="s">
        <v>202</v>
      </c>
      <c r="Z172" s="85" t="s">
        <v>421</v>
      </c>
      <c r="AA172" s="85"/>
      <c r="AB172" s="85" t="s">
        <v>129</v>
      </c>
      <c r="AC172" s="83" t="s">
        <v>1030</v>
      </c>
      <c r="AD172" s="83" t="s">
        <v>3225</v>
      </c>
    </row>
    <row r="173" spans="2:30" ht="69.95" customHeight="1" x14ac:dyDescent="0.25">
      <c r="B173" s="67" t="s">
        <v>1103</v>
      </c>
      <c r="C173" s="64" t="s">
        <v>2809</v>
      </c>
      <c r="D173" s="65" t="s">
        <v>2810</v>
      </c>
      <c r="E173" s="65" t="s">
        <v>2811</v>
      </c>
      <c r="F173" s="61" t="s">
        <v>104</v>
      </c>
      <c r="G173" s="61"/>
      <c r="H173" s="61"/>
      <c r="I173" s="61" t="s">
        <v>105</v>
      </c>
      <c r="J173" s="65" t="s">
        <v>2812</v>
      </c>
      <c r="K173" s="65" t="s">
        <v>1024</v>
      </c>
      <c r="L173" s="64" t="s">
        <v>1823</v>
      </c>
      <c r="M173" s="65" t="s">
        <v>108</v>
      </c>
      <c r="N173" s="65" t="s">
        <v>40</v>
      </c>
      <c r="O173" s="65" t="s">
        <v>1102</v>
      </c>
      <c r="P173" s="65" t="s">
        <v>50</v>
      </c>
      <c r="Q173" s="65" t="s">
        <v>2092</v>
      </c>
      <c r="R173" s="65" t="s">
        <v>1079</v>
      </c>
      <c r="S173" s="65" t="s">
        <v>125</v>
      </c>
      <c r="T173" s="61" t="s">
        <v>105</v>
      </c>
      <c r="U173" s="61"/>
      <c r="V173" s="61" t="s">
        <v>69</v>
      </c>
      <c r="W173" s="65" t="s">
        <v>53</v>
      </c>
      <c r="X173" s="66" t="s">
        <v>2813</v>
      </c>
      <c r="Y173" s="65" t="s">
        <v>202</v>
      </c>
      <c r="Z173" s="63" t="s">
        <v>421</v>
      </c>
      <c r="AA173" s="63"/>
      <c r="AB173" s="63" t="s">
        <v>129</v>
      </c>
      <c r="AC173" s="65" t="s">
        <v>1030</v>
      </c>
      <c r="AD173" s="65" t="s">
        <v>3226</v>
      </c>
    </row>
    <row r="174" spans="2:30" ht="69.95" customHeight="1" x14ac:dyDescent="0.25">
      <c r="B174" s="81" t="s">
        <v>2814</v>
      </c>
      <c r="C174" s="82" t="s">
        <v>2815</v>
      </c>
      <c r="D174" s="83" t="s">
        <v>2816</v>
      </c>
      <c r="E174" s="83" t="s">
        <v>2817</v>
      </c>
      <c r="F174" s="84" t="s">
        <v>104</v>
      </c>
      <c r="G174" s="84"/>
      <c r="H174" s="84"/>
      <c r="I174" s="84" t="s">
        <v>105</v>
      </c>
      <c r="J174" s="83" t="s">
        <v>2818</v>
      </c>
      <c r="K174" s="83" t="s">
        <v>1024</v>
      </c>
      <c r="L174" s="82" t="s">
        <v>2819</v>
      </c>
      <c r="M174" s="83" t="s">
        <v>108</v>
      </c>
      <c r="N174" s="83" t="s">
        <v>40</v>
      </c>
      <c r="O174" s="83" t="s">
        <v>1102</v>
      </c>
      <c r="P174" s="83" t="s">
        <v>50</v>
      </c>
      <c r="Q174" s="83" t="s">
        <v>2820</v>
      </c>
      <c r="R174" s="83" t="s">
        <v>1079</v>
      </c>
      <c r="S174" s="83" t="s">
        <v>125</v>
      </c>
      <c r="T174" s="84" t="s">
        <v>105</v>
      </c>
      <c r="U174" s="84"/>
      <c r="V174" s="84" t="s">
        <v>69</v>
      </c>
      <c r="W174" s="83" t="s">
        <v>53</v>
      </c>
      <c r="X174" s="83" t="s">
        <v>2821</v>
      </c>
      <c r="Y174" s="83" t="s">
        <v>202</v>
      </c>
      <c r="Z174" s="85" t="s">
        <v>421</v>
      </c>
      <c r="AA174" s="85"/>
      <c r="AB174" s="85"/>
      <c r="AC174" s="83" t="s">
        <v>1030</v>
      </c>
      <c r="AD174" s="83" t="s">
        <v>3227</v>
      </c>
    </row>
    <row r="175" spans="2:30" ht="69.95" customHeight="1" x14ac:dyDescent="0.25">
      <c r="B175" s="67" t="s">
        <v>2814</v>
      </c>
      <c r="C175" s="64" t="s">
        <v>2822</v>
      </c>
      <c r="D175" s="65" t="s">
        <v>2823</v>
      </c>
      <c r="E175" s="65" t="s">
        <v>2824</v>
      </c>
      <c r="F175" s="61" t="s">
        <v>104</v>
      </c>
      <c r="G175" s="61"/>
      <c r="H175" s="61"/>
      <c r="I175" s="61" t="s">
        <v>105</v>
      </c>
      <c r="J175" s="65" t="s">
        <v>2818</v>
      </c>
      <c r="K175" s="65" t="s">
        <v>1024</v>
      </c>
      <c r="L175" s="64" t="s">
        <v>2819</v>
      </c>
      <c r="M175" s="65" t="s">
        <v>108</v>
      </c>
      <c r="N175" s="65" t="s">
        <v>40</v>
      </c>
      <c r="O175" s="65" t="s">
        <v>1102</v>
      </c>
      <c r="P175" s="65" t="s">
        <v>50</v>
      </c>
      <c r="Q175" s="65" t="s">
        <v>2825</v>
      </c>
      <c r="R175" s="65" t="s">
        <v>1079</v>
      </c>
      <c r="S175" s="65" t="s">
        <v>125</v>
      </c>
      <c r="T175" s="61"/>
      <c r="U175" s="61" t="s">
        <v>105</v>
      </c>
      <c r="V175" s="61" t="s">
        <v>69</v>
      </c>
      <c r="W175" s="65" t="s">
        <v>53</v>
      </c>
      <c r="X175" s="65" t="s">
        <v>2821</v>
      </c>
      <c r="Y175" s="65" t="s">
        <v>202</v>
      </c>
      <c r="Z175" s="63" t="s">
        <v>421</v>
      </c>
      <c r="AA175" s="63"/>
      <c r="AB175" s="63"/>
      <c r="AC175" s="65" t="s">
        <v>1030</v>
      </c>
      <c r="AD175" s="65" t="s">
        <v>3227</v>
      </c>
    </row>
    <row r="176" spans="2:30" ht="45" x14ac:dyDescent="0.25">
      <c r="B176" s="81" t="s">
        <v>2814</v>
      </c>
      <c r="C176" s="82" t="s">
        <v>2826</v>
      </c>
      <c r="D176" s="83" t="s">
        <v>2827</v>
      </c>
      <c r="E176" s="83" t="s">
        <v>2828</v>
      </c>
      <c r="F176" s="84" t="s">
        <v>104</v>
      </c>
      <c r="G176" s="84"/>
      <c r="H176" s="84"/>
      <c r="I176" s="84" t="s">
        <v>105</v>
      </c>
      <c r="J176" s="83" t="s">
        <v>2818</v>
      </c>
      <c r="K176" s="83" t="s">
        <v>1024</v>
      </c>
      <c r="L176" s="82" t="s">
        <v>2819</v>
      </c>
      <c r="M176" s="83" t="s">
        <v>108</v>
      </c>
      <c r="N176" s="83" t="s">
        <v>40</v>
      </c>
      <c r="O176" s="83" t="s">
        <v>1102</v>
      </c>
      <c r="P176" s="83" t="s">
        <v>50</v>
      </c>
      <c r="Q176" s="83" t="s">
        <v>2825</v>
      </c>
      <c r="R176" s="83" t="s">
        <v>1079</v>
      </c>
      <c r="S176" s="83" t="s">
        <v>125</v>
      </c>
      <c r="T176" s="84"/>
      <c r="U176" s="84" t="s">
        <v>105</v>
      </c>
      <c r="V176" s="84" t="s">
        <v>69</v>
      </c>
      <c r="W176" s="83" t="s">
        <v>53</v>
      </c>
      <c r="X176" s="83" t="s">
        <v>2821</v>
      </c>
      <c r="Y176" s="83" t="s">
        <v>202</v>
      </c>
      <c r="Z176" s="85" t="s">
        <v>421</v>
      </c>
      <c r="AA176" s="85"/>
      <c r="AB176" s="85"/>
      <c r="AC176" s="83" t="s">
        <v>1030</v>
      </c>
      <c r="AD176" s="83" t="s">
        <v>3227</v>
      </c>
    </row>
    <row r="177" spans="2:30" ht="45" x14ac:dyDescent="0.25">
      <c r="B177" s="67" t="s">
        <v>2814</v>
      </c>
      <c r="C177" s="64" t="s">
        <v>2829</v>
      </c>
      <c r="D177" s="65" t="s">
        <v>2830</v>
      </c>
      <c r="E177" s="65" t="s">
        <v>2831</v>
      </c>
      <c r="F177" s="61" t="s">
        <v>1026</v>
      </c>
      <c r="G177" s="61"/>
      <c r="H177" s="61"/>
      <c r="I177" s="61" t="s">
        <v>157</v>
      </c>
      <c r="J177" s="65" t="s">
        <v>2818</v>
      </c>
      <c r="K177" s="65" t="s">
        <v>1044</v>
      </c>
      <c r="L177" s="64" t="s">
        <v>2819</v>
      </c>
      <c r="M177" s="65" t="s">
        <v>108</v>
      </c>
      <c r="N177" s="65" t="s">
        <v>40</v>
      </c>
      <c r="O177" s="65" t="s">
        <v>1102</v>
      </c>
      <c r="P177" s="65" t="s">
        <v>50</v>
      </c>
      <c r="Q177" s="65" t="s">
        <v>2832</v>
      </c>
      <c r="R177" s="65" t="s">
        <v>1079</v>
      </c>
      <c r="S177" s="65" t="s">
        <v>125</v>
      </c>
      <c r="T177" s="61"/>
      <c r="U177" s="61" t="s">
        <v>105</v>
      </c>
      <c r="V177" s="61" t="s">
        <v>69</v>
      </c>
      <c r="W177" s="65" t="s">
        <v>53</v>
      </c>
      <c r="X177" s="65" t="s">
        <v>2821</v>
      </c>
      <c r="Y177" s="65" t="s">
        <v>202</v>
      </c>
      <c r="Z177" s="63"/>
      <c r="AA177" s="63"/>
      <c r="AB177" s="63"/>
      <c r="AC177" s="65" t="s">
        <v>1030</v>
      </c>
      <c r="AD177" s="65" t="s">
        <v>3227</v>
      </c>
    </row>
    <row r="178" spans="2:30" ht="45" x14ac:dyDescent="0.25">
      <c r="B178" s="81" t="s">
        <v>2814</v>
      </c>
      <c r="C178" s="82" t="s">
        <v>2833</v>
      </c>
      <c r="D178" s="83" t="s">
        <v>2834</v>
      </c>
      <c r="E178" s="83" t="s">
        <v>2835</v>
      </c>
      <c r="F178" s="84" t="s">
        <v>1026</v>
      </c>
      <c r="G178" s="84"/>
      <c r="H178" s="84"/>
      <c r="I178" s="84" t="s">
        <v>157</v>
      </c>
      <c r="J178" s="83" t="s">
        <v>2818</v>
      </c>
      <c r="K178" s="83" t="s">
        <v>1024</v>
      </c>
      <c r="L178" s="82" t="s">
        <v>2819</v>
      </c>
      <c r="M178" s="83" t="s">
        <v>108</v>
      </c>
      <c r="N178" s="83" t="s">
        <v>40</v>
      </c>
      <c r="O178" s="83" t="s">
        <v>1102</v>
      </c>
      <c r="P178" s="83" t="s">
        <v>50</v>
      </c>
      <c r="Q178" s="83" t="s">
        <v>2832</v>
      </c>
      <c r="R178" s="83" t="s">
        <v>1079</v>
      </c>
      <c r="S178" s="83" t="s">
        <v>125</v>
      </c>
      <c r="T178" s="84"/>
      <c r="U178" s="84" t="s">
        <v>105</v>
      </c>
      <c r="V178" s="84" t="s">
        <v>69</v>
      </c>
      <c r="W178" s="83" t="s">
        <v>53</v>
      </c>
      <c r="X178" s="83" t="s">
        <v>2821</v>
      </c>
      <c r="Y178" s="83" t="s">
        <v>202</v>
      </c>
      <c r="Z178" s="85"/>
      <c r="AA178" s="85"/>
      <c r="AB178" s="85"/>
      <c r="AC178" s="83" t="s">
        <v>1030</v>
      </c>
      <c r="AD178" s="83" t="s">
        <v>3227</v>
      </c>
    </row>
    <row r="179" spans="2:30" ht="45" x14ac:dyDescent="0.25">
      <c r="B179" s="67" t="s">
        <v>2814</v>
      </c>
      <c r="C179" s="64" t="s">
        <v>2836</v>
      </c>
      <c r="D179" s="65" t="s">
        <v>2837</v>
      </c>
      <c r="E179" s="65" t="s">
        <v>2838</v>
      </c>
      <c r="F179" s="61" t="s">
        <v>1026</v>
      </c>
      <c r="G179" s="61"/>
      <c r="H179" s="61"/>
      <c r="I179" s="61" t="s">
        <v>157</v>
      </c>
      <c r="J179" s="65" t="s">
        <v>2818</v>
      </c>
      <c r="K179" s="65" t="s">
        <v>1024</v>
      </c>
      <c r="L179" s="64" t="s">
        <v>2819</v>
      </c>
      <c r="M179" s="65" t="s">
        <v>108</v>
      </c>
      <c r="N179" s="65" t="s">
        <v>40</v>
      </c>
      <c r="O179" s="65" t="s">
        <v>1102</v>
      </c>
      <c r="P179" s="65" t="s">
        <v>50</v>
      </c>
      <c r="Q179" s="65" t="s">
        <v>2839</v>
      </c>
      <c r="R179" s="65" t="s">
        <v>1079</v>
      </c>
      <c r="S179" s="65" t="s">
        <v>125</v>
      </c>
      <c r="T179" s="61"/>
      <c r="U179" s="61" t="s">
        <v>105</v>
      </c>
      <c r="V179" s="61" t="s">
        <v>69</v>
      </c>
      <c r="W179" s="65" t="s">
        <v>53</v>
      </c>
      <c r="X179" s="65" t="s">
        <v>2821</v>
      </c>
      <c r="Y179" s="65" t="s">
        <v>202</v>
      </c>
      <c r="Z179" s="63"/>
      <c r="AA179" s="63"/>
      <c r="AB179" s="63"/>
      <c r="AC179" s="65" t="s">
        <v>1030</v>
      </c>
      <c r="AD179" s="93" t="s">
        <v>3227</v>
      </c>
    </row>
    <row r="180" spans="2:30" ht="45" x14ac:dyDescent="0.25">
      <c r="B180" s="81" t="s">
        <v>1103</v>
      </c>
      <c r="C180" s="82" t="s">
        <v>2840</v>
      </c>
      <c r="D180" s="83" t="s">
        <v>2841</v>
      </c>
      <c r="E180" s="83" t="s">
        <v>2842</v>
      </c>
      <c r="F180" s="84" t="s">
        <v>104</v>
      </c>
      <c r="G180" s="84"/>
      <c r="H180" s="84"/>
      <c r="I180" s="84" t="s">
        <v>105</v>
      </c>
      <c r="J180" s="83" t="s">
        <v>2843</v>
      </c>
      <c r="K180" s="83" t="s">
        <v>2844</v>
      </c>
      <c r="L180" s="82" t="s">
        <v>1823</v>
      </c>
      <c r="M180" s="83" t="s">
        <v>108</v>
      </c>
      <c r="N180" s="83" t="s">
        <v>40</v>
      </c>
      <c r="O180" s="83" t="s">
        <v>1102</v>
      </c>
      <c r="P180" s="83" t="s">
        <v>50</v>
      </c>
      <c r="Q180" s="83" t="s">
        <v>2092</v>
      </c>
      <c r="R180" s="83" t="s">
        <v>1079</v>
      </c>
      <c r="S180" s="83" t="s">
        <v>125</v>
      </c>
      <c r="T180" s="84" t="s">
        <v>105</v>
      </c>
      <c r="U180" s="84"/>
      <c r="V180" s="84" t="s">
        <v>69</v>
      </c>
      <c r="W180" s="83" t="s">
        <v>53</v>
      </c>
      <c r="X180" s="83" t="s">
        <v>2821</v>
      </c>
      <c r="Y180" s="83" t="s">
        <v>202</v>
      </c>
      <c r="Z180" s="85" t="s">
        <v>421</v>
      </c>
      <c r="AA180" s="85"/>
      <c r="AB180" s="85"/>
      <c r="AC180" s="83" t="s">
        <v>1030</v>
      </c>
      <c r="AD180" s="132" t="s">
        <v>3228</v>
      </c>
    </row>
    <row r="181" spans="2:30" ht="78" customHeight="1" x14ac:dyDescent="0.25">
      <c r="B181" s="67" t="s">
        <v>1228</v>
      </c>
      <c r="C181" s="64" t="s">
        <v>1834</v>
      </c>
      <c r="D181" s="65" t="s">
        <v>1229</v>
      </c>
      <c r="E181" s="65" t="s">
        <v>1230</v>
      </c>
      <c r="F181" s="61" t="s">
        <v>104</v>
      </c>
      <c r="G181" s="61"/>
      <c r="H181" s="61"/>
      <c r="I181" s="61" t="s">
        <v>105</v>
      </c>
      <c r="J181" s="65" t="s">
        <v>1231</v>
      </c>
      <c r="K181" s="65" t="s">
        <v>1886</v>
      </c>
      <c r="L181" s="64" t="s">
        <v>1832</v>
      </c>
      <c r="M181" s="65" t="s">
        <v>1215</v>
      </c>
      <c r="N181" s="65" t="s">
        <v>39</v>
      </c>
      <c r="O181" s="65" t="s">
        <v>1232</v>
      </c>
      <c r="P181" s="65" t="s">
        <v>1233</v>
      </c>
      <c r="Q181" s="65" t="s">
        <v>2092</v>
      </c>
      <c r="R181" s="65" t="s">
        <v>1234</v>
      </c>
      <c r="S181" s="65" t="s">
        <v>139</v>
      </c>
      <c r="T181" s="61" t="s">
        <v>105</v>
      </c>
      <c r="U181" s="61"/>
      <c r="V181" s="61" t="s">
        <v>68</v>
      </c>
      <c r="W181" s="65"/>
      <c r="X181" s="65"/>
      <c r="Y181" s="65" t="s">
        <v>213</v>
      </c>
      <c r="Z181" s="63">
        <v>190</v>
      </c>
      <c r="AA181" s="63" t="s">
        <v>269</v>
      </c>
      <c r="AB181" s="63">
        <v>190.2</v>
      </c>
      <c r="AC181" s="65" t="s">
        <v>1030</v>
      </c>
      <c r="AD181" s="65" t="s">
        <v>1235</v>
      </c>
    </row>
    <row r="182" spans="2:30" ht="57" customHeight="1" x14ac:dyDescent="0.25">
      <c r="B182" s="81" t="s">
        <v>1236</v>
      </c>
      <c r="C182" s="82" t="s">
        <v>1835</v>
      </c>
      <c r="D182" s="83" t="s">
        <v>1237</v>
      </c>
      <c r="E182" s="83" t="s">
        <v>1238</v>
      </c>
      <c r="F182" s="84" t="s">
        <v>104</v>
      </c>
      <c r="G182" s="84"/>
      <c r="H182" s="84"/>
      <c r="I182" s="84" t="s">
        <v>105</v>
      </c>
      <c r="J182" s="83" t="s">
        <v>1239</v>
      </c>
      <c r="K182" s="83" t="s">
        <v>1886</v>
      </c>
      <c r="L182" s="82" t="s">
        <v>1832</v>
      </c>
      <c r="M182" s="83" t="s">
        <v>1215</v>
      </c>
      <c r="N182" s="83" t="s">
        <v>39</v>
      </c>
      <c r="O182" s="83" t="s">
        <v>1232</v>
      </c>
      <c r="P182" s="83" t="s">
        <v>1233</v>
      </c>
      <c r="Q182" s="83" t="s">
        <v>2092</v>
      </c>
      <c r="R182" s="83" t="s">
        <v>1234</v>
      </c>
      <c r="S182" s="83" t="s">
        <v>111</v>
      </c>
      <c r="T182" s="84" t="s">
        <v>105</v>
      </c>
      <c r="U182" s="84"/>
      <c r="V182" s="84" t="s">
        <v>68</v>
      </c>
      <c r="W182" s="83"/>
      <c r="X182" s="83"/>
      <c r="Y182" s="83" t="s">
        <v>213</v>
      </c>
      <c r="Z182" s="85" t="s">
        <v>452</v>
      </c>
      <c r="AA182" s="85" t="s">
        <v>269</v>
      </c>
      <c r="AB182" s="85" t="s">
        <v>536</v>
      </c>
      <c r="AC182" s="83" t="s">
        <v>113</v>
      </c>
      <c r="AD182" s="83" t="s">
        <v>1240</v>
      </c>
    </row>
    <row r="183" spans="2:30" ht="69.75" customHeight="1" x14ac:dyDescent="0.25">
      <c r="B183" s="67" t="s">
        <v>1013</v>
      </c>
      <c r="C183" s="64" t="s">
        <v>1836</v>
      </c>
      <c r="D183" s="65" t="s">
        <v>1241</v>
      </c>
      <c r="E183" s="65" t="s">
        <v>1242</v>
      </c>
      <c r="F183" s="61" t="s">
        <v>104</v>
      </c>
      <c r="G183" s="61"/>
      <c r="H183" s="61" t="s">
        <v>105</v>
      </c>
      <c r="I183" s="61"/>
      <c r="J183" s="65" t="s">
        <v>1243</v>
      </c>
      <c r="K183" s="65" t="s">
        <v>1013</v>
      </c>
      <c r="L183" s="64" t="s">
        <v>1832</v>
      </c>
      <c r="M183" s="65" t="s">
        <v>1215</v>
      </c>
      <c r="N183" s="65" t="s">
        <v>39</v>
      </c>
      <c r="O183" s="65" t="s">
        <v>1232</v>
      </c>
      <c r="P183" s="65" t="s">
        <v>1233</v>
      </c>
      <c r="Q183" s="65" t="s">
        <v>2092</v>
      </c>
      <c r="R183" s="65" t="s">
        <v>1234</v>
      </c>
      <c r="S183" s="65" t="s">
        <v>111</v>
      </c>
      <c r="T183" s="61" t="s">
        <v>105</v>
      </c>
      <c r="U183" s="61"/>
      <c r="V183" s="61" t="s">
        <v>69</v>
      </c>
      <c r="W183" s="65" t="s">
        <v>53</v>
      </c>
      <c r="X183" s="65" t="s">
        <v>1244</v>
      </c>
      <c r="Y183" s="65"/>
      <c r="Z183" s="63"/>
      <c r="AA183" s="63"/>
      <c r="AB183" s="63"/>
      <c r="AC183" s="65" t="s">
        <v>1030</v>
      </c>
      <c r="AD183" s="65" t="s">
        <v>1240</v>
      </c>
    </row>
    <row r="184" spans="2:30" ht="45" x14ac:dyDescent="0.25">
      <c r="B184" s="81" t="s">
        <v>1245</v>
      </c>
      <c r="C184" s="82" t="s">
        <v>1837</v>
      </c>
      <c r="D184" s="83" t="s">
        <v>1246</v>
      </c>
      <c r="E184" s="83" t="s">
        <v>1247</v>
      </c>
      <c r="F184" s="84" t="s">
        <v>104</v>
      </c>
      <c r="G184" s="84"/>
      <c r="H184" s="84"/>
      <c r="I184" s="84" t="s">
        <v>105</v>
      </c>
      <c r="J184" s="83" t="s">
        <v>1248</v>
      </c>
      <c r="K184" s="83" t="s">
        <v>1886</v>
      </c>
      <c r="L184" s="82" t="s">
        <v>1832</v>
      </c>
      <c r="M184" s="83" t="s">
        <v>1215</v>
      </c>
      <c r="N184" s="83" t="s">
        <v>39</v>
      </c>
      <c r="O184" s="83" t="s">
        <v>1232</v>
      </c>
      <c r="P184" s="83" t="s">
        <v>1233</v>
      </c>
      <c r="Q184" s="83" t="s">
        <v>2092</v>
      </c>
      <c r="R184" s="83" t="s">
        <v>1234</v>
      </c>
      <c r="S184" s="83" t="s">
        <v>111</v>
      </c>
      <c r="T184" s="84" t="s">
        <v>105</v>
      </c>
      <c r="U184" s="84"/>
      <c r="V184" s="84" t="s">
        <v>69</v>
      </c>
      <c r="W184" s="83" t="s">
        <v>53</v>
      </c>
      <c r="X184" s="83" t="s">
        <v>1831</v>
      </c>
      <c r="Y184" s="83"/>
      <c r="Z184" s="85"/>
      <c r="AA184" s="85"/>
      <c r="AB184" s="85"/>
      <c r="AC184" s="83" t="s">
        <v>1030</v>
      </c>
      <c r="AD184" s="83" t="s">
        <v>1249</v>
      </c>
    </row>
    <row r="185" spans="2:30" ht="45" x14ac:dyDescent="0.25">
      <c r="B185" s="67" t="s">
        <v>1245</v>
      </c>
      <c r="C185" s="64" t="s">
        <v>1838</v>
      </c>
      <c r="D185" s="65" t="s">
        <v>1250</v>
      </c>
      <c r="E185" s="65" t="s">
        <v>2845</v>
      </c>
      <c r="F185" s="61" t="s">
        <v>104</v>
      </c>
      <c r="G185" s="61"/>
      <c r="H185" s="61"/>
      <c r="I185" s="61" t="s">
        <v>105</v>
      </c>
      <c r="J185" s="65" t="s">
        <v>1239</v>
      </c>
      <c r="K185" s="65" t="s">
        <v>1886</v>
      </c>
      <c r="L185" s="64" t="s">
        <v>1832</v>
      </c>
      <c r="M185" s="65" t="s">
        <v>1215</v>
      </c>
      <c r="N185" s="65" t="s">
        <v>39</v>
      </c>
      <c r="O185" s="65" t="s">
        <v>1232</v>
      </c>
      <c r="P185" s="65" t="s">
        <v>1233</v>
      </c>
      <c r="Q185" s="65" t="s">
        <v>2092</v>
      </c>
      <c r="R185" s="65" t="s">
        <v>1234</v>
      </c>
      <c r="S185" s="65" t="s">
        <v>111</v>
      </c>
      <c r="T185" s="61" t="s">
        <v>105</v>
      </c>
      <c r="U185" s="61"/>
      <c r="V185" s="61" t="s">
        <v>68</v>
      </c>
      <c r="W185" s="65"/>
      <c r="X185" s="65"/>
      <c r="Y185" s="65" t="s">
        <v>213</v>
      </c>
      <c r="Z185" s="63">
        <v>190</v>
      </c>
      <c r="AA185" s="63" t="s">
        <v>269</v>
      </c>
      <c r="AB185" s="63">
        <v>190.2</v>
      </c>
      <c r="AC185" s="65" t="s">
        <v>1030</v>
      </c>
      <c r="AD185" s="65" t="s">
        <v>1240</v>
      </c>
    </row>
    <row r="186" spans="2:30" ht="54.95" customHeight="1" x14ac:dyDescent="0.25">
      <c r="B186" s="81" t="s">
        <v>1084</v>
      </c>
      <c r="C186" s="82" t="s">
        <v>1839</v>
      </c>
      <c r="D186" s="83" t="s">
        <v>1251</v>
      </c>
      <c r="E186" s="83" t="s">
        <v>1252</v>
      </c>
      <c r="F186" s="84" t="s">
        <v>104</v>
      </c>
      <c r="G186" s="84"/>
      <c r="H186" s="84"/>
      <c r="I186" s="84" t="s">
        <v>105</v>
      </c>
      <c r="J186" s="83" t="s">
        <v>1239</v>
      </c>
      <c r="K186" s="83" t="s">
        <v>1886</v>
      </c>
      <c r="L186" s="82" t="s">
        <v>1832</v>
      </c>
      <c r="M186" s="83" t="s">
        <v>1215</v>
      </c>
      <c r="N186" s="83" t="s">
        <v>39</v>
      </c>
      <c r="O186" s="83" t="s">
        <v>1232</v>
      </c>
      <c r="P186" s="83" t="s">
        <v>1233</v>
      </c>
      <c r="Q186" s="83" t="s">
        <v>2092</v>
      </c>
      <c r="R186" s="83" t="s">
        <v>1234</v>
      </c>
      <c r="S186" s="83" t="s">
        <v>111</v>
      </c>
      <c r="T186" s="84" t="s">
        <v>105</v>
      </c>
      <c r="U186" s="84"/>
      <c r="V186" s="84" t="s">
        <v>68</v>
      </c>
      <c r="W186" s="83"/>
      <c r="X186" s="83"/>
      <c r="Y186" s="83" t="s">
        <v>213</v>
      </c>
      <c r="Z186" s="85">
        <v>190</v>
      </c>
      <c r="AA186" s="85" t="s">
        <v>269</v>
      </c>
      <c r="AB186" s="85">
        <v>190.2</v>
      </c>
      <c r="AC186" s="83" t="s">
        <v>1030</v>
      </c>
      <c r="AD186" s="83" t="s">
        <v>1240</v>
      </c>
    </row>
    <row r="187" spans="2:30" ht="54.95" customHeight="1" x14ac:dyDescent="0.25">
      <c r="B187" s="67" t="s">
        <v>1228</v>
      </c>
      <c r="C187" s="64" t="s">
        <v>1840</v>
      </c>
      <c r="D187" s="65" t="s">
        <v>1253</v>
      </c>
      <c r="E187" s="65" t="s">
        <v>1254</v>
      </c>
      <c r="F187" s="61" t="s">
        <v>104</v>
      </c>
      <c r="G187" s="61"/>
      <c r="H187" s="61" t="s">
        <v>105</v>
      </c>
      <c r="I187" s="61"/>
      <c r="J187" s="65" t="s">
        <v>1243</v>
      </c>
      <c r="K187" s="65" t="s">
        <v>1887</v>
      </c>
      <c r="L187" s="64" t="s">
        <v>1832</v>
      </c>
      <c r="M187" s="65" t="s">
        <v>1215</v>
      </c>
      <c r="N187" s="65" t="s">
        <v>39</v>
      </c>
      <c r="O187" s="65" t="s">
        <v>1232</v>
      </c>
      <c r="P187" s="65" t="s">
        <v>1233</v>
      </c>
      <c r="Q187" s="65" t="s">
        <v>2092</v>
      </c>
      <c r="R187" s="65" t="s">
        <v>1234</v>
      </c>
      <c r="S187" s="65" t="s">
        <v>111</v>
      </c>
      <c r="T187" s="61" t="s">
        <v>105</v>
      </c>
      <c r="U187" s="61"/>
      <c r="V187" s="61" t="s">
        <v>69</v>
      </c>
      <c r="W187" s="65" t="s">
        <v>53</v>
      </c>
      <c r="X187" s="65" t="s">
        <v>1891</v>
      </c>
      <c r="Y187" s="65"/>
      <c r="Z187" s="63" t="s">
        <v>129</v>
      </c>
      <c r="AA187" s="63"/>
      <c r="AB187" s="63" t="s">
        <v>129</v>
      </c>
      <c r="AC187" s="65" t="s">
        <v>1030</v>
      </c>
      <c r="AD187" s="65" t="s">
        <v>1255</v>
      </c>
    </row>
    <row r="188" spans="2:30" ht="95.25" customHeight="1" x14ac:dyDescent="0.25">
      <c r="B188" s="81" t="s">
        <v>1256</v>
      </c>
      <c r="C188" s="82" t="s">
        <v>1841</v>
      </c>
      <c r="D188" s="83" t="s">
        <v>1257</v>
      </c>
      <c r="E188" s="83" t="s">
        <v>1258</v>
      </c>
      <c r="F188" s="84" t="s">
        <v>104</v>
      </c>
      <c r="G188" s="84"/>
      <c r="H188" s="84" t="s">
        <v>105</v>
      </c>
      <c r="I188" s="84" t="s">
        <v>105</v>
      </c>
      <c r="J188" s="83" t="s">
        <v>1259</v>
      </c>
      <c r="K188" s="83" t="s">
        <v>1886</v>
      </c>
      <c r="L188" s="82" t="s">
        <v>1832</v>
      </c>
      <c r="M188" s="83" t="s">
        <v>1215</v>
      </c>
      <c r="N188" s="83" t="s">
        <v>39</v>
      </c>
      <c r="O188" s="83" t="s">
        <v>1232</v>
      </c>
      <c r="P188" s="83" t="s">
        <v>1233</v>
      </c>
      <c r="Q188" s="83" t="s">
        <v>2092</v>
      </c>
      <c r="R188" s="83" t="s">
        <v>1260</v>
      </c>
      <c r="S188" s="83" t="s">
        <v>111</v>
      </c>
      <c r="T188" s="84"/>
      <c r="U188" s="84" t="s">
        <v>105</v>
      </c>
      <c r="V188" s="84" t="s">
        <v>68</v>
      </c>
      <c r="W188" s="83"/>
      <c r="X188" s="83"/>
      <c r="Y188" s="83" t="s">
        <v>213</v>
      </c>
      <c r="Z188" s="85" t="s">
        <v>452</v>
      </c>
      <c r="AA188" s="85" t="s">
        <v>269</v>
      </c>
      <c r="AB188" s="85" t="s">
        <v>536</v>
      </c>
      <c r="AC188" s="83" t="s">
        <v>1030</v>
      </c>
      <c r="AD188" s="83" t="s">
        <v>1261</v>
      </c>
    </row>
    <row r="189" spans="2:30" ht="100.5" customHeight="1" x14ac:dyDescent="0.25">
      <c r="B189" s="67" t="s">
        <v>1228</v>
      </c>
      <c r="C189" s="64" t="s">
        <v>1842</v>
      </c>
      <c r="D189" s="65" t="s">
        <v>1262</v>
      </c>
      <c r="E189" s="65" t="s">
        <v>1263</v>
      </c>
      <c r="F189" s="61" t="s">
        <v>104</v>
      </c>
      <c r="G189" s="61"/>
      <c r="H189" s="61"/>
      <c r="I189" s="61" t="s">
        <v>105</v>
      </c>
      <c r="J189" s="65" t="s">
        <v>1264</v>
      </c>
      <c r="K189" s="65" t="s">
        <v>1888</v>
      </c>
      <c r="L189" s="64" t="s">
        <v>1833</v>
      </c>
      <c r="M189" s="65" t="s">
        <v>1215</v>
      </c>
      <c r="N189" s="65" t="s">
        <v>39</v>
      </c>
      <c r="O189" s="65" t="s">
        <v>1232</v>
      </c>
      <c r="P189" s="65" t="s">
        <v>1233</v>
      </c>
      <c r="Q189" s="65" t="s">
        <v>2092</v>
      </c>
      <c r="R189" s="65" t="s">
        <v>1265</v>
      </c>
      <c r="S189" s="65" t="s">
        <v>139</v>
      </c>
      <c r="T189" s="61" t="s">
        <v>105</v>
      </c>
      <c r="U189" s="61"/>
      <c r="V189" s="61" t="s">
        <v>68</v>
      </c>
      <c r="W189" s="65"/>
      <c r="X189" s="65"/>
      <c r="Y189" s="65" t="s">
        <v>213</v>
      </c>
      <c r="Z189" s="63">
        <v>190</v>
      </c>
      <c r="AA189" s="63" t="s">
        <v>247</v>
      </c>
      <c r="AB189" s="63">
        <v>190.1</v>
      </c>
      <c r="AC189" s="65" t="s">
        <v>1030</v>
      </c>
      <c r="AD189" s="65" t="s">
        <v>1266</v>
      </c>
    </row>
    <row r="190" spans="2:30" ht="96" customHeight="1" x14ac:dyDescent="0.25">
      <c r="B190" s="81" t="s">
        <v>1236</v>
      </c>
      <c r="C190" s="82" t="s">
        <v>1843</v>
      </c>
      <c r="D190" s="83" t="s">
        <v>1267</v>
      </c>
      <c r="E190" s="83" t="s">
        <v>1268</v>
      </c>
      <c r="F190" s="84" t="s">
        <v>104</v>
      </c>
      <c r="G190" s="84"/>
      <c r="H190" s="84"/>
      <c r="I190" s="84" t="s">
        <v>105</v>
      </c>
      <c r="J190" s="83" t="s">
        <v>1269</v>
      </c>
      <c r="K190" s="83" t="s">
        <v>1886</v>
      </c>
      <c r="L190" s="82" t="s">
        <v>1833</v>
      </c>
      <c r="M190" s="83" t="s">
        <v>1215</v>
      </c>
      <c r="N190" s="83" t="s">
        <v>39</v>
      </c>
      <c r="O190" s="83" t="s">
        <v>1232</v>
      </c>
      <c r="P190" s="83" t="s">
        <v>1270</v>
      </c>
      <c r="Q190" s="83" t="s">
        <v>1889</v>
      </c>
      <c r="R190" s="83" t="s">
        <v>1265</v>
      </c>
      <c r="S190" s="83" t="s">
        <v>111</v>
      </c>
      <c r="T190" s="84" t="s">
        <v>105</v>
      </c>
      <c r="U190" s="84"/>
      <c r="V190" s="84" t="s">
        <v>68</v>
      </c>
      <c r="W190" s="83"/>
      <c r="X190" s="83"/>
      <c r="Y190" s="83" t="s">
        <v>213</v>
      </c>
      <c r="Z190" s="85" t="s">
        <v>452</v>
      </c>
      <c r="AA190" s="85" t="s">
        <v>247</v>
      </c>
      <c r="AB190" s="85" t="s">
        <v>535</v>
      </c>
      <c r="AC190" s="83" t="s">
        <v>1030</v>
      </c>
      <c r="AD190" s="83" t="s">
        <v>1240</v>
      </c>
    </row>
    <row r="191" spans="2:30" ht="171.75" customHeight="1" x14ac:dyDescent="0.25">
      <c r="B191" s="67" t="s">
        <v>1013</v>
      </c>
      <c r="C191" s="64" t="s">
        <v>1844</v>
      </c>
      <c r="D191" s="65" t="s">
        <v>1271</v>
      </c>
      <c r="E191" s="65" t="s">
        <v>1242</v>
      </c>
      <c r="F191" s="61" t="s">
        <v>104</v>
      </c>
      <c r="G191" s="61"/>
      <c r="H191" s="61" t="s">
        <v>105</v>
      </c>
      <c r="I191" s="61"/>
      <c r="J191" s="65" t="s">
        <v>1243</v>
      </c>
      <c r="K191" s="65" t="s">
        <v>1013</v>
      </c>
      <c r="L191" s="64" t="s">
        <v>1833</v>
      </c>
      <c r="M191" s="65" t="s">
        <v>1215</v>
      </c>
      <c r="N191" s="65" t="s">
        <v>39</v>
      </c>
      <c r="O191" s="65" t="s">
        <v>1232</v>
      </c>
      <c r="P191" s="65" t="s">
        <v>1270</v>
      </c>
      <c r="Q191" s="65" t="s">
        <v>1889</v>
      </c>
      <c r="R191" s="65" t="s">
        <v>1265</v>
      </c>
      <c r="S191" s="65" t="s">
        <v>111</v>
      </c>
      <c r="T191" s="61" t="s">
        <v>105</v>
      </c>
      <c r="U191" s="61"/>
      <c r="V191" s="61" t="s">
        <v>69</v>
      </c>
      <c r="W191" s="65" t="s">
        <v>53</v>
      </c>
      <c r="X191" s="65" t="s">
        <v>1272</v>
      </c>
      <c r="Y191" s="65"/>
      <c r="Z191" s="63" t="s">
        <v>129</v>
      </c>
      <c r="AA191" s="63"/>
      <c r="AB191" s="63" t="s">
        <v>129</v>
      </c>
      <c r="AC191" s="65" t="s">
        <v>1030</v>
      </c>
      <c r="AD191" s="65" t="s">
        <v>1240</v>
      </c>
    </row>
    <row r="192" spans="2:30" ht="187.5" customHeight="1" x14ac:dyDescent="0.25">
      <c r="B192" s="81" t="s">
        <v>1256</v>
      </c>
      <c r="C192" s="82" t="s">
        <v>1845</v>
      </c>
      <c r="D192" s="83" t="s">
        <v>1273</v>
      </c>
      <c r="E192" s="83" t="s">
        <v>1274</v>
      </c>
      <c r="F192" s="84" t="s">
        <v>104</v>
      </c>
      <c r="G192" s="84"/>
      <c r="H192" s="84" t="s">
        <v>105</v>
      </c>
      <c r="I192" s="84" t="s">
        <v>105</v>
      </c>
      <c r="J192" s="83" t="s">
        <v>1259</v>
      </c>
      <c r="K192" s="83" t="s">
        <v>1888</v>
      </c>
      <c r="L192" s="82" t="s">
        <v>1833</v>
      </c>
      <c r="M192" s="83" t="s">
        <v>1215</v>
      </c>
      <c r="N192" s="83" t="s">
        <v>39</v>
      </c>
      <c r="O192" s="83" t="s">
        <v>1232</v>
      </c>
      <c r="P192" s="83" t="s">
        <v>1270</v>
      </c>
      <c r="Q192" s="83" t="s">
        <v>1889</v>
      </c>
      <c r="R192" s="83" t="s">
        <v>1260</v>
      </c>
      <c r="S192" s="83" t="s">
        <v>111</v>
      </c>
      <c r="T192" s="84"/>
      <c r="U192" s="84" t="s">
        <v>105</v>
      </c>
      <c r="V192" s="84" t="s">
        <v>69</v>
      </c>
      <c r="W192" s="83" t="s">
        <v>53</v>
      </c>
      <c r="X192" s="83" t="s">
        <v>1275</v>
      </c>
      <c r="Y192" s="83" t="s">
        <v>213</v>
      </c>
      <c r="Z192" s="85" t="s">
        <v>452</v>
      </c>
      <c r="AA192" s="85" t="s">
        <v>247</v>
      </c>
      <c r="AB192" s="85" t="s">
        <v>535</v>
      </c>
      <c r="AC192" s="83" t="s">
        <v>1030</v>
      </c>
      <c r="AD192" s="83" t="s">
        <v>1276</v>
      </c>
    </row>
    <row r="193" spans="2:30" ht="71.25" customHeight="1" x14ac:dyDescent="0.25">
      <c r="B193" s="67" t="s">
        <v>1245</v>
      </c>
      <c r="C193" s="64" t="s">
        <v>1846</v>
      </c>
      <c r="D193" s="65" t="s">
        <v>1277</v>
      </c>
      <c r="E193" s="65" t="s">
        <v>3361</v>
      </c>
      <c r="F193" s="61" t="s">
        <v>104</v>
      </c>
      <c r="G193" s="61"/>
      <c r="H193" s="61"/>
      <c r="I193" s="61" t="s">
        <v>105</v>
      </c>
      <c r="J193" s="65" t="s">
        <v>1278</v>
      </c>
      <c r="K193" s="65" t="s">
        <v>1886</v>
      </c>
      <c r="L193" s="64" t="s">
        <v>1833</v>
      </c>
      <c r="M193" s="65" t="s">
        <v>1215</v>
      </c>
      <c r="N193" s="65" t="s">
        <v>39</v>
      </c>
      <c r="O193" s="65" t="s">
        <v>1232</v>
      </c>
      <c r="P193" s="65" t="s">
        <v>1270</v>
      </c>
      <c r="Q193" s="65" t="s">
        <v>1889</v>
      </c>
      <c r="R193" s="65" t="s">
        <v>1265</v>
      </c>
      <c r="S193" s="65" t="s">
        <v>111</v>
      </c>
      <c r="T193" s="61"/>
      <c r="U193" s="61" t="s">
        <v>105</v>
      </c>
      <c r="V193" s="61" t="s">
        <v>68</v>
      </c>
      <c r="W193" s="65"/>
      <c r="X193" s="65"/>
      <c r="Y193" s="65" t="s">
        <v>213</v>
      </c>
      <c r="Z193" s="63">
        <v>190</v>
      </c>
      <c r="AA193" s="63" t="s">
        <v>247</v>
      </c>
      <c r="AB193" s="63" t="s">
        <v>535</v>
      </c>
      <c r="AC193" s="65" t="s">
        <v>1030</v>
      </c>
      <c r="AD193" s="65" t="s">
        <v>1276</v>
      </c>
    </row>
    <row r="194" spans="2:30" ht="81" customHeight="1" x14ac:dyDescent="0.25">
      <c r="B194" s="81" t="s">
        <v>1084</v>
      </c>
      <c r="C194" s="82" t="s">
        <v>1847</v>
      </c>
      <c r="D194" s="83" t="s">
        <v>1279</v>
      </c>
      <c r="E194" s="83" t="s">
        <v>3362</v>
      </c>
      <c r="F194" s="84" t="s">
        <v>104</v>
      </c>
      <c r="G194" s="84"/>
      <c r="H194" s="84"/>
      <c r="I194" s="84" t="s">
        <v>105</v>
      </c>
      <c r="J194" s="83" t="s">
        <v>1278</v>
      </c>
      <c r="K194" s="83" t="s">
        <v>1886</v>
      </c>
      <c r="L194" s="82" t="s">
        <v>1833</v>
      </c>
      <c r="M194" s="83" t="s">
        <v>1215</v>
      </c>
      <c r="N194" s="83" t="s">
        <v>39</v>
      </c>
      <c r="O194" s="83" t="s">
        <v>1232</v>
      </c>
      <c r="P194" s="83" t="s">
        <v>1270</v>
      </c>
      <c r="Q194" s="83" t="s">
        <v>1889</v>
      </c>
      <c r="R194" s="83" t="s">
        <v>1265</v>
      </c>
      <c r="S194" s="83" t="s">
        <v>111</v>
      </c>
      <c r="T194" s="84"/>
      <c r="U194" s="84" t="s">
        <v>105</v>
      </c>
      <c r="V194" s="84" t="s">
        <v>68</v>
      </c>
      <c r="W194" s="83"/>
      <c r="X194" s="83"/>
      <c r="Y194" s="83" t="s">
        <v>213</v>
      </c>
      <c r="Z194" s="85">
        <v>190</v>
      </c>
      <c r="AA194" s="85" t="s">
        <v>247</v>
      </c>
      <c r="AB194" s="85" t="s">
        <v>535</v>
      </c>
      <c r="AC194" s="83" t="s">
        <v>1030</v>
      </c>
      <c r="AD194" s="83" t="s">
        <v>1276</v>
      </c>
    </row>
    <row r="195" spans="2:30" ht="112.5" customHeight="1" x14ac:dyDescent="0.25">
      <c r="B195" s="67" t="s">
        <v>1280</v>
      </c>
      <c r="C195" s="64" t="s">
        <v>1848</v>
      </c>
      <c r="D195" s="65" t="s">
        <v>2846</v>
      </c>
      <c r="E195" s="65" t="s">
        <v>1281</v>
      </c>
      <c r="F195" s="61" t="s">
        <v>104</v>
      </c>
      <c r="G195" s="61"/>
      <c r="H195" s="61" t="s">
        <v>105</v>
      </c>
      <c r="I195" s="61"/>
      <c r="J195" s="65" t="s">
        <v>1282</v>
      </c>
      <c r="K195" s="65" t="s">
        <v>1886</v>
      </c>
      <c r="L195" s="64" t="s">
        <v>1833</v>
      </c>
      <c r="M195" s="65" t="s">
        <v>1215</v>
      </c>
      <c r="N195" s="65" t="s">
        <v>39</v>
      </c>
      <c r="O195" s="65" t="s">
        <v>1232</v>
      </c>
      <c r="P195" s="65" t="s">
        <v>1270</v>
      </c>
      <c r="Q195" s="65" t="s">
        <v>1889</v>
      </c>
      <c r="R195" s="65" t="s">
        <v>1283</v>
      </c>
      <c r="S195" s="65" t="s">
        <v>111</v>
      </c>
      <c r="T195" s="61" t="s">
        <v>105</v>
      </c>
      <c r="U195" s="61" t="s">
        <v>105</v>
      </c>
      <c r="V195" s="61" t="s">
        <v>69</v>
      </c>
      <c r="W195" s="65" t="s">
        <v>53</v>
      </c>
      <c r="X195" s="65" t="s">
        <v>1284</v>
      </c>
      <c r="Y195" s="65"/>
      <c r="Z195" s="63" t="s">
        <v>129</v>
      </c>
      <c r="AA195" s="63"/>
      <c r="AB195" s="63" t="s">
        <v>129</v>
      </c>
      <c r="AC195" s="65" t="s">
        <v>1030</v>
      </c>
      <c r="AD195" s="65" t="s">
        <v>3229</v>
      </c>
    </row>
    <row r="196" spans="2:30" ht="149.25" customHeight="1" x14ac:dyDescent="0.25">
      <c r="B196" s="81" t="s">
        <v>1228</v>
      </c>
      <c r="C196" s="82" t="s">
        <v>1849</v>
      </c>
      <c r="D196" s="83" t="s">
        <v>1285</v>
      </c>
      <c r="E196" s="83" t="s">
        <v>1286</v>
      </c>
      <c r="F196" s="84" t="s">
        <v>104</v>
      </c>
      <c r="G196" s="84"/>
      <c r="H196" s="84"/>
      <c r="I196" s="84" t="s">
        <v>105</v>
      </c>
      <c r="J196" s="83" t="s">
        <v>1287</v>
      </c>
      <c r="K196" s="83" t="s">
        <v>1886</v>
      </c>
      <c r="L196" s="82" t="s">
        <v>1833</v>
      </c>
      <c r="M196" s="83" t="s">
        <v>1215</v>
      </c>
      <c r="N196" s="83" t="s">
        <v>39</v>
      </c>
      <c r="O196" s="83" t="s">
        <v>1232</v>
      </c>
      <c r="P196" s="83" t="s">
        <v>1270</v>
      </c>
      <c r="Q196" s="83" t="s">
        <v>1889</v>
      </c>
      <c r="R196" s="83" t="s">
        <v>1265</v>
      </c>
      <c r="S196" s="83" t="s">
        <v>111</v>
      </c>
      <c r="T196" s="84"/>
      <c r="U196" s="84" t="s">
        <v>105</v>
      </c>
      <c r="V196" s="84" t="s">
        <v>68</v>
      </c>
      <c r="W196" s="83" t="s">
        <v>53</v>
      </c>
      <c r="X196" s="83" t="s">
        <v>1890</v>
      </c>
      <c r="Y196" s="83" t="s">
        <v>214</v>
      </c>
      <c r="Z196" s="85" t="s">
        <v>454</v>
      </c>
      <c r="AA196" s="85"/>
      <c r="AB196" s="85"/>
      <c r="AC196" s="83" t="s">
        <v>1030</v>
      </c>
      <c r="AD196" s="83" t="s">
        <v>3230</v>
      </c>
    </row>
    <row r="197" spans="2:30" ht="90" customHeight="1" x14ac:dyDescent="0.25">
      <c r="B197" s="67" t="s">
        <v>1982</v>
      </c>
      <c r="C197" s="64" t="s">
        <v>2847</v>
      </c>
      <c r="D197" s="65" t="s">
        <v>2061</v>
      </c>
      <c r="E197" s="65" t="s">
        <v>1983</v>
      </c>
      <c r="F197" s="61" t="s">
        <v>104</v>
      </c>
      <c r="G197" s="61" t="s">
        <v>105</v>
      </c>
      <c r="H197" s="61"/>
      <c r="I197" s="61"/>
      <c r="J197" s="65" t="s">
        <v>2848</v>
      </c>
      <c r="K197" s="65" t="s">
        <v>1984</v>
      </c>
      <c r="L197" s="64" t="s">
        <v>2849</v>
      </c>
      <c r="M197" s="65" t="s">
        <v>1215</v>
      </c>
      <c r="N197" s="65" t="s">
        <v>38</v>
      </c>
      <c r="O197" s="65" t="s">
        <v>1985</v>
      </c>
      <c r="P197" s="65" t="s">
        <v>1986</v>
      </c>
      <c r="Q197" s="65" t="s">
        <v>1987</v>
      </c>
      <c r="R197" s="65" t="s">
        <v>2850</v>
      </c>
      <c r="S197" s="65" t="s">
        <v>111</v>
      </c>
      <c r="T197" s="61" t="s">
        <v>105</v>
      </c>
      <c r="U197" s="61"/>
      <c r="V197" s="61" t="s">
        <v>69</v>
      </c>
      <c r="W197" s="65" t="s">
        <v>52</v>
      </c>
      <c r="X197" s="65" t="s">
        <v>1988</v>
      </c>
      <c r="Y197" s="65" t="s">
        <v>178</v>
      </c>
      <c r="Z197" s="63" t="s">
        <v>275</v>
      </c>
      <c r="AA197" s="63"/>
      <c r="AB197" s="63" t="s">
        <v>129</v>
      </c>
      <c r="AC197" s="65" t="s">
        <v>113</v>
      </c>
      <c r="AD197" s="65" t="s">
        <v>3216</v>
      </c>
    </row>
    <row r="198" spans="2:30" ht="78" customHeight="1" x14ac:dyDescent="0.25">
      <c r="B198" s="81" t="s">
        <v>1340</v>
      </c>
      <c r="C198" s="82" t="s">
        <v>2851</v>
      </c>
      <c r="D198" s="83" t="s">
        <v>2852</v>
      </c>
      <c r="E198" s="83" t="s">
        <v>1990</v>
      </c>
      <c r="F198" s="84" t="s">
        <v>104</v>
      </c>
      <c r="G198" s="84"/>
      <c r="H198" s="84"/>
      <c r="I198" s="84" t="s">
        <v>105</v>
      </c>
      <c r="J198" s="83" t="s">
        <v>1991</v>
      </c>
      <c r="K198" s="83" t="s">
        <v>1984</v>
      </c>
      <c r="L198" s="82" t="s">
        <v>2853</v>
      </c>
      <c r="M198" s="83" t="s">
        <v>1215</v>
      </c>
      <c r="N198" s="83" t="s">
        <v>38</v>
      </c>
      <c r="O198" s="83" t="s">
        <v>1985</v>
      </c>
      <c r="P198" s="83" t="s">
        <v>50</v>
      </c>
      <c r="Q198" s="83" t="s">
        <v>1987</v>
      </c>
      <c r="R198" s="83" t="s">
        <v>1989</v>
      </c>
      <c r="S198" s="83" t="s">
        <v>125</v>
      </c>
      <c r="T198" s="84" t="s">
        <v>105</v>
      </c>
      <c r="U198" s="84"/>
      <c r="V198" s="84" t="s">
        <v>69</v>
      </c>
      <c r="W198" s="83" t="s">
        <v>52</v>
      </c>
      <c r="X198" s="83" t="s">
        <v>1988</v>
      </c>
      <c r="Y198" s="83" t="s">
        <v>178</v>
      </c>
      <c r="Z198" s="85" t="s">
        <v>275</v>
      </c>
      <c r="AA198" s="85"/>
      <c r="AB198" s="85" t="s">
        <v>129</v>
      </c>
      <c r="AC198" s="83" t="s">
        <v>113</v>
      </c>
      <c r="AD198" s="83" t="s">
        <v>3216</v>
      </c>
    </row>
    <row r="199" spans="2:30" ht="74.25" customHeight="1" x14ac:dyDescent="0.25">
      <c r="B199" s="67" t="s">
        <v>1505</v>
      </c>
      <c r="C199" s="64" t="s">
        <v>2077</v>
      </c>
      <c r="D199" s="65" t="s">
        <v>1992</v>
      </c>
      <c r="E199" s="65" t="s">
        <v>1993</v>
      </c>
      <c r="F199" s="61" t="s">
        <v>104</v>
      </c>
      <c r="G199" s="61" t="s">
        <v>105</v>
      </c>
      <c r="H199" s="61" t="s">
        <v>105</v>
      </c>
      <c r="I199" s="61" t="s">
        <v>105</v>
      </c>
      <c r="J199" s="65" t="s">
        <v>1994</v>
      </c>
      <c r="K199" s="65" t="s">
        <v>107</v>
      </c>
      <c r="L199" s="64" t="s">
        <v>2072</v>
      </c>
      <c r="M199" s="65" t="s">
        <v>1215</v>
      </c>
      <c r="N199" s="65" t="s">
        <v>38</v>
      </c>
      <c r="O199" s="65" t="s">
        <v>1995</v>
      </c>
      <c r="P199" s="65" t="s">
        <v>1996</v>
      </c>
      <c r="Q199" s="65" t="s">
        <v>1997</v>
      </c>
      <c r="R199" s="65" t="s">
        <v>1998</v>
      </c>
      <c r="S199" s="65" t="s">
        <v>139</v>
      </c>
      <c r="T199" s="61"/>
      <c r="U199" s="61" t="s">
        <v>105</v>
      </c>
      <c r="V199" s="61" t="s">
        <v>69</v>
      </c>
      <c r="W199" s="65" t="s">
        <v>53</v>
      </c>
      <c r="X199" s="65" t="s">
        <v>2070</v>
      </c>
      <c r="Y199" s="65" t="s">
        <v>177</v>
      </c>
      <c r="Z199" s="63">
        <v>10</v>
      </c>
      <c r="AA199" s="63"/>
      <c r="AB199" s="63"/>
      <c r="AC199" s="65" t="s">
        <v>113</v>
      </c>
      <c r="AD199" s="65" t="s">
        <v>3216</v>
      </c>
    </row>
    <row r="200" spans="2:30" ht="49.5" customHeight="1" x14ac:dyDescent="0.25">
      <c r="B200" s="81" t="s">
        <v>1999</v>
      </c>
      <c r="C200" s="82" t="s">
        <v>2078</v>
      </c>
      <c r="D200" s="83" t="s">
        <v>2000</v>
      </c>
      <c r="E200" s="83" t="s">
        <v>2001</v>
      </c>
      <c r="F200" s="84" t="s">
        <v>104</v>
      </c>
      <c r="G200" s="84" t="s">
        <v>105</v>
      </c>
      <c r="H200" s="84" t="s">
        <v>105</v>
      </c>
      <c r="I200" s="84"/>
      <c r="J200" s="83" t="s">
        <v>1994</v>
      </c>
      <c r="K200" s="83" t="s">
        <v>107</v>
      </c>
      <c r="L200" s="82" t="s">
        <v>2072</v>
      </c>
      <c r="M200" s="83" t="s">
        <v>1215</v>
      </c>
      <c r="N200" s="83" t="s">
        <v>38</v>
      </c>
      <c r="O200" s="83" t="s">
        <v>1995</v>
      </c>
      <c r="P200" s="83" t="s">
        <v>2002</v>
      </c>
      <c r="Q200" s="83" t="s">
        <v>2003</v>
      </c>
      <c r="R200" s="83" t="s">
        <v>2004</v>
      </c>
      <c r="S200" s="83" t="s">
        <v>139</v>
      </c>
      <c r="T200" s="84" t="s">
        <v>105</v>
      </c>
      <c r="U200" s="84"/>
      <c r="V200" s="84" t="s">
        <v>69</v>
      </c>
      <c r="W200" s="83" t="s">
        <v>53</v>
      </c>
      <c r="X200" s="83" t="s">
        <v>2005</v>
      </c>
      <c r="Y200" s="83"/>
      <c r="Z200" s="85" t="s">
        <v>129</v>
      </c>
      <c r="AA200" s="85"/>
      <c r="AB200" s="85" t="s">
        <v>129</v>
      </c>
      <c r="AC200" s="83" t="s">
        <v>113</v>
      </c>
      <c r="AD200" s="83" t="s">
        <v>3216</v>
      </c>
    </row>
    <row r="201" spans="2:30" ht="102.75" customHeight="1" x14ac:dyDescent="0.25">
      <c r="B201" s="67" t="s">
        <v>2006</v>
      </c>
      <c r="C201" s="64" t="s">
        <v>2079</v>
      </c>
      <c r="D201" s="65" t="s">
        <v>2007</v>
      </c>
      <c r="E201" s="65" t="s">
        <v>2008</v>
      </c>
      <c r="F201" s="61" t="s">
        <v>104</v>
      </c>
      <c r="G201" s="61" t="s">
        <v>105</v>
      </c>
      <c r="H201" s="61" t="s">
        <v>105</v>
      </c>
      <c r="I201" s="61"/>
      <c r="J201" s="65" t="s">
        <v>1994</v>
      </c>
      <c r="K201" s="65" t="s">
        <v>107</v>
      </c>
      <c r="L201" s="64" t="s">
        <v>2072</v>
      </c>
      <c r="M201" s="65" t="s">
        <v>1215</v>
      </c>
      <c r="N201" s="65" t="s">
        <v>38</v>
      </c>
      <c r="O201" s="65" t="s">
        <v>1995</v>
      </c>
      <c r="P201" s="65" t="s">
        <v>50</v>
      </c>
      <c r="Q201" s="65" t="s">
        <v>2009</v>
      </c>
      <c r="R201" s="65" t="s">
        <v>1998</v>
      </c>
      <c r="S201" s="65" t="s">
        <v>139</v>
      </c>
      <c r="T201" s="61"/>
      <c r="U201" s="61" t="s">
        <v>105</v>
      </c>
      <c r="V201" s="61" t="s">
        <v>69</v>
      </c>
      <c r="W201" s="65" t="s">
        <v>53</v>
      </c>
      <c r="X201" s="65" t="s">
        <v>2010</v>
      </c>
      <c r="Y201" s="65"/>
      <c r="Z201" s="63" t="s">
        <v>129</v>
      </c>
      <c r="AA201" s="63"/>
      <c r="AB201" s="63" t="s">
        <v>129</v>
      </c>
      <c r="AC201" s="65" t="s">
        <v>113</v>
      </c>
      <c r="AD201" s="65" t="s">
        <v>3216</v>
      </c>
    </row>
    <row r="202" spans="2:30" ht="94.5" customHeight="1" x14ac:dyDescent="0.25">
      <c r="B202" s="81" t="s">
        <v>2011</v>
      </c>
      <c r="C202" s="82" t="s">
        <v>2080</v>
      </c>
      <c r="D202" s="83" t="s">
        <v>2854</v>
      </c>
      <c r="E202" s="83" t="s">
        <v>2012</v>
      </c>
      <c r="F202" s="84" t="s">
        <v>104</v>
      </c>
      <c r="G202" s="84"/>
      <c r="H202" s="84" t="s">
        <v>105</v>
      </c>
      <c r="I202" s="84"/>
      <c r="J202" s="83" t="s">
        <v>1994</v>
      </c>
      <c r="K202" s="83" t="s">
        <v>107</v>
      </c>
      <c r="L202" s="82" t="s">
        <v>2072</v>
      </c>
      <c r="M202" s="83" t="s">
        <v>1215</v>
      </c>
      <c r="N202" s="83" t="s">
        <v>38</v>
      </c>
      <c r="O202" s="83" t="s">
        <v>1995</v>
      </c>
      <c r="P202" s="83" t="s">
        <v>50</v>
      </c>
      <c r="Q202" s="83" t="s">
        <v>2013</v>
      </c>
      <c r="R202" s="83" t="s">
        <v>1998</v>
      </c>
      <c r="S202" s="83" t="s">
        <v>139</v>
      </c>
      <c r="T202" s="84" t="s">
        <v>105</v>
      </c>
      <c r="U202" s="84"/>
      <c r="V202" s="84" t="s">
        <v>69</v>
      </c>
      <c r="W202" s="83" t="s">
        <v>53</v>
      </c>
      <c r="X202" s="83" t="s">
        <v>2010</v>
      </c>
      <c r="Y202" s="83"/>
      <c r="Z202" s="85" t="s">
        <v>129</v>
      </c>
      <c r="AA202" s="85"/>
      <c r="AB202" s="85" t="s">
        <v>129</v>
      </c>
      <c r="AC202" s="83" t="s">
        <v>113</v>
      </c>
      <c r="AD202" s="83" t="s">
        <v>3216</v>
      </c>
    </row>
    <row r="203" spans="2:30" ht="96" customHeight="1" x14ac:dyDescent="0.25">
      <c r="B203" s="109" t="s">
        <v>1113</v>
      </c>
      <c r="C203" s="110" t="s">
        <v>2081</v>
      </c>
      <c r="D203" s="111" t="s">
        <v>3363</v>
      </c>
      <c r="E203" s="111"/>
      <c r="F203" s="112" t="s">
        <v>104</v>
      </c>
      <c r="G203" s="112"/>
      <c r="H203" s="112"/>
      <c r="I203" s="112"/>
      <c r="J203" s="111"/>
      <c r="K203" s="111"/>
      <c r="L203" s="110"/>
      <c r="M203" s="111"/>
      <c r="N203" s="111"/>
      <c r="O203" s="111"/>
      <c r="P203" s="111"/>
      <c r="Q203" s="111"/>
      <c r="R203" s="111"/>
      <c r="S203" s="111"/>
      <c r="T203" s="112"/>
      <c r="U203" s="112"/>
      <c r="V203" s="112"/>
      <c r="W203" s="111"/>
      <c r="X203" s="111"/>
      <c r="Y203" s="111"/>
      <c r="Z203" s="113"/>
      <c r="AA203" s="113"/>
      <c r="AB203" s="113"/>
      <c r="AC203" s="111"/>
      <c r="AD203" s="111"/>
    </row>
    <row r="204" spans="2:30" ht="93.75" customHeight="1" x14ac:dyDescent="0.25">
      <c r="B204" s="81" t="s">
        <v>2014</v>
      </c>
      <c r="C204" s="82" t="s">
        <v>2081</v>
      </c>
      <c r="D204" s="83" t="s">
        <v>2015</v>
      </c>
      <c r="E204" s="83" t="s">
        <v>2016</v>
      </c>
      <c r="F204" s="84" t="s">
        <v>104</v>
      </c>
      <c r="G204" s="84"/>
      <c r="H204" s="84" t="s">
        <v>105</v>
      </c>
      <c r="I204" s="84"/>
      <c r="J204" s="83" t="s">
        <v>1994</v>
      </c>
      <c r="K204" s="83" t="s">
        <v>107</v>
      </c>
      <c r="L204" s="82" t="s">
        <v>2073</v>
      </c>
      <c r="M204" s="83" t="s">
        <v>1215</v>
      </c>
      <c r="N204" s="83" t="s">
        <v>38</v>
      </c>
      <c r="O204" s="83" t="s">
        <v>1995</v>
      </c>
      <c r="P204" s="83" t="s">
        <v>2017</v>
      </c>
      <c r="Q204" s="83" t="s">
        <v>2018</v>
      </c>
      <c r="R204" s="83" t="s">
        <v>1998</v>
      </c>
      <c r="S204" s="83" t="s">
        <v>139</v>
      </c>
      <c r="T204" s="84" t="s">
        <v>105</v>
      </c>
      <c r="U204" s="84"/>
      <c r="V204" s="84" t="s">
        <v>69</v>
      </c>
      <c r="W204" s="83" t="s">
        <v>53</v>
      </c>
      <c r="X204" s="83" t="s">
        <v>2071</v>
      </c>
      <c r="Y204" s="83"/>
      <c r="Z204" s="85" t="s">
        <v>129</v>
      </c>
      <c r="AA204" s="85"/>
      <c r="AB204" s="85" t="s">
        <v>129</v>
      </c>
      <c r="AC204" s="83" t="s">
        <v>113</v>
      </c>
      <c r="AD204" s="83" t="s">
        <v>3216</v>
      </c>
    </row>
    <row r="205" spans="2:30" ht="30" x14ac:dyDescent="0.25">
      <c r="B205" s="67" t="s">
        <v>2019</v>
      </c>
      <c r="C205" s="64" t="s">
        <v>2082</v>
      </c>
      <c r="D205" s="65" t="s">
        <v>2020</v>
      </c>
      <c r="E205" s="65" t="s">
        <v>2021</v>
      </c>
      <c r="F205" s="61" t="s">
        <v>104</v>
      </c>
      <c r="G205" s="61"/>
      <c r="H205" s="61" t="s">
        <v>105</v>
      </c>
      <c r="I205" s="61"/>
      <c r="J205" s="65" t="s">
        <v>1994</v>
      </c>
      <c r="K205" s="65" t="s">
        <v>107</v>
      </c>
      <c r="L205" s="64" t="s">
        <v>2073</v>
      </c>
      <c r="M205" s="65" t="s">
        <v>1215</v>
      </c>
      <c r="N205" s="65" t="s">
        <v>38</v>
      </c>
      <c r="O205" s="65" t="s">
        <v>1995</v>
      </c>
      <c r="P205" s="65" t="s">
        <v>50</v>
      </c>
      <c r="Q205" s="65" t="s">
        <v>2013</v>
      </c>
      <c r="R205" s="65" t="s">
        <v>1998</v>
      </c>
      <c r="S205" s="65" t="s">
        <v>139</v>
      </c>
      <c r="T205" s="61" t="s">
        <v>105</v>
      </c>
      <c r="U205" s="61"/>
      <c r="V205" s="61" t="s">
        <v>69</v>
      </c>
      <c r="W205" s="65" t="s">
        <v>53</v>
      </c>
      <c r="X205" s="65" t="s">
        <v>2022</v>
      </c>
      <c r="Y205" s="65"/>
      <c r="Z205" s="63" t="s">
        <v>129</v>
      </c>
      <c r="AA205" s="63"/>
      <c r="AB205" s="63" t="s">
        <v>129</v>
      </c>
      <c r="AC205" s="65" t="s">
        <v>113</v>
      </c>
      <c r="AD205" s="65" t="s">
        <v>3216</v>
      </c>
    </row>
    <row r="206" spans="2:30" ht="84.75" customHeight="1" x14ac:dyDescent="0.25">
      <c r="B206" s="81" t="s">
        <v>2023</v>
      </c>
      <c r="C206" s="82" t="s">
        <v>2083</v>
      </c>
      <c r="D206" s="83" t="s">
        <v>2024</v>
      </c>
      <c r="E206" s="83" t="s">
        <v>2025</v>
      </c>
      <c r="F206" s="84" t="s">
        <v>104</v>
      </c>
      <c r="G206" s="84"/>
      <c r="H206" s="84" t="s">
        <v>105</v>
      </c>
      <c r="I206" s="84" t="s">
        <v>105</v>
      </c>
      <c r="J206" s="83" t="s">
        <v>1994</v>
      </c>
      <c r="K206" s="83" t="s">
        <v>107</v>
      </c>
      <c r="L206" s="82" t="s">
        <v>2074</v>
      </c>
      <c r="M206" s="83" t="s">
        <v>1215</v>
      </c>
      <c r="N206" s="83" t="s">
        <v>38</v>
      </c>
      <c r="O206" s="83" t="s">
        <v>1995</v>
      </c>
      <c r="P206" s="83" t="s">
        <v>2026</v>
      </c>
      <c r="Q206" s="83" t="s">
        <v>2027</v>
      </c>
      <c r="R206" s="83" t="s">
        <v>1998</v>
      </c>
      <c r="S206" s="83" t="s">
        <v>139</v>
      </c>
      <c r="T206" s="84" t="s">
        <v>105</v>
      </c>
      <c r="U206" s="84"/>
      <c r="V206" s="84" t="s">
        <v>68</v>
      </c>
      <c r="W206" s="83"/>
      <c r="X206" s="83"/>
      <c r="Y206" s="83" t="s">
        <v>178</v>
      </c>
      <c r="Z206" s="85" t="s">
        <v>275</v>
      </c>
      <c r="AA206" s="85"/>
      <c r="AB206" s="85" t="s">
        <v>129</v>
      </c>
      <c r="AC206" s="83" t="s">
        <v>113</v>
      </c>
      <c r="AD206" s="83" t="s">
        <v>3216</v>
      </c>
    </row>
    <row r="207" spans="2:30" ht="126.75" customHeight="1" x14ac:dyDescent="0.25">
      <c r="B207" s="67" t="s">
        <v>2028</v>
      </c>
      <c r="C207" s="64" t="s">
        <v>2084</v>
      </c>
      <c r="D207" s="65" t="s">
        <v>2029</v>
      </c>
      <c r="E207" s="65" t="s">
        <v>2030</v>
      </c>
      <c r="F207" s="61" t="s">
        <v>104</v>
      </c>
      <c r="G207" s="61" t="s">
        <v>105</v>
      </c>
      <c r="H207" s="61" t="s">
        <v>105</v>
      </c>
      <c r="I207" s="61" t="s">
        <v>105</v>
      </c>
      <c r="J207" s="65" t="s">
        <v>1994</v>
      </c>
      <c r="K207" s="65" t="s">
        <v>107</v>
      </c>
      <c r="L207" s="64" t="s">
        <v>2074</v>
      </c>
      <c r="M207" s="65" t="s">
        <v>1215</v>
      </c>
      <c r="N207" s="65" t="s">
        <v>38</v>
      </c>
      <c r="O207" s="65" t="s">
        <v>1995</v>
      </c>
      <c r="P207" s="65" t="s">
        <v>2026</v>
      </c>
      <c r="Q207" s="65" t="s">
        <v>2027</v>
      </c>
      <c r="R207" s="65" t="s">
        <v>1998</v>
      </c>
      <c r="S207" s="65" t="s">
        <v>139</v>
      </c>
      <c r="T207" s="61" t="s">
        <v>105</v>
      </c>
      <c r="U207" s="61"/>
      <c r="V207" s="61" t="s">
        <v>69</v>
      </c>
      <c r="W207" s="65" t="s">
        <v>53</v>
      </c>
      <c r="X207" s="65" t="s">
        <v>2069</v>
      </c>
      <c r="Y207" s="65"/>
      <c r="Z207" s="63"/>
      <c r="AA207" s="63"/>
      <c r="AB207" s="63" t="s">
        <v>129</v>
      </c>
      <c r="AC207" s="65" t="s">
        <v>113</v>
      </c>
      <c r="AD207" s="65" t="s">
        <v>3216</v>
      </c>
    </row>
    <row r="208" spans="2:30" ht="94.5" customHeight="1" x14ac:dyDescent="0.25">
      <c r="B208" s="81" t="s">
        <v>2031</v>
      </c>
      <c r="C208" s="82" t="s">
        <v>2085</v>
      </c>
      <c r="D208" s="83" t="s">
        <v>2032</v>
      </c>
      <c r="E208" s="83" t="s">
        <v>2033</v>
      </c>
      <c r="F208" s="84" t="s">
        <v>104</v>
      </c>
      <c r="G208" s="84"/>
      <c r="H208" s="84" t="s">
        <v>105</v>
      </c>
      <c r="I208" s="84" t="s">
        <v>105</v>
      </c>
      <c r="J208" s="83" t="s">
        <v>1994</v>
      </c>
      <c r="K208" s="83" t="s">
        <v>107</v>
      </c>
      <c r="L208" s="82" t="s">
        <v>2074</v>
      </c>
      <c r="M208" s="83" t="s">
        <v>1215</v>
      </c>
      <c r="N208" s="83" t="s">
        <v>38</v>
      </c>
      <c r="O208" s="83" t="s">
        <v>1995</v>
      </c>
      <c r="P208" s="83" t="s">
        <v>2026</v>
      </c>
      <c r="Q208" s="83" t="s">
        <v>2027</v>
      </c>
      <c r="R208" s="83" t="s">
        <v>1998</v>
      </c>
      <c r="S208" s="83" t="s">
        <v>139</v>
      </c>
      <c r="T208" s="84" t="s">
        <v>105</v>
      </c>
      <c r="U208" s="84"/>
      <c r="V208" s="84" t="s">
        <v>68</v>
      </c>
      <c r="W208" s="83"/>
      <c r="X208" s="83"/>
      <c r="Y208" s="83" t="s">
        <v>228</v>
      </c>
      <c r="Z208" s="85" t="s">
        <v>482</v>
      </c>
      <c r="AA208" s="85"/>
      <c r="AB208" s="85" t="s">
        <v>129</v>
      </c>
      <c r="AC208" s="83" t="s">
        <v>113</v>
      </c>
      <c r="AD208" s="83" t="s">
        <v>3216</v>
      </c>
    </row>
    <row r="209" spans="2:30" ht="60" x14ac:dyDescent="0.25">
      <c r="B209" s="67" t="s">
        <v>2034</v>
      </c>
      <c r="C209" s="64" t="s">
        <v>2086</v>
      </c>
      <c r="D209" s="65" t="s">
        <v>2035</v>
      </c>
      <c r="E209" s="65" t="s">
        <v>2036</v>
      </c>
      <c r="F209" s="61" t="s">
        <v>104</v>
      </c>
      <c r="G209" s="61"/>
      <c r="H209" s="61" t="s">
        <v>105</v>
      </c>
      <c r="I209" s="61" t="s">
        <v>105</v>
      </c>
      <c r="J209" s="65" t="s">
        <v>1994</v>
      </c>
      <c r="K209" s="65" t="s">
        <v>107</v>
      </c>
      <c r="L209" s="64" t="s">
        <v>2074</v>
      </c>
      <c r="M209" s="65" t="s">
        <v>1215</v>
      </c>
      <c r="N209" s="65" t="s">
        <v>38</v>
      </c>
      <c r="O209" s="65" t="s">
        <v>1995</v>
      </c>
      <c r="P209" s="65" t="s">
        <v>2026</v>
      </c>
      <c r="Q209" s="65" t="s">
        <v>2027</v>
      </c>
      <c r="R209" s="65" t="s">
        <v>1998</v>
      </c>
      <c r="S209" s="65" t="s">
        <v>139</v>
      </c>
      <c r="T209" s="61" t="s">
        <v>105</v>
      </c>
      <c r="U209" s="61"/>
      <c r="V209" s="61" t="s">
        <v>68</v>
      </c>
      <c r="W209" s="65"/>
      <c r="X209" s="65"/>
      <c r="Y209" s="65" t="s">
        <v>183</v>
      </c>
      <c r="Z209" s="63" t="s">
        <v>326</v>
      </c>
      <c r="AA209" s="63"/>
      <c r="AB209" s="63" t="s">
        <v>129</v>
      </c>
      <c r="AC209" s="65" t="s">
        <v>113</v>
      </c>
      <c r="AD209" s="65" t="s">
        <v>3216</v>
      </c>
    </row>
    <row r="210" spans="2:30" ht="30" x14ac:dyDescent="0.25">
      <c r="B210" s="81" t="s">
        <v>2037</v>
      </c>
      <c r="C210" s="82" t="s">
        <v>2087</v>
      </c>
      <c r="D210" s="83" t="s">
        <v>2038</v>
      </c>
      <c r="E210" s="83" t="s">
        <v>2039</v>
      </c>
      <c r="F210" s="84" t="s">
        <v>104</v>
      </c>
      <c r="G210" s="84"/>
      <c r="H210" s="84" t="s">
        <v>105</v>
      </c>
      <c r="I210" s="84" t="s">
        <v>105</v>
      </c>
      <c r="J210" s="83" t="s">
        <v>1994</v>
      </c>
      <c r="K210" s="83" t="s">
        <v>107</v>
      </c>
      <c r="L210" s="82" t="s">
        <v>2074</v>
      </c>
      <c r="M210" s="83" t="s">
        <v>1215</v>
      </c>
      <c r="N210" s="83" t="s">
        <v>38</v>
      </c>
      <c r="O210" s="83" t="s">
        <v>1995</v>
      </c>
      <c r="P210" s="83" t="s">
        <v>2040</v>
      </c>
      <c r="Q210" s="83" t="s">
        <v>2041</v>
      </c>
      <c r="R210" s="83" t="s">
        <v>1998</v>
      </c>
      <c r="S210" s="83" t="s">
        <v>139</v>
      </c>
      <c r="T210" s="84" t="s">
        <v>105</v>
      </c>
      <c r="U210" s="84"/>
      <c r="V210" s="84" t="s">
        <v>69</v>
      </c>
      <c r="W210" s="83" t="s">
        <v>53</v>
      </c>
      <c r="X210" s="83" t="s">
        <v>2068</v>
      </c>
      <c r="Y210" s="83"/>
      <c r="Z210" s="85" t="s">
        <v>129</v>
      </c>
      <c r="AA210" s="85"/>
      <c r="AB210" s="85" t="s">
        <v>129</v>
      </c>
      <c r="AC210" s="83" t="s">
        <v>113</v>
      </c>
      <c r="AD210" s="83" t="s">
        <v>3216</v>
      </c>
    </row>
    <row r="211" spans="2:30" ht="96.75" customHeight="1" x14ac:dyDescent="0.25">
      <c r="B211" s="109" t="s">
        <v>1113</v>
      </c>
      <c r="C211" s="110" t="s">
        <v>3364</v>
      </c>
      <c r="D211" s="111" t="s">
        <v>3365</v>
      </c>
      <c r="E211" s="111"/>
      <c r="F211" s="112"/>
      <c r="G211" s="112"/>
      <c r="H211" s="112"/>
      <c r="I211" s="112" t="s">
        <v>105</v>
      </c>
      <c r="J211" s="111" t="s">
        <v>1994</v>
      </c>
      <c r="K211" s="111" t="s">
        <v>107</v>
      </c>
      <c r="L211" s="110" t="s">
        <v>2074</v>
      </c>
      <c r="M211" s="65" t="s">
        <v>1215</v>
      </c>
      <c r="N211" s="65" t="s">
        <v>38</v>
      </c>
      <c r="O211" s="65" t="s">
        <v>1995</v>
      </c>
      <c r="P211" s="111" t="s">
        <v>3366</v>
      </c>
      <c r="Q211" s="111" t="s">
        <v>1720</v>
      </c>
      <c r="R211" s="65" t="s">
        <v>1998</v>
      </c>
      <c r="S211" s="65" t="s">
        <v>139</v>
      </c>
      <c r="T211" s="61" t="s">
        <v>105</v>
      </c>
      <c r="U211" s="61"/>
      <c r="V211" s="61" t="s">
        <v>68</v>
      </c>
      <c r="W211" s="65"/>
      <c r="X211" s="65"/>
      <c r="Y211" s="111"/>
      <c r="Z211" s="113"/>
      <c r="AA211" s="113"/>
      <c r="AB211" s="113"/>
      <c r="AC211" s="111"/>
      <c r="AD211" s="111"/>
    </row>
    <row r="212" spans="2:30" ht="60" x14ac:dyDescent="0.25">
      <c r="B212" s="81" t="s">
        <v>2042</v>
      </c>
      <c r="C212" s="82" t="s">
        <v>2088</v>
      </c>
      <c r="D212" s="83" t="s">
        <v>2043</v>
      </c>
      <c r="E212" s="83" t="s">
        <v>2044</v>
      </c>
      <c r="F212" s="84" t="s">
        <v>104</v>
      </c>
      <c r="G212" s="84"/>
      <c r="H212" s="84" t="s">
        <v>105</v>
      </c>
      <c r="I212" s="84" t="s">
        <v>105</v>
      </c>
      <c r="J212" s="83" t="s">
        <v>1994</v>
      </c>
      <c r="K212" s="83" t="s">
        <v>107</v>
      </c>
      <c r="L212" s="82" t="s">
        <v>2075</v>
      </c>
      <c r="M212" s="83" t="s">
        <v>1215</v>
      </c>
      <c r="N212" s="83" t="s">
        <v>38</v>
      </c>
      <c r="O212" s="83" t="s">
        <v>1995</v>
      </c>
      <c r="P212" s="83" t="s">
        <v>2045</v>
      </c>
      <c r="Q212" s="83" t="s">
        <v>2046</v>
      </c>
      <c r="R212" s="83" t="s">
        <v>1998</v>
      </c>
      <c r="S212" s="83" t="s">
        <v>139</v>
      </c>
      <c r="T212" s="84" t="s">
        <v>105</v>
      </c>
      <c r="U212" s="84"/>
      <c r="V212" s="84" t="s">
        <v>68</v>
      </c>
      <c r="W212" s="83"/>
      <c r="X212" s="83"/>
      <c r="Y212" s="83" t="s">
        <v>192</v>
      </c>
      <c r="Z212" s="85" t="s">
        <v>372</v>
      </c>
      <c r="AA212" s="85"/>
      <c r="AB212" s="85" t="s">
        <v>129</v>
      </c>
      <c r="AC212" s="83" t="s">
        <v>113</v>
      </c>
      <c r="AD212" s="83" t="s">
        <v>3216</v>
      </c>
    </row>
    <row r="213" spans="2:30" ht="90" x14ac:dyDescent="0.25">
      <c r="B213" s="67" t="s">
        <v>1523</v>
      </c>
      <c r="C213" s="64" t="s">
        <v>2088</v>
      </c>
      <c r="D213" s="65" t="s">
        <v>2047</v>
      </c>
      <c r="E213" s="65" t="s">
        <v>2048</v>
      </c>
      <c r="F213" s="61" t="s">
        <v>104</v>
      </c>
      <c r="G213" s="61"/>
      <c r="H213" s="61" t="s">
        <v>105</v>
      </c>
      <c r="I213" s="61" t="s">
        <v>105</v>
      </c>
      <c r="J213" s="65" t="s">
        <v>1994</v>
      </c>
      <c r="K213" s="65" t="s">
        <v>107</v>
      </c>
      <c r="L213" s="64" t="s">
        <v>2075</v>
      </c>
      <c r="M213" s="65" t="s">
        <v>1215</v>
      </c>
      <c r="N213" s="65" t="s">
        <v>38</v>
      </c>
      <c r="O213" s="65" t="s">
        <v>1995</v>
      </c>
      <c r="P213" s="65" t="s">
        <v>2045</v>
      </c>
      <c r="Q213" s="65" t="s">
        <v>2049</v>
      </c>
      <c r="R213" s="65" t="s">
        <v>1998</v>
      </c>
      <c r="S213" s="65" t="s">
        <v>139</v>
      </c>
      <c r="T213" s="61" t="s">
        <v>105</v>
      </c>
      <c r="U213" s="61"/>
      <c r="V213" s="61" t="s">
        <v>69</v>
      </c>
      <c r="W213" s="65" t="s">
        <v>53</v>
      </c>
      <c r="X213" s="65" t="s">
        <v>2067</v>
      </c>
      <c r="Y213" s="65" t="s">
        <v>187</v>
      </c>
      <c r="Z213" s="63">
        <v>60</v>
      </c>
      <c r="AA213" s="63" t="s">
        <v>2062</v>
      </c>
      <c r="AB213" s="63">
        <v>1</v>
      </c>
      <c r="AC213" s="65" t="s">
        <v>113</v>
      </c>
      <c r="AD213" s="65" t="s">
        <v>3216</v>
      </c>
    </row>
    <row r="214" spans="2:30" ht="60" x14ac:dyDescent="0.25">
      <c r="B214" s="81" t="s">
        <v>2050</v>
      </c>
      <c r="C214" s="82" t="s">
        <v>2089</v>
      </c>
      <c r="D214" s="83" t="s">
        <v>2051</v>
      </c>
      <c r="E214" s="83" t="s">
        <v>2052</v>
      </c>
      <c r="F214" s="84" t="s">
        <v>104</v>
      </c>
      <c r="G214" s="84"/>
      <c r="H214" s="84" t="s">
        <v>105</v>
      </c>
      <c r="I214" s="84" t="s">
        <v>105</v>
      </c>
      <c r="J214" s="83" t="s">
        <v>1994</v>
      </c>
      <c r="K214" s="83" t="s">
        <v>107</v>
      </c>
      <c r="L214" s="82" t="s">
        <v>2075</v>
      </c>
      <c r="M214" s="83" t="s">
        <v>1215</v>
      </c>
      <c r="N214" s="83" t="s">
        <v>38</v>
      </c>
      <c r="O214" s="83" t="s">
        <v>1995</v>
      </c>
      <c r="P214" s="83" t="s">
        <v>2045</v>
      </c>
      <c r="Q214" s="83" t="s">
        <v>2046</v>
      </c>
      <c r="R214" s="83" t="s">
        <v>1998</v>
      </c>
      <c r="S214" s="83" t="s">
        <v>139</v>
      </c>
      <c r="T214" s="84" t="s">
        <v>105</v>
      </c>
      <c r="U214" s="84" t="s">
        <v>105</v>
      </c>
      <c r="V214" s="84" t="s">
        <v>69</v>
      </c>
      <c r="W214" s="83" t="s">
        <v>53</v>
      </c>
      <c r="X214" s="83" t="s">
        <v>2066</v>
      </c>
      <c r="Y214" s="83" t="s">
        <v>187</v>
      </c>
      <c r="Z214" s="85">
        <v>60</v>
      </c>
      <c r="AA214" s="85" t="s">
        <v>2062</v>
      </c>
      <c r="AB214" s="85">
        <v>1</v>
      </c>
      <c r="AC214" s="83" t="s">
        <v>113</v>
      </c>
      <c r="AD214" s="83" t="s">
        <v>3216</v>
      </c>
    </row>
    <row r="215" spans="2:30" ht="75" x14ac:dyDescent="0.25">
      <c r="B215" s="67" t="s">
        <v>2053</v>
      </c>
      <c r="C215" s="64" t="s">
        <v>2090</v>
      </c>
      <c r="D215" s="65" t="s">
        <v>2855</v>
      </c>
      <c r="E215" s="65" t="s">
        <v>2054</v>
      </c>
      <c r="F215" s="61" t="s">
        <v>104</v>
      </c>
      <c r="G215" s="61"/>
      <c r="H215" s="61" t="s">
        <v>105</v>
      </c>
      <c r="I215" s="61"/>
      <c r="J215" s="65" t="s">
        <v>1994</v>
      </c>
      <c r="K215" s="65" t="s">
        <v>107</v>
      </c>
      <c r="L215" s="64" t="s">
        <v>2075</v>
      </c>
      <c r="M215" s="65" t="s">
        <v>1215</v>
      </c>
      <c r="N215" s="65" t="s">
        <v>38</v>
      </c>
      <c r="O215" s="65" t="s">
        <v>1995</v>
      </c>
      <c r="P215" s="65" t="s">
        <v>805</v>
      </c>
      <c r="Q215" s="65" t="s">
        <v>2055</v>
      </c>
      <c r="R215" s="65" t="s">
        <v>1998</v>
      </c>
      <c r="S215" s="65" t="s">
        <v>139</v>
      </c>
      <c r="T215" s="61" t="s">
        <v>105</v>
      </c>
      <c r="U215" s="61"/>
      <c r="V215" s="61" t="s">
        <v>69</v>
      </c>
      <c r="W215" s="65" t="s">
        <v>53</v>
      </c>
      <c r="X215" s="65" t="s">
        <v>2065</v>
      </c>
      <c r="Y215" s="65" t="s">
        <v>2063</v>
      </c>
      <c r="Z215" s="63">
        <v>95</v>
      </c>
      <c r="AA215" s="63"/>
      <c r="AB215" s="63" t="s">
        <v>129</v>
      </c>
      <c r="AC215" s="65" t="s">
        <v>113</v>
      </c>
      <c r="AD215" s="65" t="s">
        <v>3216</v>
      </c>
    </row>
    <row r="216" spans="2:30" ht="75" x14ac:dyDescent="0.25">
      <c r="B216" s="81" t="s">
        <v>2053</v>
      </c>
      <c r="C216" s="82" t="s">
        <v>2856</v>
      </c>
      <c r="D216" s="83" t="s">
        <v>2857</v>
      </c>
      <c r="E216" s="83" t="s">
        <v>2056</v>
      </c>
      <c r="F216" s="84" t="s">
        <v>104</v>
      </c>
      <c r="G216" s="84"/>
      <c r="H216" s="84" t="s">
        <v>105</v>
      </c>
      <c r="I216" s="84"/>
      <c r="J216" s="83" t="s">
        <v>1994</v>
      </c>
      <c r="K216" s="83" t="s">
        <v>107</v>
      </c>
      <c r="L216" s="82" t="s">
        <v>2075</v>
      </c>
      <c r="M216" s="83" t="s">
        <v>1215</v>
      </c>
      <c r="N216" s="83" t="s">
        <v>38</v>
      </c>
      <c r="O216" s="83" t="s">
        <v>1995</v>
      </c>
      <c r="P216" s="83" t="s">
        <v>805</v>
      </c>
      <c r="Q216" s="83" t="s">
        <v>2055</v>
      </c>
      <c r="R216" s="83" t="s">
        <v>1998</v>
      </c>
      <c r="S216" s="83" t="s">
        <v>139</v>
      </c>
      <c r="T216" s="84" t="s">
        <v>105</v>
      </c>
      <c r="U216" s="84"/>
      <c r="V216" s="84" t="s">
        <v>69</v>
      </c>
      <c r="W216" s="83" t="s">
        <v>53</v>
      </c>
      <c r="X216" s="83" t="s">
        <v>2065</v>
      </c>
      <c r="Y216" s="83" t="s">
        <v>2063</v>
      </c>
      <c r="Z216" s="85">
        <v>95</v>
      </c>
      <c r="AA216" s="85"/>
      <c r="AB216" s="85" t="s">
        <v>129</v>
      </c>
      <c r="AC216" s="83" t="s">
        <v>113</v>
      </c>
      <c r="AD216" s="83" t="s">
        <v>3216</v>
      </c>
    </row>
    <row r="217" spans="2:30" ht="177" customHeight="1" x14ac:dyDescent="0.25">
      <c r="B217" s="109" t="s">
        <v>1113</v>
      </c>
      <c r="C217" s="110" t="s">
        <v>3367</v>
      </c>
      <c r="D217" s="111" t="s">
        <v>3368</v>
      </c>
      <c r="E217" s="65" t="s">
        <v>3369</v>
      </c>
      <c r="F217" s="61" t="s">
        <v>104</v>
      </c>
      <c r="G217" s="61"/>
      <c r="H217" s="61" t="s">
        <v>105</v>
      </c>
      <c r="I217" s="61"/>
      <c r="J217" s="65" t="s">
        <v>1994</v>
      </c>
      <c r="K217" s="65" t="s">
        <v>107</v>
      </c>
      <c r="L217" s="64" t="s">
        <v>2075</v>
      </c>
      <c r="M217" s="65" t="s">
        <v>1215</v>
      </c>
      <c r="N217" s="65" t="s">
        <v>38</v>
      </c>
      <c r="O217" s="65" t="s">
        <v>1995</v>
      </c>
      <c r="P217" s="65" t="s">
        <v>805</v>
      </c>
      <c r="Q217" s="65" t="s">
        <v>2055</v>
      </c>
      <c r="R217" s="65" t="s">
        <v>1998</v>
      </c>
      <c r="S217" s="65" t="s">
        <v>139</v>
      </c>
      <c r="T217" s="61" t="s">
        <v>105</v>
      </c>
      <c r="U217" s="61"/>
      <c r="V217" s="61" t="s">
        <v>69</v>
      </c>
      <c r="W217" s="65" t="s">
        <v>53</v>
      </c>
      <c r="X217" s="65" t="s">
        <v>2065</v>
      </c>
      <c r="Y217" s="65" t="s">
        <v>2063</v>
      </c>
      <c r="Z217" s="63">
        <v>95</v>
      </c>
      <c r="AA217" s="63"/>
      <c r="AB217" s="63" t="s">
        <v>129</v>
      </c>
      <c r="AC217" s="65" t="s">
        <v>113</v>
      </c>
      <c r="AD217" s="65" t="s">
        <v>3216</v>
      </c>
    </row>
    <row r="218" spans="2:30" ht="184.5" customHeight="1" x14ac:dyDescent="0.25">
      <c r="B218" s="81" t="s">
        <v>1999</v>
      </c>
      <c r="C218" s="82" t="s">
        <v>3370</v>
      </c>
      <c r="D218" s="83" t="s">
        <v>2057</v>
      </c>
      <c r="E218" s="83" t="s">
        <v>2058</v>
      </c>
      <c r="F218" s="84" t="s">
        <v>104</v>
      </c>
      <c r="G218" s="84"/>
      <c r="H218" s="84" t="s">
        <v>105</v>
      </c>
      <c r="I218" s="84"/>
      <c r="J218" s="83" t="s">
        <v>1994</v>
      </c>
      <c r="K218" s="83" t="s">
        <v>107</v>
      </c>
      <c r="L218" s="82" t="s">
        <v>2076</v>
      </c>
      <c r="M218" s="83" t="s">
        <v>1215</v>
      </c>
      <c r="N218" s="83" t="s">
        <v>38</v>
      </c>
      <c r="O218" s="83" t="s">
        <v>1995</v>
      </c>
      <c r="P218" s="83" t="s">
        <v>805</v>
      </c>
      <c r="Q218" s="83" t="s">
        <v>2059</v>
      </c>
      <c r="R218" s="83" t="s">
        <v>1998</v>
      </c>
      <c r="S218" s="83" t="s">
        <v>139</v>
      </c>
      <c r="T218" s="84" t="s">
        <v>105</v>
      </c>
      <c r="U218" s="84"/>
      <c r="V218" s="84" t="s">
        <v>69</v>
      </c>
      <c r="W218" s="83" t="s">
        <v>53</v>
      </c>
      <c r="X218" s="83" t="s">
        <v>2064</v>
      </c>
      <c r="Y218" s="83" t="s">
        <v>1197</v>
      </c>
      <c r="Z218" s="85">
        <v>45</v>
      </c>
      <c r="AA218" s="85"/>
      <c r="AB218" s="85" t="s">
        <v>129</v>
      </c>
      <c r="AC218" s="83" t="s">
        <v>113</v>
      </c>
      <c r="AD218" s="83" t="s">
        <v>3216</v>
      </c>
    </row>
    <row r="219" spans="2:30" ht="164.25" customHeight="1" x14ac:dyDescent="0.25">
      <c r="B219" s="120" t="s">
        <v>1113</v>
      </c>
      <c r="C219" s="121" t="s">
        <v>3371</v>
      </c>
      <c r="D219" s="122" t="s">
        <v>3372</v>
      </c>
      <c r="E219" s="122" t="s">
        <v>3373</v>
      </c>
      <c r="F219" s="112" t="s">
        <v>104</v>
      </c>
      <c r="G219" s="112"/>
      <c r="H219" s="112"/>
      <c r="I219" s="112" t="s">
        <v>157</v>
      </c>
      <c r="J219" s="111" t="s">
        <v>1994</v>
      </c>
      <c r="K219" s="111" t="s">
        <v>107</v>
      </c>
      <c r="L219" s="121" t="s">
        <v>3374</v>
      </c>
      <c r="M219" s="111" t="s">
        <v>1215</v>
      </c>
      <c r="N219" s="111" t="s">
        <v>38</v>
      </c>
      <c r="O219" s="111" t="s">
        <v>1995</v>
      </c>
      <c r="P219" s="111" t="s">
        <v>805</v>
      </c>
      <c r="Q219" s="111" t="s">
        <v>3375</v>
      </c>
      <c r="R219" s="111" t="s">
        <v>1998</v>
      </c>
      <c r="S219" s="111" t="s">
        <v>139</v>
      </c>
      <c r="T219" s="112" t="s">
        <v>105</v>
      </c>
      <c r="U219" s="112"/>
      <c r="V219" s="112" t="s">
        <v>68</v>
      </c>
      <c r="W219" s="111"/>
      <c r="X219" s="111"/>
      <c r="Y219" s="111"/>
      <c r="Z219" s="113">
        <v>46</v>
      </c>
      <c r="AA219" s="113"/>
      <c r="AB219" s="113" t="s">
        <v>129</v>
      </c>
      <c r="AC219" s="111" t="s">
        <v>113</v>
      </c>
      <c r="AD219" s="111" t="s">
        <v>3216</v>
      </c>
    </row>
    <row r="220" spans="2:30" ht="165" x14ac:dyDescent="0.25">
      <c r="B220" s="81" t="s">
        <v>1288</v>
      </c>
      <c r="C220" s="82" t="s">
        <v>2315</v>
      </c>
      <c r="D220" s="83" t="s">
        <v>1289</v>
      </c>
      <c r="E220" s="83" t="s">
        <v>2858</v>
      </c>
      <c r="F220" s="84" t="s">
        <v>104</v>
      </c>
      <c r="G220" s="84"/>
      <c r="H220" s="84" t="s">
        <v>105</v>
      </c>
      <c r="I220" s="84" t="s">
        <v>105</v>
      </c>
      <c r="J220" s="83" t="s">
        <v>1318</v>
      </c>
      <c r="K220" s="83" t="s">
        <v>2367</v>
      </c>
      <c r="L220" s="82" t="s">
        <v>2316</v>
      </c>
      <c r="M220" s="83" t="s">
        <v>1215</v>
      </c>
      <c r="N220" s="83" t="s">
        <v>39</v>
      </c>
      <c r="O220" s="83" t="s">
        <v>1290</v>
      </c>
      <c r="P220" s="83" t="s">
        <v>1291</v>
      </c>
      <c r="Q220" s="83" t="s">
        <v>1292</v>
      </c>
      <c r="R220" s="83" t="s">
        <v>2368</v>
      </c>
      <c r="S220" s="83" t="s">
        <v>125</v>
      </c>
      <c r="T220" s="84" t="s">
        <v>105</v>
      </c>
      <c r="U220" s="84"/>
      <c r="V220" s="84" t="s">
        <v>68</v>
      </c>
      <c r="W220" s="83"/>
      <c r="X220" s="83"/>
      <c r="Y220" s="83" t="s">
        <v>218</v>
      </c>
      <c r="Z220" s="85">
        <v>215</v>
      </c>
      <c r="AA220" s="85" t="s">
        <v>291</v>
      </c>
      <c r="AB220" s="85">
        <v>3</v>
      </c>
      <c r="AC220" s="83" t="s">
        <v>113</v>
      </c>
      <c r="AD220" s="83" t="s">
        <v>3216</v>
      </c>
    </row>
    <row r="221" spans="2:30" ht="165" x14ac:dyDescent="0.25">
      <c r="B221" s="67" t="s">
        <v>1288</v>
      </c>
      <c r="C221" s="64" t="s">
        <v>2354</v>
      </c>
      <c r="D221" s="65" t="s">
        <v>1293</v>
      </c>
      <c r="E221" s="65" t="s">
        <v>1294</v>
      </c>
      <c r="F221" s="61" t="s">
        <v>104</v>
      </c>
      <c r="G221" s="61"/>
      <c r="H221" s="61" t="s">
        <v>105</v>
      </c>
      <c r="I221" s="61" t="s">
        <v>105</v>
      </c>
      <c r="J221" s="65" t="s">
        <v>1318</v>
      </c>
      <c r="K221" s="65" t="s">
        <v>2367</v>
      </c>
      <c r="L221" s="64" t="s">
        <v>2316</v>
      </c>
      <c r="M221" s="65" t="s">
        <v>1215</v>
      </c>
      <c r="N221" s="65" t="s">
        <v>39</v>
      </c>
      <c r="O221" s="65" t="s">
        <v>1290</v>
      </c>
      <c r="P221" s="65" t="s">
        <v>1291</v>
      </c>
      <c r="Q221" s="65" t="s">
        <v>1295</v>
      </c>
      <c r="R221" s="65" t="s">
        <v>2368</v>
      </c>
      <c r="S221" s="65" t="s">
        <v>125</v>
      </c>
      <c r="T221" s="61" t="s">
        <v>105</v>
      </c>
      <c r="U221" s="61"/>
      <c r="V221" s="61" t="s">
        <v>68</v>
      </c>
      <c r="W221" s="65"/>
      <c r="X221" s="65"/>
      <c r="Y221" s="65" t="s">
        <v>218</v>
      </c>
      <c r="Z221" s="63">
        <v>215</v>
      </c>
      <c r="AA221" s="63" t="s">
        <v>291</v>
      </c>
      <c r="AB221" s="63">
        <v>3</v>
      </c>
      <c r="AC221" s="65" t="s">
        <v>113</v>
      </c>
      <c r="AD221" s="65" t="s">
        <v>3216</v>
      </c>
    </row>
    <row r="222" spans="2:30" ht="165" x14ac:dyDescent="0.25">
      <c r="B222" s="81" t="s">
        <v>1288</v>
      </c>
      <c r="C222" s="82" t="s">
        <v>2317</v>
      </c>
      <c r="D222" s="83" t="s">
        <v>2859</v>
      </c>
      <c r="E222" s="83" t="s">
        <v>2860</v>
      </c>
      <c r="F222" s="84" t="s">
        <v>104</v>
      </c>
      <c r="G222" s="84"/>
      <c r="H222" s="84" t="s">
        <v>105</v>
      </c>
      <c r="I222" s="84" t="s">
        <v>105</v>
      </c>
      <c r="J222" s="83" t="s">
        <v>1318</v>
      </c>
      <c r="K222" s="83" t="s">
        <v>2367</v>
      </c>
      <c r="L222" s="82" t="s">
        <v>2316</v>
      </c>
      <c r="M222" s="83" t="s">
        <v>1215</v>
      </c>
      <c r="N222" s="83" t="s">
        <v>39</v>
      </c>
      <c r="O222" s="83" t="s">
        <v>1290</v>
      </c>
      <c r="P222" s="83" t="s">
        <v>1291</v>
      </c>
      <c r="Q222" s="83" t="s">
        <v>1295</v>
      </c>
      <c r="R222" s="83" t="s">
        <v>2368</v>
      </c>
      <c r="S222" s="83" t="s">
        <v>125</v>
      </c>
      <c r="T222" s="84" t="s">
        <v>105</v>
      </c>
      <c r="U222" s="84"/>
      <c r="V222" s="84" t="s">
        <v>68</v>
      </c>
      <c r="W222" s="83"/>
      <c r="X222" s="83"/>
      <c r="Y222" s="83" t="s">
        <v>218</v>
      </c>
      <c r="Z222" s="85">
        <v>215</v>
      </c>
      <c r="AA222" s="85" t="s">
        <v>291</v>
      </c>
      <c r="AB222" s="85">
        <v>3</v>
      </c>
      <c r="AC222" s="83" t="s">
        <v>113</v>
      </c>
      <c r="AD222" s="83" t="s">
        <v>3216</v>
      </c>
    </row>
    <row r="223" spans="2:30" ht="165" x14ac:dyDescent="0.25">
      <c r="B223" s="67" t="s">
        <v>1288</v>
      </c>
      <c r="C223" s="64" t="s">
        <v>2318</v>
      </c>
      <c r="D223" s="65" t="s">
        <v>1296</v>
      </c>
      <c r="E223" s="65" t="s">
        <v>1297</v>
      </c>
      <c r="F223" s="61" t="s">
        <v>104</v>
      </c>
      <c r="G223" s="61"/>
      <c r="H223" s="61" t="s">
        <v>105</v>
      </c>
      <c r="I223" s="61" t="s">
        <v>105</v>
      </c>
      <c r="J223" s="65" t="s">
        <v>1318</v>
      </c>
      <c r="K223" s="65" t="s">
        <v>2367</v>
      </c>
      <c r="L223" s="64" t="s">
        <v>2316</v>
      </c>
      <c r="M223" s="65" t="s">
        <v>1215</v>
      </c>
      <c r="N223" s="65" t="s">
        <v>39</v>
      </c>
      <c r="O223" s="65" t="s">
        <v>1290</v>
      </c>
      <c r="P223" s="65" t="s">
        <v>1291</v>
      </c>
      <c r="Q223" s="65" t="s">
        <v>1295</v>
      </c>
      <c r="R223" s="65" t="s">
        <v>2368</v>
      </c>
      <c r="S223" s="65" t="s">
        <v>125</v>
      </c>
      <c r="T223" s="61" t="s">
        <v>105</v>
      </c>
      <c r="U223" s="61"/>
      <c r="V223" s="61" t="s">
        <v>68</v>
      </c>
      <c r="W223" s="65"/>
      <c r="X223" s="65"/>
      <c r="Y223" s="65" t="s">
        <v>218</v>
      </c>
      <c r="Z223" s="63">
        <v>215</v>
      </c>
      <c r="AA223" s="63" t="s">
        <v>291</v>
      </c>
      <c r="AB223" s="63">
        <v>3</v>
      </c>
      <c r="AC223" s="65" t="s">
        <v>113</v>
      </c>
      <c r="AD223" s="65" t="s">
        <v>3216</v>
      </c>
    </row>
    <row r="224" spans="2:30" ht="165" x14ac:dyDescent="0.25">
      <c r="B224" s="81" t="s">
        <v>12</v>
      </c>
      <c r="C224" s="82" t="s">
        <v>2356</v>
      </c>
      <c r="D224" s="83" t="s">
        <v>1298</v>
      </c>
      <c r="E224" s="83" t="s">
        <v>1299</v>
      </c>
      <c r="F224" s="84" t="s">
        <v>104</v>
      </c>
      <c r="G224" s="84"/>
      <c r="H224" s="84" t="s">
        <v>105</v>
      </c>
      <c r="I224" s="84" t="s">
        <v>105</v>
      </c>
      <c r="J224" s="83" t="s">
        <v>1318</v>
      </c>
      <c r="K224" s="83" t="s">
        <v>2367</v>
      </c>
      <c r="L224" s="82" t="s">
        <v>2316</v>
      </c>
      <c r="M224" s="83" t="s">
        <v>1215</v>
      </c>
      <c r="N224" s="83" t="s">
        <v>39</v>
      </c>
      <c r="O224" s="83" t="s">
        <v>1290</v>
      </c>
      <c r="P224" s="83" t="s">
        <v>1291</v>
      </c>
      <c r="Q224" s="83" t="s">
        <v>1295</v>
      </c>
      <c r="R224" s="83" t="s">
        <v>2861</v>
      </c>
      <c r="S224" s="83" t="s">
        <v>125</v>
      </c>
      <c r="T224" s="84" t="s">
        <v>105</v>
      </c>
      <c r="U224" s="84"/>
      <c r="V224" s="84" t="s">
        <v>68</v>
      </c>
      <c r="W224" s="83"/>
      <c r="X224" s="83"/>
      <c r="Y224" s="83" t="s">
        <v>218</v>
      </c>
      <c r="Z224" s="85">
        <v>215</v>
      </c>
      <c r="AA224" s="85" t="s">
        <v>291</v>
      </c>
      <c r="AB224" s="85">
        <v>3</v>
      </c>
      <c r="AC224" s="83" t="s">
        <v>113</v>
      </c>
      <c r="AD224" s="83" t="s">
        <v>3216</v>
      </c>
    </row>
    <row r="225" spans="2:30" ht="150" x14ac:dyDescent="0.25">
      <c r="B225" s="67" t="s">
        <v>1086</v>
      </c>
      <c r="C225" s="64" t="s">
        <v>2357</v>
      </c>
      <c r="D225" s="65" t="s">
        <v>1300</v>
      </c>
      <c r="E225" s="65" t="s">
        <v>1301</v>
      </c>
      <c r="F225" s="61" t="s">
        <v>104</v>
      </c>
      <c r="G225" s="61"/>
      <c r="H225" s="61" t="s">
        <v>105</v>
      </c>
      <c r="I225" s="61" t="s">
        <v>105</v>
      </c>
      <c r="J225" s="65" t="s">
        <v>1318</v>
      </c>
      <c r="K225" s="65" t="s">
        <v>2367</v>
      </c>
      <c r="L225" s="64" t="s">
        <v>2316</v>
      </c>
      <c r="M225" s="65" t="s">
        <v>1215</v>
      </c>
      <c r="N225" s="65" t="s">
        <v>39</v>
      </c>
      <c r="O225" s="65" t="s">
        <v>1290</v>
      </c>
      <c r="P225" s="65" t="s">
        <v>1291</v>
      </c>
      <c r="Q225" s="65" t="s">
        <v>1302</v>
      </c>
      <c r="R225" s="65" t="s">
        <v>2368</v>
      </c>
      <c r="S225" s="65" t="s">
        <v>125</v>
      </c>
      <c r="T225" s="61" t="s">
        <v>105</v>
      </c>
      <c r="U225" s="61"/>
      <c r="V225" s="61" t="s">
        <v>68</v>
      </c>
      <c r="W225" s="65"/>
      <c r="X225" s="65"/>
      <c r="Y225" s="65" t="s">
        <v>218</v>
      </c>
      <c r="Z225" s="63">
        <v>215</v>
      </c>
      <c r="AA225" s="63" t="s">
        <v>291</v>
      </c>
      <c r="AB225" s="63">
        <v>3</v>
      </c>
      <c r="AC225" s="65" t="s">
        <v>113</v>
      </c>
      <c r="AD225" s="65" t="s">
        <v>3216</v>
      </c>
    </row>
    <row r="226" spans="2:30" ht="150" x14ac:dyDescent="0.25">
      <c r="B226" s="81" t="s">
        <v>1303</v>
      </c>
      <c r="C226" s="82" t="s">
        <v>2319</v>
      </c>
      <c r="D226" s="83" t="s">
        <v>1304</v>
      </c>
      <c r="E226" s="83" t="s">
        <v>3376</v>
      </c>
      <c r="F226" s="84" t="s">
        <v>104</v>
      </c>
      <c r="G226" s="84"/>
      <c r="H226" s="84" t="s">
        <v>105</v>
      </c>
      <c r="I226" s="84" t="s">
        <v>105</v>
      </c>
      <c r="J226" s="83" t="s">
        <v>1318</v>
      </c>
      <c r="K226" s="83" t="s">
        <v>2367</v>
      </c>
      <c r="L226" s="82" t="s">
        <v>2316</v>
      </c>
      <c r="M226" s="83" t="s">
        <v>1215</v>
      </c>
      <c r="N226" s="83" t="s">
        <v>39</v>
      </c>
      <c r="O226" s="83" t="s">
        <v>1290</v>
      </c>
      <c r="P226" s="83" t="s">
        <v>1291</v>
      </c>
      <c r="Q226" s="83" t="s">
        <v>1302</v>
      </c>
      <c r="R226" s="83" t="s">
        <v>2368</v>
      </c>
      <c r="S226" s="83" t="s">
        <v>125</v>
      </c>
      <c r="T226" s="84" t="s">
        <v>105</v>
      </c>
      <c r="U226" s="84"/>
      <c r="V226" s="84" t="s">
        <v>68</v>
      </c>
      <c r="W226" s="83"/>
      <c r="X226" s="83"/>
      <c r="Y226" s="83" t="s">
        <v>218</v>
      </c>
      <c r="Z226" s="85">
        <v>215</v>
      </c>
      <c r="AA226" s="85" t="s">
        <v>291</v>
      </c>
      <c r="AB226" s="85">
        <v>3</v>
      </c>
      <c r="AC226" s="83" t="s">
        <v>113</v>
      </c>
      <c r="AD226" s="83" t="s">
        <v>3216</v>
      </c>
    </row>
    <row r="227" spans="2:30" ht="209.25" customHeight="1" x14ac:dyDescent="0.25">
      <c r="B227" s="67" t="s">
        <v>1103</v>
      </c>
      <c r="C227" s="64" t="s">
        <v>2320</v>
      </c>
      <c r="D227" s="65" t="s">
        <v>1305</v>
      </c>
      <c r="E227" s="65" t="s">
        <v>3377</v>
      </c>
      <c r="F227" s="61" t="s">
        <v>104</v>
      </c>
      <c r="G227" s="61"/>
      <c r="H227" s="61" t="s">
        <v>105</v>
      </c>
      <c r="I227" s="61" t="s">
        <v>105</v>
      </c>
      <c r="J227" s="65" t="s">
        <v>1318</v>
      </c>
      <c r="K227" s="65" t="s">
        <v>2367</v>
      </c>
      <c r="L227" s="64" t="s">
        <v>2316</v>
      </c>
      <c r="M227" s="65" t="s">
        <v>1215</v>
      </c>
      <c r="N227" s="65" t="s">
        <v>39</v>
      </c>
      <c r="O227" s="65" t="s">
        <v>1290</v>
      </c>
      <c r="P227" s="65" t="s">
        <v>1291</v>
      </c>
      <c r="Q227" s="65" t="s">
        <v>1302</v>
      </c>
      <c r="R227" s="65" t="s">
        <v>2368</v>
      </c>
      <c r="S227" s="65" t="s">
        <v>125</v>
      </c>
      <c r="T227" s="61" t="s">
        <v>105</v>
      </c>
      <c r="U227" s="61"/>
      <c r="V227" s="61" t="s">
        <v>68</v>
      </c>
      <c r="W227" s="65"/>
      <c r="X227" s="65"/>
      <c r="Y227" s="65" t="s">
        <v>218</v>
      </c>
      <c r="Z227" s="63">
        <v>215</v>
      </c>
      <c r="AA227" s="63" t="s">
        <v>291</v>
      </c>
      <c r="AB227" s="63">
        <v>3</v>
      </c>
      <c r="AC227" s="65" t="s">
        <v>1030</v>
      </c>
      <c r="AD227" s="65" t="s">
        <v>3231</v>
      </c>
    </row>
    <row r="228" spans="2:30" ht="231.75" customHeight="1" x14ac:dyDescent="0.25">
      <c r="B228" s="81" t="s">
        <v>1306</v>
      </c>
      <c r="C228" s="82" t="s">
        <v>2321</v>
      </c>
      <c r="D228" s="83" t="s">
        <v>1307</v>
      </c>
      <c r="E228" s="83" t="s">
        <v>2862</v>
      </c>
      <c r="F228" s="84" t="s">
        <v>104</v>
      </c>
      <c r="G228" s="84"/>
      <c r="H228" s="84" t="s">
        <v>105</v>
      </c>
      <c r="I228" s="84" t="s">
        <v>105</v>
      </c>
      <c r="J228" s="83" t="s">
        <v>1318</v>
      </c>
      <c r="K228" s="83" t="s">
        <v>2367</v>
      </c>
      <c r="L228" s="82" t="s">
        <v>2316</v>
      </c>
      <c r="M228" s="83" t="s">
        <v>1215</v>
      </c>
      <c r="N228" s="83" t="s">
        <v>39</v>
      </c>
      <c r="O228" s="83" t="s">
        <v>1290</v>
      </c>
      <c r="P228" s="83" t="s">
        <v>1291</v>
      </c>
      <c r="Q228" s="83" t="s">
        <v>1302</v>
      </c>
      <c r="R228" s="83" t="s">
        <v>2368</v>
      </c>
      <c r="S228" s="83" t="s">
        <v>125</v>
      </c>
      <c r="T228" s="84" t="s">
        <v>105</v>
      </c>
      <c r="U228" s="84"/>
      <c r="V228" s="84" t="s">
        <v>68</v>
      </c>
      <c r="W228" s="83"/>
      <c r="X228" s="83"/>
      <c r="Y228" s="83" t="s">
        <v>218</v>
      </c>
      <c r="Z228" s="85">
        <v>215</v>
      </c>
      <c r="AA228" s="85" t="s">
        <v>291</v>
      </c>
      <c r="AB228" s="85">
        <v>3</v>
      </c>
      <c r="AC228" s="83" t="s">
        <v>113</v>
      </c>
      <c r="AD228" s="83" t="s">
        <v>3216</v>
      </c>
    </row>
    <row r="229" spans="2:30" ht="194.25" customHeight="1" x14ac:dyDescent="0.25">
      <c r="B229" s="67" t="s">
        <v>1303</v>
      </c>
      <c r="C229" s="64" t="s">
        <v>2863</v>
      </c>
      <c r="D229" s="65" t="s">
        <v>1308</v>
      </c>
      <c r="E229" s="65" t="s">
        <v>1309</v>
      </c>
      <c r="F229" s="61" t="s">
        <v>104</v>
      </c>
      <c r="G229" s="61"/>
      <c r="H229" s="61" t="s">
        <v>105</v>
      </c>
      <c r="I229" s="61" t="s">
        <v>105</v>
      </c>
      <c r="J229" s="65" t="s">
        <v>1310</v>
      </c>
      <c r="K229" s="65" t="s">
        <v>1311</v>
      </c>
      <c r="L229" s="64" t="s">
        <v>2316</v>
      </c>
      <c r="M229" s="65" t="s">
        <v>1215</v>
      </c>
      <c r="N229" s="65" t="s">
        <v>39</v>
      </c>
      <c r="O229" s="65" t="s">
        <v>1290</v>
      </c>
      <c r="P229" s="65" t="s">
        <v>1312</v>
      </c>
      <c r="Q229" s="65" t="s">
        <v>1313</v>
      </c>
      <c r="R229" s="65" t="s">
        <v>2369</v>
      </c>
      <c r="S229" s="65" t="s">
        <v>139</v>
      </c>
      <c r="T229" s="61" t="s">
        <v>105</v>
      </c>
      <c r="U229" s="61"/>
      <c r="V229" s="61" t="s">
        <v>68</v>
      </c>
      <c r="W229" s="65"/>
      <c r="X229" s="65"/>
      <c r="Y229" s="65" t="s">
        <v>214</v>
      </c>
      <c r="Z229" s="63">
        <v>195</v>
      </c>
      <c r="AA229" s="63" t="s">
        <v>248</v>
      </c>
      <c r="AB229" s="63">
        <v>1</v>
      </c>
      <c r="AC229" s="65" t="s">
        <v>1030</v>
      </c>
      <c r="AD229" s="65" t="s">
        <v>1314</v>
      </c>
    </row>
    <row r="230" spans="2:30" ht="181.5" customHeight="1" x14ac:dyDescent="0.25">
      <c r="B230" s="81" t="s">
        <v>1303</v>
      </c>
      <c r="C230" s="82" t="s">
        <v>2864</v>
      </c>
      <c r="D230" s="83" t="s">
        <v>2865</v>
      </c>
      <c r="E230" s="83" t="s">
        <v>1315</v>
      </c>
      <c r="F230" s="84" t="s">
        <v>104</v>
      </c>
      <c r="G230" s="84"/>
      <c r="H230" s="84"/>
      <c r="I230" s="84" t="s">
        <v>105</v>
      </c>
      <c r="J230" s="83" t="s">
        <v>2866</v>
      </c>
      <c r="K230" s="83" t="s">
        <v>2867</v>
      </c>
      <c r="L230" s="82" t="s">
        <v>2316</v>
      </c>
      <c r="M230" s="83" t="s">
        <v>1215</v>
      </c>
      <c r="N230" s="83" t="s">
        <v>39</v>
      </c>
      <c r="O230" s="83" t="s">
        <v>1290</v>
      </c>
      <c r="P230" s="83" t="s">
        <v>1316</v>
      </c>
      <c r="Q230" s="83" t="s">
        <v>1317</v>
      </c>
      <c r="R230" s="83" t="s">
        <v>2368</v>
      </c>
      <c r="S230" s="83" t="s">
        <v>125</v>
      </c>
      <c r="T230" s="84" t="s">
        <v>105</v>
      </c>
      <c r="U230" s="84"/>
      <c r="V230" s="84" t="s">
        <v>68</v>
      </c>
      <c r="W230" s="83"/>
      <c r="X230" s="83"/>
      <c r="Y230" s="83" t="s">
        <v>214</v>
      </c>
      <c r="Z230" s="85" t="str">
        <f t="shared" ref="Z230:Z235" si="2">IFERROR(INDEX(CodSerieRango,MATCH($X230,NomSeries,0),1)," ")</f>
        <v xml:space="preserve"> </v>
      </c>
      <c r="AA230" s="85" t="s">
        <v>402</v>
      </c>
      <c r="AB230" s="85" t="str">
        <f>IFERROR(INDEX([6]SER_SUBSER!$E$2:$E$147,MATCH($Z230,[6]SER_SUBSER!$F$2:$F$147,0),1)," ")</f>
        <v xml:space="preserve"> </v>
      </c>
      <c r="AC230" s="83" t="s">
        <v>1030</v>
      </c>
      <c r="AD230" s="83" t="s">
        <v>3232</v>
      </c>
    </row>
    <row r="231" spans="2:30" ht="150" x14ac:dyDescent="0.25">
      <c r="B231" s="67" t="s">
        <v>1303</v>
      </c>
      <c r="C231" s="64" t="s">
        <v>2868</v>
      </c>
      <c r="D231" s="65" t="s">
        <v>2869</v>
      </c>
      <c r="E231" s="65" t="s">
        <v>3262</v>
      </c>
      <c r="F231" s="61" t="s">
        <v>104</v>
      </c>
      <c r="G231" s="61"/>
      <c r="H231" s="61" t="s">
        <v>105</v>
      </c>
      <c r="I231" s="61" t="s">
        <v>105</v>
      </c>
      <c r="J231" s="65" t="s">
        <v>1318</v>
      </c>
      <c r="K231" s="65" t="s">
        <v>1311</v>
      </c>
      <c r="L231" s="64" t="s">
        <v>2316</v>
      </c>
      <c r="M231" s="65" t="s">
        <v>1215</v>
      </c>
      <c r="N231" s="65" t="s">
        <v>39</v>
      </c>
      <c r="O231" s="65" t="s">
        <v>1290</v>
      </c>
      <c r="P231" s="65" t="s">
        <v>2870</v>
      </c>
      <c r="Q231" s="65" t="s">
        <v>1319</v>
      </c>
      <c r="R231" s="65" t="s">
        <v>2368</v>
      </c>
      <c r="S231" s="65" t="s">
        <v>125</v>
      </c>
      <c r="T231" s="61" t="s">
        <v>105</v>
      </c>
      <c r="U231" s="61"/>
      <c r="V231" s="61" t="s">
        <v>68</v>
      </c>
      <c r="W231" s="65"/>
      <c r="X231" s="65"/>
      <c r="Y231" s="65" t="s">
        <v>214</v>
      </c>
      <c r="Z231" s="63" t="str">
        <f t="shared" si="2"/>
        <v xml:space="preserve"> </v>
      </c>
      <c r="AA231" s="63" t="s">
        <v>402</v>
      </c>
      <c r="AB231" s="63" t="str">
        <f>IFERROR(INDEX([6]SER_SUBSER!$E$2:$E$147,MATCH($Z231,[6]SER_SUBSER!$F$2:$F$147,0),1)," ")</f>
        <v xml:space="preserve"> </v>
      </c>
      <c r="AC231" s="65" t="s">
        <v>1030</v>
      </c>
      <c r="AD231" s="65" t="s">
        <v>3233</v>
      </c>
    </row>
    <row r="232" spans="2:30" ht="180" x14ac:dyDescent="0.25">
      <c r="B232" s="81" t="s">
        <v>1303</v>
      </c>
      <c r="C232" s="82" t="s">
        <v>2871</v>
      </c>
      <c r="D232" s="83" t="s">
        <v>2872</v>
      </c>
      <c r="E232" s="83" t="s">
        <v>3378</v>
      </c>
      <c r="F232" s="84" t="s">
        <v>104</v>
      </c>
      <c r="G232" s="84"/>
      <c r="H232" s="84" t="s">
        <v>105</v>
      </c>
      <c r="I232" s="84" t="s">
        <v>105</v>
      </c>
      <c r="J232" s="83" t="s">
        <v>1318</v>
      </c>
      <c r="K232" s="83" t="s">
        <v>1311</v>
      </c>
      <c r="L232" s="82" t="s">
        <v>2316</v>
      </c>
      <c r="M232" s="83" t="s">
        <v>1215</v>
      </c>
      <c r="N232" s="83" t="s">
        <v>39</v>
      </c>
      <c r="O232" s="83" t="s">
        <v>1290</v>
      </c>
      <c r="P232" s="83" t="s">
        <v>1320</v>
      </c>
      <c r="Q232" s="83" t="s">
        <v>1321</v>
      </c>
      <c r="R232" s="83" t="s">
        <v>2368</v>
      </c>
      <c r="S232" s="83" t="s">
        <v>125</v>
      </c>
      <c r="T232" s="84" t="s">
        <v>105</v>
      </c>
      <c r="U232" s="84"/>
      <c r="V232" s="84" t="s">
        <v>68</v>
      </c>
      <c r="W232" s="83"/>
      <c r="X232" s="83"/>
      <c r="Y232" s="83" t="s">
        <v>214</v>
      </c>
      <c r="Z232" s="85" t="str">
        <f t="shared" si="2"/>
        <v xml:space="preserve"> </v>
      </c>
      <c r="AA232" s="85" t="s">
        <v>402</v>
      </c>
      <c r="AB232" s="85" t="str">
        <f>IFERROR(INDEX([6]SER_SUBSER!$E$2:$E$147,MATCH($Z232,[6]SER_SUBSER!$F$2:$F$147,0),1)," ")</f>
        <v xml:space="preserve"> </v>
      </c>
      <c r="AC232" s="83" t="s">
        <v>1030</v>
      </c>
      <c r="AD232" s="83" t="s">
        <v>3234</v>
      </c>
    </row>
    <row r="233" spans="2:30" ht="108" customHeight="1" x14ac:dyDescent="0.25">
      <c r="B233" s="67" t="s">
        <v>1303</v>
      </c>
      <c r="C233" s="64" t="s">
        <v>2873</v>
      </c>
      <c r="D233" s="65" t="s">
        <v>2874</v>
      </c>
      <c r="E233" s="65" t="s">
        <v>1322</v>
      </c>
      <c r="F233" s="61" t="s">
        <v>104</v>
      </c>
      <c r="G233" s="61"/>
      <c r="H233" s="61" t="s">
        <v>105</v>
      </c>
      <c r="I233" s="61" t="s">
        <v>105</v>
      </c>
      <c r="J233" s="65" t="s">
        <v>1323</v>
      </c>
      <c r="K233" s="65" t="s">
        <v>1044</v>
      </c>
      <c r="L233" s="64" t="s">
        <v>2316</v>
      </c>
      <c r="M233" s="65" t="s">
        <v>1215</v>
      </c>
      <c r="N233" s="65" t="s">
        <v>39</v>
      </c>
      <c r="O233" s="65" t="s">
        <v>1290</v>
      </c>
      <c r="P233" s="65" t="s">
        <v>1324</v>
      </c>
      <c r="Q233" s="65" t="s">
        <v>1325</v>
      </c>
      <c r="R233" s="65" t="s">
        <v>1326</v>
      </c>
      <c r="S233" s="65" t="s">
        <v>125</v>
      </c>
      <c r="T233" s="61" t="s">
        <v>105</v>
      </c>
      <c r="U233" s="61"/>
      <c r="V233" s="61" t="s">
        <v>68</v>
      </c>
      <c r="W233" s="65"/>
      <c r="X233" s="65"/>
      <c r="Y233" s="65" t="s">
        <v>214</v>
      </c>
      <c r="Z233" s="63" t="str">
        <f t="shared" si="2"/>
        <v xml:space="preserve"> </v>
      </c>
      <c r="AA233" s="63" t="s">
        <v>402</v>
      </c>
      <c r="AB233" s="63" t="str">
        <f>IFERROR(INDEX([6]SER_SUBSER!$E$2:$E$147,MATCH($Z233,[6]SER_SUBSER!$F$2:$F$147,0),1)," ")</f>
        <v xml:space="preserve"> </v>
      </c>
      <c r="AC233" s="65" t="s">
        <v>1030</v>
      </c>
      <c r="AD233" s="65" t="s">
        <v>1327</v>
      </c>
    </row>
    <row r="234" spans="2:30" ht="153.75" customHeight="1" x14ac:dyDescent="0.25">
      <c r="B234" s="81" t="s">
        <v>1103</v>
      </c>
      <c r="C234" s="82" t="s">
        <v>2875</v>
      </c>
      <c r="D234" s="83" t="s">
        <v>2876</v>
      </c>
      <c r="E234" s="83" t="s">
        <v>2877</v>
      </c>
      <c r="F234" s="84" t="s">
        <v>104</v>
      </c>
      <c r="G234" s="84"/>
      <c r="H234" s="84" t="s">
        <v>105</v>
      </c>
      <c r="I234" s="84" t="s">
        <v>105</v>
      </c>
      <c r="J234" s="83" t="s">
        <v>1310</v>
      </c>
      <c r="K234" s="83" t="s">
        <v>1044</v>
      </c>
      <c r="L234" s="82" t="s">
        <v>2316</v>
      </c>
      <c r="M234" s="83" t="s">
        <v>1215</v>
      </c>
      <c r="N234" s="83" t="s">
        <v>39</v>
      </c>
      <c r="O234" s="83" t="s">
        <v>1290</v>
      </c>
      <c r="P234" s="83" t="s">
        <v>1316</v>
      </c>
      <c r="Q234" s="83" t="s">
        <v>1325</v>
      </c>
      <c r="R234" s="83" t="s">
        <v>2878</v>
      </c>
      <c r="S234" s="83" t="s">
        <v>125</v>
      </c>
      <c r="T234" s="84" t="s">
        <v>105</v>
      </c>
      <c r="U234" s="84"/>
      <c r="V234" s="84" t="s">
        <v>68</v>
      </c>
      <c r="W234" s="83"/>
      <c r="X234" s="83"/>
      <c r="Y234" s="83" t="s">
        <v>214</v>
      </c>
      <c r="Z234" s="85" t="str">
        <f t="shared" si="2"/>
        <v xml:space="preserve"> </v>
      </c>
      <c r="AA234" s="85" t="s">
        <v>402</v>
      </c>
      <c r="AB234" s="85" t="str">
        <f>IFERROR(INDEX([6]SER_SUBSER!$E$2:$E$147,MATCH($Z234,[6]SER_SUBSER!$F$2:$F$147,0),1)," ")</f>
        <v xml:space="preserve"> </v>
      </c>
      <c r="AC234" s="83" t="s">
        <v>1030</v>
      </c>
      <c r="AD234" s="83" t="s">
        <v>3235</v>
      </c>
    </row>
    <row r="235" spans="2:30" ht="79.5" customHeight="1" x14ac:dyDescent="0.25">
      <c r="B235" s="67" t="s">
        <v>1103</v>
      </c>
      <c r="C235" s="64" t="s">
        <v>2879</v>
      </c>
      <c r="D235" s="65" t="s">
        <v>2880</v>
      </c>
      <c r="E235" s="65" t="s">
        <v>1328</v>
      </c>
      <c r="F235" s="61" t="s">
        <v>104</v>
      </c>
      <c r="G235" s="61"/>
      <c r="H235" s="61" t="s">
        <v>105</v>
      </c>
      <c r="I235" s="61" t="s">
        <v>105</v>
      </c>
      <c r="J235" s="65" t="s">
        <v>1318</v>
      </c>
      <c r="K235" s="65" t="s">
        <v>2367</v>
      </c>
      <c r="L235" s="64" t="s">
        <v>2316</v>
      </c>
      <c r="M235" s="65" t="s">
        <v>1215</v>
      </c>
      <c r="N235" s="65" t="s">
        <v>39</v>
      </c>
      <c r="O235" s="65" t="s">
        <v>1290</v>
      </c>
      <c r="P235" s="65" t="s">
        <v>1316</v>
      </c>
      <c r="Q235" s="65" t="s">
        <v>1325</v>
      </c>
      <c r="R235" s="65" t="s">
        <v>2368</v>
      </c>
      <c r="S235" s="65" t="s">
        <v>125</v>
      </c>
      <c r="T235" s="61" t="s">
        <v>105</v>
      </c>
      <c r="U235" s="61"/>
      <c r="V235" s="61" t="s">
        <v>68</v>
      </c>
      <c r="W235" s="65"/>
      <c r="X235" s="65"/>
      <c r="Y235" s="65" t="s">
        <v>214</v>
      </c>
      <c r="Z235" s="63" t="str">
        <f t="shared" si="2"/>
        <v xml:space="preserve"> </v>
      </c>
      <c r="AA235" s="63" t="s">
        <v>402</v>
      </c>
      <c r="AB235" s="63" t="str">
        <f>IFERROR(INDEX([6]SER_SUBSER!$E$2:$E$147,MATCH($Z235,[6]SER_SUBSER!$F$2:$F$147,0),1)," ")</f>
        <v xml:space="preserve"> </v>
      </c>
      <c r="AC235" s="65" t="s">
        <v>1030</v>
      </c>
      <c r="AD235" s="65" t="s">
        <v>3236</v>
      </c>
    </row>
    <row r="236" spans="2:30" ht="94.5" customHeight="1" x14ac:dyDescent="0.25">
      <c r="B236" s="81" t="s">
        <v>1103</v>
      </c>
      <c r="C236" s="82" t="s">
        <v>2881</v>
      </c>
      <c r="D236" s="83" t="s">
        <v>2882</v>
      </c>
      <c r="E236" s="83" t="s">
        <v>1329</v>
      </c>
      <c r="F236" s="84" t="s">
        <v>104</v>
      </c>
      <c r="G236" s="84"/>
      <c r="H236" s="84" t="s">
        <v>105</v>
      </c>
      <c r="I236" s="84" t="s">
        <v>105</v>
      </c>
      <c r="J236" s="83" t="s">
        <v>1318</v>
      </c>
      <c r="K236" s="83" t="s">
        <v>1311</v>
      </c>
      <c r="L236" s="82" t="s">
        <v>2316</v>
      </c>
      <c r="M236" s="83" t="s">
        <v>1215</v>
      </c>
      <c r="N236" s="83" t="s">
        <v>39</v>
      </c>
      <c r="O236" s="83" t="s">
        <v>1290</v>
      </c>
      <c r="P236" s="83" t="s">
        <v>1330</v>
      </c>
      <c r="Q236" s="83" t="s">
        <v>1331</v>
      </c>
      <c r="R236" s="83" t="s">
        <v>2368</v>
      </c>
      <c r="S236" s="83" t="s">
        <v>111</v>
      </c>
      <c r="T236" s="84" t="s">
        <v>105</v>
      </c>
      <c r="U236" s="84"/>
      <c r="V236" s="84" t="s">
        <v>68</v>
      </c>
      <c r="W236" s="83"/>
      <c r="X236" s="83"/>
      <c r="Y236" s="83" t="s">
        <v>202</v>
      </c>
      <c r="Z236" s="85">
        <v>135</v>
      </c>
      <c r="AA236" s="85" t="s">
        <v>240</v>
      </c>
      <c r="AB236" s="85"/>
      <c r="AC236" s="83" t="s">
        <v>113</v>
      </c>
      <c r="AD236" s="83" t="s">
        <v>3216</v>
      </c>
    </row>
    <row r="237" spans="2:30" ht="66.75" customHeight="1" x14ac:dyDescent="0.25">
      <c r="B237" s="67" t="s">
        <v>1103</v>
      </c>
      <c r="C237" s="64" t="s">
        <v>2883</v>
      </c>
      <c r="D237" s="65" t="s">
        <v>2884</v>
      </c>
      <c r="E237" s="65" t="s">
        <v>2885</v>
      </c>
      <c r="F237" s="61" t="s">
        <v>104</v>
      </c>
      <c r="G237" s="61"/>
      <c r="H237" s="61" t="s">
        <v>105</v>
      </c>
      <c r="I237" s="61" t="s">
        <v>105</v>
      </c>
      <c r="J237" s="65" t="s">
        <v>1318</v>
      </c>
      <c r="K237" s="65" t="s">
        <v>1187</v>
      </c>
      <c r="L237" s="64" t="s">
        <v>2316</v>
      </c>
      <c r="M237" s="65" t="s">
        <v>1215</v>
      </c>
      <c r="N237" s="65" t="s">
        <v>39</v>
      </c>
      <c r="O237" s="65" t="s">
        <v>1290</v>
      </c>
      <c r="P237" s="65" t="s">
        <v>1316</v>
      </c>
      <c r="Q237" s="65" t="s">
        <v>1325</v>
      </c>
      <c r="R237" s="65" t="s">
        <v>2370</v>
      </c>
      <c r="S237" s="65" t="s">
        <v>125</v>
      </c>
      <c r="T237" s="61" t="s">
        <v>105</v>
      </c>
      <c r="U237" s="61"/>
      <c r="V237" s="61" t="s">
        <v>68</v>
      </c>
      <c r="W237" s="65"/>
      <c r="X237" s="65"/>
      <c r="Y237" s="65" t="s">
        <v>214</v>
      </c>
      <c r="Z237" s="63" t="str">
        <f>IFERROR(INDEX(CodSerieRango,MATCH($X237,NomSeries,0),1)," ")</f>
        <v xml:space="preserve"> </v>
      </c>
      <c r="AA237" s="63" t="s">
        <v>402</v>
      </c>
      <c r="AB237" s="63" t="str">
        <f>IFERROR(INDEX([6]SER_SUBSER!$E$2:$E$147,MATCH($Z237,[6]SER_SUBSER!$F$2:$F$147,0),1)," ")</f>
        <v xml:space="preserve"> </v>
      </c>
      <c r="AC237" s="65" t="s">
        <v>1030</v>
      </c>
      <c r="AD237" s="65" t="s">
        <v>3237</v>
      </c>
    </row>
    <row r="238" spans="2:30" ht="69.75" customHeight="1" x14ac:dyDescent="0.25">
      <c r="B238" s="81" t="s">
        <v>1303</v>
      </c>
      <c r="C238" s="82" t="s">
        <v>2886</v>
      </c>
      <c r="D238" s="83" t="s">
        <v>2887</v>
      </c>
      <c r="E238" s="83" t="s">
        <v>1333</v>
      </c>
      <c r="F238" s="84" t="s">
        <v>104</v>
      </c>
      <c r="G238" s="84"/>
      <c r="H238" s="84" t="s">
        <v>105</v>
      </c>
      <c r="I238" s="84" t="s">
        <v>105</v>
      </c>
      <c r="J238" s="83" t="s">
        <v>1310</v>
      </c>
      <c r="K238" s="83" t="s">
        <v>2367</v>
      </c>
      <c r="L238" s="82" t="s">
        <v>2316</v>
      </c>
      <c r="M238" s="83" t="s">
        <v>1215</v>
      </c>
      <c r="N238" s="83" t="s">
        <v>39</v>
      </c>
      <c r="O238" s="83" t="s">
        <v>1290</v>
      </c>
      <c r="P238" s="83" t="s">
        <v>1312</v>
      </c>
      <c r="Q238" s="83" t="s">
        <v>2888</v>
      </c>
      <c r="R238" s="83" t="s">
        <v>2369</v>
      </c>
      <c r="S238" s="83" t="s">
        <v>125</v>
      </c>
      <c r="T238" s="84" t="s">
        <v>105</v>
      </c>
      <c r="U238" s="84"/>
      <c r="V238" s="84" t="s">
        <v>68</v>
      </c>
      <c r="W238" s="83"/>
      <c r="X238" s="83"/>
      <c r="Y238" s="83" t="s">
        <v>202</v>
      </c>
      <c r="Z238" s="85">
        <v>135</v>
      </c>
      <c r="AA238" s="85" t="s">
        <v>1332</v>
      </c>
      <c r="AB238" s="85">
        <v>11</v>
      </c>
      <c r="AC238" s="83" t="s">
        <v>1030</v>
      </c>
      <c r="AD238" s="83" t="s">
        <v>2371</v>
      </c>
    </row>
    <row r="239" spans="2:30" ht="141.75" customHeight="1" x14ac:dyDescent="0.25">
      <c r="B239" s="67" t="s">
        <v>1103</v>
      </c>
      <c r="C239" s="64" t="s">
        <v>2889</v>
      </c>
      <c r="D239" s="65" t="s">
        <v>2890</v>
      </c>
      <c r="E239" s="65" t="s">
        <v>1334</v>
      </c>
      <c r="F239" s="61" t="s">
        <v>104</v>
      </c>
      <c r="G239" s="61"/>
      <c r="H239" s="61" t="s">
        <v>105</v>
      </c>
      <c r="I239" s="61" t="s">
        <v>105</v>
      </c>
      <c r="J239" s="65" t="s">
        <v>1310</v>
      </c>
      <c r="K239" s="65" t="s">
        <v>2367</v>
      </c>
      <c r="L239" s="64" t="s">
        <v>2316</v>
      </c>
      <c r="M239" s="65" t="s">
        <v>1215</v>
      </c>
      <c r="N239" s="65" t="s">
        <v>39</v>
      </c>
      <c r="O239" s="65" t="s">
        <v>1290</v>
      </c>
      <c r="P239" s="65" t="s">
        <v>1320</v>
      </c>
      <c r="Q239" s="65" t="s">
        <v>2322</v>
      </c>
      <c r="R239" s="65" t="s">
        <v>2372</v>
      </c>
      <c r="S239" s="65" t="s">
        <v>125</v>
      </c>
      <c r="T239" s="61" t="s">
        <v>105</v>
      </c>
      <c r="U239" s="61"/>
      <c r="V239" s="61" t="s">
        <v>68</v>
      </c>
      <c r="W239" s="65"/>
      <c r="X239" s="65"/>
      <c r="Y239" s="65" t="s">
        <v>202</v>
      </c>
      <c r="Z239" s="63">
        <v>135</v>
      </c>
      <c r="AA239" s="63" t="s">
        <v>1332</v>
      </c>
      <c r="AB239" s="63">
        <v>12</v>
      </c>
      <c r="AC239" s="65" t="s">
        <v>1030</v>
      </c>
      <c r="AD239" s="65" t="s">
        <v>2371</v>
      </c>
    </row>
    <row r="240" spans="2:30" ht="97.5" customHeight="1" x14ac:dyDescent="0.25">
      <c r="B240" s="81" t="s">
        <v>1086</v>
      </c>
      <c r="C240" s="82" t="s">
        <v>2891</v>
      </c>
      <c r="D240" s="83" t="s">
        <v>2892</v>
      </c>
      <c r="E240" s="83" t="s">
        <v>1335</v>
      </c>
      <c r="F240" s="84" t="s">
        <v>104</v>
      </c>
      <c r="G240" s="84"/>
      <c r="H240" s="84" t="s">
        <v>105</v>
      </c>
      <c r="I240" s="84" t="s">
        <v>105</v>
      </c>
      <c r="J240" s="83" t="s">
        <v>1310</v>
      </c>
      <c r="K240" s="83" t="s">
        <v>2367</v>
      </c>
      <c r="L240" s="82" t="s">
        <v>2316</v>
      </c>
      <c r="M240" s="83" t="s">
        <v>1215</v>
      </c>
      <c r="N240" s="83" t="s">
        <v>39</v>
      </c>
      <c r="O240" s="83" t="s">
        <v>1290</v>
      </c>
      <c r="P240" s="83" t="s">
        <v>1336</v>
      </c>
      <c r="Q240" s="83" t="s">
        <v>1337</v>
      </c>
      <c r="R240" s="83" t="s">
        <v>2373</v>
      </c>
      <c r="S240" s="83" t="s">
        <v>125</v>
      </c>
      <c r="T240" s="84" t="s">
        <v>105</v>
      </c>
      <c r="U240" s="84"/>
      <c r="V240" s="84" t="s">
        <v>68</v>
      </c>
      <c r="W240" s="83"/>
      <c r="X240" s="83"/>
      <c r="Y240" s="83" t="s">
        <v>205</v>
      </c>
      <c r="Z240" s="85">
        <v>150</v>
      </c>
      <c r="AA240" s="85" t="s">
        <v>287</v>
      </c>
      <c r="AB240" s="85">
        <v>3</v>
      </c>
      <c r="AC240" s="83" t="s">
        <v>1030</v>
      </c>
      <c r="AD240" s="83" t="s">
        <v>1338</v>
      </c>
    </row>
    <row r="241" spans="2:30" ht="126.75" customHeight="1" x14ac:dyDescent="0.25">
      <c r="B241" s="67" t="s">
        <v>12</v>
      </c>
      <c r="C241" s="64" t="s">
        <v>2893</v>
      </c>
      <c r="D241" s="65" t="s">
        <v>2323</v>
      </c>
      <c r="E241" s="65" t="s">
        <v>2324</v>
      </c>
      <c r="F241" s="61" t="s">
        <v>104</v>
      </c>
      <c r="G241" s="61"/>
      <c r="H241" s="61"/>
      <c r="I241" s="61" t="s">
        <v>105</v>
      </c>
      <c r="J241" s="65" t="s">
        <v>1310</v>
      </c>
      <c r="K241" s="65" t="s">
        <v>1024</v>
      </c>
      <c r="L241" s="64" t="s">
        <v>2325</v>
      </c>
      <c r="M241" s="65" t="s">
        <v>1215</v>
      </c>
      <c r="N241" s="65" t="s">
        <v>39</v>
      </c>
      <c r="O241" s="65" t="s">
        <v>2326</v>
      </c>
      <c r="P241" s="65" t="s">
        <v>2327</v>
      </c>
      <c r="Q241" s="65" t="s">
        <v>2328</v>
      </c>
      <c r="R241" s="65" t="s">
        <v>1093</v>
      </c>
      <c r="S241" s="65" t="s">
        <v>125</v>
      </c>
      <c r="T241" s="61" t="s">
        <v>105</v>
      </c>
      <c r="U241" s="61" t="s">
        <v>105</v>
      </c>
      <c r="V241" s="61" t="s">
        <v>68</v>
      </c>
      <c r="W241" s="65"/>
      <c r="X241" s="65"/>
      <c r="Y241" s="65" t="s">
        <v>202</v>
      </c>
      <c r="Z241" s="63">
        <v>135</v>
      </c>
      <c r="AA241" s="63" t="s">
        <v>396</v>
      </c>
      <c r="AB241" s="63">
        <v>21</v>
      </c>
      <c r="AC241" s="65" t="s">
        <v>1030</v>
      </c>
      <c r="AD241" s="65" t="s">
        <v>2329</v>
      </c>
    </row>
    <row r="242" spans="2:30" ht="141.75" customHeight="1" x14ac:dyDescent="0.25">
      <c r="B242" s="81" t="s">
        <v>1086</v>
      </c>
      <c r="C242" s="82" t="s">
        <v>2894</v>
      </c>
      <c r="D242" s="83" t="s">
        <v>2330</v>
      </c>
      <c r="E242" s="83" t="s">
        <v>2331</v>
      </c>
      <c r="F242" s="84" t="s">
        <v>104</v>
      </c>
      <c r="G242" s="84"/>
      <c r="H242" s="84" t="s">
        <v>105</v>
      </c>
      <c r="I242" s="84" t="s">
        <v>105</v>
      </c>
      <c r="J242" s="83" t="s">
        <v>1310</v>
      </c>
      <c r="K242" s="83" t="s">
        <v>2895</v>
      </c>
      <c r="L242" s="82" t="s">
        <v>2325</v>
      </c>
      <c r="M242" s="83" t="s">
        <v>1215</v>
      </c>
      <c r="N242" s="83" t="s">
        <v>39</v>
      </c>
      <c r="O242" s="83" t="s">
        <v>2326</v>
      </c>
      <c r="P242" s="83" t="s">
        <v>2327</v>
      </c>
      <c r="Q242" s="83" t="s">
        <v>2328</v>
      </c>
      <c r="R242" s="83" t="s">
        <v>1093</v>
      </c>
      <c r="S242" s="83" t="s">
        <v>139</v>
      </c>
      <c r="T242" s="84" t="s">
        <v>105</v>
      </c>
      <c r="U242" s="84" t="s">
        <v>105</v>
      </c>
      <c r="V242" s="84" t="s">
        <v>68</v>
      </c>
      <c r="W242" s="83"/>
      <c r="X242" s="83"/>
      <c r="Y242" s="83" t="s">
        <v>202</v>
      </c>
      <c r="Z242" s="85">
        <v>135</v>
      </c>
      <c r="AA242" s="85" t="s">
        <v>396</v>
      </c>
      <c r="AB242" s="85">
        <v>21</v>
      </c>
      <c r="AC242" s="83" t="s">
        <v>113</v>
      </c>
      <c r="AD242" s="83" t="s">
        <v>3216</v>
      </c>
    </row>
    <row r="243" spans="2:30" ht="159.75" customHeight="1" x14ac:dyDescent="0.25">
      <c r="B243" s="67" t="s">
        <v>1086</v>
      </c>
      <c r="C243" s="64" t="s">
        <v>2896</v>
      </c>
      <c r="D243" s="65" t="s">
        <v>2332</v>
      </c>
      <c r="E243" s="65" t="s">
        <v>2333</v>
      </c>
      <c r="F243" s="61" t="s">
        <v>104</v>
      </c>
      <c r="G243" s="61"/>
      <c r="H243" s="61"/>
      <c r="I243" s="61" t="s">
        <v>105</v>
      </c>
      <c r="J243" s="65" t="s">
        <v>2334</v>
      </c>
      <c r="K243" s="65" t="s">
        <v>2897</v>
      </c>
      <c r="L243" s="64" t="s">
        <v>2325</v>
      </c>
      <c r="M243" s="65" t="s">
        <v>1215</v>
      </c>
      <c r="N243" s="65" t="s">
        <v>39</v>
      </c>
      <c r="O243" s="65" t="s">
        <v>2326</v>
      </c>
      <c r="P243" s="65" t="s">
        <v>2327</v>
      </c>
      <c r="Q243" s="65" t="s">
        <v>2328</v>
      </c>
      <c r="R243" s="65" t="s">
        <v>1093</v>
      </c>
      <c r="S243" s="65" t="s">
        <v>111</v>
      </c>
      <c r="T243" s="61" t="s">
        <v>105</v>
      </c>
      <c r="U243" s="61" t="s">
        <v>105</v>
      </c>
      <c r="V243" s="61" t="s">
        <v>68</v>
      </c>
      <c r="W243" s="65"/>
      <c r="X243" s="65"/>
      <c r="Y243" s="65" t="s">
        <v>202</v>
      </c>
      <c r="Z243" s="63">
        <v>135</v>
      </c>
      <c r="AA243" s="63" t="s">
        <v>396</v>
      </c>
      <c r="AB243" s="63">
        <v>21</v>
      </c>
      <c r="AC243" s="65" t="s">
        <v>1030</v>
      </c>
      <c r="AD243" s="65" t="s">
        <v>2335</v>
      </c>
    </row>
    <row r="244" spans="2:30" ht="148.5" customHeight="1" x14ac:dyDescent="0.25">
      <c r="B244" s="81" t="s">
        <v>1086</v>
      </c>
      <c r="C244" s="82" t="s">
        <v>2898</v>
      </c>
      <c r="D244" s="83" t="s">
        <v>2336</v>
      </c>
      <c r="E244" s="83" t="s">
        <v>2337</v>
      </c>
      <c r="F244" s="84" t="s">
        <v>104</v>
      </c>
      <c r="G244" s="84"/>
      <c r="H244" s="84"/>
      <c r="I244" s="84" t="s">
        <v>105</v>
      </c>
      <c r="J244" s="83" t="s">
        <v>2338</v>
      </c>
      <c r="K244" s="83" t="s">
        <v>2897</v>
      </c>
      <c r="L244" s="82" t="s">
        <v>2339</v>
      </c>
      <c r="M244" s="83" t="s">
        <v>1215</v>
      </c>
      <c r="N244" s="83" t="s">
        <v>39</v>
      </c>
      <c r="O244" s="83" t="s">
        <v>1346</v>
      </c>
      <c r="P244" s="83" t="s">
        <v>2340</v>
      </c>
      <c r="Q244" s="83" t="s">
        <v>2341</v>
      </c>
      <c r="R244" s="83" t="s">
        <v>1093</v>
      </c>
      <c r="S244" s="83" t="s">
        <v>139</v>
      </c>
      <c r="T244" s="84" t="s">
        <v>105</v>
      </c>
      <c r="U244" s="84"/>
      <c r="V244" s="84" t="s">
        <v>69</v>
      </c>
      <c r="W244" s="83" t="s">
        <v>52</v>
      </c>
      <c r="X244" s="83" t="s">
        <v>2342</v>
      </c>
      <c r="Y244" s="83"/>
      <c r="Z244" s="85"/>
      <c r="AA244" s="85"/>
      <c r="AB244" s="85"/>
      <c r="AC244" s="83" t="s">
        <v>1030</v>
      </c>
      <c r="AD244" s="83" t="s">
        <v>3238</v>
      </c>
    </row>
    <row r="245" spans="2:30" ht="153" customHeight="1" x14ac:dyDescent="0.25">
      <c r="B245" s="67" t="s">
        <v>12</v>
      </c>
      <c r="C245" s="64" t="s">
        <v>2899</v>
      </c>
      <c r="D245" s="65" t="s">
        <v>2343</v>
      </c>
      <c r="E245" s="65" t="s">
        <v>2900</v>
      </c>
      <c r="F245" s="61" t="s">
        <v>104</v>
      </c>
      <c r="G245" s="61"/>
      <c r="H245" s="61"/>
      <c r="I245" s="61" t="s">
        <v>105</v>
      </c>
      <c r="J245" s="65" t="s">
        <v>2338</v>
      </c>
      <c r="K245" s="65" t="s">
        <v>1024</v>
      </c>
      <c r="L245" s="64" t="s">
        <v>2339</v>
      </c>
      <c r="M245" s="65" t="s">
        <v>1215</v>
      </c>
      <c r="N245" s="65" t="s">
        <v>39</v>
      </c>
      <c r="O245" s="65" t="s">
        <v>1346</v>
      </c>
      <c r="P245" s="65" t="s">
        <v>2340</v>
      </c>
      <c r="Q245" s="65" t="s">
        <v>2341</v>
      </c>
      <c r="R245" s="65" t="s">
        <v>1093</v>
      </c>
      <c r="S245" s="65" t="s">
        <v>125</v>
      </c>
      <c r="T245" s="61" t="s">
        <v>105</v>
      </c>
      <c r="U245" s="61"/>
      <c r="V245" s="61" t="s">
        <v>69</v>
      </c>
      <c r="W245" s="65" t="s">
        <v>52</v>
      </c>
      <c r="X245" s="65" t="s">
        <v>2342</v>
      </c>
      <c r="Y245" s="65"/>
      <c r="Z245" s="63"/>
      <c r="AA245" s="63"/>
      <c r="AB245" s="63"/>
      <c r="AC245" s="65" t="s">
        <v>1030</v>
      </c>
      <c r="AD245" s="65" t="s">
        <v>3239</v>
      </c>
    </row>
    <row r="246" spans="2:30" ht="45" x14ac:dyDescent="0.25">
      <c r="B246" s="81" t="s">
        <v>1086</v>
      </c>
      <c r="C246" s="82" t="s">
        <v>2901</v>
      </c>
      <c r="D246" s="83" t="s">
        <v>2344</v>
      </c>
      <c r="E246" s="83" t="s">
        <v>2345</v>
      </c>
      <c r="F246" s="84" t="s">
        <v>104</v>
      </c>
      <c r="G246" s="84"/>
      <c r="H246" s="84"/>
      <c r="I246" s="84" t="s">
        <v>105</v>
      </c>
      <c r="J246" s="83" t="s">
        <v>2338</v>
      </c>
      <c r="K246" s="83" t="s">
        <v>2897</v>
      </c>
      <c r="L246" s="82" t="s">
        <v>2339</v>
      </c>
      <c r="M246" s="83" t="s">
        <v>1215</v>
      </c>
      <c r="N246" s="83" t="s">
        <v>39</v>
      </c>
      <c r="O246" s="83" t="s">
        <v>1346</v>
      </c>
      <c r="P246" s="83" t="s">
        <v>2902</v>
      </c>
      <c r="Q246" s="83" t="s">
        <v>2903</v>
      </c>
      <c r="R246" s="83" t="s">
        <v>1093</v>
      </c>
      <c r="S246" s="83" t="s">
        <v>139</v>
      </c>
      <c r="T246" s="84" t="s">
        <v>105</v>
      </c>
      <c r="U246" s="84"/>
      <c r="V246" s="84" t="s">
        <v>69</v>
      </c>
      <c r="W246" s="83" t="s">
        <v>52</v>
      </c>
      <c r="X246" s="83" t="s">
        <v>2904</v>
      </c>
      <c r="Y246" s="83"/>
      <c r="Z246" s="85"/>
      <c r="AA246" s="85"/>
      <c r="AB246" s="85"/>
      <c r="AC246" s="83" t="s">
        <v>1030</v>
      </c>
      <c r="AD246" s="83" t="s">
        <v>3240</v>
      </c>
    </row>
    <row r="247" spans="2:30" ht="69.95" customHeight="1" x14ac:dyDescent="0.25">
      <c r="B247" s="67" t="s">
        <v>12</v>
      </c>
      <c r="C247" s="64" t="s">
        <v>2905</v>
      </c>
      <c r="D247" s="65" t="s">
        <v>2346</v>
      </c>
      <c r="E247" s="65" t="s">
        <v>2347</v>
      </c>
      <c r="F247" s="61" t="s">
        <v>104</v>
      </c>
      <c r="G247" s="61"/>
      <c r="H247" s="61"/>
      <c r="I247" s="61" t="s">
        <v>105</v>
      </c>
      <c r="J247" s="65" t="s">
        <v>2338</v>
      </c>
      <c r="K247" s="65" t="s">
        <v>1024</v>
      </c>
      <c r="L247" s="64" t="s">
        <v>2339</v>
      </c>
      <c r="M247" s="65" t="s">
        <v>1215</v>
      </c>
      <c r="N247" s="65" t="s">
        <v>39</v>
      </c>
      <c r="O247" s="65" t="s">
        <v>1346</v>
      </c>
      <c r="P247" s="65" t="s">
        <v>2902</v>
      </c>
      <c r="Q247" s="65" t="s">
        <v>2903</v>
      </c>
      <c r="R247" s="65" t="s">
        <v>2906</v>
      </c>
      <c r="S247" s="65" t="s">
        <v>125</v>
      </c>
      <c r="T247" s="61" t="s">
        <v>105</v>
      </c>
      <c r="U247" s="61"/>
      <c r="V247" s="61" t="s">
        <v>69</v>
      </c>
      <c r="W247" s="65" t="s">
        <v>52</v>
      </c>
      <c r="X247" s="65" t="s">
        <v>2904</v>
      </c>
      <c r="Y247" s="65"/>
      <c r="Z247" s="63"/>
      <c r="AA247" s="63"/>
      <c r="AB247" s="63"/>
      <c r="AC247" s="65" t="s">
        <v>1030</v>
      </c>
      <c r="AD247" s="65" t="s">
        <v>3239</v>
      </c>
    </row>
    <row r="248" spans="2:30" ht="69.95" customHeight="1" x14ac:dyDescent="0.25">
      <c r="B248" s="81" t="s">
        <v>12</v>
      </c>
      <c r="C248" s="82" t="s">
        <v>2907</v>
      </c>
      <c r="D248" s="83" t="s">
        <v>2348</v>
      </c>
      <c r="E248" s="83" t="s">
        <v>2908</v>
      </c>
      <c r="F248" s="84" t="s">
        <v>104</v>
      </c>
      <c r="G248" s="84"/>
      <c r="H248" s="84"/>
      <c r="I248" s="84" t="s">
        <v>105</v>
      </c>
      <c r="J248" s="83" t="s">
        <v>1318</v>
      </c>
      <c r="K248" s="83" t="s">
        <v>1024</v>
      </c>
      <c r="L248" s="82" t="s">
        <v>2339</v>
      </c>
      <c r="M248" s="83" t="s">
        <v>108</v>
      </c>
      <c r="N248" s="83" t="s">
        <v>39</v>
      </c>
      <c r="O248" s="83" t="s">
        <v>1346</v>
      </c>
      <c r="P248" s="83" t="s">
        <v>2909</v>
      </c>
      <c r="Q248" s="83" t="s">
        <v>2341</v>
      </c>
      <c r="R248" s="83" t="s">
        <v>2368</v>
      </c>
      <c r="S248" s="83" t="s">
        <v>125</v>
      </c>
      <c r="T248" s="84" t="s">
        <v>105</v>
      </c>
      <c r="U248" s="84"/>
      <c r="V248" s="84" t="s">
        <v>69</v>
      </c>
      <c r="W248" s="83" t="s">
        <v>52</v>
      </c>
      <c r="X248" s="83" t="s">
        <v>2349</v>
      </c>
      <c r="Y248" s="83"/>
      <c r="Z248" s="85"/>
      <c r="AA248" s="85"/>
      <c r="AB248" s="85"/>
      <c r="AC248" s="83" t="s">
        <v>1030</v>
      </c>
      <c r="AD248" s="83" t="s">
        <v>3241</v>
      </c>
    </row>
    <row r="249" spans="2:30" ht="69.95" customHeight="1" x14ac:dyDescent="0.25">
      <c r="B249" s="67" t="s">
        <v>12</v>
      </c>
      <c r="C249" s="64" t="s">
        <v>2910</v>
      </c>
      <c r="D249" s="65" t="s">
        <v>2911</v>
      </c>
      <c r="E249" s="65" t="s">
        <v>2912</v>
      </c>
      <c r="F249" s="61" t="s">
        <v>104</v>
      </c>
      <c r="G249" s="61"/>
      <c r="H249" s="61"/>
      <c r="I249" s="61" t="s">
        <v>105</v>
      </c>
      <c r="J249" s="65" t="s">
        <v>1318</v>
      </c>
      <c r="K249" s="65" t="s">
        <v>1024</v>
      </c>
      <c r="L249" s="64" t="s">
        <v>2339</v>
      </c>
      <c r="M249" s="65" t="s">
        <v>1215</v>
      </c>
      <c r="N249" s="65" t="s">
        <v>39</v>
      </c>
      <c r="O249" s="65" t="s">
        <v>1346</v>
      </c>
      <c r="P249" s="65" t="s">
        <v>2913</v>
      </c>
      <c r="Q249" s="65" t="s">
        <v>2914</v>
      </c>
      <c r="R249" s="65" t="s">
        <v>2915</v>
      </c>
      <c r="S249" s="65" t="s">
        <v>125</v>
      </c>
      <c r="T249" s="61" t="s">
        <v>105</v>
      </c>
      <c r="U249" s="61"/>
      <c r="V249" s="61" t="s">
        <v>69</v>
      </c>
      <c r="W249" s="65" t="s">
        <v>52</v>
      </c>
      <c r="X249" s="65" t="s">
        <v>2349</v>
      </c>
      <c r="Y249" s="65"/>
      <c r="Z249" s="63"/>
      <c r="AA249" s="63"/>
      <c r="AB249" s="63"/>
      <c r="AC249" s="65" t="s">
        <v>113</v>
      </c>
      <c r="AD249" s="65" t="s">
        <v>3216</v>
      </c>
    </row>
    <row r="250" spans="2:30" ht="69.95" customHeight="1" x14ac:dyDescent="0.25">
      <c r="B250" s="81" t="s">
        <v>12</v>
      </c>
      <c r="C250" s="82" t="s">
        <v>2916</v>
      </c>
      <c r="D250" s="83" t="s">
        <v>2917</v>
      </c>
      <c r="E250" s="83" t="s">
        <v>2918</v>
      </c>
      <c r="F250" s="84" t="s">
        <v>104</v>
      </c>
      <c r="G250" s="84"/>
      <c r="H250" s="84"/>
      <c r="I250" s="84" t="s">
        <v>105</v>
      </c>
      <c r="J250" s="83" t="s">
        <v>1318</v>
      </c>
      <c r="K250" s="83" t="s">
        <v>1024</v>
      </c>
      <c r="L250" s="82" t="s">
        <v>2339</v>
      </c>
      <c r="M250" s="83" t="s">
        <v>108</v>
      </c>
      <c r="N250" s="83" t="s">
        <v>39</v>
      </c>
      <c r="O250" s="83" t="s">
        <v>1346</v>
      </c>
      <c r="P250" s="83" t="s">
        <v>2909</v>
      </c>
      <c r="Q250" s="83" t="s">
        <v>2919</v>
      </c>
      <c r="R250" s="83" t="s">
        <v>2368</v>
      </c>
      <c r="S250" s="83" t="s">
        <v>125</v>
      </c>
      <c r="T250" s="84" t="s">
        <v>105</v>
      </c>
      <c r="U250" s="84"/>
      <c r="V250" s="84" t="s">
        <v>69</v>
      </c>
      <c r="W250" s="83" t="s">
        <v>52</v>
      </c>
      <c r="X250" s="83" t="s">
        <v>2349</v>
      </c>
      <c r="Y250" s="83"/>
      <c r="Z250" s="85"/>
      <c r="AA250" s="85"/>
      <c r="AB250" s="85"/>
      <c r="AC250" s="83" t="s">
        <v>113</v>
      </c>
      <c r="AD250" s="83" t="s">
        <v>3216</v>
      </c>
    </row>
    <row r="251" spans="2:30" ht="69.95" customHeight="1" x14ac:dyDescent="0.25">
      <c r="B251" s="67" t="s">
        <v>1086</v>
      </c>
      <c r="C251" s="64" t="s">
        <v>2920</v>
      </c>
      <c r="D251" s="65" t="s">
        <v>2921</v>
      </c>
      <c r="E251" s="65" t="s">
        <v>1339</v>
      </c>
      <c r="F251" s="61" t="s">
        <v>104</v>
      </c>
      <c r="G251" s="61"/>
      <c r="H251" s="61"/>
      <c r="I251" s="61" t="s">
        <v>105</v>
      </c>
      <c r="J251" s="65" t="s">
        <v>2866</v>
      </c>
      <c r="K251" s="65" t="s">
        <v>2867</v>
      </c>
      <c r="L251" s="64" t="s">
        <v>2350</v>
      </c>
      <c r="M251" s="65" t="s">
        <v>1215</v>
      </c>
      <c r="N251" s="65" t="s">
        <v>39</v>
      </c>
      <c r="O251" s="65" t="s">
        <v>1290</v>
      </c>
      <c r="P251" s="65" t="s">
        <v>1336</v>
      </c>
      <c r="Q251" s="65" t="s">
        <v>2922</v>
      </c>
      <c r="R251" s="65" t="s">
        <v>2923</v>
      </c>
      <c r="S251" s="65" t="s">
        <v>125</v>
      </c>
      <c r="T251" s="61" t="s">
        <v>105</v>
      </c>
      <c r="U251" s="61"/>
      <c r="V251" s="61" t="s">
        <v>68</v>
      </c>
      <c r="W251" s="65"/>
      <c r="X251" s="65"/>
      <c r="Y251" s="65" t="s">
        <v>205</v>
      </c>
      <c r="Z251" s="63">
        <v>150</v>
      </c>
      <c r="AA251" s="63" t="s">
        <v>287</v>
      </c>
      <c r="AB251" s="63">
        <v>3</v>
      </c>
      <c r="AC251" s="65" t="s">
        <v>1030</v>
      </c>
      <c r="AD251" s="65" t="s">
        <v>1338</v>
      </c>
    </row>
    <row r="252" spans="2:30" ht="69.95" customHeight="1" x14ac:dyDescent="0.25">
      <c r="B252" s="81" t="s">
        <v>12</v>
      </c>
      <c r="C252" s="82" t="s">
        <v>2924</v>
      </c>
      <c r="D252" s="83" t="s">
        <v>2925</v>
      </c>
      <c r="E252" s="83" t="s">
        <v>1341</v>
      </c>
      <c r="F252" s="84" t="s">
        <v>104</v>
      </c>
      <c r="G252" s="84"/>
      <c r="H252" s="84"/>
      <c r="I252" s="84" t="s">
        <v>105</v>
      </c>
      <c r="J252" s="83" t="s">
        <v>2866</v>
      </c>
      <c r="K252" s="83" t="s">
        <v>2867</v>
      </c>
      <c r="L252" s="82" t="s">
        <v>2350</v>
      </c>
      <c r="M252" s="83" t="s">
        <v>1215</v>
      </c>
      <c r="N252" s="83" t="s">
        <v>2926</v>
      </c>
      <c r="O252" s="83" t="s">
        <v>1290</v>
      </c>
      <c r="P252" s="83" t="s">
        <v>1342</v>
      </c>
      <c r="Q252" s="83" t="s">
        <v>2927</v>
      </c>
      <c r="R252" s="83" t="s">
        <v>2374</v>
      </c>
      <c r="S252" s="83" t="s">
        <v>125</v>
      </c>
      <c r="T252" s="84" t="s">
        <v>105</v>
      </c>
      <c r="U252" s="84"/>
      <c r="V252" s="84" t="s">
        <v>68</v>
      </c>
      <c r="W252" s="83"/>
      <c r="X252" s="83"/>
      <c r="Y252" s="83" t="s">
        <v>214</v>
      </c>
      <c r="Z252" s="85" t="s">
        <v>454</v>
      </c>
      <c r="AA252" s="85" t="s">
        <v>371</v>
      </c>
      <c r="AB252" s="85"/>
      <c r="AC252" s="83" t="s">
        <v>1030</v>
      </c>
      <c r="AD252" s="83" t="s">
        <v>3242</v>
      </c>
    </row>
    <row r="253" spans="2:30" ht="69.95" customHeight="1" x14ac:dyDescent="0.25">
      <c r="B253" s="67" t="s">
        <v>12</v>
      </c>
      <c r="C253" s="64" t="s">
        <v>2928</v>
      </c>
      <c r="D253" s="65" t="s">
        <v>2929</v>
      </c>
      <c r="E253" s="65" t="s">
        <v>1343</v>
      </c>
      <c r="F253" s="61" t="s">
        <v>104</v>
      </c>
      <c r="G253" s="61"/>
      <c r="H253" s="61"/>
      <c r="I253" s="61" t="s">
        <v>105</v>
      </c>
      <c r="J253" s="65" t="s">
        <v>2866</v>
      </c>
      <c r="K253" s="65" t="s">
        <v>2867</v>
      </c>
      <c r="L253" s="64" t="s">
        <v>2350</v>
      </c>
      <c r="M253" s="65" t="s">
        <v>1215</v>
      </c>
      <c r="N253" s="65" t="s">
        <v>2926</v>
      </c>
      <c r="O253" s="65" t="s">
        <v>1290</v>
      </c>
      <c r="P253" s="65" t="s">
        <v>1342</v>
      </c>
      <c r="Q253" s="65" t="s">
        <v>2930</v>
      </c>
      <c r="R253" s="65" t="s">
        <v>2375</v>
      </c>
      <c r="S253" s="65" t="s">
        <v>125</v>
      </c>
      <c r="T253" s="61" t="s">
        <v>105</v>
      </c>
      <c r="U253" s="61"/>
      <c r="V253" s="61" t="s">
        <v>68</v>
      </c>
      <c r="W253" s="65"/>
      <c r="X253" s="65"/>
      <c r="Y253" s="65" t="s">
        <v>214</v>
      </c>
      <c r="Z253" s="63" t="s">
        <v>454</v>
      </c>
      <c r="AA253" s="63" t="s">
        <v>371</v>
      </c>
      <c r="AB253" s="63"/>
      <c r="AC253" s="65" t="s">
        <v>1030</v>
      </c>
      <c r="AD253" s="65" t="s">
        <v>3243</v>
      </c>
    </row>
    <row r="254" spans="2:30" ht="69.95" customHeight="1" x14ac:dyDescent="0.25">
      <c r="B254" s="81" t="s">
        <v>1103</v>
      </c>
      <c r="C254" s="82" t="s">
        <v>2931</v>
      </c>
      <c r="D254" s="83" t="s">
        <v>2932</v>
      </c>
      <c r="E254" s="83" t="s">
        <v>1344</v>
      </c>
      <c r="F254" s="84" t="s">
        <v>104</v>
      </c>
      <c r="G254" s="84"/>
      <c r="H254" s="84"/>
      <c r="I254" s="84" t="s">
        <v>105</v>
      </c>
      <c r="J254" s="83" t="s">
        <v>2866</v>
      </c>
      <c r="K254" s="83" t="s">
        <v>2867</v>
      </c>
      <c r="L254" s="82" t="s">
        <v>2350</v>
      </c>
      <c r="M254" s="83" t="s">
        <v>1215</v>
      </c>
      <c r="N254" s="83" t="s">
        <v>2926</v>
      </c>
      <c r="O254" s="83" t="s">
        <v>1290</v>
      </c>
      <c r="P254" s="83" t="s">
        <v>1342</v>
      </c>
      <c r="Q254" s="83" t="s">
        <v>2930</v>
      </c>
      <c r="R254" s="83" t="s">
        <v>2368</v>
      </c>
      <c r="S254" s="83" t="s">
        <v>125</v>
      </c>
      <c r="T254" s="84" t="s">
        <v>105</v>
      </c>
      <c r="U254" s="84"/>
      <c r="V254" s="84" t="s">
        <v>68</v>
      </c>
      <c r="W254" s="83"/>
      <c r="X254" s="83"/>
      <c r="Y254" s="83" t="s">
        <v>214</v>
      </c>
      <c r="Z254" s="85" t="s">
        <v>454</v>
      </c>
      <c r="AA254" s="85" t="s">
        <v>371</v>
      </c>
      <c r="AB254" s="85"/>
      <c r="AC254" s="83" t="s">
        <v>1030</v>
      </c>
      <c r="AD254" s="83" t="s">
        <v>3244</v>
      </c>
    </row>
    <row r="255" spans="2:30" ht="102" customHeight="1" x14ac:dyDescent="0.25">
      <c r="B255" s="67" t="s">
        <v>1303</v>
      </c>
      <c r="C255" s="64" t="s">
        <v>2933</v>
      </c>
      <c r="D255" s="65" t="s">
        <v>2934</v>
      </c>
      <c r="E255" s="65" t="s">
        <v>1345</v>
      </c>
      <c r="F255" s="61" t="s">
        <v>104</v>
      </c>
      <c r="G255" s="61"/>
      <c r="H255" s="61" t="s">
        <v>105</v>
      </c>
      <c r="I255" s="61" t="s">
        <v>105</v>
      </c>
      <c r="J255" s="65" t="s">
        <v>1310</v>
      </c>
      <c r="K255" s="65" t="s">
        <v>1348</v>
      </c>
      <c r="L255" s="64" t="s">
        <v>2350</v>
      </c>
      <c r="M255" s="65" t="s">
        <v>1215</v>
      </c>
      <c r="N255" s="65" t="s">
        <v>42</v>
      </c>
      <c r="O255" s="65" t="s">
        <v>1346</v>
      </c>
      <c r="P255" s="65" t="s">
        <v>1347</v>
      </c>
      <c r="Q255" s="65" t="s">
        <v>2376</v>
      </c>
      <c r="R255" s="65" t="s">
        <v>2368</v>
      </c>
      <c r="S255" s="65" t="s">
        <v>125</v>
      </c>
      <c r="T255" s="61" t="s">
        <v>105</v>
      </c>
      <c r="U255" s="61"/>
      <c r="V255" s="61" t="s">
        <v>68</v>
      </c>
      <c r="W255" s="65"/>
      <c r="X255" s="65"/>
      <c r="Y255" s="65" t="s">
        <v>214</v>
      </c>
      <c r="Z255" s="63" t="s">
        <v>454</v>
      </c>
      <c r="AA255" s="63" t="s">
        <v>376</v>
      </c>
      <c r="AB255" s="63"/>
      <c r="AC255" s="65" t="s">
        <v>113</v>
      </c>
      <c r="AD255" s="65" t="s">
        <v>3216</v>
      </c>
    </row>
    <row r="256" spans="2:30" ht="69.95" customHeight="1" x14ac:dyDescent="0.25">
      <c r="B256" s="81" t="s">
        <v>1103</v>
      </c>
      <c r="C256" s="82" t="s">
        <v>2935</v>
      </c>
      <c r="D256" s="83" t="s">
        <v>2936</v>
      </c>
      <c r="E256" s="83" t="s">
        <v>1349</v>
      </c>
      <c r="F256" s="84" t="s">
        <v>104</v>
      </c>
      <c r="G256" s="84"/>
      <c r="H256" s="84" t="s">
        <v>105</v>
      </c>
      <c r="I256" s="84" t="s">
        <v>105</v>
      </c>
      <c r="J256" s="83" t="s">
        <v>1310</v>
      </c>
      <c r="K256" s="83" t="s">
        <v>1024</v>
      </c>
      <c r="L256" s="82" t="s">
        <v>2350</v>
      </c>
      <c r="M256" s="83" t="s">
        <v>1215</v>
      </c>
      <c r="N256" s="83" t="s">
        <v>42</v>
      </c>
      <c r="O256" s="83" t="s">
        <v>1346</v>
      </c>
      <c r="P256" s="83" t="s">
        <v>1347</v>
      </c>
      <c r="Q256" s="83" t="s">
        <v>2937</v>
      </c>
      <c r="R256" s="83" t="s">
        <v>2368</v>
      </c>
      <c r="S256" s="83" t="s">
        <v>125</v>
      </c>
      <c r="T256" s="84" t="s">
        <v>105</v>
      </c>
      <c r="U256" s="84"/>
      <c r="V256" s="84" t="s">
        <v>68</v>
      </c>
      <c r="W256" s="83"/>
      <c r="X256" s="83"/>
      <c r="Y256" s="83" t="s">
        <v>214</v>
      </c>
      <c r="Z256" s="85" t="s">
        <v>454</v>
      </c>
      <c r="AA256" s="85" t="s">
        <v>376</v>
      </c>
      <c r="AB256" s="85"/>
      <c r="AC256" s="83" t="s">
        <v>113</v>
      </c>
      <c r="AD256" s="83" t="s">
        <v>3216</v>
      </c>
    </row>
    <row r="257" spans="2:30" ht="69.95" customHeight="1" x14ac:dyDescent="0.25">
      <c r="B257" s="67" t="s">
        <v>12</v>
      </c>
      <c r="C257" s="64" t="s">
        <v>2938</v>
      </c>
      <c r="D257" s="65" t="s">
        <v>1350</v>
      </c>
      <c r="E257" s="65" t="s">
        <v>1351</v>
      </c>
      <c r="F257" s="61" t="s">
        <v>104</v>
      </c>
      <c r="G257" s="61"/>
      <c r="H257" s="61"/>
      <c r="I257" s="61" t="s">
        <v>105</v>
      </c>
      <c r="J257" s="65" t="s">
        <v>2351</v>
      </c>
      <c r="K257" s="65" t="s">
        <v>1080</v>
      </c>
      <c r="L257" s="64" t="s">
        <v>2352</v>
      </c>
      <c r="M257" s="65" t="s">
        <v>108</v>
      </c>
      <c r="N257" s="65" t="s">
        <v>39</v>
      </c>
      <c r="O257" s="65" t="s">
        <v>1290</v>
      </c>
      <c r="P257" s="65" t="s">
        <v>1352</v>
      </c>
      <c r="Q257" s="65" t="s">
        <v>2353</v>
      </c>
      <c r="R257" s="65" t="s">
        <v>1079</v>
      </c>
      <c r="S257" s="65" t="s">
        <v>125</v>
      </c>
      <c r="T257" s="61" t="s">
        <v>105</v>
      </c>
      <c r="U257" s="61"/>
      <c r="V257" s="61" t="s">
        <v>68</v>
      </c>
      <c r="W257" s="65"/>
      <c r="X257" s="65"/>
      <c r="Y257" s="65" t="s">
        <v>204</v>
      </c>
      <c r="Z257" s="63" t="str">
        <f t="shared" ref="Z257:Z284" si="3">IFERROR(INDEX(CodSerieRango,MATCH($X257,NomSeries,0),1)," ")</f>
        <v xml:space="preserve"> </v>
      </c>
      <c r="AA257" s="63" t="s">
        <v>265</v>
      </c>
      <c r="AB257" s="63" t="s">
        <v>521</v>
      </c>
      <c r="AC257" s="65" t="s">
        <v>1030</v>
      </c>
      <c r="AD257" s="65" t="s">
        <v>3245</v>
      </c>
    </row>
    <row r="258" spans="2:30" ht="69.95" customHeight="1" x14ac:dyDescent="0.25">
      <c r="B258" s="81" t="s">
        <v>12</v>
      </c>
      <c r="C258" s="82" t="s">
        <v>2939</v>
      </c>
      <c r="D258" s="83" t="s">
        <v>1353</v>
      </c>
      <c r="E258" s="83" t="s">
        <v>1354</v>
      </c>
      <c r="F258" s="84" t="s">
        <v>104</v>
      </c>
      <c r="G258" s="84"/>
      <c r="H258" s="84"/>
      <c r="I258" s="84" t="s">
        <v>105</v>
      </c>
      <c r="J258" s="83" t="s">
        <v>2351</v>
      </c>
      <c r="K258" s="83" t="s">
        <v>1080</v>
      </c>
      <c r="L258" s="82" t="s">
        <v>2352</v>
      </c>
      <c r="M258" s="83" t="s">
        <v>108</v>
      </c>
      <c r="N258" s="83" t="s">
        <v>39</v>
      </c>
      <c r="O258" s="83" t="s">
        <v>1290</v>
      </c>
      <c r="P258" s="83" t="s">
        <v>1355</v>
      </c>
      <c r="Q258" s="83" t="s">
        <v>1356</v>
      </c>
      <c r="R258" s="83" t="s">
        <v>1079</v>
      </c>
      <c r="S258" s="83" t="s">
        <v>125</v>
      </c>
      <c r="T258" s="84"/>
      <c r="U258" s="84" t="s">
        <v>105</v>
      </c>
      <c r="V258" s="84" t="s">
        <v>68</v>
      </c>
      <c r="W258" s="83"/>
      <c r="X258" s="83"/>
      <c r="Y258" s="83" t="s">
        <v>204</v>
      </c>
      <c r="Z258" s="85" t="str">
        <f t="shared" si="3"/>
        <v xml:space="preserve"> </v>
      </c>
      <c r="AA258" s="85" t="s">
        <v>286</v>
      </c>
      <c r="AB258" s="85" t="str">
        <f>IFERROR(INDEX([7]SER_SUBSER!$E$2:$E$147,MATCH($Z258,[7]SER_SUBSER!$F$2:$F$147,0),1)," ")</f>
        <v xml:space="preserve"> </v>
      </c>
      <c r="AC258" s="83" t="s">
        <v>1030</v>
      </c>
      <c r="AD258" s="83" t="s">
        <v>3245</v>
      </c>
    </row>
    <row r="259" spans="2:30" ht="69.95" customHeight="1" x14ac:dyDescent="0.25">
      <c r="B259" s="67" t="s">
        <v>1086</v>
      </c>
      <c r="C259" s="64" t="s">
        <v>2940</v>
      </c>
      <c r="D259" s="65" t="s">
        <v>2941</v>
      </c>
      <c r="E259" s="65" t="s">
        <v>1357</v>
      </c>
      <c r="F259" s="61" t="s">
        <v>104</v>
      </c>
      <c r="G259" s="61"/>
      <c r="H259" s="61"/>
      <c r="I259" s="61" t="s">
        <v>105</v>
      </c>
      <c r="J259" s="65" t="s">
        <v>2351</v>
      </c>
      <c r="K259" s="65" t="s">
        <v>107</v>
      </c>
      <c r="L259" s="64" t="s">
        <v>2352</v>
      </c>
      <c r="M259" s="65" t="s">
        <v>108</v>
      </c>
      <c r="N259" s="65" t="s">
        <v>39</v>
      </c>
      <c r="O259" s="65" t="s">
        <v>1290</v>
      </c>
      <c r="P259" s="65" t="s">
        <v>1352</v>
      </c>
      <c r="Q259" s="65" t="s">
        <v>1358</v>
      </c>
      <c r="R259" s="65" t="s">
        <v>1079</v>
      </c>
      <c r="S259" s="65" t="s">
        <v>111</v>
      </c>
      <c r="T259" s="61" t="s">
        <v>105</v>
      </c>
      <c r="U259" s="61"/>
      <c r="V259" s="61" t="s">
        <v>68</v>
      </c>
      <c r="W259" s="65"/>
      <c r="X259" s="65"/>
      <c r="Y259" s="65" t="s">
        <v>204</v>
      </c>
      <c r="Z259" s="63" t="str">
        <f t="shared" si="3"/>
        <v xml:space="preserve"> </v>
      </c>
      <c r="AA259" s="63" t="s">
        <v>265</v>
      </c>
      <c r="AB259" s="63" t="s">
        <v>521</v>
      </c>
      <c r="AC259" s="65" t="s">
        <v>1030</v>
      </c>
      <c r="AD259" s="65" t="s">
        <v>3245</v>
      </c>
    </row>
    <row r="260" spans="2:30" ht="69.95" customHeight="1" x14ac:dyDescent="0.25">
      <c r="B260" s="81" t="s">
        <v>1086</v>
      </c>
      <c r="C260" s="82" t="s">
        <v>2942</v>
      </c>
      <c r="D260" s="83" t="s">
        <v>2943</v>
      </c>
      <c r="E260" s="83" t="s">
        <v>1359</v>
      </c>
      <c r="F260" s="84" t="s">
        <v>104</v>
      </c>
      <c r="G260" s="84" t="s">
        <v>105</v>
      </c>
      <c r="H260" s="84"/>
      <c r="I260" s="84" t="s">
        <v>105</v>
      </c>
      <c r="J260" s="83" t="s">
        <v>2355</v>
      </c>
      <c r="K260" s="83" t="s">
        <v>107</v>
      </c>
      <c r="L260" s="82" t="s">
        <v>2352</v>
      </c>
      <c r="M260" s="83" t="s">
        <v>108</v>
      </c>
      <c r="N260" s="83" t="s">
        <v>39</v>
      </c>
      <c r="O260" s="83" t="s">
        <v>1290</v>
      </c>
      <c r="P260" s="83" t="s">
        <v>1360</v>
      </c>
      <c r="Q260" s="83" t="s">
        <v>1361</v>
      </c>
      <c r="R260" s="83" t="s">
        <v>1079</v>
      </c>
      <c r="S260" s="83" t="s">
        <v>111</v>
      </c>
      <c r="T260" s="84"/>
      <c r="U260" s="84" t="s">
        <v>105</v>
      </c>
      <c r="V260" s="84" t="s">
        <v>68</v>
      </c>
      <c r="W260" s="83"/>
      <c r="X260" s="83"/>
      <c r="Y260" s="83" t="s">
        <v>204</v>
      </c>
      <c r="Z260" s="85" t="str">
        <f t="shared" si="3"/>
        <v xml:space="preserve"> </v>
      </c>
      <c r="AA260" s="85" t="s">
        <v>242</v>
      </c>
      <c r="AB260" s="85" t="s">
        <v>520</v>
      </c>
      <c r="AC260" s="83" t="s">
        <v>113</v>
      </c>
      <c r="AD260" s="83" t="s">
        <v>3216</v>
      </c>
    </row>
    <row r="261" spans="2:30" ht="69.95" customHeight="1" x14ac:dyDescent="0.25">
      <c r="B261" s="67" t="s">
        <v>1086</v>
      </c>
      <c r="C261" s="64" t="s">
        <v>2944</v>
      </c>
      <c r="D261" s="65" t="s">
        <v>2945</v>
      </c>
      <c r="E261" s="65" t="s">
        <v>1362</v>
      </c>
      <c r="F261" s="61" t="s">
        <v>104</v>
      </c>
      <c r="G261" s="61" t="s">
        <v>105</v>
      </c>
      <c r="H261" s="61"/>
      <c r="I261" s="61" t="s">
        <v>105</v>
      </c>
      <c r="J261" s="65" t="s">
        <v>2355</v>
      </c>
      <c r="K261" s="65" t="s">
        <v>107</v>
      </c>
      <c r="L261" s="64" t="s">
        <v>2352</v>
      </c>
      <c r="M261" s="65" t="s">
        <v>108</v>
      </c>
      <c r="N261" s="65" t="s">
        <v>39</v>
      </c>
      <c r="O261" s="65" t="s">
        <v>1290</v>
      </c>
      <c r="P261" s="65" t="s">
        <v>1360</v>
      </c>
      <c r="Q261" s="65" t="s">
        <v>1363</v>
      </c>
      <c r="R261" s="65" t="s">
        <v>1079</v>
      </c>
      <c r="S261" s="65" t="s">
        <v>111</v>
      </c>
      <c r="T261" s="61"/>
      <c r="U261" s="61" t="s">
        <v>105</v>
      </c>
      <c r="V261" s="61" t="s">
        <v>68</v>
      </c>
      <c r="W261" s="65"/>
      <c r="X261" s="65"/>
      <c r="Y261" s="65" t="s">
        <v>204</v>
      </c>
      <c r="Z261" s="63" t="str">
        <f t="shared" si="3"/>
        <v xml:space="preserve"> </v>
      </c>
      <c r="AA261" s="63" t="s">
        <v>242</v>
      </c>
      <c r="AB261" s="63" t="s">
        <v>520</v>
      </c>
      <c r="AC261" s="65" t="s">
        <v>113</v>
      </c>
      <c r="AD261" s="65" t="s">
        <v>3216</v>
      </c>
    </row>
    <row r="262" spans="2:30" ht="69.95" customHeight="1" x14ac:dyDescent="0.25">
      <c r="B262" s="81" t="s">
        <v>25</v>
      </c>
      <c r="C262" s="82" t="s">
        <v>2946</v>
      </c>
      <c r="D262" s="83" t="s">
        <v>2947</v>
      </c>
      <c r="E262" s="83" t="s">
        <v>1364</v>
      </c>
      <c r="F262" s="84" t="s">
        <v>104</v>
      </c>
      <c r="G262" s="84"/>
      <c r="H262" s="84"/>
      <c r="I262" s="84" t="s">
        <v>105</v>
      </c>
      <c r="J262" s="83" t="s">
        <v>2355</v>
      </c>
      <c r="K262" s="83" t="s">
        <v>1080</v>
      </c>
      <c r="L262" s="82" t="s">
        <v>2352</v>
      </c>
      <c r="M262" s="83" t="s">
        <v>108</v>
      </c>
      <c r="N262" s="83" t="s">
        <v>39</v>
      </c>
      <c r="O262" s="83" t="s">
        <v>1290</v>
      </c>
      <c r="P262" s="83" t="s">
        <v>1352</v>
      </c>
      <c r="Q262" s="83" t="s">
        <v>1365</v>
      </c>
      <c r="R262" s="83" t="s">
        <v>1079</v>
      </c>
      <c r="S262" s="83" t="s">
        <v>125</v>
      </c>
      <c r="T262" s="84" t="s">
        <v>105</v>
      </c>
      <c r="U262" s="84"/>
      <c r="V262" s="84" t="s">
        <v>68</v>
      </c>
      <c r="W262" s="83"/>
      <c r="X262" s="83"/>
      <c r="Y262" s="83" t="s">
        <v>202</v>
      </c>
      <c r="Z262" s="85" t="str">
        <f t="shared" si="3"/>
        <v xml:space="preserve"> </v>
      </c>
      <c r="AA262" s="85" t="s">
        <v>263</v>
      </c>
      <c r="AB262" s="85" t="str">
        <f>IFERROR(INDEX([7]SER_SUBSER!$E$2:$E$147,MATCH($Z262,[7]SER_SUBSER!$F$2:$F$147,0),1)," ")</f>
        <v xml:space="preserve"> </v>
      </c>
      <c r="AC262" s="83" t="s">
        <v>113</v>
      </c>
      <c r="AD262" s="83" t="s">
        <v>3216</v>
      </c>
    </row>
    <row r="263" spans="2:30" ht="99.75" customHeight="1" x14ac:dyDescent="0.25">
      <c r="B263" s="67" t="s">
        <v>25</v>
      </c>
      <c r="C263" s="64" t="s">
        <v>2948</v>
      </c>
      <c r="D263" s="65" t="s">
        <v>2949</v>
      </c>
      <c r="E263" s="65" t="s">
        <v>1366</v>
      </c>
      <c r="F263" s="61" t="s">
        <v>104</v>
      </c>
      <c r="G263" s="61"/>
      <c r="H263" s="61"/>
      <c r="I263" s="61" t="s">
        <v>105</v>
      </c>
      <c r="J263" s="65" t="s">
        <v>2355</v>
      </c>
      <c r="K263" s="65" t="s">
        <v>1367</v>
      </c>
      <c r="L263" s="64" t="s">
        <v>2352</v>
      </c>
      <c r="M263" s="65" t="s">
        <v>108</v>
      </c>
      <c r="N263" s="65" t="s">
        <v>39</v>
      </c>
      <c r="O263" s="65" t="s">
        <v>1290</v>
      </c>
      <c r="P263" s="65" t="s">
        <v>1368</v>
      </c>
      <c r="Q263" s="65" t="s">
        <v>1365</v>
      </c>
      <c r="R263" s="65" t="s">
        <v>1079</v>
      </c>
      <c r="S263" s="65" t="s">
        <v>125</v>
      </c>
      <c r="T263" s="61" t="s">
        <v>105</v>
      </c>
      <c r="U263" s="61"/>
      <c r="V263" s="61" t="s">
        <v>68</v>
      </c>
      <c r="W263" s="65"/>
      <c r="X263" s="65"/>
      <c r="Y263" s="65" t="s">
        <v>202</v>
      </c>
      <c r="Z263" s="63" t="str">
        <f t="shared" si="3"/>
        <v xml:space="preserve"> </v>
      </c>
      <c r="AA263" s="63" t="s">
        <v>263</v>
      </c>
      <c r="AB263" s="63" t="str">
        <f>IFERROR(INDEX([7]SER_SUBSER!$E$2:$E$147,MATCH($Z263,[7]SER_SUBSER!$F$2:$F$147,0),1)," ")</f>
        <v xml:space="preserve"> </v>
      </c>
      <c r="AC263" s="65" t="s">
        <v>113</v>
      </c>
      <c r="AD263" s="65" t="s">
        <v>3216</v>
      </c>
    </row>
    <row r="264" spans="2:30" ht="90" customHeight="1" x14ac:dyDescent="0.25">
      <c r="B264" s="81" t="s">
        <v>1369</v>
      </c>
      <c r="C264" s="82" t="s">
        <v>2950</v>
      </c>
      <c r="D264" s="83" t="s">
        <v>2951</v>
      </c>
      <c r="E264" s="83" t="s">
        <v>1370</v>
      </c>
      <c r="F264" s="84" t="s">
        <v>104</v>
      </c>
      <c r="G264" s="84"/>
      <c r="H264" s="84"/>
      <c r="I264" s="84" t="s">
        <v>105</v>
      </c>
      <c r="J264" s="83" t="s">
        <v>2355</v>
      </c>
      <c r="K264" s="83" t="s">
        <v>1080</v>
      </c>
      <c r="L264" s="82" t="s">
        <v>2352</v>
      </c>
      <c r="M264" s="83" t="s">
        <v>108</v>
      </c>
      <c r="N264" s="83" t="s">
        <v>39</v>
      </c>
      <c r="O264" s="83" t="s">
        <v>1290</v>
      </c>
      <c r="P264" s="83" t="s">
        <v>1371</v>
      </c>
      <c r="Q264" s="83" t="s">
        <v>1365</v>
      </c>
      <c r="R264" s="83" t="s">
        <v>1079</v>
      </c>
      <c r="S264" s="83" t="s">
        <v>125</v>
      </c>
      <c r="T264" s="84" t="s">
        <v>105</v>
      </c>
      <c r="U264" s="84"/>
      <c r="V264" s="84" t="s">
        <v>68</v>
      </c>
      <c r="W264" s="83"/>
      <c r="X264" s="83"/>
      <c r="Y264" s="83" t="s">
        <v>202</v>
      </c>
      <c r="Z264" s="85" t="str">
        <f t="shared" si="3"/>
        <v xml:space="preserve"> </v>
      </c>
      <c r="AA264" s="85" t="s">
        <v>263</v>
      </c>
      <c r="AB264" s="85" t="str">
        <f>IFERROR(INDEX([7]SER_SUBSER!$E$2:$E$147,MATCH($Z264,[7]SER_SUBSER!$F$2:$F$147,0),1)," ")</f>
        <v xml:space="preserve"> </v>
      </c>
      <c r="AC264" s="83" t="s">
        <v>113</v>
      </c>
      <c r="AD264" s="83" t="s">
        <v>3216</v>
      </c>
    </row>
    <row r="265" spans="2:30" ht="93.75" customHeight="1" x14ac:dyDescent="0.25">
      <c r="B265" s="67" t="s">
        <v>25</v>
      </c>
      <c r="C265" s="64" t="s">
        <v>2952</v>
      </c>
      <c r="D265" s="65" t="s">
        <v>2953</v>
      </c>
      <c r="E265" s="65" t="s">
        <v>1372</v>
      </c>
      <c r="F265" s="61" t="s">
        <v>104</v>
      </c>
      <c r="G265" s="61"/>
      <c r="H265" s="61"/>
      <c r="I265" s="61" t="s">
        <v>105</v>
      </c>
      <c r="J265" s="65" t="s">
        <v>2355</v>
      </c>
      <c r="K265" s="65" t="s">
        <v>1080</v>
      </c>
      <c r="L265" s="64" t="s">
        <v>2352</v>
      </c>
      <c r="M265" s="65" t="s">
        <v>108</v>
      </c>
      <c r="N265" s="65" t="s">
        <v>39</v>
      </c>
      <c r="O265" s="65" t="s">
        <v>1290</v>
      </c>
      <c r="P265" s="65" t="s">
        <v>1373</v>
      </c>
      <c r="Q265" s="65" t="s">
        <v>1365</v>
      </c>
      <c r="R265" s="65" t="s">
        <v>1079</v>
      </c>
      <c r="S265" s="65" t="s">
        <v>125</v>
      </c>
      <c r="T265" s="61" t="s">
        <v>105</v>
      </c>
      <c r="U265" s="61"/>
      <c r="V265" s="61" t="s">
        <v>68</v>
      </c>
      <c r="W265" s="65"/>
      <c r="X265" s="65"/>
      <c r="Y265" s="65" t="s">
        <v>202</v>
      </c>
      <c r="Z265" s="63" t="str">
        <f t="shared" si="3"/>
        <v xml:space="preserve"> </v>
      </c>
      <c r="AA265" s="63" t="s">
        <v>263</v>
      </c>
      <c r="AB265" s="63" t="str">
        <f>IFERROR(INDEX([7]SER_SUBSER!$E$2:$E$147,MATCH($Z265,[7]SER_SUBSER!$F$2:$F$147,0),1)," ")</f>
        <v xml:space="preserve"> </v>
      </c>
      <c r="AC265" s="65" t="s">
        <v>113</v>
      </c>
      <c r="AD265" s="65" t="s">
        <v>3216</v>
      </c>
    </row>
    <row r="266" spans="2:30" ht="84.75" customHeight="1" x14ac:dyDescent="0.25">
      <c r="B266" s="81" t="s">
        <v>25</v>
      </c>
      <c r="C266" s="82" t="s">
        <v>2954</v>
      </c>
      <c r="D266" s="83" t="s">
        <v>2955</v>
      </c>
      <c r="E266" s="83" t="s">
        <v>1374</v>
      </c>
      <c r="F266" s="84" t="s">
        <v>104</v>
      </c>
      <c r="G266" s="84"/>
      <c r="H266" s="84"/>
      <c r="I266" s="84" t="s">
        <v>105</v>
      </c>
      <c r="J266" s="83" t="s">
        <v>2355</v>
      </c>
      <c r="K266" s="83" t="s">
        <v>1367</v>
      </c>
      <c r="L266" s="82" t="s">
        <v>2352</v>
      </c>
      <c r="M266" s="83" t="s">
        <v>108</v>
      </c>
      <c r="N266" s="83" t="s">
        <v>39</v>
      </c>
      <c r="O266" s="83" t="s">
        <v>1290</v>
      </c>
      <c r="P266" s="83" t="s">
        <v>1373</v>
      </c>
      <c r="Q266" s="83" t="s">
        <v>1365</v>
      </c>
      <c r="R266" s="83" t="s">
        <v>1079</v>
      </c>
      <c r="S266" s="83" t="s">
        <v>125</v>
      </c>
      <c r="T266" s="84" t="s">
        <v>105</v>
      </c>
      <c r="U266" s="84"/>
      <c r="V266" s="84" t="s">
        <v>68</v>
      </c>
      <c r="W266" s="83"/>
      <c r="X266" s="83"/>
      <c r="Y266" s="83" t="s">
        <v>202</v>
      </c>
      <c r="Z266" s="85" t="str">
        <f t="shared" si="3"/>
        <v xml:space="preserve"> </v>
      </c>
      <c r="AA266" s="85" t="s">
        <v>263</v>
      </c>
      <c r="AB266" s="85" t="str">
        <f>IFERROR(INDEX([7]SER_SUBSER!$E$2:$E$147,MATCH($Z266,[7]SER_SUBSER!$F$2:$F$147,0),1)," ")</f>
        <v xml:space="preserve"> </v>
      </c>
      <c r="AC266" s="83" t="s">
        <v>113</v>
      </c>
      <c r="AD266" s="83" t="s">
        <v>3216</v>
      </c>
    </row>
    <row r="267" spans="2:30" ht="69.95" customHeight="1" x14ac:dyDescent="0.25">
      <c r="B267" s="67" t="s">
        <v>25</v>
      </c>
      <c r="C267" s="64" t="s">
        <v>2956</v>
      </c>
      <c r="D267" s="65" t="s">
        <v>2957</v>
      </c>
      <c r="E267" s="65" t="s">
        <v>1375</v>
      </c>
      <c r="F267" s="61" t="s">
        <v>104</v>
      </c>
      <c r="G267" s="61"/>
      <c r="H267" s="61"/>
      <c r="I267" s="61" t="s">
        <v>105</v>
      </c>
      <c r="J267" s="65" t="s">
        <v>2355</v>
      </c>
      <c r="K267" s="65" t="s">
        <v>1080</v>
      </c>
      <c r="L267" s="64" t="s">
        <v>2352</v>
      </c>
      <c r="M267" s="65" t="s">
        <v>108</v>
      </c>
      <c r="N267" s="65" t="s">
        <v>39</v>
      </c>
      <c r="O267" s="65" t="s">
        <v>1290</v>
      </c>
      <c r="P267" s="65" t="s">
        <v>1376</v>
      </c>
      <c r="Q267" s="65" t="s">
        <v>1365</v>
      </c>
      <c r="R267" s="65" t="s">
        <v>1079</v>
      </c>
      <c r="S267" s="65" t="s">
        <v>125</v>
      </c>
      <c r="T267" s="61" t="s">
        <v>105</v>
      </c>
      <c r="U267" s="61"/>
      <c r="V267" s="61" t="s">
        <v>68</v>
      </c>
      <c r="W267" s="65"/>
      <c r="X267" s="65"/>
      <c r="Y267" s="65" t="s">
        <v>202</v>
      </c>
      <c r="Z267" s="63" t="str">
        <f t="shared" si="3"/>
        <v xml:space="preserve"> </v>
      </c>
      <c r="AA267" s="63" t="s">
        <v>263</v>
      </c>
      <c r="AB267" s="63" t="str">
        <f>IFERROR(INDEX([7]SER_SUBSER!$E$2:$E$147,MATCH($Z267,[7]SER_SUBSER!$F$2:$F$147,0),1)," ")</f>
        <v xml:space="preserve"> </v>
      </c>
      <c r="AC267" s="65" t="s">
        <v>113</v>
      </c>
      <c r="AD267" s="65" t="s">
        <v>3216</v>
      </c>
    </row>
    <row r="268" spans="2:30" ht="69.95" customHeight="1" x14ac:dyDescent="0.25">
      <c r="B268" s="81" t="s">
        <v>25</v>
      </c>
      <c r="C268" s="82" t="s">
        <v>2958</v>
      </c>
      <c r="D268" s="83" t="s">
        <v>2959</v>
      </c>
      <c r="E268" s="83" t="s">
        <v>1377</v>
      </c>
      <c r="F268" s="84" t="s">
        <v>104</v>
      </c>
      <c r="G268" s="84"/>
      <c r="H268" s="84"/>
      <c r="I268" s="84" t="s">
        <v>105</v>
      </c>
      <c r="J268" s="83" t="s">
        <v>2355</v>
      </c>
      <c r="K268" s="83" t="s">
        <v>1367</v>
      </c>
      <c r="L268" s="82" t="s">
        <v>2352</v>
      </c>
      <c r="M268" s="83" t="s">
        <v>108</v>
      </c>
      <c r="N268" s="83" t="s">
        <v>39</v>
      </c>
      <c r="O268" s="83" t="s">
        <v>1290</v>
      </c>
      <c r="P268" s="83" t="s">
        <v>1378</v>
      </c>
      <c r="Q268" s="83" t="s">
        <v>1379</v>
      </c>
      <c r="R268" s="83" t="s">
        <v>1079</v>
      </c>
      <c r="S268" s="83" t="s">
        <v>125</v>
      </c>
      <c r="T268" s="84" t="s">
        <v>105</v>
      </c>
      <c r="U268" s="84"/>
      <c r="V268" s="84" t="s">
        <v>68</v>
      </c>
      <c r="W268" s="83"/>
      <c r="X268" s="83"/>
      <c r="Y268" s="83" t="s">
        <v>202</v>
      </c>
      <c r="Z268" s="85" t="str">
        <f t="shared" si="3"/>
        <v xml:space="preserve"> </v>
      </c>
      <c r="AA268" s="85" t="s">
        <v>263</v>
      </c>
      <c r="AB268" s="85" t="str">
        <f>IFERROR(INDEX([7]SER_SUBSER!$E$2:$E$147,MATCH($Z268,[7]SER_SUBSER!$F$2:$F$147,0),1)," ")</f>
        <v xml:space="preserve"> </v>
      </c>
      <c r="AC268" s="83" t="s">
        <v>113</v>
      </c>
      <c r="AD268" s="83" t="s">
        <v>3216</v>
      </c>
    </row>
    <row r="269" spans="2:30" ht="69.95" customHeight="1" x14ac:dyDescent="0.25">
      <c r="B269" s="67" t="s">
        <v>25</v>
      </c>
      <c r="C269" s="64" t="s">
        <v>2960</v>
      </c>
      <c r="D269" s="65" t="s">
        <v>1380</v>
      </c>
      <c r="E269" s="65" t="s">
        <v>1381</v>
      </c>
      <c r="F269" s="61" t="s">
        <v>104</v>
      </c>
      <c r="G269" s="61"/>
      <c r="H269" s="61"/>
      <c r="I269" s="61" t="s">
        <v>105</v>
      </c>
      <c r="J269" s="65" t="s">
        <v>2355</v>
      </c>
      <c r="K269" s="65" t="s">
        <v>1080</v>
      </c>
      <c r="L269" s="64" t="s">
        <v>2352</v>
      </c>
      <c r="M269" s="65" t="s">
        <v>108</v>
      </c>
      <c r="N269" s="65" t="s">
        <v>39</v>
      </c>
      <c r="O269" s="65" t="s">
        <v>1290</v>
      </c>
      <c r="P269" s="65" t="s">
        <v>1382</v>
      </c>
      <c r="Q269" s="65" t="s">
        <v>1383</v>
      </c>
      <c r="R269" s="65" t="s">
        <v>1079</v>
      </c>
      <c r="S269" s="65" t="s">
        <v>125</v>
      </c>
      <c r="T269" s="61" t="s">
        <v>105</v>
      </c>
      <c r="U269" s="61"/>
      <c r="V269" s="61" t="s">
        <v>68</v>
      </c>
      <c r="W269" s="65"/>
      <c r="X269" s="65"/>
      <c r="Y269" s="65" t="s">
        <v>202</v>
      </c>
      <c r="Z269" s="63" t="str">
        <f t="shared" si="3"/>
        <v xml:space="preserve"> </v>
      </c>
      <c r="AA269" s="63" t="s">
        <v>263</v>
      </c>
      <c r="AB269" s="63" t="str">
        <f>IFERROR(INDEX([7]SER_SUBSER!$E$2:$E$147,MATCH($Z269,[7]SER_SUBSER!$F$2:$F$147,0),1)," ")</f>
        <v xml:space="preserve"> </v>
      </c>
      <c r="AC269" s="65" t="s">
        <v>113</v>
      </c>
      <c r="AD269" s="65" t="s">
        <v>3216</v>
      </c>
    </row>
    <row r="270" spans="2:30" ht="117.75" customHeight="1" x14ac:dyDescent="0.25">
      <c r="B270" s="81" t="s">
        <v>25</v>
      </c>
      <c r="C270" s="82" t="s">
        <v>2961</v>
      </c>
      <c r="D270" s="83" t="s">
        <v>1384</v>
      </c>
      <c r="E270" s="83" t="s">
        <v>1385</v>
      </c>
      <c r="F270" s="84" t="s">
        <v>104</v>
      </c>
      <c r="G270" s="84"/>
      <c r="H270" s="84"/>
      <c r="I270" s="84" t="s">
        <v>105</v>
      </c>
      <c r="J270" s="83" t="s">
        <v>2355</v>
      </c>
      <c r="K270" s="83" t="s">
        <v>107</v>
      </c>
      <c r="L270" s="82" t="s">
        <v>2352</v>
      </c>
      <c r="M270" s="83" t="s">
        <v>108</v>
      </c>
      <c r="N270" s="83" t="s">
        <v>39</v>
      </c>
      <c r="O270" s="83" t="s">
        <v>1290</v>
      </c>
      <c r="P270" s="83" t="s">
        <v>1382</v>
      </c>
      <c r="Q270" s="83" t="s">
        <v>1383</v>
      </c>
      <c r="R270" s="83" t="s">
        <v>1079</v>
      </c>
      <c r="S270" s="83" t="s">
        <v>111</v>
      </c>
      <c r="T270" s="84" t="s">
        <v>105</v>
      </c>
      <c r="U270" s="84"/>
      <c r="V270" s="84" t="s">
        <v>68</v>
      </c>
      <c r="W270" s="83"/>
      <c r="X270" s="83"/>
      <c r="Y270" s="83" t="s">
        <v>202</v>
      </c>
      <c r="Z270" s="85" t="str">
        <f t="shared" si="3"/>
        <v xml:space="preserve"> </v>
      </c>
      <c r="AA270" s="85" t="s">
        <v>263</v>
      </c>
      <c r="AB270" s="85" t="str">
        <f>IFERROR(INDEX([7]SER_SUBSER!$E$2:$E$147,MATCH($Z270,[7]SER_SUBSER!$F$2:$F$147,0),1)," ")</f>
        <v xml:space="preserve"> </v>
      </c>
      <c r="AC270" s="83" t="s">
        <v>113</v>
      </c>
      <c r="AD270" s="83" t="s">
        <v>3216</v>
      </c>
    </row>
    <row r="271" spans="2:30" ht="70.5" customHeight="1" x14ac:dyDescent="0.25">
      <c r="B271" s="67" t="s">
        <v>25</v>
      </c>
      <c r="C271" s="64" t="s">
        <v>2962</v>
      </c>
      <c r="D271" s="65" t="s">
        <v>1386</v>
      </c>
      <c r="E271" s="65" t="s">
        <v>1387</v>
      </c>
      <c r="F271" s="61" t="s">
        <v>104</v>
      </c>
      <c r="G271" s="61"/>
      <c r="H271" s="61"/>
      <c r="I271" s="61" t="s">
        <v>105</v>
      </c>
      <c r="J271" s="65" t="s">
        <v>2355</v>
      </c>
      <c r="K271" s="65" t="s">
        <v>1367</v>
      </c>
      <c r="L271" s="64" t="s">
        <v>2352</v>
      </c>
      <c r="M271" s="65" t="s">
        <v>108</v>
      </c>
      <c r="N271" s="65" t="s">
        <v>39</v>
      </c>
      <c r="O271" s="65" t="s">
        <v>1290</v>
      </c>
      <c r="P271" s="65" t="s">
        <v>50</v>
      </c>
      <c r="Q271" s="65" t="s">
        <v>2092</v>
      </c>
      <c r="R271" s="65" t="s">
        <v>1079</v>
      </c>
      <c r="S271" s="65" t="s">
        <v>125</v>
      </c>
      <c r="T271" s="61" t="s">
        <v>105</v>
      </c>
      <c r="U271" s="61"/>
      <c r="V271" s="61" t="s">
        <v>68</v>
      </c>
      <c r="W271" s="65"/>
      <c r="X271" s="65"/>
      <c r="Y271" s="65" t="s">
        <v>202</v>
      </c>
      <c r="Z271" s="63" t="str">
        <f t="shared" si="3"/>
        <v xml:space="preserve"> </v>
      </c>
      <c r="AA271" s="63" t="s">
        <v>263</v>
      </c>
      <c r="AB271" s="63" t="str">
        <f>IFERROR(INDEX([7]SER_SUBSER!$E$2:$E$147,MATCH($Z271,[7]SER_SUBSER!$F$2:$F$147,0),1)," ")</f>
        <v xml:space="preserve"> </v>
      </c>
      <c r="AC271" s="65" t="s">
        <v>113</v>
      </c>
      <c r="AD271" s="65" t="s">
        <v>3216</v>
      </c>
    </row>
    <row r="272" spans="2:30" ht="69.95" customHeight="1" x14ac:dyDescent="0.25">
      <c r="B272" s="81" t="s">
        <v>1369</v>
      </c>
      <c r="C272" s="82" t="s">
        <v>2963</v>
      </c>
      <c r="D272" s="83" t="s">
        <v>2964</v>
      </c>
      <c r="E272" s="83" t="s">
        <v>1388</v>
      </c>
      <c r="F272" s="84" t="s">
        <v>104</v>
      </c>
      <c r="G272" s="84"/>
      <c r="H272" s="84"/>
      <c r="I272" s="84" t="s">
        <v>105</v>
      </c>
      <c r="J272" s="83" t="s">
        <v>2355</v>
      </c>
      <c r="K272" s="83" t="s">
        <v>107</v>
      </c>
      <c r="L272" s="82" t="s">
        <v>2352</v>
      </c>
      <c r="M272" s="83" t="s">
        <v>108</v>
      </c>
      <c r="N272" s="83" t="s">
        <v>39</v>
      </c>
      <c r="O272" s="83" t="s">
        <v>1290</v>
      </c>
      <c r="P272" s="83" t="s">
        <v>50</v>
      </c>
      <c r="Q272" s="83" t="s">
        <v>1389</v>
      </c>
      <c r="R272" s="83" t="s">
        <v>1079</v>
      </c>
      <c r="S272" s="83" t="s">
        <v>111</v>
      </c>
      <c r="T272" s="84" t="s">
        <v>105</v>
      </c>
      <c r="U272" s="84"/>
      <c r="V272" s="84" t="s">
        <v>68</v>
      </c>
      <c r="W272" s="83"/>
      <c r="X272" s="83"/>
      <c r="Y272" s="83" t="s">
        <v>202</v>
      </c>
      <c r="Z272" s="85" t="str">
        <f t="shared" si="3"/>
        <v xml:space="preserve"> </v>
      </c>
      <c r="AA272" s="85" t="s">
        <v>263</v>
      </c>
      <c r="AB272" s="85" t="str">
        <f>IFERROR(INDEX([7]SER_SUBSER!$E$2:$E$147,MATCH($Z272,[7]SER_SUBSER!$F$2:$F$147,0),1)," ")</f>
        <v xml:space="preserve"> </v>
      </c>
      <c r="AC272" s="83" t="s">
        <v>113</v>
      </c>
      <c r="AD272" s="83" t="s">
        <v>3216</v>
      </c>
    </row>
    <row r="273" spans="2:30" ht="69.95" customHeight="1" x14ac:dyDescent="0.25">
      <c r="B273" s="67" t="s">
        <v>1340</v>
      </c>
      <c r="C273" s="64" t="s">
        <v>2965</v>
      </c>
      <c r="D273" s="65" t="s">
        <v>2966</v>
      </c>
      <c r="E273" s="65" t="s">
        <v>1390</v>
      </c>
      <c r="F273" s="61" t="s">
        <v>104</v>
      </c>
      <c r="G273" s="61" t="s">
        <v>105</v>
      </c>
      <c r="H273" s="61"/>
      <c r="I273" s="61" t="s">
        <v>105</v>
      </c>
      <c r="J273" s="65" t="s">
        <v>2358</v>
      </c>
      <c r="K273" s="65" t="s">
        <v>1367</v>
      </c>
      <c r="L273" s="64" t="s">
        <v>2352</v>
      </c>
      <c r="M273" s="65" t="s">
        <v>108</v>
      </c>
      <c r="N273" s="65" t="s">
        <v>39</v>
      </c>
      <c r="O273" s="65" t="s">
        <v>1290</v>
      </c>
      <c r="P273" s="65" t="s">
        <v>1382</v>
      </c>
      <c r="Q273" s="65" t="s">
        <v>1391</v>
      </c>
      <c r="R273" s="65" t="s">
        <v>1392</v>
      </c>
      <c r="S273" s="65" t="s">
        <v>125</v>
      </c>
      <c r="T273" s="61" t="s">
        <v>105</v>
      </c>
      <c r="U273" s="61"/>
      <c r="V273" s="61" t="s">
        <v>68</v>
      </c>
      <c r="W273" s="65"/>
      <c r="X273" s="65"/>
      <c r="Y273" s="65" t="s">
        <v>204</v>
      </c>
      <c r="Z273" s="63" t="str">
        <f t="shared" si="3"/>
        <v xml:space="preserve"> </v>
      </c>
      <c r="AA273" s="63" t="s">
        <v>242</v>
      </c>
      <c r="AB273" s="63" t="str">
        <f>IFERROR(INDEX([7]SER_SUBSER!$E$2:$E$147,MATCH($Z273,[7]SER_SUBSER!$F$2:$F$147,0),1)," ")</f>
        <v xml:space="preserve"> </v>
      </c>
      <c r="AC273" s="65" t="s">
        <v>113</v>
      </c>
      <c r="AD273" s="65" t="s">
        <v>3216</v>
      </c>
    </row>
    <row r="274" spans="2:30" ht="69.95" customHeight="1" x14ac:dyDescent="0.25">
      <c r="B274" s="81" t="s">
        <v>1340</v>
      </c>
      <c r="C274" s="82" t="s">
        <v>2967</v>
      </c>
      <c r="D274" s="83" t="s">
        <v>2968</v>
      </c>
      <c r="E274" s="83" t="s">
        <v>1393</v>
      </c>
      <c r="F274" s="84" t="s">
        <v>104</v>
      </c>
      <c r="G274" s="84" t="s">
        <v>105</v>
      </c>
      <c r="H274" s="84"/>
      <c r="I274" s="84" t="s">
        <v>105</v>
      </c>
      <c r="J274" s="83" t="s">
        <v>2358</v>
      </c>
      <c r="K274" s="83" t="s">
        <v>1080</v>
      </c>
      <c r="L274" s="82" t="s">
        <v>2352</v>
      </c>
      <c r="M274" s="83" t="s">
        <v>108</v>
      </c>
      <c r="N274" s="83" t="s">
        <v>39</v>
      </c>
      <c r="O274" s="83" t="s">
        <v>1290</v>
      </c>
      <c r="P274" s="83" t="s">
        <v>1394</v>
      </c>
      <c r="Q274" s="83" t="s">
        <v>1395</v>
      </c>
      <c r="R274" s="83" t="s">
        <v>1396</v>
      </c>
      <c r="S274" s="83" t="s">
        <v>125</v>
      </c>
      <c r="T274" s="84" t="s">
        <v>105</v>
      </c>
      <c r="U274" s="84"/>
      <c r="V274" s="84" t="s">
        <v>68</v>
      </c>
      <c r="W274" s="83"/>
      <c r="X274" s="83"/>
      <c r="Y274" s="83" t="s">
        <v>204</v>
      </c>
      <c r="Z274" s="85" t="str">
        <f t="shared" si="3"/>
        <v xml:space="preserve"> </v>
      </c>
      <c r="AA274" s="85" t="s">
        <v>242</v>
      </c>
      <c r="AB274" s="85" t="str">
        <f>IFERROR(INDEX([7]SER_SUBSER!$E$2:$E$147,MATCH($Z274,[7]SER_SUBSER!$F$2:$F$147,0),1)," ")</f>
        <v xml:space="preserve"> </v>
      </c>
      <c r="AC274" s="83" t="s">
        <v>113</v>
      </c>
      <c r="AD274" s="83" t="s">
        <v>3216</v>
      </c>
    </row>
    <row r="275" spans="2:30" ht="69.95" customHeight="1" x14ac:dyDescent="0.25">
      <c r="B275" s="67" t="s">
        <v>1340</v>
      </c>
      <c r="C275" s="64" t="s">
        <v>2969</v>
      </c>
      <c r="D275" s="65" t="s">
        <v>2970</v>
      </c>
      <c r="E275" s="65" t="s">
        <v>1397</v>
      </c>
      <c r="F275" s="61" t="s">
        <v>104</v>
      </c>
      <c r="G275" s="61" t="s">
        <v>105</v>
      </c>
      <c r="H275" s="61"/>
      <c r="I275" s="61" t="s">
        <v>105</v>
      </c>
      <c r="J275" s="65" t="s">
        <v>2355</v>
      </c>
      <c r="K275" s="65" t="s">
        <v>1080</v>
      </c>
      <c r="L275" s="64" t="s">
        <v>2352</v>
      </c>
      <c r="M275" s="65" t="s">
        <v>108</v>
      </c>
      <c r="N275" s="65" t="s">
        <v>39</v>
      </c>
      <c r="O275" s="65" t="s">
        <v>1290</v>
      </c>
      <c r="P275" s="65" t="s">
        <v>1394</v>
      </c>
      <c r="Q275" s="65" t="s">
        <v>1398</v>
      </c>
      <c r="R275" s="65" t="s">
        <v>1399</v>
      </c>
      <c r="S275" s="65" t="s">
        <v>125</v>
      </c>
      <c r="T275" s="61" t="s">
        <v>105</v>
      </c>
      <c r="U275" s="61"/>
      <c r="V275" s="61" t="s">
        <v>68</v>
      </c>
      <c r="W275" s="65"/>
      <c r="X275" s="65"/>
      <c r="Y275" s="65" t="s">
        <v>204</v>
      </c>
      <c r="Z275" s="63" t="str">
        <f t="shared" si="3"/>
        <v xml:space="preserve"> </v>
      </c>
      <c r="AA275" s="63" t="s">
        <v>242</v>
      </c>
      <c r="AB275" s="63" t="str">
        <f>IFERROR(INDEX([7]SER_SUBSER!$E$2:$E$147,MATCH($Z275,[7]SER_SUBSER!$F$2:$F$147,0),1)," ")</f>
        <v xml:space="preserve"> </v>
      </c>
      <c r="AC275" s="65" t="s">
        <v>113</v>
      </c>
      <c r="AD275" s="65" t="s">
        <v>3216</v>
      </c>
    </row>
    <row r="276" spans="2:30" ht="69.95" customHeight="1" x14ac:dyDescent="0.25">
      <c r="B276" s="81" t="s">
        <v>1340</v>
      </c>
      <c r="C276" s="82" t="s">
        <v>2971</v>
      </c>
      <c r="D276" s="83" t="s">
        <v>2972</v>
      </c>
      <c r="E276" s="83" t="s">
        <v>1400</v>
      </c>
      <c r="F276" s="84" t="s">
        <v>104</v>
      </c>
      <c r="G276" s="84" t="s">
        <v>105</v>
      </c>
      <c r="H276" s="84"/>
      <c r="I276" s="84" t="s">
        <v>105</v>
      </c>
      <c r="J276" s="83" t="s">
        <v>2358</v>
      </c>
      <c r="K276" s="83" t="s">
        <v>107</v>
      </c>
      <c r="L276" s="82" t="s">
        <v>2352</v>
      </c>
      <c r="M276" s="83" t="s">
        <v>108</v>
      </c>
      <c r="N276" s="83" t="s">
        <v>39</v>
      </c>
      <c r="O276" s="83" t="s">
        <v>1290</v>
      </c>
      <c r="P276" s="83" t="s">
        <v>1394</v>
      </c>
      <c r="Q276" s="83" t="s">
        <v>1401</v>
      </c>
      <c r="R276" s="83" t="s">
        <v>1402</v>
      </c>
      <c r="S276" s="83" t="s">
        <v>111</v>
      </c>
      <c r="T276" s="84" t="s">
        <v>105</v>
      </c>
      <c r="U276" s="84"/>
      <c r="V276" s="84" t="s">
        <v>68</v>
      </c>
      <c r="W276" s="83"/>
      <c r="X276" s="83"/>
      <c r="Y276" s="83" t="s">
        <v>204</v>
      </c>
      <c r="Z276" s="85" t="str">
        <f t="shared" si="3"/>
        <v xml:space="preserve"> </v>
      </c>
      <c r="AA276" s="85" t="s">
        <v>242</v>
      </c>
      <c r="AB276" s="85" t="str">
        <f>IFERROR(INDEX([7]SER_SUBSER!$E$2:$E$147,MATCH($Z276,[7]SER_SUBSER!$F$2:$F$147,0),1)," ")</f>
        <v xml:space="preserve"> </v>
      </c>
      <c r="AC276" s="83" t="s">
        <v>113</v>
      </c>
      <c r="AD276" s="83" t="s">
        <v>3216</v>
      </c>
    </row>
    <row r="277" spans="2:30" ht="69.95" customHeight="1" x14ac:dyDescent="0.25">
      <c r="B277" s="67" t="s">
        <v>1340</v>
      </c>
      <c r="C277" s="64" t="s">
        <v>2973</v>
      </c>
      <c r="D277" s="65" t="s">
        <v>2974</v>
      </c>
      <c r="E277" s="65" t="s">
        <v>1403</v>
      </c>
      <c r="F277" s="61" t="s">
        <v>104</v>
      </c>
      <c r="G277" s="61" t="s">
        <v>105</v>
      </c>
      <c r="H277" s="61"/>
      <c r="I277" s="61" t="s">
        <v>105</v>
      </c>
      <c r="J277" s="65" t="s">
        <v>2355</v>
      </c>
      <c r="K277" s="65" t="s">
        <v>107</v>
      </c>
      <c r="L277" s="64" t="s">
        <v>2352</v>
      </c>
      <c r="M277" s="65" t="s">
        <v>108</v>
      </c>
      <c r="N277" s="65" t="s">
        <v>39</v>
      </c>
      <c r="O277" s="65" t="s">
        <v>1290</v>
      </c>
      <c r="P277" s="65" t="s">
        <v>1394</v>
      </c>
      <c r="Q277" s="65" t="s">
        <v>1404</v>
      </c>
      <c r="R277" s="65" t="s">
        <v>1405</v>
      </c>
      <c r="S277" s="65" t="s">
        <v>111</v>
      </c>
      <c r="T277" s="61" t="s">
        <v>105</v>
      </c>
      <c r="U277" s="61"/>
      <c r="V277" s="61" t="s">
        <v>68</v>
      </c>
      <c r="W277" s="65"/>
      <c r="X277" s="65"/>
      <c r="Y277" s="65" t="s">
        <v>204</v>
      </c>
      <c r="Z277" s="63" t="str">
        <f t="shared" si="3"/>
        <v xml:space="preserve"> </v>
      </c>
      <c r="AA277" s="63" t="s">
        <v>242</v>
      </c>
      <c r="AB277" s="63" t="str">
        <f>IFERROR(INDEX([7]SER_SUBSER!$E$2:$E$147,MATCH($Z277,[7]SER_SUBSER!$F$2:$F$147,0),1)," ")</f>
        <v xml:space="preserve"> </v>
      </c>
      <c r="AC277" s="65" t="s">
        <v>113</v>
      </c>
      <c r="AD277" s="65" t="s">
        <v>3216</v>
      </c>
    </row>
    <row r="278" spans="2:30" ht="69.95" customHeight="1" x14ac:dyDescent="0.25">
      <c r="B278" s="81" t="s">
        <v>1086</v>
      </c>
      <c r="C278" s="82" t="s">
        <v>2975</v>
      </c>
      <c r="D278" s="83" t="s">
        <v>2976</v>
      </c>
      <c r="E278" s="83" t="s">
        <v>1406</v>
      </c>
      <c r="F278" s="84" t="s">
        <v>104</v>
      </c>
      <c r="G278" s="84" t="s">
        <v>105</v>
      </c>
      <c r="H278" s="84"/>
      <c r="I278" s="84" t="s">
        <v>105</v>
      </c>
      <c r="J278" s="83" t="s">
        <v>2358</v>
      </c>
      <c r="K278" s="83" t="s">
        <v>107</v>
      </c>
      <c r="L278" s="82" t="s">
        <v>2352</v>
      </c>
      <c r="M278" s="83" t="s">
        <v>108</v>
      </c>
      <c r="N278" s="83" t="s">
        <v>39</v>
      </c>
      <c r="O278" s="83" t="s">
        <v>1290</v>
      </c>
      <c r="P278" s="83" t="s">
        <v>1394</v>
      </c>
      <c r="Q278" s="83" t="s">
        <v>1407</v>
      </c>
      <c r="R278" s="83" t="s">
        <v>1079</v>
      </c>
      <c r="S278" s="83" t="s">
        <v>111</v>
      </c>
      <c r="T278" s="84"/>
      <c r="U278" s="84" t="s">
        <v>105</v>
      </c>
      <c r="V278" s="84" t="s">
        <v>68</v>
      </c>
      <c r="W278" s="83"/>
      <c r="X278" s="83"/>
      <c r="Y278" s="83" t="s">
        <v>204</v>
      </c>
      <c r="Z278" s="85" t="str">
        <f t="shared" si="3"/>
        <v xml:space="preserve"> </v>
      </c>
      <c r="AA278" s="85" t="s">
        <v>242</v>
      </c>
      <c r="AB278" s="85" t="str">
        <f>IFERROR(INDEX([7]SER_SUBSER!$E$2:$E$147,MATCH($Z278,[7]SER_SUBSER!$F$2:$F$147,0),1)," ")</f>
        <v xml:space="preserve"> </v>
      </c>
      <c r="AC278" s="83" t="s">
        <v>113</v>
      </c>
      <c r="AD278" s="83" t="s">
        <v>3216</v>
      </c>
    </row>
    <row r="279" spans="2:30" ht="69.95" customHeight="1" x14ac:dyDescent="0.25">
      <c r="B279" s="67" t="s">
        <v>1086</v>
      </c>
      <c r="C279" s="64" t="s">
        <v>2977</v>
      </c>
      <c r="D279" s="65" t="s">
        <v>2978</v>
      </c>
      <c r="E279" s="65" t="s">
        <v>1408</v>
      </c>
      <c r="F279" s="61" t="s">
        <v>104</v>
      </c>
      <c r="G279" s="61" t="s">
        <v>105</v>
      </c>
      <c r="H279" s="61"/>
      <c r="I279" s="61" t="s">
        <v>105</v>
      </c>
      <c r="J279" s="65" t="s">
        <v>2358</v>
      </c>
      <c r="K279" s="65" t="s">
        <v>107</v>
      </c>
      <c r="L279" s="64" t="s">
        <v>2352</v>
      </c>
      <c r="M279" s="65" t="s">
        <v>108</v>
      </c>
      <c r="N279" s="65" t="s">
        <v>39</v>
      </c>
      <c r="O279" s="65" t="s">
        <v>1290</v>
      </c>
      <c r="P279" s="65" t="s">
        <v>1394</v>
      </c>
      <c r="Q279" s="65" t="s">
        <v>1409</v>
      </c>
      <c r="R279" s="65" t="s">
        <v>1079</v>
      </c>
      <c r="S279" s="65" t="s">
        <v>111</v>
      </c>
      <c r="T279" s="61"/>
      <c r="U279" s="61" t="s">
        <v>105</v>
      </c>
      <c r="V279" s="61" t="s">
        <v>68</v>
      </c>
      <c r="W279" s="65"/>
      <c r="X279" s="65"/>
      <c r="Y279" s="65" t="s">
        <v>204</v>
      </c>
      <c r="Z279" s="63" t="str">
        <f t="shared" si="3"/>
        <v xml:space="preserve"> </v>
      </c>
      <c r="AA279" s="63" t="s">
        <v>242</v>
      </c>
      <c r="AB279" s="63" t="str">
        <f>IFERROR(INDEX([7]SER_SUBSER!$E$2:$E$147,MATCH($Z279,[7]SER_SUBSER!$F$2:$F$147,0),1)," ")</f>
        <v xml:space="preserve"> </v>
      </c>
      <c r="AC279" s="65" t="s">
        <v>113</v>
      </c>
      <c r="AD279" s="65" t="s">
        <v>3216</v>
      </c>
    </row>
    <row r="280" spans="2:30" ht="69.95" customHeight="1" x14ac:dyDescent="0.25">
      <c r="B280" s="81" t="s">
        <v>1410</v>
      </c>
      <c r="C280" s="82" t="s">
        <v>2979</v>
      </c>
      <c r="D280" s="83" t="s">
        <v>2980</v>
      </c>
      <c r="E280" s="83" t="s">
        <v>1411</v>
      </c>
      <c r="F280" s="84" t="s">
        <v>104</v>
      </c>
      <c r="G280" s="84" t="s">
        <v>105</v>
      </c>
      <c r="H280" s="84"/>
      <c r="I280" s="84" t="s">
        <v>105</v>
      </c>
      <c r="J280" s="83" t="s">
        <v>2359</v>
      </c>
      <c r="K280" s="83" t="s">
        <v>107</v>
      </c>
      <c r="L280" s="82" t="s">
        <v>2352</v>
      </c>
      <c r="M280" s="83" t="s">
        <v>108</v>
      </c>
      <c r="N280" s="83" t="s">
        <v>39</v>
      </c>
      <c r="O280" s="83" t="s">
        <v>1290</v>
      </c>
      <c r="P280" s="83" t="s">
        <v>1412</v>
      </c>
      <c r="Q280" s="83" t="s">
        <v>1356</v>
      </c>
      <c r="R280" s="83" t="s">
        <v>1413</v>
      </c>
      <c r="S280" s="83" t="s">
        <v>111</v>
      </c>
      <c r="T280" s="84" t="s">
        <v>105</v>
      </c>
      <c r="U280" s="84"/>
      <c r="V280" s="84" t="s">
        <v>68</v>
      </c>
      <c r="W280" s="83"/>
      <c r="X280" s="83"/>
      <c r="Y280" s="83" t="s">
        <v>204</v>
      </c>
      <c r="Z280" s="85" t="str">
        <f t="shared" si="3"/>
        <v xml:space="preserve"> </v>
      </c>
      <c r="AA280" s="85" t="s">
        <v>242</v>
      </c>
      <c r="AB280" s="85" t="str">
        <f>IFERROR(INDEX([7]SER_SUBSER!$E$2:$E$147,MATCH($Z280,[7]SER_SUBSER!$F$2:$F$147,0),1)," ")</f>
        <v xml:space="preserve"> </v>
      </c>
      <c r="AC280" s="83" t="s">
        <v>113</v>
      </c>
      <c r="AD280" s="83" t="s">
        <v>3216</v>
      </c>
    </row>
    <row r="281" spans="2:30" ht="69.95" customHeight="1" x14ac:dyDescent="0.25">
      <c r="B281" s="67" t="s">
        <v>1410</v>
      </c>
      <c r="C281" s="64" t="s">
        <v>2981</v>
      </c>
      <c r="D281" s="65" t="s">
        <v>2982</v>
      </c>
      <c r="E281" s="65" t="s">
        <v>1414</v>
      </c>
      <c r="F281" s="61" t="s">
        <v>104</v>
      </c>
      <c r="G281" s="61" t="s">
        <v>105</v>
      </c>
      <c r="H281" s="61"/>
      <c r="I281" s="61" t="s">
        <v>105</v>
      </c>
      <c r="J281" s="65" t="s">
        <v>2359</v>
      </c>
      <c r="K281" s="65" t="s">
        <v>107</v>
      </c>
      <c r="L281" s="64" t="s">
        <v>2352</v>
      </c>
      <c r="M281" s="65" t="s">
        <v>108</v>
      </c>
      <c r="N281" s="65" t="s">
        <v>39</v>
      </c>
      <c r="O281" s="65" t="s">
        <v>1290</v>
      </c>
      <c r="P281" s="65" t="s">
        <v>1412</v>
      </c>
      <c r="Q281" s="65" t="s">
        <v>1356</v>
      </c>
      <c r="R281" s="65" t="s">
        <v>1415</v>
      </c>
      <c r="S281" s="65" t="s">
        <v>111</v>
      </c>
      <c r="T281" s="61" t="s">
        <v>105</v>
      </c>
      <c r="U281" s="61"/>
      <c r="V281" s="61" t="s">
        <v>68</v>
      </c>
      <c r="W281" s="65"/>
      <c r="X281" s="65"/>
      <c r="Y281" s="65" t="s">
        <v>204</v>
      </c>
      <c r="Z281" s="63" t="str">
        <f t="shared" si="3"/>
        <v xml:space="preserve"> </v>
      </c>
      <c r="AA281" s="63" t="s">
        <v>242</v>
      </c>
      <c r="AB281" s="63" t="str">
        <f>IFERROR(INDEX([7]SER_SUBSER!$E$2:$E$147,MATCH($Z281,[7]SER_SUBSER!$F$2:$F$147,0),1)," ")</f>
        <v xml:space="preserve"> </v>
      </c>
      <c r="AC281" s="65" t="s">
        <v>113</v>
      </c>
      <c r="AD281" s="65" t="s">
        <v>3216</v>
      </c>
    </row>
    <row r="282" spans="2:30" ht="69.95" customHeight="1" x14ac:dyDescent="0.25">
      <c r="B282" s="81" t="s">
        <v>1410</v>
      </c>
      <c r="C282" s="82" t="s">
        <v>2983</v>
      </c>
      <c r="D282" s="83" t="s">
        <v>2984</v>
      </c>
      <c r="E282" s="83" t="s">
        <v>1416</v>
      </c>
      <c r="F282" s="84" t="s">
        <v>104</v>
      </c>
      <c r="G282" s="84" t="s">
        <v>105</v>
      </c>
      <c r="H282" s="84"/>
      <c r="I282" s="84" t="s">
        <v>105</v>
      </c>
      <c r="J282" s="83" t="s">
        <v>2359</v>
      </c>
      <c r="K282" s="83" t="s">
        <v>107</v>
      </c>
      <c r="L282" s="82" t="s">
        <v>2352</v>
      </c>
      <c r="M282" s="83" t="s">
        <v>108</v>
      </c>
      <c r="N282" s="83" t="s">
        <v>39</v>
      </c>
      <c r="O282" s="83" t="s">
        <v>1290</v>
      </c>
      <c r="P282" s="83" t="s">
        <v>1412</v>
      </c>
      <c r="Q282" s="83" t="s">
        <v>1356</v>
      </c>
      <c r="R282" s="83" t="s">
        <v>1417</v>
      </c>
      <c r="S282" s="83" t="s">
        <v>111</v>
      </c>
      <c r="T282" s="84" t="s">
        <v>105</v>
      </c>
      <c r="U282" s="84"/>
      <c r="V282" s="84" t="s">
        <v>68</v>
      </c>
      <c r="W282" s="83"/>
      <c r="X282" s="83"/>
      <c r="Y282" s="83" t="s">
        <v>204</v>
      </c>
      <c r="Z282" s="85" t="str">
        <f t="shared" si="3"/>
        <v xml:space="preserve"> </v>
      </c>
      <c r="AA282" s="85" t="s">
        <v>242</v>
      </c>
      <c r="AB282" s="85" t="str">
        <f>IFERROR(INDEX([7]SER_SUBSER!$E$2:$E$147,MATCH($Z282,[7]SER_SUBSER!$F$2:$F$147,0),1)," ")</f>
        <v xml:space="preserve"> </v>
      </c>
      <c r="AC282" s="83" t="s">
        <v>113</v>
      </c>
      <c r="AD282" s="83" t="s">
        <v>3216</v>
      </c>
    </row>
    <row r="283" spans="2:30" ht="69.95" customHeight="1" x14ac:dyDescent="0.25">
      <c r="B283" s="67" t="s">
        <v>1340</v>
      </c>
      <c r="C283" s="64" t="s">
        <v>2985</v>
      </c>
      <c r="D283" s="65" t="s">
        <v>2986</v>
      </c>
      <c r="E283" s="65" t="s">
        <v>1418</v>
      </c>
      <c r="F283" s="61" t="s">
        <v>104</v>
      </c>
      <c r="G283" s="61" t="s">
        <v>105</v>
      </c>
      <c r="H283" s="61"/>
      <c r="I283" s="61" t="s">
        <v>105</v>
      </c>
      <c r="J283" s="65" t="s">
        <v>2355</v>
      </c>
      <c r="K283" s="65" t="s">
        <v>107</v>
      </c>
      <c r="L283" s="64" t="s">
        <v>2352</v>
      </c>
      <c r="M283" s="65" t="s">
        <v>108</v>
      </c>
      <c r="N283" s="65" t="s">
        <v>39</v>
      </c>
      <c r="O283" s="65" t="s">
        <v>1290</v>
      </c>
      <c r="P283" s="65" t="s">
        <v>1368</v>
      </c>
      <c r="Q283" s="65" t="s">
        <v>1365</v>
      </c>
      <c r="R283" s="65" t="s">
        <v>1419</v>
      </c>
      <c r="S283" s="65" t="s">
        <v>111</v>
      </c>
      <c r="T283" s="61" t="s">
        <v>105</v>
      </c>
      <c r="U283" s="61"/>
      <c r="V283" s="61" t="s">
        <v>68</v>
      </c>
      <c r="W283" s="65"/>
      <c r="X283" s="65"/>
      <c r="Y283" s="65" t="s">
        <v>204</v>
      </c>
      <c r="Z283" s="63" t="str">
        <f t="shared" si="3"/>
        <v xml:space="preserve"> </v>
      </c>
      <c r="AA283" s="63" t="s">
        <v>242</v>
      </c>
      <c r="AB283" s="63" t="str">
        <f>IFERROR(INDEX([7]SER_SUBSER!$E$2:$E$147,MATCH($Z283,[7]SER_SUBSER!$F$2:$F$147,0),1)," ")</f>
        <v xml:space="preserve"> </v>
      </c>
      <c r="AC283" s="65" t="s">
        <v>113</v>
      </c>
      <c r="AD283" s="65" t="s">
        <v>3216</v>
      </c>
    </row>
    <row r="284" spans="2:30" ht="69.95" customHeight="1" x14ac:dyDescent="0.25">
      <c r="B284" s="81" t="s">
        <v>1340</v>
      </c>
      <c r="C284" s="82" t="s">
        <v>2987</v>
      </c>
      <c r="D284" s="83" t="s">
        <v>2988</v>
      </c>
      <c r="E284" s="83" t="s">
        <v>1420</v>
      </c>
      <c r="F284" s="84" t="s">
        <v>104</v>
      </c>
      <c r="G284" s="84" t="s">
        <v>105</v>
      </c>
      <c r="H284" s="84"/>
      <c r="I284" s="84" t="s">
        <v>105</v>
      </c>
      <c r="J284" s="83" t="s">
        <v>2360</v>
      </c>
      <c r="K284" s="83" t="s">
        <v>107</v>
      </c>
      <c r="L284" s="82" t="s">
        <v>2352</v>
      </c>
      <c r="M284" s="83" t="s">
        <v>108</v>
      </c>
      <c r="N284" s="83" t="s">
        <v>39</v>
      </c>
      <c r="O284" s="83" t="s">
        <v>1290</v>
      </c>
      <c r="P284" s="83" t="s">
        <v>1421</v>
      </c>
      <c r="Q284" s="83" t="s">
        <v>1356</v>
      </c>
      <c r="R284" s="83" t="s">
        <v>1422</v>
      </c>
      <c r="S284" s="83" t="s">
        <v>111</v>
      </c>
      <c r="T284" s="84" t="s">
        <v>105</v>
      </c>
      <c r="U284" s="84"/>
      <c r="V284" s="84" t="s">
        <v>68</v>
      </c>
      <c r="W284" s="83"/>
      <c r="X284" s="83"/>
      <c r="Y284" s="83" t="s">
        <v>204</v>
      </c>
      <c r="Z284" s="85" t="str">
        <f t="shared" si="3"/>
        <v xml:space="preserve"> </v>
      </c>
      <c r="AA284" s="85" t="s">
        <v>242</v>
      </c>
      <c r="AB284" s="85" t="str">
        <f>IFERROR(INDEX([7]SER_SUBSER!$E$2:$E$147,MATCH($Z284,[7]SER_SUBSER!$F$2:$F$147,0),1)," ")</f>
        <v xml:space="preserve"> </v>
      </c>
      <c r="AC284" s="83" t="s">
        <v>113</v>
      </c>
      <c r="AD284" s="83" t="s">
        <v>3216</v>
      </c>
    </row>
    <row r="285" spans="2:30" ht="69.95" customHeight="1" x14ac:dyDescent="0.25">
      <c r="B285" s="67" t="s">
        <v>1086</v>
      </c>
      <c r="C285" s="64" t="s">
        <v>2989</v>
      </c>
      <c r="D285" s="65" t="s">
        <v>2990</v>
      </c>
      <c r="E285" s="65" t="s">
        <v>1423</v>
      </c>
      <c r="F285" s="61" t="s">
        <v>104</v>
      </c>
      <c r="G285" s="61"/>
      <c r="H285" s="61"/>
      <c r="I285" s="61" t="s">
        <v>105</v>
      </c>
      <c r="J285" s="65" t="s">
        <v>2358</v>
      </c>
      <c r="K285" s="65" t="s">
        <v>107</v>
      </c>
      <c r="L285" s="64" t="s">
        <v>2352</v>
      </c>
      <c r="M285" s="65" t="s">
        <v>108</v>
      </c>
      <c r="N285" s="65" t="s">
        <v>39</v>
      </c>
      <c r="O285" s="65" t="s">
        <v>1290</v>
      </c>
      <c r="P285" s="65" t="s">
        <v>1421</v>
      </c>
      <c r="Q285" s="65" t="s">
        <v>1356</v>
      </c>
      <c r="R285" s="65" t="s">
        <v>1424</v>
      </c>
      <c r="S285" s="65" t="s">
        <v>111</v>
      </c>
      <c r="T285" s="61" t="s">
        <v>105</v>
      </c>
      <c r="U285" s="61"/>
      <c r="V285" s="61" t="s">
        <v>68</v>
      </c>
      <c r="W285" s="65"/>
      <c r="X285" s="65"/>
      <c r="Y285" s="65" t="s">
        <v>214</v>
      </c>
      <c r="Z285" s="63" t="s">
        <v>454</v>
      </c>
      <c r="AA285" s="63" t="s">
        <v>351</v>
      </c>
      <c r="AB285" s="63" t="s">
        <v>1425</v>
      </c>
      <c r="AC285" s="65" t="s">
        <v>113</v>
      </c>
      <c r="AD285" s="65" t="s">
        <v>3216</v>
      </c>
    </row>
    <row r="286" spans="2:30" ht="69.95" customHeight="1" x14ac:dyDescent="0.25">
      <c r="B286" s="81" t="s">
        <v>1303</v>
      </c>
      <c r="C286" s="82" t="s">
        <v>2991</v>
      </c>
      <c r="D286" s="83" t="s">
        <v>2992</v>
      </c>
      <c r="E286" s="83" t="s">
        <v>1426</v>
      </c>
      <c r="F286" s="84" t="s">
        <v>104</v>
      </c>
      <c r="G286" s="84"/>
      <c r="H286" s="84"/>
      <c r="I286" s="84" t="s">
        <v>105</v>
      </c>
      <c r="J286" s="83" t="s">
        <v>2361</v>
      </c>
      <c r="K286" s="83" t="s">
        <v>107</v>
      </c>
      <c r="L286" s="82" t="s">
        <v>2352</v>
      </c>
      <c r="M286" s="83" t="s">
        <v>108</v>
      </c>
      <c r="N286" s="83" t="s">
        <v>39</v>
      </c>
      <c r="O286" s="83" t="s">
        <v>1290</v>
      </c>
      <c r="P286" s="83" t="s">
        <v>1371</v>
      </c>
      <c r="Q286" s="83" t="s">
        <v>1427</v>
      </c>
      <c r="R286" s="83" t="s">
        <v>1428</v>
      </c>
      <c r="S286" s="83" t="s">
        <v>111</v>
      </c>
      <c r="T286" s="84" t="s">
        <v>105</v>
      </c>
      <c r="U286" s="84"/>
      <c r="V286" s="84" t="s">
        <v>68</v>
      </c>
      <c r="W286" s="83"/>
      <c r="X286" s="83"/>
      <c r="Y286" s="83" t="s">
        <v>214</v>
      </c>
      <c r="Z286" s="85" t="s">
        <v>454</v>
      </c>
      <c r="AA286" s="85" t="s">
        <v>420</v>
      </c>
      <c r="AB286" s="85" t="str">
        <f>IFERROR(INDEX([7]SER_SUBSER!$E$2:$E$147,MATCH($Z286,[7]SER_SUBSER!$F$2:$F$147,0),1)," ")</f>
        <v xml:space="preserve"> </v>
      </c>
      <c r="AC286" s="83" t="s">
        <v>1030</v>
      </c>
      <c r="AD286" s="83" t="s">
        <v>3245</v>
      </c>
    </row>
    <row r="287" spans="2:30" ht="69.95" customHeight="1" x14ac:dyDescent="0.25">
      <c r="B287" s="67" t="s">
        <v>1303</v>
      </c>
      <c r="C287" s="64" t="s">
        <v>2993</v>
      </c>
      <c r="D287" s="65" t="s">
        <v>2994</v>
      </c>
      <c r="E287" s="65" t="s">
        <v>3263</v>
      </c>
      <c r="F287" s="61" t="s">
        <v>104</v>
      </c>
      <c r="G287" s="61"/>
      <c r="H287" s="61"/>
      <c r="I287" s="61" t="s">
        <v>105</v>
      </c>
      <c r="J287" s="65" t="s">
        <v>2361</v>
      </c>
      <c r="K287" s="65" t="s">
        <v>107</v>
      </c>
      <c r="L287" s="64" t="s">
        <v>2352</v>
      </c>
      <c r="M287" s="65" t="s">
        <v>108</v>
      </c>
      <c r="N287" s="65" t="s">
        <v>39</v>
      </c>
      <c r="O287" s="65" t="s">
        <v>1290</v>
      </c>
      <c r="P287" s="65" t="s">
        <v>1360</v>
      </c>
      <c r="Q287" s="65" t="s">
        <v>1429</v>
      </c>
      <c r="R287" s="65" t="s">
        <v>1430</v>
      </c>
      <c r="S287" s="65" t="s">
        <v>111</v>
      </c>
      <c r="T287" s="61" t="s">
        <v>105</v>
      </c>
      <c r="U287" s="61"/>
      <c r="V287" s="61" t="s">
        <v>68</v>
      </c>
      <c r="W287" s="65"/>
      <c r="X287" s="65"/>
      <c r="Y287" s="65" t="s">
        <v>214</v>
      </c>
      <c r="Z287" s="63" t="s">
        <v>454</v>
      </c>
      <c r="AA287" s="63" t="s">
        <v>270</v>
      </c>
      <c r="AB287" s="63" t="str">
        <f>IFERROR(INDEX([7]SER_SUBSER!$E$2:$E$147,MATCH($Z287,[7]SER_SUBSER!$F$2:$F$147,0),1)," ")</f>
        <v xml:space="preserve"> </v>
      </c>
      <c r="AC287" s="65" t="s">
        <v>1030</v>
      </c>
      <c r="AD287" s="65" t="s">
        <v>3245</v>
      </c>
    </row>
    <row r="288" spans="2:30" ht="69.95" customHeight="1" x14ac:dyDescent="0.25">
      <c r="B288" s="81" t="s">
        <v>1303</v>
      </c>
      <c r="C288" s="82" t="s">
        <v>2995</v>
      </c>
      <c r="D288" s="83" t="s">
        <v>2996</v>
      </c>
      <c r="E288" s="83" t="s">
        <v>1431</v>
      </c>
      <c r="F288" s="84" t="s">
        <v>104</v>
      </c>
      <c r="G288" s="84"/>
      <c r="H288" s="84"/>
      <c r="I288" s="84" t="s">
        <v>105</v>
      </c>
      <c r="J288" s="83" t="s">
        <v>2361</v>
      </c>
      <c r="K288" s="83" t="s">
        <v>107</v>
      </c>
      <c r="L288" s="82" t="s">
        <v>2352</v>
      </c>
      <c r="M288" s="83" t="s">
        <v>108</v>
      </c>
      <c r="N288" s="83" t="s">
        <v>39</v>
      </c>
      <c r="O288" s="83" t="s">
        <v>1290</v>
      </c>
      <c r="P288" s="83" t="s">
        <v>1432</v>
      </c>
      <c r="Q288" s="83" t="s">
        <v>1389</v>
      </c>
      <c r="R288" s="83" t="s">
        <v>1433</v>
      </c>
      <c r="S288" s="83" t="s">
        <v>111</v>
      </c>
      <c r="T288" s="84" t="s">
        <v>105</v>
      </c>
      <c r="U288" s="84"/>
      <c r="V288" s="84" t="s">
        <v>69</v>
      </c>
      <c r="W288" s="83" t="s">
        <v>52</v>
      </c>
      <c r="X288" s="83"/>
      <c r="Y288" s="83" t="s">
        <v>1434</v>
      </c>
      <c r="Z288" s="85" t="s">
        <v>454</v>
      </c>
      <c r="AA288" s="85"/>
      <c r="AB288" s="85" t="str">
        <f>IFERROR(INDEX([7]SER_SUBSER!$E$2:$E$147,MATCH($Z288,[7]SER_SUBSER!$F$2:$F$147,0),1)," ")</f>
        <v xml:space="preserve"> </v>
      </c>
      <c r="AC288" s="83" t="s">
        <v>113</v>
      </c>
      <c r="AD288" s="83" t="s">
        <v>3216</v>
      </c>
    </row>
    <row r="289" spans="2:30" ht="69.95" customHeight="1" x14ac:dyDescent="0.25">
      <c r="B289" s="67" t="s">
        <v>1303</v>
      </c>
      <c r="C289" s="64" t="s">
        <v>2997</v>
      </c>
      <c r="D289" s="65" t="s">
        <v>2998</v>
      </c>
      <c r="E289" s="65" t="s">
        <v>2362</v>
      </c>
      <c r="F289" s="61" t="s">
        <v>104</v>
      </c>
      <c r="G289" s="61"/>
      <c r="H289" s="61"/>
      <c r="I289" s="61" t="s">
        <v>105</v>
      </c>
      <c r="J289" s="65" t="s">
        <v>2361</v>
      </c>
      <c r="K289" s="65" t="s">
        <v>107</v>
      </c>
      <c r="L289" s="64" t="s">
        <v>2352</v>
      </c>
      <c r="M289" s="65" t="s">
        <v>108</v>
      </c>
      <c r="N289" s="65" t="s">
        <v>39</v>
      </c>
      <c r="O289" s="65" t="s">
        <v>1290</v>
      </c>
      <c r="P289" s="65" t="s">
        <v>1435</v>
      </c>
      <c r="Q289" s="65" t="s">
        <v>1356</v>
      </c>
      <c r="R289" s="65" t="s">
        <v>977</v>
      </c>
      <c r="S289" s="65" t="s">
        <v>111</v>
      </c>
      <c r="T289" s="61" t="s">
        <v>105</v>
      </c>
      <c r="U289" s="61"/>
      <c r="V289" s="61" t="s">
        <v>68</v>
      </c>
      <c r="W289" s="65"/>
      <c r="X289" s="65"/>
      <c r="Y289" s="65" t="s">
        <v>214</v>
      </c>
      <c r="Z289" s="63" t="s">
        <v>454</v>
      </c>
      <c r="AA289" s="63" t="s">
        <v>341</v>
      </c>
      <c r="AB289" s="63" t="str">
        <f>IFERROR(INDEX([7]SER_SUBSER!$E$2:$E$147,MATCH($Z289,[7]SER_SUBSER!$F$2:$F$147,0),1)," ")</f>
        <v xml:space="preserve"> </v>
      </c>
      <c r="AC289" s="65" t="s">
        <v>1030</v>
      </c>
      <c r="AD289" s="65" t="s">
        <v>3245</v>
      </c>
    </row>
    <row r="290" spans="2:30" ht="69.95" customHeight="1" x14ac:dyDescent="0.25">
      <c r="B290" s="81" t="s">
        <v>1340</v>
      </c>
      <c r="C290" s="82" t="s">
        <v>2999</v>
      </c>
      <c r="D290" s="83" t="s">
        <v>3000</v>
      </c>
      <c r="E290" s="83" t="s">
        <v>1436</v>
      </c>
      <c r="F290" s="84" t="s">
        <v>104</v>
      </c>
      <c r="G290" s="84"/>
      <c r="H290" s="84"/>
      <c r="I290" s="84" t="s">
        <v>105</v>
      </c>
      <c r="J290" s="83" t="s">
        <v>2363</v>
      </c>
      <c r="K290" s="83" t="s">
        <v>107</v>
      </c>
      <c r="L290" s="82" t="s">
        <v>2352</v>
      </c>
      <c r="M290" s="83" t="s">
        <v>108</v>
      </c>
      <c r="N290" s="83" t="s">
        <v>39</v>
      </c>
      <c r="O290" s="83" t="s">
        <v>1290</v>
      </c>
      <c r="P290" s="83" t="s">
        <v>1435</v>
      </c>
      <c r="Q290" s="83" t="s">
        <v>1356</v>
      </c>
      <c r="R290" s="83" t="s">
        <v>1437</v>
      </c>
      <c r="S290" s="83" t="s">
        <v>111</v>
      </c>
      <c r="T290" s="84" t="s">
        <v>105</v>
      </c>
      <c r="U290" s="84"/>
      <c r="V290" s="84" t="s">
        <v>68</v>
      </c>
      <c r="W290" s="83"/>
      <c r="X290" s="83"/>
      <c r="Y290" s="83"/>
      <c r="Z290" s="85"/>
      <c r="AA290" s="85"/>
      <c r="AB290" s="85"/>
      <c r="AC290" s="83" t="s">
        <v>113</v>
      </c>
      <c r="AD290" s="83" t="s">
        <v>3216</v>
      </c>
    </row>
    <row r="291" spans="2:30" ht="69.95" customHeight="1" x14ac:dyDescent="0.25">
      <c r="B291" s="67" t="s">
        <v>1340</v>
      </c>
      <c r="C291" s="64" t="s">
        <v>3001</v>
      </c>
      <c r="D291" s="65" t="s">
        <v>3002</v>
      </c>
      <c r="E291" s="65" t="s">
        <v>1438</v>
      </c>
      <c r="F291" s="61" t="s">
        <v>104</v>
      </c>
      <c r="G291" s="61"/>
      <c r="H291" s="61"/>
      <c r="I291" s="61" t="s">
        <v>105</v>
      </c>
      <c r="J291" s="65" t="s">
        <v>2363</v>
      </c>
      <c r="K291" s="65" t="s">
        <v>107</v>
      </c>
      <c r="L291" s="64" t="s">
        <v>2352</v>
      </c>
      <c r="M291" s="65" t="s">
        <v>108</v>
      </c>
      <c r="N291" s="65" t="s">
        <v>39</v>
      </c>
      <c r="O291" s="65" t="s">
        <v>1290</v>
      </c>
      <c r="P291" s="65" t="s">
        <v>1435</v>
      </c>
      <c r="Q291" s="65" t="s">
        <v>1356</v>
      </c>
      <c r="R291" s="65" t="s">
        <v>1439</v>
      </c>
      <c r="S291" s="65" t="s">
        <v>111</v>
      </c>
      <c r="T291" s="61" t="s">
        <v>105</v>
      </c>
      <c r="U291" s="61"/>
      <c r="V291" s="61" t="s">
        <v>68</v>
      </c>
      <c r="W291" s="65"/>
      <c r="X291" s="65"/>
      <c r="Y291" s="65"/>
      <c r="Z291" s="63"/>
      <c r="AA291" s="63"/>
      <c r="AB291" s="63"/>
      <c r="AC291" s="65" t="s">
        <v>113</v>
      </c>
      <c r="AD291" s="65" t="s">
        <v>3216</v>
      </c>
    </row>
    <row r="292" spans="2:30" ht="69.95" customHeight="1" x14ac:dyDescent="0.25">
      <c r="B292" s="81" t="s">
        <v>1440</v>
      </c>
      <c r="C292" s="82" t="s">
        <v>3003</v>
      </c>
      <c r="D292" s="83" t="s">
        <v>3004</v>
      </c>
      <c r="E292" s="83" t="s">
        <v>1441</v>
      </c>
      <c r="F292" s="84" t="s">
        <v>104</v>
      </c>
      <c r="G292" s="84"/>
      <c r="H292" s="84"/>
      <c r="I292" s="84" t="s">
        <v>105</v>
      </c>
      <c r="J292" s="83" t="s">
        <v>2361</v>
      </c>
      <c r="K292" s="83" t="s">
        <v>107</v>
      </c>
      <c r="L292" s="82" t="s">
        <v>2352</v>
      </c>
      <c r="M292" s="83" t="s">
        <v>108</v>
      </c>
      <c r="N292" s="83" t="s">
        <v>38</v>
      </c>
      <c r="O292" s="83" t="s">
        <v>1290</v>
      </c>
      <c r="P292" s="83" t="s">
        <v>50</v>
      </c>
      <c r="Q292" s="83" t="s">
        <v>1442</v>
      </c>
      <c r="R292" s="83" t="s">
        <v>1443</v>
      </c>
      <c r="S292" s="83" t="s">
        <v>111</v>
      </c>
      <c r="T292" s="84" t="s">
        <v>105</v>
      </c>
      <c r="U292" s="84"/>
      <c r="V292" s="84" t="s">
        <v>69</v>
      </c>
      <c r="W292" s="83" t="s">
        <v>53</v>
      </c>
      <c r="X292" s="83" t="s">
        <v>1444</v>
      </c>
      <c r="Y292" s="83"/>
      <c r="Z292" s="85" t="str">
        <f>IFERROR(INDEX(CodSerieRango,MATCH($X292,NomSeries,0),1)," ")</f>
        <v xml:space="preserve"> </v>
      </c>
      <c r="AA292" s="85"/>
      <c r="AB292" s="85" t="str">
        <f>IFERROR(INDEX([7]SER_SUBSER!$E$2:$E$147,MATCH($Z292,[7]SER_SUBSER!$F$2:$F$147,0),1)," ")</f>
        <v xml:space="preserve"> </v>
      </c>
      <c r="AC292" s="83" t="s">
        <v>113</v>
      </c>
      <c r="AD292" s="83" t="s">
        <v>3216</v>
      </c>
    </row>
    <row r="293" spans="2:30" ht="135" customHeight="1" x14ac:dyDescent="0.25">
      <c r="B293" s="67" t="s">
        <v>1303</v>
      </c>
      <c r="C293" s="64" t="s">
        <v>3005</v>
      </c>
      <c r="D293" s="65" t="s">
        <v>3006</v>
      </c>
      <c r="E293" s="65" t="s">
        <v>1445</v>
      </c>
      <c r="F293" s="61" t="s">
        <v>104</v>
      </c>
      <c r="G293" s="61"/>
      <c r="H293" s="61"/>
      <c r="I293" s="61" t="s">
        <v>105</v>
      </c>
      <c r="J293" s="65" t="s">
        <v>2361</v>
      </c>
      <c r="K293" s="65" t="s">
        <v>107</v>
      </c>
      <c r="L293" s="64" t="s">
        <v>2352</v>
      </c>
      <c r="M293" s="65" t="s">
        <v>108</v>
      </c>
      <c r="N293" s="65" t="s">
        <v>39</v>
      </c>
      <c r="O293" s="65" t="s">
        <v>1290</v>
      </c>
      <c r="P293" s="65" t="s">
        <v>50</v>
      </c>
      <c r="Q293" s="65" t="s">
        <v>1446</v>
      </c>
      <c r="R293" s="65" t="s">
        <v>1079</v>
      </c>
      <c r="S293" s="65" t="s">
        <v>111</v>
      </c>
      <c r="T293" s="61" t="s">
        <v>105</v>
      </c>
      <c r="U293" s="61"/>
      <c r="V293" s="61" t="s">
        <v>68</v>
      </c>
      <c r="W293" s="65" t="s">
        <v>53</v>
      </c>
      <c r="X293" s="65" t="s">
        <v>1434</v>
      </c>
      <c r="Y293" s="65"/>
      <c r="Z293" s="63"/>
      <c r="AA293" s="63"/>
      <c r="AB293" s="63" t="str">
        <f>IFERROR(INDEX([7]SER_SUBSER!$E$2:$E$147,MATCH($Z293,[7]SER_SUBSER!$F$2:$F$147,0),1)," ")</f>
        <v xml:space="preserve"> </v>
      </c>
      <c r="AC293" s="65" t="s">
        <v>113</v>
      </c>
      <c r="AD293" s="65" t="s">
        <v>3216</v>
      </c>
    </row>
    <row r="294" spans="2:30" ht="102.75" customHeight="1" x14ac:dyDescent="0.25">
      <c r="B294" s="81" t="s">
        <v>1303</v>
      </c>
      <c r="C294" s="82" t="s">
        <v>3007</v>
      </c>
      <c r="D294" s="83" t="s">
        <v>3008</v>
      </c>
      <c r="E294" s="83" t="s">
        <v>1447</v>
      </c>
      <c r="F294" s="84" t="s">
        <v>104</v>
      </c>
      <c r="G294" s="84"/>
      <c r="H294" s="84"/>
      <c r="I294" s="84" t="s">
        <v>105</v>
      </c>
      <c r="J294" s="83" t="s">
        <v>2364</v>
      </c>
      <c r="K294" s="83" t="s">
        <v>1348</v>
      </c>
      <c r="L294" s="82" t="s">
        <v>2352</v>
      </c>
      <c r="M294" s="83" t="s">
        <v>108</v>
      </c>
      <c r="N294" s="83" t="s">
        <v>39</v>
      </c>
      <c r="O294" s="83" t="s">
        <v>1346</v>
      </c>
      <c r="P294" s="83" t="s">
        <v>1347</v>
      </c>
      <c r="Q294" s="83" t="s">
        <v>1356</v>
      </c>
      <c r="R294" s="83" t="s">
        <v>1079</v>
      </c>
      <c r="S294" s="83" t="s">
        <v>111</v>
      </c>
      <c r="T294" s="84" t="s">
        <v>105</v>
      </c>
      <c r="U294" s="84"/>
      <c r="V294" s="84" t="s">
        <v>68</v>
      </c>
      <c r="W294" s="83"/>
      <c r="X294" s="83"/>
      <c r="Y294" s="83" t="s">
        <v>214</v>
      </c>
      <c r="Z294" s="85" t="s">
        <v>454</v>
      </c>
      <c r="AA294" s="85" t="s">
        <v>376</v>
      </c>
      <c r="AB294" s="85" t="str">
        <f>IFERROR(INDEX([7]SER_SUBSER!$E$2:$E$147,MATCH($Z294,[7]SER_SUBSER!$F$2:$F$147,0),1)," ")</f>
        <v xml:space="preserve"> </v>
      </c>
      <c r="AC294" s="83" t="s">
        <v>113</v>
      </c>
      <c r="AD294" s="83" t="s">
        <v>3216</v>
      </c>
    </row>
    <row r="295" spans="2:30" ht="93" customHeight="1" x14ac:dyDescent="0.25">
      <c r="B295" s="67" t="s">
        <v>25</v>
      </c>
      <c r="C295" s="64" t="s">
        <v>3009</v>
      </c>
      <c r="D295" s="65" t="s">
        <v>3010</v>
      </c>
      <c r="E295" s="65" t="s">
        <v>1448</v>
      </c>
      <c r="F295" s="61" t="s">
        <v>104</v>
      </c>
      <c r="G295" s="61"/>
      <c r="H295" s="61"/>
      <c r="I295" s="61" t="s">
        <v>105</v>
      </c>
      <c r="J295" s="65" t="s">
        <v>2355</v>
      </c>
      <c r="K295" s="65" t="s">
        <v>107</v>
      </c>
      <c r="L295" s="64" t="s">
        <v>2352</v>
      </c>
      <c r="M295" s="65" t="s">
        <v>108</v>
      </c>
      <c r="N295" s="65" t="s">
        <v>39</v>
      </c>
      <c r="O295" s="65" t="s">
        <v>1346</v>
      </c>
      <c r="P295" s="65" t="s">
        <v>1449</v>
      </c>
      <c r="Q295" s="65" t="s">
        <v>1356</v>
      </c>
      <c r="R295" s="65" t="s">
        <v>1079</v>
      </c>
      <c r="S295" s="65" t="s">
        <v>111</v>
      </c>
      <c r="T295" s="61" t="s">
        <v>105</v>
      </c>
      <c r="U295" s="61"/>
      <c r="V295" s="61" t="s">
        <v>69</v>
      </c>
      <c r="W295" s="65" t="s">
        <v>53</v>
      </c>
      <c r="X295" s="65" t="s">
        <v>2365</v>
      </c>
      <c r="Y295" s="65" t="s">
        <v>204</v>
      </c>
      <c r="Z295" s="63">
        <v>145</v>
      </c>
      <c r="AA295" s="63"/>
      <c r="AB295" s="63"/>
      <c r="AC295" s="65" t="s">
        <v>113</v>
      </c>
      <c r="AD295" s="65" t="s">
        <v>3216</v>
      </c>
    </row>
    <row r="296" spans="2:30" ht="90.75" customHeight="1" x14ac:dyDescent="0.25">
      <c r="B296" s="81" t="s">
        <v>1340</v>
      </c>
      <c r="C296" s="82" t="s">
        <v>3011</v>
      </c>
      <c r="D296" s="83" t="s">
        <v>3012</v>
      </c>
      <c r="E296" s="83" t="s">
        <v>1450</v>
      </c>
      <c r="F296" s="84" t="s">
        <v>104</v>
      </c>
      <c r="G296" s="84"/>
      <c r="H296" s="84"/>
      <c r="I296" s="84" t="s">
        <v>105</v>
      </c>
      <c r="J296" s="83" t="s">
        <v>2355</v>
      </c>
      <c r="K296" s="83" t="s">
        <v>107</v>
      </c>
      <c r="L296" s="82" t="s">
        <v>2352</v>
      </c>
      <c r="M296" s="83" t="s">
        <v>108</v>
      </c>
      <c r="N296" s="83" t="s">
        <v>39</v>
      </c>
      <c r="O296" s="83" t="s">
        <v>1290</v>
      </c>
      <c r="P296" s="83" t="s">
        <v>1451</v>
      </c>
      <c r="Q296" s="83" t="s">
        <v>1356</v>
      </c>
      <c r="R296" s="83" t="s">
        <v>1079</v>
      </c>
      <c r="S296" s="83" t="s">
        <v>111</v>
      </c>
      <c r="T296" s="84" t="s">
        <v>105</v>
      </c>
      <c r="U296" s="84"/>
      <c r="V296" s="84" t="s">
        <v>69</v>
      </c>
      <c r="W296" s="83" t="s">
        <v>53</v>
      </c>
      <c r="X296" s="83" t="s">
        <v>2365</v>
      </c>
      <c r="Y296" s="83" t="s">
        <v>204</v>
      </c>
      <c r="Z296" s="85">
        <v>145</v>
      </c>
      <c r="AA296" s="85"/>
      <c r="AB296" s="85"/>
      <c r="AC296" s="83" t="s">
        <v>113</v>
      </c>
      <c r="AD296" s="83" t="s">
        <v>3216</v>
      </c>
    </row>
    <row r="297" spans="2:30" ht="138" customHeight="1" x14ac:dyDescent="0.25">
      <c r="B297" s="67" t="s">
        <v>1340</v>
      </c>
      <c r="C297" s="64" t="s">
        <v>3013</v>
      </c>
      <c r="D297" s="65" t="s">
        <v>3014</v>
      </c>
      <c r="E297" s="65" t="s">
        <v>1452</v>
      </c>
      <c r="F297" s="61" t="s">
        <v>104</v>
      </c>
      <c r="G297" s="61"/>
      <c r="H297" s="61"/>
      <c r="I297" s="61" t="s">
        <v>105</v>
      </c>
      <c r="J297" s="65" t="s">
        <v>2355</v>
      </c>
      <c r="K297" s="65" t="s">
        <v>107</v>
      </c>
      <c r="L297" s="64" t="s">
        <v>2352</v>
      </c>
      <c r="M297" s="65" t="s">
        <v>108</v>
      </c>
      <c r="N297" s="65" t="s">
        <v>39</v>
      </c>
      <c r="O297" s="65" t="s">
        <v>1290</v>
      </c>
      <c r="P297" s="65" t="s">
        <v>2377</v>
      </c>
      <c r="Q297" s="65" t="s">
        <v>1356</v>
      </c>
      <c r="R297" s="65" t="s">
        <v>1079</v>
      </c>
      <c r="S297" s="65" t="s">
        <v>111</v>
      </c>
      <c r="T297" s="61" t="s">
        <v>105</v>
      </c>
      <c r="U297" s="61"/>
      <c r="V297" s="61" t="s">
        <v>69</v>
      </c>
      <c r="W297" s="65" t="s">
        <v>53</v>
      </c>
      <c r="X297" s="65" t="s">
        <v>2365</v>
      </c>
      <c r="Y297" s="65" t="s">
        <v>204</v>
      </c>
      <c r="Z297" s="63">
        <v>145</v>
      </c>
      <c r="AA297" s="63"/>
      <c r="AB297" s="63"/>
      <c r="AC297" s="65" t="s">
        <v>113</v>
      </c>
      <c r="AD297" s="65" t="s">
        <v>3216</v>
      </c>
    </row>
    <row r="298" spans="2:30" ht="87.75" customHeight="1" x14ac:dyDescent="0.25">
      <c r="B298" s="81" t="s">
        <v>1340</v>
      </c>
      <c r="C298" s="82" t="s">
        <v>3015</v>
      </c>
      <c r="D298" s="83" t="s">
        <v>3016</v>
      </c>
      <c r="E298" s="83" t="s">
        <v>1453</v>
      </c>
      <c r="F298" s="84" t="s">
        <v>104</v>
      </c>
      <c r="G298" s="84"/>
      <c r="H298" s="84"/>
      <c r="I298" s="84" t="s">
        <v>105</v>
      </c>
      <c r="J298" s="83" t="s">
        <v>2355</v>
      </c>
      <c r="K298" s="83" t="s">
        <v>107</v>
      </c>
      <c r="L298" s="82" t="s">
        <v>2352</v>
      </c>
      <c r="M298" s="83" t="s">
        <v>108</v>
      </c>
      <c r="N298" s="83" t="s">
        <v>39</v>
      </c>
      <c r="O298" s="83" t="s">
        <v>1290</v>
      </c>
      <c r="P298" s="83" t="s">
        <v>50</v>
      </c>
      <c r="Q298" s="83" t="s">
        <v>1356</v>
      </c>
      <c r="R298" s="83" t="s">
        <v>1079</v>
      </c>
      <c r="S298" s="83" t="s">
        <v>111</v>
      </c>
      <c r="T298" s="84" t="s">
        <v>105</v>
      </c>
      <c r="U298" s="84"/>
      <c r="V298" s="84" t="s">
        <v>69</v>
      </c>
      <c r="W298" s="83" t="s">
        <v>53</v>
      </c>
      <c r="X298" s="83" t="s">
        <v>2365</v>
      </c>
      <c r="Y298" s="83" t="s">
        <v>204</v>
      </c>
      <c r="Z298" s="85">
        <v>145</v>
      </c>
      <c r="AA298" s="85"/>
      <c r="AB298" s="85"/>
      <c r="AC298" s="83" t="s">
        <v>113</v>
      </c>
      <c r="AD298" s="83" t="s">
        <v>3216</v>
      </c>
    </row>
    <row r="299" spans="2:30" ht="118.5" customHeight="1" x14ac:dyDescent="0.25">
      <c r="B299" s="67" t="s">
        <v>1340</v>
      </c>
      <c r="C299" s="64" t="s">
        <v>3017</v>
      </c>
      <c r="D299" s="65" t="s">
        <v>3018</v>
      </c>
      <c r="E299" s="65" t="s">
        <v>1454</v>
      </c>
      <c r="F299" s="61" t="s">
        <v>104</v>
      </c>
      <c r="G299" s="61"/>
      <c r="H299" s="61"/>
      <c r="I299" s="61" t="s">
        <v>105</v>
      </c>
      <c r="J299" s="65" t="s">
        <v>2366</v>
      </c>
      <c r="K299" s="65" t="s">
        <v>107</v>
      </c>
      <c r="L299" s="64" t="s">
        <v>2352</v>
      </c>
      <c r="M299" s="65" t="s">
        <v>108</v>
      </c>
      <c r="N299" s="65" t="s">
        <v>39</v>
      </c>
      <c r="O299" s="65" t="s">
        <v>1290</v>
      </c>
      <c r="P299" s="65" t="s">
        <v>1371</v>
      </c>
      <c r="Q299" s="65" t="s">
        <v>1356</v>
      </c>
      <c r="R299" s="65" t="s">
        <v>1079</v>
      </c>
      <c r="S299" s="65" t="s">
        <v>111</v>
      </c>
      <c r="T299" s="61" t="s">
        <v>105</v>
      </c>
      <c r="U299" s="61"/>
      <c r="V299" s="61" t="s">
        <v>69</v>
      </c>
      <c r="W299" s="65" t="s">
        <v>53</v>
      </c>
      <c r="X299" s="65" t="s">
        <v>2365</v>
      </c>
      <c r="Y299" s="65" t="s">
        <v>204</v>
      </c>
      <c r="Z299" s="63">
        <v>145</v>
      </c>
      <c r="AA299" s="63"/>
      <c r="AB299" s="63"/>
      <c r="AC299" s="65" t="s">
        <v>113</v>
      </c>
      <c r="AD299" s="65" t="s">
        <v>3216</v>
      </c>
    </row>
    <row r="300" spans="2:30" ht="130.5" customHeight="1" x14ac:dyDescent="0.25">
      <c r="B300" s="81" t="s">
        <v>25</v>
      </c>
      <c r="C300" s="82" t="s">
        <v>3019</v>
      </c>
      <c r="D300" s="83" t="s">
        <v>3020</v>
      </c>
      <c r="E300" s="83" t="s">
        <v>1455</v>
      </c>
      <c r="F300" s="84" t="s">
        <v>104</v>
      </c>
      <c r="G300" s="84"/>
      <c r="H300" s="84"/>
      <c r="I300" s="84" t="s">
        <v>105</v>
      </c>
      <c r="J300" s="83" t="s">
        <v>2366</v>
      </c>
      <c r="K300" s="83" t="s">
        <v>107</v>
      </c>
      <c r="L300" s="82" t="s">
        <v>2352</v>
      </c>
      <c r="M300" s="83" t="s">
        <v>108</v>
      </c>
      <c r="N300" s="83" t="s">
        <v>39</v>
      </c>
      <c r="O300" s="83" t="s">
        <v>1290</v>
      </c>
      <c r="P300" s="83" t="s">
        <v>1376</v>
      </c>
      <c r="Q300" s="83" t="s">
        <v>1427</v>
      </c>
      <c r="R300" s="83" t="s">
        <v>1079</v>
      </c>
      <c r="S300" s="83" t="s">
        <v>111</v>
      </c>
      <c r="T300" s="84" t="s">
        <v>105</v>
      </c>
      <c r="U300" s="84"/>
      <c r="V300" s="84" t="s">
        <v>69</v>
      </c>
      <c r="W300" s="83" t="s">
        <v>53</v>
      </c>
      <c r="X300" s="83" t="s">
        <v>2365</v>
      </c>
      <c r="Y300" s="83" t="s">
        <v>204</v>
      </c>
      <c r="Z300" s="85">
        <v>145</v>
      </c>
      <c r="AA300" s="85"/>
      <c r="AB300" s="85"/>
      <c r="AC300" s="83" t="s">
        <v>113</v>
      </c>
      <c r="AD300" s="83" t="s">
        <v>3216</v>
      </c>
    </row>
    <row r="301" spans="2:30" ht="96.75" customHeight="1" x14ac:dyDescent="0.25">
      <c r="B301" s="67" t="s">
        <v>1086</v>
      </c>
      <c r="C301" s="64" t="s">
        <v>3021</v>
      </c>
      <c r="D301" s="65" t="s">
        <v>3022</v>
      </c>
      <c r="E301" s="65" t="s">
        <v>1456</v>
      </c>
      <c r="F301" s="61" t="s">
        <v>104</v>
      </c>
      <c r="G301" s="61"/>
      <c r="H301" s="61"/>
      <c r="I301" s="61" t="s">
        <v>105</v>
      </c>
      <c r="J301" s="65" t="s">
        <v>2359</v>
      </c>
      <c r="K301" s="65" t="s">
        <v>107</v>
      </c>
      <c r="L301" s="64" t="s">
        <v>2352</v>
      </c>
      <c r="M301" s="65" t="s">
        <v>108</v>
      </c>
      <c r="N301" s="65" t="s">
        <v>39</v>
      </c>
      <c r="O301" s="65" t="s">
        <v>1290</v>
      </c>
      <c r="P301" s="65" t="s">
        <v>1376</v>
      </c>
      <c r="Q301" s="65" t="s">
        <v>1427</v>
      </c>
      <c r="R301" s="65" t="s">
        <v>1079</v>
      </c>
      <c r="S301" s="65" t="s">
        <v>111</v>
      </c>
      <c r="T301" s="61" t="s">
        <v>105</v>
      </c>
      <c r="U301" s="61"/>
      <c r="V301" s="61" t="s">
        <v>69</v>
      </c>
      <c r="W301" s="65" t="s">
        <v>53</v>
      </c>
      <c r="X301" s="65" t="s">
        <v>2365</v>
      </c>
      <c r="Y301" s="65" t="s">
        <v>204</v>
      </c>
      <c r="Z301" s="63">
        <v>145</v>
      </c>
      <c r="AA301" s="63"/>
      <c r="AB301" s="63"/>
      <c r="AC301" s="65" t="s">
        <v>113</v>
      </c>
      <c r="AD301" s="65" t="s">
        <v>3216</v>
      </c>
    </row>
    <row r="302" spans="2:30" ht="120" customHeight="1" x14ac:dyDescent="0.25">
      <c r="B302" s="81" t="s">
        <v>12</v>
      </c>
      <c r="C302" s="82" t="s">
        <v>2139</v>
      </c>
      <c r="D302" s="83" t="s">
        <v>2115</v>
      </c>
      <c r="E302" s="83" t="s">
        <v>3023</v>
      </c>
      <c r="F302" s="84" t="s">
        <v>104</v>
      </c>
      <c r="G302" s="84" t="s">
        <v>105</v>
      </c>
      <c r="H302" s="84" t="s">
        <v>105</v>
      </c>
      <c r="I302" s="84" t="s">
        <v>105</v>
      </c>
      <c r="J302" s="83" t="s">
        <v>3024</v>
      </c>
      <c r="K302" s="83" t="s">
        <v>3025</v>
      </c>
      <c r="L302" s="82" t="s">
        <v>2135</v>
      </c>
      <c r="M302" s="83" t="s">
        <v>108</v>
      </c>
      <c r="N302" s="83" t="s">
        <v>41</v>
      </c>
      <c r="O302" s="83" t="s">
        <v>2117</v>
      </c>
      <c r="P302" s="83" t="s">
        <v>2118</v>
      </c>
      <c r="Q302" s="83" t="s">
        <v>2119</v>
      </c>
      <c r="R302" s="83" t="s">
        <v>2120</v>
      </c>
      <c r="S302" s="83" t="s">
        <v>125</v>
      </c>
      <c r="T302" s="84" t="s">
        <v>105</v>
      </c>
      <c r="U302" s="84"/>
      <c r="V302" s="84" t="s">
        <v>68</v>
      </c>
      <c r="W302" s="83"/>
      <c r="X302" s="83"/>
      <c r="Y302" s="83" t="s">
        <v>214</v>
      </c>
      <c r="Z302" s="85">
        <v>195</v>
      </c>
      <c r="AA302" s="85" t="s">
        <v>301</v>
      </c>
      <c r="AB302" s="85">
        <v>4</v>
      </c>
      <c r="AC302" s="83" t="s">
        <v>1030</v>
      </c>
      <c r="AD302" s="83" t="s">
        <v>3246</v>
      </c>
    </row>
    <row r="303" spans="2:30" ht="78.75" customHeight="1" x14ac:dyDescent="0.25">
      <c r="B303" s="67" t="s">
        <v>12</v>
      </c>
      <c r="C303" s="64" t="s">
        <v>2140</v>
      </c>
      <c r="D303" s="65" t="s">
        <v>2121</v>
      </c>
      <c r="E303" s="65" t="s">
        <v>3026</v>
      </c>
      <c r="F303" s="61" t="s">
        <v>104</v>
      </c>
      <c r="G303" s="61"/>
      <c r="H303" s="61"/>
      <c r="I303" s="61" t="s">
        <v>105</v>
      </c>
      <c r="J303" s="65" t="s">
        <v>3027</v>
      </c>
      <c r="K303" s="65" t="s">
        <v>2116</v>
      </c>
      <c r="L303" s="64" t="s">
        <v>2135</v>
      </c>
      <c r="M303" s="65" t="s">
        <v>108</v>
      </c>
      <c r="N303" s="65" t="s">
        <v>41</v>
      </c>
      <c r="O303" s="65" t="s">
        <v>2117</v>
      </c>
      <c r="P303" s="65" t="s">
        <v>2118</v>
      </c>
      <c r="Q303" s="65" t="s">
        <v>2119</v>
      </c>
      <c r="R303" s="65" t="s">
        <v>3028</v>
      </c>
      <c r="S303" s="65" t="s">
        <v>125</v>
      </c>
      <c r="T303" s="61" t="s">
        <v>105</v>
      </c>
      <c r="U303" s="61"/>
      <c r="V303" s="61" t="s">
        <v>68</v>
      </c>
      <c r="W303" s="65"/>
      <c r="X303" s="65"/>
      <c r="Y303" s="65" t="s">
        <v>214</v>
      </c>
      <c r="Z303" s="63">
        <v>195</v>
      </c>
      <c r="AA303" s="63" t="s">
        <v>301</v>
      </c>
      <c r="AB303" s="63">
        <v>4</v>
      </c>
      <c r="AC303" s="65" t="s">
        <v>113</v>
      </c>
      <c r="AD303" s="65" t="s">
        <v>3216</v>
      </c>
    </row>
    <row r="304" spans="2:30" ht="51.75" customHeight="1" x14ac:dyDescent="0.25">
      <c r="B304" s="81" t="s">
        <v>1103</v>
      </c>
      <c r="C304" s="82" t="s">
        <v>2141</v>
      </c>
      <c r="D304" s="83" t="s">
        <v>2122</v>
      </c>
      <c r="E304" s="83" t="s">
        <v>3029</v>
      </c>
      <c r="F304" s="84" t="s">
        <v>104</v>
      </c>
      <c r="G304" s="84" t="s">
        <v>105</v>
      </c>
      <c r="H304" s="84" t="s">
        <v>105</v>
      </c>
      <c r="I304" s="84" t="s">
        <v>105</v>
      </c>
      <c r="J304" s="83" t="s">
        <v>3030</v>
      </c>
      <c r="K304" s="83" t="s">
        <v>3031</v>
      </c>
      <c r="L304" s="82" t="s">
        <v>2136</v>
      </c>
      <c r="M304" s="83" t="s">
        <v>1215</v>
      </c>
      <c r="N304" s="83" t="s">
        <v>41</v>
      </c>
      <c r="O304" s="83" t="s">
        <v>2117</v>
      </c>
      <c r="P304" s="83" t="s">
        <v>2118</v>
      </c>
      <c r="Q304" s="83" t="s">
        <v>2119</v>
      </c>
      <c r="R304" s="83" t="s">
        <v>2123</v>
      </c>
      <c r="S304" s="83" t="s">
        <v>139</v>
      </c>
      <c r="T304" s="84" t="s">
        <v>105</v>
      </c>
      <c r="U304" s="84"/>
      <c r="V304" s="84" t="s">
        <v>68</v>
      </c>
      <c r="W304" s="83"/>
      <c r="X304" s="83"/>
      <c r="Y304" s="83" t="s">
        <v>202</v>
      </c>
      <c r="Z304" s="85">
        <v>135</v>
      </c>
      <c r="AA304" s="85" t="s">
        <v>298</v>
      </c>
      <c r="AB304" s="85" t="s">
        <v>491</v>
      </c>
      <c r="AC304" s="83" t="s">
        <v>1030</v>
      </c>
      <c r="AD304" s="83" t="s">
        <v>2126</v>
      </c>
    </row>
    <row r="305" spans="2:30" ht="75" x14ac:dyDescent="0.25">
      <c r="B305" s="67" t="s">
        <v>2124</v>
      </c>
      <c r="C305" s="64" t="s">
        <v>2142</v>
      </c>
      <c r="D305" s="65" t="s">
        <v>2125</v>
      </c>
      <c r="E305" s="65" t="s">
        <v>3032</v>
      </c>
      <c r="F305" s="61" t="s">
        <v>104</v>
      </c>
      <c r="G305" s="61" t="s">
        <v>105</v>
      </c>
      <c r="H305" s="61" t="s">
        <v>105</v>
      </c>
      <c r="I305" s="61" t="s">
        <v>105</v>
      </c>
      <c r="J305" s="65" t="s">
        <v>3030</v>
      </c>
      <c r="K305" s="65" t="s">
        <v>3033</v>
      </c>
      <c r="L305" s="64" t="s">
        <v>2136</v>
      </c>
      <c r="M305" s="65" t="s">
        <v>1215</v>
      </c>
      <c r="N305" s="65" t="s">
        <v>41</v>
      </c>
      <c r="O305" s="65" t="s">
        <v>2117</v>
      </c>
      <c r="P305" s="65" t="s">
        <v>2118</v>
      </c>
      <c r="Q305" s="65" t="s">
        <v>2119</v>
      </c>
      <c r="R305" s="65" t="s">
        <v>2123</v>
      </c>
      <c r="S305" s="65" t="s">
        <v>139</v>
      </c>
      <c r="T305" s="61" t="s">
        <v>105</v>
      </c>
      <c r="U305" s="61"/>
      <c r="V305" s="61" t="s">
        <v>68</v>
      </c>
      <c r="W305" s="65"/>
      <c r="X305" s="65"/>
      <c r="Y305" s="65" t="s">
        <v>202</v>
      </c>
      <c r="Z305" s="63">
        <v>135</v>
      </c>
      <c r="AA305" s="63" t="s">
        <v>298</v>
      </c>
      <c r="AB305" s="63" t="s">
        <v>491</v>
      </c>
      <c r="AC305" s="65" t="s">
        <v>1030</v>
      </c>
      <c r="AD305" s="65" t="s">
        <v>3247</v>
      </c>
    </row>
    <row r="306" spans="2:30" ht="69.95" customHeight="1" x14ac:dyDescent="0.25">
      <c r="B306" s="81" t="s">
        <v>1303</v>
      </c>
      <c r="C306" s="82" t="s">
        <v>2143</v>
      </c>
      <c r="D306" s="83" t="s">
        <v>3034</v>
      </c>
      <c r="E306" s="83" t="s">
        <v>3035</v>
      </c>
      <c r="F306" s="84" t="s">
        <v>104</v>
      </c>
      <c r="G306" s="84" t="s">
        <v>105</v>
      </c>
      <c r="H306" s="84" t="s">
        <v>105</v>
      </c>
      <c r="I306" s="84" t="s">
        <v>105</v>
      </c>
      <c r="J306" s="83" t="s">
        <v>3030</v>
      </c>
      <c r="K306" s="83" t="s">
        <v>3033</v>
      </c>
      <c r="L306" s="82" t="s">
        <v>2136</v>
      </c>
      <c r="M306" s="83" t="s">
        <v>1215</v>
      </c>
      <c r="N306" s="83" t="s">
        <v>42</v>
      </c>
      <c r="O306" s="83" t="s">
        <v>1346</v>
      </c>
      <c r="P306" s="83" t="s">
        <v>2127</v>
      </c>
      <c r="Q306" s="83" t="s">
        <v>2128</v>
      </c>
      <c r="R306" s="83" t="s">
        <v>3036</v>
      </c>
      <c r="S306" s="83" t="s">
        <v>125</v>
      </c>
      <c r="T306" s="84" t="s">
        <v>105</v>
      </c>
      <c r="U306" s="84"/>
      <c r="V306" s="84" t="s">
        <v>68</v>
      </c>
      <c r="W306" s="83"/>
      <c r="X306" s="83"/>
      <c r="Y306" s="83" t="s">
        <v>202</v>
      </c>
      <c r="Z306" s="85">
        <v>135</v>
      </c>
      <c r="AA306" s="85" t="s">
        <v>298</v>
      </c>
      <c r="AB306" s="85" t="s">
        <v>491</v>
      </c>
      <c r="AC306" s="83" t="s">
        <v>1030</v>
      </c>
      <c r="AD306" s="83" t="s">
        <v>3247</v>
      </c>
    </row>
    <row r="307" spans="2:30" ht="69.95" customHeight="1" x14ac:dyDescent="0.25">
      <c r="B307" s="67" t="s">
        <v>1103</v>
      </c>
      <c r="C307" s="64" t="s">
        <v>2144</v>
      </c>
      <c r="D307" s="65" t="s">
        <v>1065</v>
      </c>
      <c r="E307" s="65" t="s">
        <v>3037</v>
      </c>
      <c r="F307" s="61" t="s">
        <v>104</v>
      </c>
      <c r="G307" s="61" t="s">
        <v>105</v>
      </c>
      <c r="H307" s="61" t="s">
        <v>105</v>
      </c>
      <c r="I307" s="61" t="s">
        <v>105</v>
      </c>
      <c r="J307" s="65" t="s">
        <v>3030</v>
      </c>
      <c r="K307" s="65" t="s">
        <v>3033</v>
      </c>
      <c r="L307" s="64" t="s">
        <v>2137</v>
      </c>
      <c r="M307" s="65" t="s">
        <v>108</v>
      </c>
      <c r="N307" s="65" t="s">
        <v>42</v>
      </c>
      <c r="O307" s="65" t="s">
        <v>1346</v>
      </c>
      <c r="P307" s="65" t="s">
        <v>2129</v>
      </c>
      <c r="Q307" s="65" t="s">
        <v>2128</v>
      </c>
      <c r="R307" s="65" t="s">
        <v>3038</v>
      </c>
      <c r="S307" s="65" t="s">
        <v>139</v>
      </c>
      <c r="T307" s="61" t="s">
        <v>105</v>
      </c>
      <c r="U307" s="61" t="s">
        <v>105</v>
      </c>
      <c r="V307" s="61" t="s">
        <v>68</v>
      </c>
      <c r="W307" s="65"/>
      <c r="X307" s="65"/>
      <c r="Y307" s="65" t="s">
        <v>202</v>
      </c>
      <c r="Z307" s="63">
        <v>135</v>
      </c>
      <c r="AA307" s="63" t="s">
        <v>240</v>
      </c>
      <c r="AB307" s="63" t="s">
        <v>488</v>
      </c>
      <c r="AC307" s="65" t="s">
        <v>113</v>
      </c>
      <c r="AD307" s="65" t="s">
        <v>3216</v>
      </c>
    </row>
    <row r="308" spans="2:30" ht="99" customHeight="1" x14ac:dyDescent="0.25">
      <c r="B308" s="81" t="s">
        <v>1538</v>
      </c>
      <c r="C308" s="82" t="s">
        <v>2145</v>
      </c>
      <c r="D308" s="83" t="s">
        <v>2130</v>
      </c>
      <c r="E308" s="83" t="s">
        <v>3039</v>
      </c>
      <c r="F308" s="84" t="s">
        <v>104</v>
      </c>
      <c r="G308" s="84" t="s">
        <v>105</v>
      </c>
      <c r="H308" s="84" t="s">
        <v>105</v>
      </c>
      <c r="I308" s="84" t="s">
        <v>105</v>
      </c>
      <c r="J308" s="83" t="s">
        <v>3030</v>
      </c>
      <c r="K308" s="83" t="s">
        <v>3033</v>
      </c>
      <c r="L308" s="82" t="s">
        <v>2137</v>
      </c>
      <c r="M308" s="83" t="s">
        <v>108</v>
      </c>
      <c r="N308" s="83" t="s">
        <v>42</v>
      </c>
      <c r="O308" s="83" t="s">
        <v>1346</v>
      </c>
      <c r="P308" s="83" t="s">
        <v>2129</v>
      </c>
      <c r="Q308" s="83" t="s">
        <v>2128</v>
      </c>
      <c r="R308" s="83" t="s">
        <v>3038</v>
      </c>
      <c r="S308" s="83" t="s">
        <v>111</v>
      </c>
      <c r="T308" s="84" t="s">
        <v>105</v>
      </c>
      <c r="U308" s="84" t="s">
        <v>105</v>
      </c>
      <c r="V308" s="84" t="s">
        <v>68</v>
      </c>
      <c r="W308" s="83"/>
      <c r="X308" s="83"/>
      <c r="Y308" s="83" t="s">
        <v>202</v>
      </c>
      <c r="Z308" s="85">
        <v>135</v>
      </c>
      <c r="AA308" s="85" t="s">
        <v>240</v>
      </c>
      <c r="AB308" s="85" t="s">
        <v>488</v>
      </c>
      <c r="AC308" s="83" t="s">
        <v>113</v>
      </c>
      <c r="AD308" s="83" t="s">
        <v>3216</v>
      </c>
    </row>
    <row r="309" spans="2:30" ht="69.95" customHeight="1" x14ac:dyDescent="0.25">
      <c r="B309" s="67" t="s">
        <v>1505</v>
      </c>
      <c r="C309" s="64" t="s">
        <v>2146</v>
      </c>
      <c r="D309" s="65" t="s">
        <v>2131</v>
      </c>
      <c r="E309" s="65" t="s">
        <v>3040</v>
      </c>
      <c r="F309" s="61" t="s">
        <v>104</v>
      </c>
      <c r="G309" s="61" t="s">
        <v>105</v>
      </c>
      <c r="H309" s="61" t="s">
        <v>105</v>
      </c>
      <c r="I309" s="61" t="s">
        <v>105</v>
      </c>
      <c r="J309" s="65" t="s">
        <v>3030</v>
      </c>
      <c r="K309" s="65" t="s">
        <v>107</v>
      </c>
      <c r="L309" s="64" t="s">
        <v>2138</v>
      </c>
      <c r="M309" s="65" t="s">
        <v>108</v>
      </c>
      <c r="N309" s="65" t="s">
        <v>41</v>
      </c>
      <c r="O309" s="65" t="s">
        <v>2117</v>
      </c>
      <c r="P309" s="65" t="s">
        <v>2118</v>
      </c>
      <c r="Q309" s="65" t="s">
        <v>3041</v>
      </c>
      <c r="R309" s="65" t="s">
        <v>2133</v>
      </c>
      <c r="S309" s="65" t="s">
        <v>125</v>
      </c>
      <c r="T309" s="61" t="s">
        <v>105</v>
      </c>
      <c r="U309" s="61"/>
      <c r="V309" s="61" t="s">
        <v>68</v>
      </c>
      <c r="W309" s="65"/>
      <c r="X309" s="65"/>
      <c r="Y309" s="65" t="s">
        <v>177</v>
      </c>
      <c r="Z309" s="63">
        <v>10</v>
      </c>
      <c r="AA309" s="63" t="s">
        <v>369</v>
      </c>
      <c r="AB309" s="63" t="s">
        <v>383</v>
      </c>
      <c r="AC309" s="65" t="s">
        <v>113</v>
      </c>
      <c r="AD309" s="65" t="s">
        <v>3216</v>
      </c>
    </row>
    <row r="310" spans="2:30" ht="69.95" customHeight="1" x14ac:dyDescent="0.25">
      <c r="B310" s="81" t="s">
        <v>1005</v>
      </c>
      <c r="C310" s="82" t="s">
        <v>2147</v>
      </c>
      <c r="D310" s="83" t="s">
        <v>2134</v>
      </c>
      <c r="E310" s="83" t="s">
        <v>3042</v>
      </c>
      <c r="F310" s="84" t="s">
        <v>104</v>
      </c>
      <c r="G310" s="84" t="s">
        <v>105</v>
      </c>
      <c r="H310" s="84" t="s">
        <v>105</v>
      </c>
      <c r="I310" s="84" t="s">
        <v>105</v>
      </c>
      <c r="J310" s="83" t="s">
        <v>3030</v>
      </c>
      <c r="K310" s="83" t="s">
        <v>107</v>
      </c>
      <c r="L310" s="82" t="s">
        <v>2138</v>
      </c>
      <c r="M310" s="83" t="s">
        <v>108</v>
      </c>
      <c r="N310" s="83" t="s">
        <v>41</v>
      </c>
      <c r="O310" s="83" t="s">
        <v>2117</v>
      </c>
      <c r="P310" s="83" t="s">
        <v>2118</v>
      </c>
      <c r="Q310" s="83" t="s">
        <v>2132</v>
      </c>
      <c r="R310" s="83" t="s">
        <v>2133</v>
      </c>
      <c r="S310" s="83" t="s">
        <v>111</v>
      </c>
      <c r="T310" s="84" t="s">
        <v>105</v>
      </c>
      <c r="U310" s="84"/>
      <c r="V310" s="84" t="s">
        <v>68</v>
      </c>
      <c r="W310" s="83"/>
      <c r="X310" s="83"/>
      <c r="Y310" s="83" t="s">
        <v>177</v>
      </c>
      <c r="Z310" s="85">
        <v>10</v>
      </c>
      <c r="AA310" s="85" t="s">
        <v>369</v>
      </c>
      <c r="AB310" s="85" t="s">
        <v>383</v>
      </c>
      <c r="AC310" s="83" t="s">
        <v>113</v>
      </c>
      <c r="AD310" s="83" t="s">
        <v>3216</v>
      </c>
    </row>
    <row r="311" spans="2:30" ht="69.95" customHeight="1" x14ac:dyDescent="0.25">
      <c r="B311" s="67" t="s">
        <v>25</v>
      </c>
      <c r="C311" s="64" t="s">
        <v>1858</v>
      </c>
      <c r="D311" s="65" t="s">
        <v>1539</v>
      </c>
      <c r="E311" s="65" t="s">
        <v>1540</v>
      </c>
      <c r="F311" s="61" t="s">
        <v>104</v>
      </c>
      <c r="G311" s="61"/>
      <c r="H311" s="61"/>
      <c r="I311" s="61" t="s">
        <v>105</v>
      </c>
      <c r="J311" s="65" t="s">
        <v>1541</v>
      </c>
      <c r="K311" s="65" t="s">
        <v>2244</v>
      </c>
      <c r="L311" s="64" t="s">
        <v>1857</v>
      </c>
      <c r="M311" s="65" t="s">
        <v>108</v>
      </c>
      <c r="N311" s="65" t="s">
        <v>38</v>
      </c>
      <c r="O311" s="65" t="s">
        <v>1462</v>
      </c>
      <c r="P311" s="65" t="s">
        <v>50</v>
      </c>
      <c r="Q311" s="65" t="s">
        <v>2092</v>
      </c>
      <c r="R311" s="65" t="s">
        <v>1079</v>
      </c>
      <c r="S311" s="65" t="s">
        <v>111</v>
      </c>
      <c r="T311" s="61" t="s">
        <v>105</v>
      </c>
      <c r="U311" s="61"/>
      <c r="V311" s="61" t="s">
        <v>69</v>
      </c>
      <c r="W311" s="65" t="s">
        <v>53</v>
      </c>
      <c r="X311" s="65" t="s">
        <v>345</v>
      </c>
      <c r="Y311" s="65" t="s">
        <v>202</v>
      </c>
      <c r="Z311" s="63" t="str">
        <f>IFERROR(INDEX(CodSerieRango,MATCH($Y311,NomSeries,0),1)," ")</f>
        <v>135.</v>
      </c>
      <c r="AA311" s="63" t="s">
        <v>1542</v>
      </c>
      <c r="AB311" s="63" t="s">
        <v>1543</v>
      </c>
      <c r="AC311" s="65" t="s">
        <v>113</v>
      </c>
      <c r="AD311" s="65" t="s">
        <v>3216</v>
      </c>
    </row>
    <row r="312" spans="2:30" ht="69.95" customHeight="1" x14ac:dyDescent="0.25">
      <c r="B312" s="81" t="s">
        <v>25</v>
      </c>
      <c r="C312" s="82" t="s">
        <v>1859</v>
      </c>
      <c r="D312" s="83" t="s">
        <v>3043</v>
      </c>
      <c r="E312" s="83" t="s">
        <v>3044</v>
      </c>
      <c r="F312" s="84" t="s">
        <v>104</v>
      </c>
      <c r="G312" s="84" t="s">
        <v>105</v>
      </c>
      <c r="H312" s="84"/>
      <c r="I312" s="84" t="s">
        <v>105</v>
      </c>
      <c r="J312" s="83" t="s">
        <v>3045</v>
      </c>
      <c r="K312" s="83" t="s">
        <v>3046</v>
      </c>
      <c r="L312" s="82" t="s">
        <v>1857</v>
      </c>
      <c r="M312" s="83" t="s">
        <v>108</v>
      </c>
      <c r="N312" s="83" t="s">
        <v>38</v>
      </c>
      <c r="O312" s="83" t="s">
        <v>1462</v>
      </c>
      <c r="P312" s="83" t="s">
        <v>50</v>
      </c>
      <c r="Q312" s="83" t="s">
        <v>2092</v>
      </c>
      <c r="R312" s="83" t="s">
        <v>1079</v>
      </c>
      <c r="S312" s="83" t="s">
        <v>139</v>
      </c>
      <c r="T312" s="84" t="s">
        <v>105</v>
      </c>
      <c r="U312" s="84"/>
      <c r="V312" s="84" t="s">
        <v>69</v>
      </c>
      <c r="W312" s="83" t="s">
        <v>53</v>
      </c>
      <c r="X312" s="83" t="s">
        <v>3047</v>
      </c>
      <c r="Y312" s="83" t="s">
        <v>177</v>
      </c>
      <c r="Z312" s="85"/>
      <c r="AA312" s="85"/>
      <c r="AB312" s="85"/>
      <c r="AC312" s="83" t="s">
        <v>113</v>
      </c>
      <c r="AD312" s="83" t="s">
        <v>3248</v>
      </c>
    </row>
    <row r="313" spans="2:30" ht="69.95" customHeight="1" x14ac:dyDescent="0.25">
      <c r="B313" s="67" t="s">
        <v>25</v>
      </c>
      <c r="C313" s="64" t="s">
        <v>1860</v>
      </c>
      <c r="D313" s="65" t="s">
        <v>3048</v>
      </c>
      <c r="E313" s="65" t="s">
        <v>3049</v>
      </c>
      <c r="F313" s="61" t="s">
        <v>104</v>
      </c>
      <c r="G313" s="61"/>
      <c r="H313" s="61"/>
      <c r="I313" s="61" t="s">
        <v>105</v>
      </c>
      <c r="J313" s="65" t="s">
        <v>3050</v>
      </c>
      <c r="K313" s="65" t="s">
        <v>3051</v>
      </c>
      <c r="L313" s="64" t="s">
        <v>1857</v>
      </c>
      <c r="M313" s="65" t="s">
        <v>108</v>
      </c>
      <c r="N313" s="65" t="s">
        <v>38</v>
      </c>
      <c r="O313" s="65" t="s">
        <v>1462</v>
      </c>
      <c r="P313" s="65" t="s">
        <v>50</v>
      </c>
      <c r="Q313" s="65" t="s">
        <v>2092</v>
      </c>
      <c r="R313" s="65" t="s">
        <v>1079</v>
      </c>
      <c r="S313" s="65" t="s">
        <v>139</v>
      </c>
      <c r="T313" s="61" t="s">
        <v>105</v>
      </c>
      <c r="U313" s="61"/>
      <c r="V313" s="61" t="s">
        <v>69</v>
      </c>
      <c r="W313" s="65" t="s">
        <v>53</v>
      </c>
      <c r="X313" s="65" t="s">
        <v>345</v>
      </c>
      <c r="Y313" s="65" t="s">
        <v>202</v>
      </c>
      <c r="Z313" s="63"/>
      <c r="AA313" s="63"/>
      <c r="AB313" s="63"/>
      <c r="AC313" s="65" t="s">
        <v>113</v>
      </c>
      <c r="AD313" s="65" t="s">
        <v>3249</v>
      </c>
    </row>
    <row r="314" spans="2:30" ht="69.95" customHeight="1" x14ac:dyDescent="0.25">
      <c r="B314" s="81" t="s">
        <v>25</v>
      </c>
      <c r="C314" s="82" t="s">
        <v>3052</v>
      </c>
      <c r="D314" s="83" t="s">
        <v>3053</v>
      </c>
      <c r="E314" s="83" t="s">
        <v>3054</v>
      </c>
      <c r="F314" s="84" t="s">
        <v>104</v>
      </c>
      <c r="G314" s="84"/>
      <c r="H314" s="84"/>
      <c r="I314" s="84" t="s">
        <v>105</v>
      </c>
      <c r="J314" s="83" t="s">
        <v>3055</v>
      </c>
      <c r="K314" s="83" t="s">
        <v>3056</v>
      </c>
      <c r="L314" s="82" t="s">
        <v>1857</v>
      </c>
      <c r="M314" s="83" t="s">
        <v>108</v>
      </c>
      <c r="N314" s="83" t="s">
        <v>38</v>
      </c>
      <c r="O314" s="83" t="s">
        <v>1462</v>
      </c>
      <c r="P314" s="83" t="s">
        <v>50</v>
      </c>
      <c r="Q314" s="83" t="s">
        <v>2092</v>
      </c>
      <c r="R314" s="83" t="s">
        <v>1079</v>
      </c>
      <c r="S314" s="83" t="s">
        <v>111</v>
      </c>
      <c r="T314" s="84" t="s">
        <v>105</v>
      </c>
      <c r="U314" s="84"/>
      <c r="V314" s="84" t="s">
        <v>69</v>
      </c>
      <c r="W314" s="83" t="s">
        <v>53</v>
      </c>
      <c r="X314" s="83" t="s">
        <v>345</v>
      </c>
      <c r="Y314" s="83" t="s">
        <v>202</v>
      </c>
      <c r="Z314" s="85"/>
      <c r="AA314" s="85"/>
      <c r="AB314" s="85"/>
      <c r="AC314" s="83" t="s">
        <v>113</v>
      </c>
      <c r="AD314" s="83" t="s">
        <v>3216</v>
      </c>
    </row>
    <row r="315" spans="2:30" ht="69.95" customHeight="1" x14ac:dyDescent="0.25">
      <c r="B315" s="67" t="s">
        <v>25</v>
      </c>
      <c r="C315" s="64" t="s">
        <v>3057</v>
      </c>
      <c r="D315" s="65" t="s">
        <v>3058</v>
      </c>
      <c r="E315" s="65" t="s">
        <v>3059</v>
      </c>
      <c r="F315" s="61" t="s">
        <v>104</v>
      </c>
      <c r="G315" s="61"/>
      <c r="H315" s="61"/>
      <c r="I315" s="61" t="s">
        <v>105</v>
      </c>
      <c r="J315" s="65" t="s">
        <v>3060</v>
      </c>
      <c r="K315" s="65" t="s">
        <v>3056</v>
      </c>
      <c r="L315" s="64" t="s">
        <v>1857</v>
      </c>
      <c r="M315" s="65" t="s">
        <v>108</v>
      </c>
      <c r="N315" s="65" t="s">
        <v>38</v>
      </c>
      <c r="O315" s="65" t="s">
        <v>1462</v>
      </c>
      <c r="P315" s="65" t="s">
        <v>50</v>
      </c>
      <c r="Q315" s="65" t="s">
        <v>2092</v>
      </c>
      <c r="R315" s="65" t="s">
        <v>1079</v>
      </c>
      <c r="S315" s="65" t="s">
        <v>139</v>
      </c>
      <c r="T315" s="61" t="s">
        <v>105</v>
      </c>
      <c r="U315" s="61"/>
      <c r="V315" s="61" t="s">
        <v>68</v>
      </c>
      <c r="W315" s="65"/>
      <c r="X315" s="65"/>
      <c r="Y315" s="65" t="s">
        <v>202</v>
      </c>
      <c r="Z315" s="63" t="str">
        <f>IFERROR(INDEX(CodSerieRango,MATCH($Y315,NomSeries,0),1)," ")</f>
        <v>135.</v>
      </c>
      <c r="AA315" s="63" t="s">
        <v>3061</v>
      </c>
      <c r="AB315" s="63" t="s">
        <v>3062</v>
      </c>
      <c r="AC315" s="65" t="s">
        <v>1030</v>
      </c>
      <c r="AD315" s="65" t="s">
        <v>3250</v>
      </c>
    </row>
    <row r="316" spans="2:30" ht="69.95" customHeight="1" x14ac:dyDescent="0.25">
      <c r="B316" s="81" t="s">
        <v>1544</v>
      </c>
      <c r="C316" s="82" t="s">
        <v>2197</v>
      </c>
      <c r="D316" s="83" t="s">
        <v>1545</v>
      </c>
      <c r="E316" s="83" t="s">
        <v>1546</v>
      </c>
      <c r="F316" s="84" t="s">
        <v>1026</v>
      </c>
      <c r="G316" s="84" t="s">
        <v>105</v>
      </c>
      <c r="H316" s="84" t="s">
        <v>105</v>
      </c>
      <c r="I316" s="84"/>
      <c r="J316" s="83" t="s">
        <v>1547</v>
      </c>
      <c r="K316" s="83" t="s">
        <v>1024</v>
      </c>
      <c r="L316" s="82" t="s">
        <v>2192</v>
      </c>
      <c r="M316" s="83" t="s">
        <v>108</v>
      </c>
      <c r="N316" s="83" t="s">
        <v>38</v>
      </c>
      <c r="O316" s="83" t="s">
        <v>1548</v>
      </c>
      <c r="P316" s="83" t="s">
        <v>50</v>
      </c>
      <c r="Q316" s="83" t="s">
        <v>2092</v>
      </c>
      <c r="R316" s="83" t="s">
        <v>1079</v>
      </c>
      <c r="S316" s="83" t="s">
        <v>125</v>
      </c>
      <c r="T316" s="84" t="s">
        <v>105</v>
      </c>
      <c r="U316" s="84"/>
      <c r="V316" s="84" t="s">
        <v>68</v>
      </c>
      <c r="W316" s="83"/>
      <c r="X316" s="83"/>
      <c r="Y316" s="83" t="s">
        <v>214</v>
      </c>
      <c r="Z316" s="85" t="s">
        <v>454</v>
      </c>
      <c r="AA316" s="85" t="s">
        <v>1549</v>
      </c>
      <c r="AB316" s="85" t="s">
        <v>1550</v>
      </c>
      <c r="AC316" s="83" t="s">
        <v>113</v>
      </c>
      <c r="AD316" s="83" t="s">
        <v>3216</v>
      </c>
    </row>
    <row r="317" spans="2:30" ht="69.95" customHeight="1" x14ac:dyDescent="0.25">
      <c r="B317" s="67" t="s">
        <v>1544</v>
      </c>
      <c r="C317" s="64" t="s">
        <v>2198</v>
      </c>
      <c r="D317" s="65" t="s">
        <v>1551</v>
      </c>
      <c r="E317" s="65" t="s">
        <v>1552</v>
      </c>
      <c r="F317" s="61" t="s">
        <v>1026</v>
      </c>
      <c r="G317" s="61" t="s">
        <v>105</v>
      </c>
      <c r="H317" s="61" t="s">
        <v>105</v>
      </c>
      <c r="I317" s="61" t="s">
        <v>105</v>
      </c>
      <c r="J317" s="65" t="s">
        <v>1553</v>
      </c>
      <c r="K317" s="65" t="s">
        <v>1554</v>
      </c>
      <c r="L317" s="64" t="s">
        <v>2192</v>
      </c>
      <c r="M317" s="65" t="s">
        <v>1215</v>
      </c>
      <c r="N317" s="65" t="s">
        <v>38</v>
      </c>
      <c r="O317" s="65" t="s">
        <v>1548</v>
      </c>
      <c r="P317" s="65" t="s">
        <v>1555</v>
      </c>
      <c r="Q317" s="65" t="s">
        <v>1556</v>
      </c>
      <c r="R317" s="65" t="s">
        <v>1557</v>
      </c>
      <c r="S317" s="65" t="s">
        <v>125</v>
      </c>
      <c r="T317" s="61" t="s">
        <v>105</v>
      </c>
      <c r="U317" s="61"/>
      <c r="V317" s="61" t="s">
        <v>68</v>
      </c>
      <c r="W317" s="65"/>
      <c r="X317" s="65"/>
      <c r="Y317" s="65" t="s">
        <v>201</v>
      </c>
      <c r="Z317" s="63" t="s">
        <v>417</v>
      </c>
      <c r="AA317" s="63"/>
      <c r="AB317" s="63" t="str">
        <f>IFERROR(INDEX([8]SER_SUBSER!$E$2:$E$147,MATCH($AA317,[8]SER_SUBSER!$F$2:$F$147,0),1)," ")</f>
        <v xml:space="preserve"> </v>
      </c>
      <c r="AC317" s="65" t="s">
        <v>113</v>
      </c>
      <c r="AD317" s="65" t="s">
        <v>3216</v>
      </c>
    </row>
    <row r="318" spans="2:30" ht="69.95" customHeight="1" x14ac:dyDescent="0.25">
      <c r="B318" s="81" t="s">
        <v>1558</v>
      </c>
      <c r="C318" s="82" t="s">
        <v>2199</v>
      </c>
      <c r="D318" s="83" t="s">
        <v>1559</v>
      </c>
      <c r="E318" s="83" t="s">
        <v>1560</v>
      </c>
      <c r="F318" s="84" t="s">
        <v>1026</v>
      </c>
      <c r="G318" s="84" t="s">
        <v>105</v>
      </c>
      <c r="H318" s="84" t="s">
        <v>105</v>
      </c>
      <c r="I318" s="84" t="s">
        <v>105</v>
      </c>
      <c r="J318" s="83" t="s">
        <v>1561</v>
      </c>
      <c r="K318" s="83" t="s">
        <v>1562</v>
      </c>
      <c r="L318" s="82" t="s">
        <v>2192</v>
      </c>
      <c r="M318" s="83" t="s">
        <v>108</v>
      </c>
      <c r="N318" s="83" t="s">
        <v>38</v>
      </c>
      <c r="O318" s="83" t="s">
        <v>1548</v>
      </c>
      <c r="P318" s="83" t="s">
        <v>50</v>
      </c>
      <c r="Q318" s="83" t="s">
        <v>2092</v>
      </c>
      <c r="R318" s="83" t="s">
        <v>1079</v>
      </c>
      <c r="S318" s="83" t="s">
        <v>139</v>
      </c>
      <c r="T318" s="84" t="s">
        <v>105</v>
      </c>
      <c r="U318" s="84"/>
      <c r="V318" s="84" t="s">
        <v>69</v>
      </c>
      <c r="W318" s="83" t="s">
        <v>53</v>
      </c>
      <c r="X318" s="83" t="s">
        <v>2215</v>
      </c>
      <c r="Y318" s="83" t="s">
        <v>2214</v>
      </c>
      <c r="Z318" s="85">
        <v>85</v>
      </c>
      <c r="AA318" s="85"/>
      <c r="AB318" s="85" t="str">
        <f>IFERROR(INDEX([8]SER_SUBSER!$E$2:$E$147,MATCH($AA318,[8]SER_SUBSER!$F$2:$F$147,0),1)," ")</f>
        <v xml:space="preserve"> </v>
      </c>
      <c r="AC318" s="83" t="s">
        <v>113</v>
      </c>
      <c r="AD318" s="83" t="s">
        <v>3216</v>
      </c>
    </row>
    <row r="319" spans="2:30" ht="69.95" customHeight="1" x14ac:dyDescent="0.25">
      <c r="B319" s="67" t="s">
        <v>1563</v>
      </c>
      <c r="C319" s="64" t="s">
        <v>2200</v>
      </c>
      <c r="D319" s="65" t="s">
        <v>1564</v>
      </c>
      <c r="E319" s="65" t="s">
        <v>1565</v>
      </c>
      <c r="F319" s="61" t="s">
        <v>1026</v>
      </c>
      <c r="G319" s="61"/>
      <c r="H319" s="61" t="s">
        <v>105</v>
      </c>
      <c r="I319" s="61" t="s">
        <v>105</v>
      </c>
      <c r="J319" s="65" t="s">
        <v>1566</v>
      </c>
      <c r="K319" s="65" t="s">
        <v>3063</v>
      </c>
      <c r="L319" s="64" t="s">
        <v>2193</v>
      </c>
      <c r="M319" s="65" t="s">
        <v>1215</v>
      </c>
      <c r="N319" s="65" t="s">
        <v>38</v>
      </c>
      <c r="O319" s="65" t="s">
        <v>1548</v>
      </c>
      <c r="P319" s="65" t="s">
        <v>50</v>
      </c>
      <c r="Q319" s="65" t="s">
        <v>1568</v>
      </c>
      <c r="R319" s="65" t="s">
        <v>2174</v>
      </c>
      <c r="S319" s="65" t="s">
        <v>125</v>
      </c>
      <c r="T319" s="61" t="s">
        <v>105</v>
      </c>
      <c r="U319" s="61"/>
      <c r="V319" s="61" t="s">
        <v>69</v>
      </c>
      <c r="W319" s="65" t="s">
        <v>53</v>
      </c>
      <c r="X319" s="65" t="s">
        <v>2175</v>
      </c>
      <c r="Y319" s="65" t="s">
        <v>202</v>
      </c>
      <c r="Z319" s="63">
        <v>135</v>
      </c>
      <c r="AA319" s="63"/>
      <c r="AB319" s="63" t="str">
        <f>IFERROR(INDEX([8]SER_SUBSER!$E$2:$E$147,MATCH($AA319,[8]SER_SUBSER!$F$2:$F$147,0),1)," ")</f>
        <v xml:space="preserve"> </v>
      </c>
      <c r="AC319" s="65" t="s">
        <v>1030</v>
      </c>
      <c r="AD319" s="65" t="s">
        <v>2216</v>
      </c>
    </row>
    <row r="320" spans="2:30" ht="69.95" customHeight="1" x14ac:dyDescent="0.25">
      <c r="B320" s="81" t="s">
        <v>1544</v>
      </c>
      <c r="C320" s="82" t="s">
        <v>2201</v>
      </c>
      <c r="D320" s="83" t="s">
        <v>1569</v>
      </c>
      <c r="E320" s="83" t="s">
        <v>1570</v>
      </c>
      <c r="F320" s="84" t="s">
        <v>1026</v>
      </c>
      <c r="G320" s="84" t="s">
        <v>105</v>
      </c>
      <c r="H320" s="84" t="s">
        <v>105</v>
      </c>
      <c r="I320" s="84"/>
      <c r="J320" s="83" t="s">
        <v>25</v>
      </c>
      <c r="K320" s="83" t="s">
        <v>1562</v>
      </c>
      <c r="L320" s="82" t="s">
        <v>2193</v>
      </c>
      <c r="M320" s="83" t="s">
        <v>1215</v>
      </c>
      <c r="N320" s="83" t="s">
        <v>38</v>
      </c>
      <c r="O320" s="83" t="s">
        <v>1548</v>
      </c>
      <c r="P320" s="83" t="s">
        <v>50</v>
      </c>
      <c r="Q320" s="83" t="s">
        <v>2092</v>
      </c>
      <c r="R320" s="83" t="s">
        <v>1571</v>
      </c>
      <c r="S320" s="83" t="s">
        <v>139</v>
      </c>
      <c r="T320" s="84" t="s">
        <v>105</v>
      </c>
      <c r="U320" s="84"/>
      <c r="V320" s="84" t="s">
        <v>68</v>
      </c>
      <c r="W320" s="83"/>
      <c r="X320" s="83"/>
      <c r="Y320" s="83" t="s">
        <v>202</v>
      </c>
      <c r="Z320" s="85" t="s">
        <v>421</v>
      </c>
      <c r="AA320" s="85" t="s">
        <v>2176</v>
      </c>
      <c r="AB320" s="85">
        <v>2</v>
      </c>
      <c r="AC320" s="83" t="s">
        <v>113</v>
      </c>
      <c r="AD320" s="83" t="s">
        <v>3216</v>
      </c>
    </row>
    <row r="321" spans="2:30" ht="30" x14ac:dyDescent="0.25">
      <c r="B321" s="67" t="s">
        <v>43</v>
      </c>
      <c r="C321" s="64" t="s">
        <v>2202</v>
      </c>
      <c r="D321" s="65" t="s">
        <v>3064</v>
      </c>
      <c r="E321" s="65" t="s">
        <v>1572</v>
      </c>
      <c r="F321" s="61" t="s">
        <v>1026</v>
      </c>
      <c r="G321" s="61" t="s">
        <v>105</v>
      </c>
      <c r="H321" s="61"/>
      <c r="I321" s="61"/>
      <c r="J321" s="65" t="s">
        <v>1573</v>
      </c>
      <c r="K321" s="65" t="s">
        <v>1562</v>
      </c>
      <c r="L321" s="64" t="s">
        <v>2193</v>
      </c>
      <c r="M321" s="65" t="s">
        <v>1215</v>
      </c>
      <c r="N321" s="65" t="s">
        <v>38</v>
      </c>
      <c r="O321" s="65" t="s">
        <v>1548</v>
      </c>
      <c r="P321" s="65" t="s">
        <v>1574</v>
      </c>
      <c r="Q321" s="65" t="s">
        <v>2092</v>
      </c>
      <c r="R321" s="65" t="s">
        <v>1079</v>
      </c>
      <c r="S321" s="65" t="s">
        <v>139</v>
      </c>
      <c r="T321" s="61" t="s">
        <v>105</v>
      </c>
      <c r="U321" s="61"/>
      <c r="V321" s="61" t="s">
        <v>69</v>
      </c>
      <c r="W321" s="65" t="s">
        <v>53</v>
      </c>
      <c r="X321" s="65" t="s">
        <v>2177</v>
      </c>
      <c r="Y321" s="65" t="s">
        <v>204</v>
      </c>
      <c r="Z321" s="63" t="s">
        <v>428</v>
      </c>
      <c r="AA321" s="63"/>
      <c r="AB321" s="63"/>
      <c r="AC321" s="65" t="s">
        <v>113</v>
      </c>
      <c r="AD321" s="65" t="s">
        <v>2190</v>
      </c>
    </row>
    <row r="322" spans="2:30" ht="45" x14ac:dyDescent="0.25">
      <c r="B322" s="81" t="s">
        <v>1575</v>
      </c>
      <c r="C322" s="82" t="s">
        <v>2203</v>
      </c>
      <c r="D322" s="83" t="s">
        <v>3065</v>
      </c>
      <c r="E322" s="83" t="s">
        <v>1576</v>
      </c>
      <c r="F322" s="84" t="s">
        <v>1026</v>
      </c>
      <c r="G322" s="84" t="s">
        <v>105</v>
      </c>
      <c r="H322" s="84"/>
      <c r="I322" s="84"/>
      <c r="J322" s="83" t="s">
        <v>1573</v>
      </c>
      <c r="K322" s="83" t="s">
        <v>1562</v>
      </c>
      <c r="L322" s="82" t="s">
        <v>2193</v>
      </c>
      <c r="M322" s="83" t="s">
        <v>1215</v>
      </c>
      <c r="N322" s="83" t="s">
        <v>38</v>
      </c>
      <c r="O322" s="83" t="s">
        <v>1548</v>
      </c>
      <c r="P322" s="83" t="s">
        <v>50</v>
      </c>
      <c r="Q322" s="83" t="s">
        <v>2092</v>
      </c>
      <c r="R322" s="83" t="s">
        <v>1079</v>
      </c>
      <c r="S322" s="83" t="s">
        <v>139</v>
      </c>
      <c r="T322" s="84" t="s">
        <v>105</v>
      </c>
      <c r="U322" s="84"/>
      <c r="V322" s="84" t="s">
        <v>69</v>
      </c>
      <c r="W322" s="83" t="s">
        <v>53</v>
      </c>
      <c r="X322" s="83" t="s">
        <v>2178</v>
      </c>
      <c r="Y322" s="83" t="s">
        <v>228</v>
      </c>
      <c r="Z322" s="85" t="s">
        <v>482</v>
      </c>
      <c r="AA322" s="85"/>
      <c r="AB322" s="85" t="str">
        <f>IFERROR(INDEX([8]SER_SUBSER!$E$2:$E$147,MATCH($AA322,[8]SER_SUBSER!$F$2:$F$147,0),1)," ")</f>
        <v xml:space="preserve"> </v>
      </c>
      <c r="AC322" s="83" t="s">
        <v>113</v>
      </c>
      <c r="AD322" s="83" t="s">
        <v>2190</v>
      </c>
    </row>
    <row r="323" spans="2:30" x14ac:dyDescent="0.25">
      <c r="B323" s="67" t="s">
        <v>1544</v>
      </c>
      <c r="C323" s="64" t="s">
        <v>2379</v>
      </c>
      <c r="D323" s="65" t="s">
        <v>3066</v>
      </c>
      <c r="E323" s="65" t="s">
        <v>1577</v>
      </c>
      <c r="F323" s="61" t="s">
        <v>1026</v>
      </c>
      <c r="G323" s="61" t="s">
        <v>105</v>
      </c>
      <c r="H323" s="61" t="s">
        <v>105</v>
      </c>
      <c r="I323" s="61" t="s">
        <v>105</v>
      </c>
      <c r="J323" s="65" t="s">
        <v>1578</v>
      </c>
      <c r="K323" s="65" t="s">
        <v>3067</v>
      </c>
      <c r="L323" s="64" t="s">
        <v>2193</v>
      </c>
      <c r="M323" s="65" t="s">
        <v>1215</v>
      </c>
      <c r="N323" s="65" t="s">
        <v>38</v>
      </c>
      <c r="O323" s="65" t="s">
        <v>1548</v>
      </c>
      <c r="P323" s="65" t="s">
        <v>50</v>
      </c>
      <c r="Q323" s="65" t="s">
        <v>2092</v>
      </c>
      <c r="R323" s="65" t="s">
        <v>1579</v>
      </c>
      <c r="S323" s="65" t="s">
        <v>125</v>
      </c>
      <c r="T323" s="61" t="s">
        <v>105</v>
      </c>
      <c r="U323" s="61"/>
      <c r="V323" s="61" t="s">
        <v>68</v>
      </c>
      <c r="W323" s="65"/>
      <c r="X323" s="65"/>
      <c r="Y323" s="65" t="s">
        <v>201</v>
      </c>
      <c r="Z323" s="63" t="s">
        <v>417</v>
      </c>
      <c r="AA323" s="63"/>
      <c r="AB323" s="63" t="str">
        <f>IFERROR(INDEX([8]SER_SUBSER!$E$2:$E$147,MATCH($AA323,[8]SER_SUBSER!$F$2:$F$147,0),1)," ")</f>
        <v xml:space="preserve"> </v>
      </c>
      <c r="AC323" s="65" t="s">
        <v>113</v>
      </c>
      <c r="AD323" s="65" t="s">
        <v>3216</v>
      </c>
    </row>
    <row r="324" spans="2:30" ht="69.95" customHeight="1" x14ac:dyDescent="0.25">
      <c r="B324" s="114" t="s">
        <v>1113</v>
      </c>
      <c r="C324" s="105" t="s">
        <v>2204</v>
      </c>
      <c r="D324" s="106" t="s">
        <v>3379</v>
      </c>
      <c r="E324" s="106" t="s">
        <v>3380</v>
      </c>
      <c r="F324" s="107" t="s">
        <v>104</v>
      </c>
      <c r="G324" s="107"/>
      <c r="H324" s="107"/>
      <c r="I324" s="107" t="s">
        <v>105</v>
      </c>
      <c r="J324" s="106" t="s">
        <v>3381</v>
      </c>
      <c r="K324" s="106" t="s">
        <v>1024</v>
      </c>
      <c r="L324" s="105" t="s">
        <v>2193</v>
      </c>
      <c r="M324" s="106" t="s">
        <v>108</v>
      </c>
      <c r="N324" s="106" t="s">
        <v>38</v>
      </c>
      <c r="O324" s="106" t="s">
        <v>3382</v>
      </c>
      <c r="P324" s="106" t="s">
        <v>50</v>
      </c>
      <c r="Q324" s="106" t="s">
        <v>2092</v>
      </c>
      <c r="R324" s="106" t="s">
        <v>1079</v>
      </c>
      <c r="S324" s="106" t="s">
        <v>125</v>
      </c>
      <c r="T324" s="107" t="s">
        <v>105</v>
      </c>
      <c r="U324" s="107"/>
      <c r="V324" s="107" t="s">
        <v>69</v>
      </c>
      <c r="W324" s="106" t="s">
        <v>3383</v>
      </c>
      <c r="X324" s="106" t="s">
        <v>3384</v>
      </c>
      <c r="Y324" s="106" t="s">
        <v>73</v>
      </c>
      <c r="Z324" s="108" t="s">
        <v>73</v>
      </c>
      <c r="AA324" s="108" t="s">
        <v>73</v>
      </c>
      <c r="AB324" s="108" t="s">
        <v>73</v>
      </c>
      <c r="AC324" s="106" t="s">
        <v>113</v>
      </c>
      <c r="AD324" s="106" t="s">
        <v>3399</v>
      </c>
    </row>
    <row r="325" spans="2:30" ht="69.95" customHeight="1" x14ac:dyDescent="0.25">
      <c r="B325" s="67" t="s">
        <v>1009</v>
      </c>
      <c r="C325" s="64" t="s">
        <v>3385</v>
      </c>
      <c r="D325" s="65" t="s">
        <v>1580</v>
      </c>
      <c r="E325" s="65" t="s">
        <v>1581</v>
      </c>
      <c r="F325" s="61" t="s">
        <v>1026</v>
      </c>
      <c r="G325" s="61"/>
      <c r="H325" s="61" t="s">
        <v>105</v>
      </c>
      <c r="I325" s="61" t="s">
        <v>105</v>
      </c>
      <c r="J325" s="65" t="s">
        <v>1582</v>
      </c>
      <c r="K325" s="65" t="s">
        <v>1567</v>
      </c>
      <c r="L325" s="64" t="s">
        <v>2194</v>
      </c>
      <c r="M325" s="65" t="s">
        <v>1215</v>
      </c>
      <c r="N325" s="65" t="s">
        <v>38</v>
      </c>
      <c r="O325" s="65" t="s">
        <v>1548</v>
      </c>
      <c r="P325" s="65" t="s">
        <v>50</v>
      </c>
      <c r="Q325" s="65" t="s">
        <v>2092</v>
      </c>
      <c r="R325" s="65" t="s">
        <v>1583</v>
      </c>
      <c r="S325" s="65" t="s">
        <v>125</v>
      </c>
      <c r="T325" s="61" t="s">
        <v>105</v>
      </c>
      <c r="U325" s="61"/>
      <c r="V325" s="61" t="s">
        <v>69</v>
      </c>
      <c r="W325" s="65" t="s">
        <v>53</v>
      </c>
      <c r="X325" s="65" t="s">
        <v>2180</v>
      </c>
      <c r="Y325" s="65" t="s">
        <v>2179</v>
      </c>
      <c r="Z325" s="63">
        <v>140</v>
      </c>
      <c r="AA325" s="63"/>
      <c r="AB325" s="63" t="str">
        <f>IFERROR(INDEX([8]SER_SUBSER!$E$2:$E$147,MATCH($AA325,[8]SER_SUBSER!$F$2:$F$147,0),1)," ")</f>
        <v xml:space="preserve"> </v>
      </c>
      <c r="AC325" s="65" t="s">
        <v>113</v>
      </c>
      <c r="AD325" s="65" t="s">
        <v>3216</v>
      </c>
    </row>
    <row r="326" spans="2:30" ht="69.95" customHeight="1" x14ac:dyDescent="0.25">
      <c r="B326" s="81" t="s">
        <v>1544</v>
      </c>
      <c r="C326" s="82" t="s">
        <v>2205</v>
      </c>
      <c r="D326" s="83" t="s">
        <v>3068</v>
      </c>
      <c r="E326" s="83" t="s">
        <v>1584</v>
      </c>
      <c r="F326" s="84" t="s">
        <v>1026</v>
      </c>
      <c r="G326" s="84"/>
      <c r="H326" s="84" t="s">
        <v>105</v>
      </c>
      <c r="I326" s="84" t="s">
        <v>105</v>
      </c>
      <c r="J326" s="83" t="s">
        <v>1547</v>
      </c>
      <c r="K326" s="83" t="s">
        <v>1585</v>
      </c>
      <c r="L326" s="82" t="s">
        <v>2194</v>
      </c>
      <c r="M326" s="83" t="s">
        <v>1215</v>
      </c>
      <c r="N326" s="83" t="s">
        <v>38</v>
      </c>
      <c r="O326" s="83" t="s">
        <v>1548</v>
      </c>
      <c r="P326" s="83" t="s">
        <v>50</v>
      </c>
      <c r="Q326" s="83" t="s">
        <v>2092</v>
      </c>
      <c r="R326" s="83" t="s">
        <v>1079</v>
      </c>
      <c r="S326" s="83" t="s">
        <v>139</v>
      </c>
      <c r="T326" s="84" t="s">
        <v>105</v>
      </c>
      <c r="U326" s="84"/>
      <c r="V326" s="84" t="s">
        <v>68</v>
      </c>
      <c r="W326" s="83"/>
      <c r="X326" s="83"/>
      <c r="Y326" s="83" t="s">
        <v>202</v>
      </c>
      <c r="Z326" s="85">
        <v>135</v>
      </c>
      <c r="AA326" s="85" t="s">
        <v>2181</v>
      </c>
      <c r="AB326" s="85">
        <v>11</v>
      </c>
      <c r="AC326" s="83" t="s">
        <v>113</v>
      </c>
      <c r="AD326" s="83" t="s">
        <v>3216</v>
      </c>
    </row>
    <row r="327" spans="2:30" ht="69.95" customHeight="1" x14ac:dyDescent="0.25">
      <c r="B327" s="67" t="s">
        <v>43</v>
      </c>
      <c r="C327" s="64" t="s">
        <v>2205</v>
      </c>
      <c r="D327" s="65" t="s">
        <v>1586</v>
      </c>
      <c r="E327" s="65" t="s">
        <v>1587</v>
      </c>
      <c r="F327" s="61" t="s">
        <v>1026</v>
      </c>
      <c r="G327" s="61"/>
      <c r="H327" s="61" t="s">
        <v>105</v>
      </c>
      <c r="I327" s="61" t="s">
        <v>105</v>
      </c>
      <c r="J327" s="65" t="s">
        <v>1588</v>
      </c>
      <c r="K327" s="65" t="s">
        <v>1589</v>
      </c>
      <c r="L327" s="64" t="s">
        <v>2195</v>
      </c>
      <c r="M327" s="65" t="s">
        <v>1215</v>
      </c>
      <c r="N327" s="65" t="s">
        <v>38</v>
      </c>
      <c r="O327" s="65" t="s">
        <v>1548</v>
      </c>
      <c r="P327" s="65" t="s">
        <v>50</v>
      </c>
      <c r="Q327" s="65" t="s">
        <v>2092</v>
      </c>
      <c r="R327" s="65" t="s">
        <v>1079</v>
      </c>
      <c r="S327" s="65" t="s">
        <v>111</v>
      </c>
      <c r="T327" s="61" t="s">
        <v>105</v>
      </c>
      <c r="U327" s="61"/>
      <c r="V327" s="61" t="s">
        <v>69</v>
      </c>
      <c r="W327" s="65" t="s">
        <v>53</v>
      </c>
      <c r="X327" s="65" t="s">
        <v>2182</v>
      </c>
      <c r="Y327" s="65" t="s">
        <v>214</v>
      </c>
      <c r="Z327" s="63">
        <v>195</v>
      </c>
      <c r="AA327" s="63"/>
      <c r="AB327" s="63" t="str">
        <f>IFERROR(INDEX([8]SER_SUBSER!$E$2:$E$147,MATCH($AA327,[8]SER_SUBSER!$F$2:$F$147,0),1)," ")</f>
        <v xml:space="preserve"> </v>
      </c>
      <c r="AC327" s="65" t="s">
        <v>113</v>
      </c>
      <c r="AD327" s="65" t="s">
        <v>2190</v>
      </c>
    </row>
    <row r="328" spans="2:30" ht="69.95" customHeight="1" x14ac:dyDescent="0.25">
      <c r="B328" s="81" t="s">
        <v>1544</v>
      </c>
      <c r="C328" s="82" t="s">
        <v>2206</v>
      </c>
      <c r="D328" s="83" t="s">
        <v>1590</v>
      </c>
      <c r="E328" s="83" t="s">
        <v>1591</v>
      </c>
      <c r="F328" s="84" t="s">
        <v>1026</v>
      </c>
      <c r="G328" s="84"/>
      <c r="H328" s="84" t="s">
        <v>105</v>
      </c>
      <c r="I328" s="84" t="s">
        <v>105</v>
      </c>
      <c r="J328" s="83" t="s">
        <v>1547</v>
      </c>
      <c r="K328" s="83" t="s">
        <v>1592</v>
      </c>
      <c r="L328" s="82" t="s">
        <v>2195</v>
      </c>
      <c r="M328" s="83" t="s">
        <v>1215</v>
      </c>
      <c r="N328" s="83" t="s">
        <v>38</v>
      </c>
      <c r="O328" s="83" t="s">
        <v>1548</v>
      </c>
      <c r="P328" s="83" t="s">
        <v>50</v>
      </c>
      <c r="Q328" s="83" t="s">
        <v>2092</v>
      </c>
      <c r="R328" s="83" t="s">
        <v>1079</v>
      </c>
      <c r="S328" s="83" t="s">
        <v>139</v>
      </c>
      <c r="T328" s="84" t="s">
        <v>105</v>
      </c>
      <c r="U328" s="84"/>
      <c r="V328" s="84" t="s">
        <v>68</v>
      </c>
      <c r="W328" s="83"/>
      <c r="X328" s="83"/>
      <c r="Y328" s="83" t="s">
        <v>2183</v>
      </c>
      <c r="Z328" s="85">
        <v>190</v>
      </c>
      <c r="AA328" s="85" t="s">
        <v>2184</v>
      </c>
      <c r="AB328" s="85">
        <v>2</v>
      </c>
      <c r="AC328" s="83" t="s">
        <v>113</v>
      </c>
      <c r="AD328" s="83" t="s">
        <v>2190</v>
      </c>
    </row>
    <row r="329" spans="2:30" ht="69.95" customHeight="1" x14ac:dyDescent="0.25">
      <c r="B329" s="67" t="s">
        <v>1536</v>
      </c>
      <c r="C329" s="64" t="s">
        <v>2207</v>
      </c>
      <c r="D329" s="65" t="s">
        <v>1593</v>
      </c>
      <c r="E329" s="65" t="s">
        <v>1594</v>
      </c>
      <c r="F329" s="61" t="s">
        <v>1026</v>
      </c>
      <c r="G329" s="61"/>
      <c r="H329" s="61" t="s">
        <v>105</v>
      </c>
      <c r="I329" s="61"/>
      <c r="J329" s="65" t="s">
        <v>1595</v>
      </c>
      <c r="K329" s="65" t="s">
        <v>3069</v>
      </c>
      <c r="L329" s="64" t="s">
        <v>2195</v>
      </c>
      <c r="M329" s="65" t="s">
        <v>108</v>
      </c>
      <c r="N329" s="65" t="s">
        <v>38</v>
      </c>
      <c r="O329" s="65" t="s">
        <v>1548</v>
      </c>
      <c r="P329" s="65" t="s">
        <v>50</v>
      </c>
      <c r="Q329" s="65" t="s">
        <v>2092</v>
      </c>
      <c r="R329" s="65" t="s">
        <v>1596</v>
      </c>
      <c r="S329" s="65" t="s">
        <v>139</v>
      </c>
      <c r="T329" s="61" t="s">
        <v>105</v>
      </c>
      <c r="U329" s="61"/>
      <c r="V329" s="61" t="s">
        <v>69</v>
      </c>
      <c r="W329" s="65" t="s">
        <v>53</v>
      </c>
      <c r="X329" s="65" t="s">
        <v>1597</v>
      </c>
      <c r="Y329" s="65"/>
      <c r="Z329" s="63" t="s">
        <v>129</v>
      </c>
      <c r="AA329" s="63"/>
      <c r="AB329" s="63" t="str">
        <f>IFERROR(INDEX([8]SER_SUBSER!$E$2:$E$147,MATCH($AA329,[8]SER_SUBSER!$F$2:$F$147,0),1)," ")</f>
        <v xml:space="preserve"> </v>
      </c>
      <c r="AC329" s="65" t="s">
        <v>113</v>
      </c>
      <c r="AD329" s="65" t="s">
        <v>3216</v>
      </c>
    </row>
    <row r="330" spans="2:30" ht="69.95" customHeight="1" x14ac:dyDescent="0.25">
      <c r="B330" s="81" t="s">
        <v>1544</v>
      </c>
      <c r="C330" s="82" t="s">
        <v>2208</v>
      </c>
      <c r="D330" s="83" t="s">
        <v>1598</v>
      </c>
      <c r="E330" s="83" t="s">
        <v>1599</v>
      </c>
      <c r="F330" s="84" t="s">
        <v>1026</v>
      </c>
      <c r="G330" s="84"/>
      <c r="H330" s="84" t="s">
        <v>105</v>
      </c>
      <c r="I330" s="84" t="s">
        <v>105</v>
      </c>
      <c r="J330" s="83" t="s">
        <v>1600</v>
      </c>
      <c r="K330" s="83" t="s">
        <v>1311</v>
      </c>
      <c r="L330" s="82" t="s">
        <v>2196</v>
      </c>
      <c r="M330" s="83" t="s">
        <v>1215</v>
      </c>
      <c r="N330" s="83" t="s">
        <v>38</v>
      </c>
      <c r="O330" s="83" t="s">
        <v>1548</v>
      </c>
      <c r="P330" s="83" t="s">
        <v>50</v>
      </c>
      <c r="Q330" s="83" t="s">
        <v>1601</v>
      </c>
      <c r="R330" s="83" t="s">
        <v>1600</v>
      </c>
      <c r="S330" s="83" t="s">
        <v>125</v>
      </c>
      <c r="T330" s="84" t="s">
        <v>105</v>
      </c>
      <c r="U330" s="84"/>
      <c r="V330" s="84" t="s">
        <v>69</v>
      </c>
      <c r="W330" s="83" t="s">
        <v>2185</v>
      </c>
      <c r="X330" s="83"/>
      <c r="Y330" s="83"/>
      <c r="Z330" s="85"/>
      <c r="AA330" s="85"/>
      <c r="AB330" s="85" t="str">
        <f>IFERROR(INDEX([8]SER_SUBSER!$E$2:$E$147,MATCH($AA330,[8]SER_SUBSER!$F$2:$F$147,0),1)," ")</f>
        <v xml:space="preserve"> </v>
      </c>
      <c r="AC330" s="83" t="s">
        <v>113</v>
      </c>
      <c r="AD330" s="83" t="s">
        <v>3216</v>
      </c>
    </row>
    <row r="331" spans="2:30" ht="69.95" customHeight="1" x14ac:dyDescent="0.25">
      <c r="B331" s="67" t="s">
        <v>1544</v>
      </c>
      <c r="C331" s="64" t="s">
        <v>2209</v>
      </c>
      <c r="D331" s="65" t="s">
        <v>1602</v>
      </c>
      <c r="E331" s="65" t="s">
        <v>1603</v>
      </c>
      <c r="F331" s="61" t="s">
        <v>1026</v>
      </c>
      <c r="G331" s="61" t="s">
        <v>105</v>
      </c>
      <c r="H331" s="61" t="s">
        <v>105</v>
      </c>
      <c r="I331" s="61" t="s">
        <v>105</v>
      </c>
      <c r="J331" s="65" t="s">
        <v>1604</v>
      </c>
      <c r="K331" s="65" t="s">
        <v>1311</v>
      </c>
      <c r="L331" s="64" t="s">
        <v>2196</v>
      </c>
      <c r="M331" s="65" t="s">
        <v>1215</v>
      </c>
      <c r="N331" s="65" t="s">
        <v>38</v>
      </c>
      <c r="O331" s="65" t="s">
        <v>1548</v>
      </c>
      <c r="P331" s="65" t="s">
        <v>50</v>
      </c>
      <c r="Q331" s="65" t="s">
        <v>2092</v>
      </c>
      <c r="R331" s="65" t="s">
        <v>1604</v>
      </c>
      <c r="S331" s="65" t="s">
        <v>139</v>
      </c>
      <c r="T331" s="61" t="s">
        <v>105</v>
      </c>
      <c r="U331" s="61"/>
      <c r="V331" s="61" t="s">
        <v>69</v>
      </c>
      <c r="W331" s="65" t="s">
        <v>2185</v>
      </c>
      <c r="X331" s="65"/>
      <c r="Y331" s="65"/>
      <c r="Z331" s="63"/>
      <c r="AA331" s="63"/>
      <c r="AB331" s="63" t="str">
        <f>IFERROR(INDEX([8]SER_SUBSER!$E$2:$E$147,MATCH($AA331,[8]SER_SUBSER!$F$2:$F$147,0),1)," ")</f>
        <v xml:space="preserve"> </v>
      </c>
      <c r="AC331" s="65" t="s">
        <v>113</v>
      </c>
      <c r="AD331" s="65" t="s">
        <v>3216</v>
      </c>
    </row>
    <row r="332" spans="2:30" ht="69.95" customHeight="1" x14ac:dyDescent="0.25">
      <c r="B332" s="81" t="s">
        <v>1544</v>
      </c>
      <c r="C332" s="82" t="s">
        <v>2210</v>
      </c>
      <c r="D332" s="83" t="s">
        <v>3070</v>
      </c>
      <c r="E332" s="83" t="s">
        <v>2171</v>
      </c>
      <c r="F332" s="84" t="s">
        <v>1026</v>
      </c>
      <c r="G332" s="84"/>
      <c r="H332" s="84" t="s">
        <v>105</v>
      </c>
      <c r="I332" s="84" t="s">
        <v>105</v>
      </c>
      <c r="J332" s="83" t="s">
        <v>1606</v>
      </c>
      <c r="K332" s="83" t="s">
        <v>3071</v>
      </c>
      <c r="L332" s="82" t="s">
        <v>2196</v>
      </c>
      <c r="M332" s="83" t="s">
        <v>1215</v>
      </c>
      <c r="N332" s="83" t="s">
        <v>38</v>
      </c>
      <c r="O332" s="83" t="s">
        <v>1548</v>
      </c>
      <c r="P332" s="83" t="s">
        <v>50</v>
      </c>
      <c r="Q332" s="83" t="s">
        <v>2092</v>
      </c>
      <c r="R332" s="83" t="s">
        <v>1079</v>
      </c>
      <c r="S332" s="83" t="s">
        <v>139</v>
      </c>
      <c r="T332" s="84" t="s">
        <v>105</v>
      </c>
      <c r="U332" s="84"/>
      <c r="V332" s="84" t="s">
        <v>69</v>
      </c>
      <c r="W332" s="83" t="s">
        <v>2185</v>
      </c>
      <c r="X332" s="83"/>
      <c r="Y332" s="83"/>
      <c r="Z332" s="85"/>
      <c r="AA332" s="85"/>
      <c r="AB332" s="85" t="str">
        <f>IFERROR(INDEX([8]SER_SUBSER!$E$2:$E$147,MATCH($AA332,[8]SER_SUBSER!$F$2:$F$147,0),1)," ")</f>
        <v xml:space="preserve"> </v>
      </c>
      <c r="AC332" s="83" t="s">
        <v>113</v>
      </c>
      <c r="AD332" s="83" t="s">
        <v>3216</v>
      </c>
    </row>
    <row r="333" spans="2:30" ht="69.95" customHeight="1" x14ac:dyDescent="0.25">
      <c r="B333" s="67" t="s">
        <v>1457</v>
      </c>
      <c r="C333" s="64" t="s">
        <v>2211</v>
      </c>
      <c r="D333" s="65" t="s">
        <v>3072</v>
      </c>
      <c r="E333" s="65" t="s">
        <v>2172</v>
      </c>
      <c r="F333" s="61" t="s">
        <v>1026</v>
      </c>
      <c r="G333" s="61"/>
      <c r="H333" s="61" t="s">
        <v>105</v>
      </c>
      <c r="I333" s="61" t="s">
        <v>105</v>
      </c>
      <c r="J333" s="65" t="s">
        <v>1607</v>
      </c>
      <c r="K333" s="65" t="s">
        <v>1562</v>
      </c>
      <c r="L333" s="64" t="s">
        <v>2196</v>
      </c>
      <c r="M333" s="65" t="s">
        <v>1215</v>
      </c>
      <c r="N333" s="65" t="s">
        <v>38</v>
      </c>
      <c r="O333" s="65" t="s">
        <v>1548</v>
      </c>
      <c r="P333" s="65" t="s">
        <v>50</v>
      </c>
      <c r="Q333" s="65" t="s">
        <v>1601</v>
      </c>
      <c r="R333" s="65" t="s">
        <v>1079</v>
      </c>
      <c r="S333" s="65" t="s">
        <v>139</v>
      </c>
      <c r="T333" s="61" t="s">
        <v>105</v>
      </c>
      <c r="U333" s="61"/>
      <c r="V333" s="61" t="s">
        <v>69</v>
      </c>
      <c r="W333" s="65" t="s">
        <v>53</v>
      </c>
      <c r="X333" s="65" t="s">
        <v>2186</v>
      </c>
      <c r="Y333" s="65" t="s">
        <v>201</v>
      </c>
      <c r="Z333" s="63">
        <v>130</v>
      </c>
      <c r="AA333" s="63"/>
      <c r="AB333" s="63" t="str">
        <f>IFERROR(INDEX([8]SER_SUBSER!$E$2:$E$147,MATCH($AA333,[8]SER_SUBSER!$F$2:$F$147,0),1)," ")</f>
        <v xml:space="preserve"> </v>
      </c>
      <c r="AC333" s="65" t="s">
        <v>113</v>
      </c>
      <c r="AD333" s="65" t="s">
        <v>3216</v>
      </c>
    </row>
    <row r="334" spans="2:30" ht="69.95" customHeight="1" x14ac:dyDescent="0.25">
      <c r="B334" s="81" t="s">
        <v>1523</v>
      </c>
      <c r="C334" s="82" t="s">
        <v>2212</v>
      </c>
      <c r="D334" s="83" t="s">
        <v>3073</v>
      </c>
      <c r="E334" s="83" t="s">
        <v>1608</v>
      </c>
      <c r="F334" s="84" t="s">
        <v>1026</v>
      </c>
      <c r="G334" s="84"/>
      <c r="H334" s="84" t="s">
        <v>105</v>
      </c>
      <c r="I334" s="84" t="s">
        <v>105</v>
      </c>
      <c r="J334" s="83" t="s">
        <v>1607</v>
      </c>
      <c r="K334" s="83" t="s">
        <v>1562</v>
      </c>
      <c r="L334" s="82" t="s">
        <v>2196</v>
      </c>
      <c r="M334" s="83" t="s">
        <v>1215</v>
      </c>
      <c r="N334" s="83" t="s">
        <v>38</v>
      </c>
      <c r="O334" s="83" t="s">
        <v>1548</v>
      </c>
      <c r="P334" s="83" t="s">
        <v>50</v>
      </c>
      <c r="Q334" s="83" t="s">
        <v>1601</v>
      </c>
      <c r="R334" s="83" t="s">
        <v>1079</v>
      </c>
      <c r="S334" s="83" t="s">
        <v>139</v>
      </c>
      <c r="T334" s="84" t="s">
        <v>105</v>
      </c>
      <c r="U334" s="84"/>
      <c r="V334" s="84" t="s">
        <v>69</v>
      </c>
      <c r="W334" s="83" t="s">
        <v>53</v>
      </c>
      <c r="X334" s="83" t="s">
        <v>2188</v>
      </c>
      <c r="Y334" s="83" t="s">
        <v>2187</v>
      </c>
      <c r="Z334" s="85">
        <v>180</v>
      </c>
      <c r="AA334" s="85"/>
      <c r="AB334" s="85" t="str">
        <f>IFERROR(INDEX([8]SER_SUBSER!$E$2:$E$147,MATCH($AA334,[8]SER_SUBSER!$F$2:$F$147,0),1)," ")</f>
        <v xml:space="preserve"> </v>
      </c>
      <c r="AC334" s="83" t="s">
        <v>113</v>
      </c>
      <c r="AD334" s="83" t="s">
        <v>3216</v>
      </c>
    </row>
    <row r="335" spans="2:30" ht="50.1" customHeight="1" x14ac:dyDescent="0.25">
      <c r="B335" s="67" t="s">
        <v>1457</v>
      </c>
      <c r="C335" s="64" t="s">
        <v>2213</v>
      </c>
      <c r="D335" s="65" t="s">
        <v>3074</v>
      </c>
      <c r="E335" s="65" t="s">
        <v>1609</v>
      </c>
      <c r="F335" s="61" t="s">
        <v>1026</v>
      </c>
      <c r="G335" s="61"/>
      <c r="H335" s="61" t="s">
        <v>105</v>
      </c>
      <c r="I335" s="61" t="s">
        <v>105</v>
      </c>
      <c r="J335" s="65" t="s">
        <v>1610</v>
      </c>
      <c r="K335" s="65" t="s">
        <v>3075</v>
      </c>
      <c r="L335" s="64" t="s">
        <v>2196</v>
      </c>
      <c r="M335" s="65" t="s">
        <v>1215</v>
      </c>
      <c r="N335" s="65" t="s">
        <v>38</v>
      </c>
      <c r="O335" s="65" t="s">
        <v>1548</v>
      </c>
      <c r="P335" s="65" t="s">
        <v>50</v>
      </c>
      <c r="Q335" s="65" t="s">
        <v>1601</v>
      </c>
      <c r="R335" s="65" t="s">
        <v>1079</v>
      </c>
      <c r="S335" s="65" t="s">
        <v>139</v>
      </c>
      <c r="T335" s="61" t="s">
        <v>105</v>
      </c>
      <c r="U335" s="61"/>
      <c r="V335" s="61" t="s">
        <v>69</v>
      </c>
      <c r="W335" s="65" t="s">
        <v>53</v>
      </c>
      <c r="X335" s="65" t="s">
        <v>2189</v>
      </c>
      <c r="Y335" s="65" t="s">
        <v>2187</v>
      </c>
      <c r="Z335" s="63">
        <v>180</v>
      </c>
      <c r="AA335" s="63"/>
      <c r="AB335" s="63" t="str">
        <f>IFERROR(INDEX([8]SER_SUBSER!$E$2:$E$147,MATCH($AA335,[8]SER_SUBSER!$F$2:$F$147,0),1)," ")</f>
        <v xml:space="preserve"> </v>
      </c>
      <c r="AC335" s="65" t="s">
        <v>113</v>
      </c>
      <c r="AD335" s="65" t="s">
        <v>3216</v>
      </c>
    </row>
    <row r="336" spans="2:30" ht="50.1" customHeight="1" x14ac:dyDescent="0.25">
      <c r="B336" s="81" t="s">
        <v>1544</v>
      </c>
      <c r="C336" s="82" t="s">
        <v>1911</v>
      </c>
      <c r="D336" s="83" t="s">
        <v>1611</v>
      </c>
      <c r="E336" s="83" t="s">
        <v>1612</v>
      </c>
      <c r="F336" s="84" t="s">
        <v>104</v>
      </c>
      <c r="G336" s="84"/>
      <c r="H336" s="84" t="s">
        <v>105</v>
      </c>
      <c r="I336" s="84" t="s">
        <v>105</v>
      </c>
      <c r="J336" s="83" t="s">
        <v>1613</v>
      </c>
      <c r="K336" s="83" t="s">
        <v>1311</v>
      </c>
      <c r="L336" s="82" t="s">
        <v>1906</v>
      </c>
      <c r="M336" s="83" t="s">
        <v>108</v>
      </c>
      <c r="N336" s="83" t="s">
        <v>38</v>
      </c>
      <c r="O336" s="83" t="s">
        <v>1615</v>
      </c>
      <c r="P336" s="83" t="s">
        <v>1616</v>
      </c>
      <c r="Q336" s="83" t="s">
        <v>3076</v>
      </c>
      <c r="R336" s="83" t="s">
        <v>1079</v>
      </c>
      <c r="S336" s="83" t="s">
        <v>125</v>
      </c>
      <c r="T336" s="84" t="s">
        <v>105</v>
      </c>
      <c r="U336" s="84"/>
      <c r="V336" s="84" t="s">
        <v>68</v>
      </c>
      <c r="W336" s="83"/>
      <c r="X336" s="83"/>
      <c r="Y336" s="83" t="s">
        <v>202</v>
      </c>
      <c r="Z336" s="85">
        <v>135</v>
      </c>
      <c r="AA336" s="85" t="s">
        <v>335</v>
      </c>
      <c r="AB336" s="85">
        <v>9</v>
      </c>
      <c r="AC336" s="83" t="s">
        <v>1030</v>
      </c>
      <c r="AD336" s="83" t="s">
        <v>1617</v>
      </c>
    </row>
    <row r="337" spans="2:30" ht="50.1" customHeight="1" x14ac:dyDescent="0.25">
      <c r="B337" s="67" t="s">
        <v>1544</v>
      </c>
      <c r="C337" s="64" t="s">
        <v>1912</v>
      </c>
      <c r="D337" s="65" t="s">
        <v>1618</v>
      </c>
      <c r="E337" s="65" t="s">
        <v>1612</v>
      </c>
      <c r="F337" s="61" t="s">
        <v>104</v>
      </c>
      <c r="G337" s="61" t="s">
        <v>105</v>
      </c>
      <c r="H337" s="61"/>
      <c r="I337" s="61" t="s">
        <v>105</v>
      </c>
      <c r="J337" s="65" t="s">
        <v>1613</v>
      </c>
      <c r="K337" s="65" t="s">
        <v>1311</v>
      </c>
      <c r="L337" s="64" t="s">
        <v>1906</v>
      </c>
      <c r="M337" s="65" t="s">
        <v>108</v>
      </c>
      <c r="N337" s="65" t="s">
        <v>38</v>
      </c>
      <c r="O337" s="65" t="s">
        <v>1615</v>
      </c>
      <c r="P337" s="65" t="s">
        <v>1616</v>
      </c>
      <c r="Q337" s="65" t="s">
        <v>3076</v>
      </c>
      <c r="R337" s="65" t="s">
        <v>1079</v>
      </c>
      <c r="S337" s="65" t="s">
        <v>139</v>
      </c>
      <c r="T337" s="61" t="s">
        <v>105</v>
      </c>
      <c r="U337" s="61"/>
      <c r="V337" s="61" t="s">
        <v>68</v>
      </c>
      <c r="W337" s="65"/>
      <c r="X337" s="65"/>
      <c r="Y337" s="65" t="s">
        <v>202</v>
      </c>
      <c r="Z337" s="63">
        <v>135</v>
      </c>
      <c r="AA337" s="63" t="s">
        <v>335</v>
      </c>
      <c r="AB337" s="63">
        <v>9</v>
      </c>
      <c r="AC337" s="65" t="s">
        <v>1030</v>
      </c>
      <c r="AD337" s="65" t="s">
        <v>1617</v>
      </c>
    </row>
    <row r="338" spans="2:30" ht="50.1" customHeight="1" x14ac:dyDescent="0.25">
      <c r="B338" s="81" t="s">
        <v>1544</v>
      </c>
      <c r="C338" s="82" t="s">
        <v>1913</v>
      </c>
      <c r="D338" s="83" t="s">
        <v>1619</v>
      </c>
      <c r="E338" s="83" t="s">
        <v>1620</v>
      </c>
      <c r="F338" s="84" t="s">
        <v>104</v>
      </c>
      <c r="G338" s="84" t="s">
        <v>105</v>
      </c>
      <c r="H338" s="84" t="s">
        <v>105</v>
      </c>
      <c r="I338" s="84" t="s">
        <v>105</v>
      </c>
      <c r="J338" s="83" t="s">
        <v>1613</v>
      </c>
      <c r="K338" s="83" t="s">
        <v>3077</v>
      </c>
      <c r="L338" s="82" t="s">
        <v>1906</v>
      </c>
      <c r="M338" s="83" t="s">
        <v>108</v>
      </c>
      <c r="N338" s="83" t="s">
        <v>38</v>
      </c>
      <c r="O338" s="83" t="s">
        <v>1615</v>
      </c>
      <c r="P338" s="83" t="s">
        <v>1616</v>
      </c>
      <c r="Q338" s="83" t="s">
        <v>3078</v>
      </c>
      <c r="R338" s="83" t="s">
        <v>1079</v>
      </c>
      <c r="S338" s="83" t="s">
        <v>125</v>
      </c>
      <c r="T338" s="84" t="s">
        <v>105</v>
      </c>
      <c r="U338" s="84"/>
      <c r="V338" s="84" t="s">
        <v>68</v>
      </c>
      <c r="W338" s="83"/>
      <c r="X338" s="83"/>
      <c r="Y338" s="83" t="s">
        <v>202</v>
      </c>
      <c r="Z338" s="85">
        <v>135</v>
      </c>
      <c r="AA338" s="85" t="s">
        <v>335</v>
      </c>
      <c r="AB338" s="85">
        <v>9</v>
      </c>
      <c r="AC338" s="83" t="s">
        <v>113</v>
      </c>
      <c r="AD338" s="83" t="s">
        <v>3216</v>
      </c>
    </row>
    <row r="339" spans="2:30" ht="50.1" customHeight="1" x14ac:dyDescent="0.25">
      <c r="B339" s="67" t="s">
        <v>1544</v>
      </c>
      <c r="C339" s="64" t="s">
        <v>1914</v>
      </c>
      <c r="D339" s="65" t="s">
        <v>1621</v>
      </c>
      <c r="E339" s="65" t="s">
        <v>1622</v>
      </c>
      <c r="F339" s="61" t="s">
        <v>104</v>
      </c>
      <c r="G339" s="61" t="s">
        <v>105</v>
      </c>
      <c r="H339" s="61"/>
      <c r="I339" s="61" t="s">
        <v>105</v>
      </c>
      <c r="J339" s="65" t="s">
        <v>1623</v>
      </c>
      <c r="K339" s="65" t="s">
        <v>3077</v>
      </c>
      <c r="L339" s="64" t="s">
        <v>1906</v>
      </c>
      <c r="M339" s="65" t="s">
        <v>108</v>
      </c>
      <c r="N339" s="65" t="s">
        <v>38</v>
      </c>
      <c r="O339" s="65" t="s">
        <v>1615</v>
      </c>
      <c r="P339" s="65" t="s">
        <v>1616</v>
      </c>
      <c r="Q339" s="65" t="s">
        <v>3079</v>
      </c>
      <c r="R339" s="65" t="s">
        <v>1079</v>
      </c>
      <c r="S339" s="65" t="s">
        <v>125</v>
      </c>
      <c r="T339" s="61" t="s">
        <v>105</v>
      </c>
      <c r="U339" s="61"/>
      <c r="V339" s="61" t="s">
        <v>69</v>
      </c>
      <c r="W339" s="65" t="s">
        <v>53</v>
      </c>
      <c r="X339" s="65" t="s">
        <v>1624</v>
      </c>
      <c r="Y339" s="65"/>
      <c r="Z339" s="63" t="s">
        <v>129</v>
      </c>
      <c r="AA339" s="63"/>
      <c r="AB339" s="63" t="s">
        <v>129</v>
      </c>
      <c r="AC339" s="65" t="s">
        <v>113</v>
      </c>
      <c r="AD339" s="65" t="s">
        <v>3216</v>
      </c>
    </row>
    <row r="340" spans="2:30" ht="50.1" customHeight="1" x14ac:dyDescent="0.25">
      <c r="B340" s="81" t="s">
        <v>1544</v>
      </c>
      <c r="C340" s="82" t="s">
        <v>1915</v>
      </c>
      <c r="D340" s="83" t="s">
        <v>1625</v>
      </c>
      <c r="E340" s="83" t="s">
        <v>1626</v>
      </c>
      <c r="F340" s="84" t="s">
        <v>104</v>
      </c>
      <c r="G340" s="84" t="s">
        <v>105</v>
      </c>
      <c r="H340" s="84"/>
      <c r="I340" s="84" t="s">
        <v>105</v>
      </c>
      <c r="J340" s="83" t="s">
        <v>1613</v>
      </c>
      <c r="K340" s="83" t="s">
        <v>1311</v>
      </c>
      <c r="L340" s="82" t="s">
        <v>1906</v>
      </c>
      <c r="M340" s="83" t="s">
        <v>108</v>
      </c>
      <c r="N340" s="83" t="s">
        <v>38</v>
      </c>
      <c r="O340" s="83" t="s">
        <v>1615</v>
      </c>
      <c r="P340" s="83" t="s">
        <v>1616</v>
      </c>
      <c r="Q340" s="83" t="s">
        <v>3076</v>
      </c>
      <c r="R340" s="83" t="s">
        <v>1079</v>
      </c>
      <c r="S340" s="83" t="s">
        <v>139</v>
      </c>
      <c r="T340" s="84" t="s">
        <v>105</v>
      </c>
      <c r="U340" s="84"/>
      <c r="V340" s="84" t="s">
        <v>69</v>
      </c>
      <c r="W340" s="83" t="s">
        <v>53</v>
      </c>
      <c r="X340" s="83" t="s">
        <v>1624</v>
      </c>
      <c r="Y340" s="83"/>
      <c r="Z340" s="85" t="s">
        <v>129</v>
      </c>
      <c r="AA340" s="85"/>
      <c r="AB340" s="85" t="s">
        <v>129</v>
      </c>
      <c r="AC340" s="83" t="s">
        <v>113</v>
      </c>
      <c r="AD340" s="83" t="s">
        <v>3216</v>
      </c>
    </row>
    <row r="341" spans="2:30" ht="90" customHeight="1" x14ac:dyDescent="0.25">
      <c r="B341" s="67" t="s">
        <v>1544</v>
      </c>
      <c r="C341" s="64" t="s">
        <v>1916</v>
      </c>
      <c r="D341" s="65" t="s">
        <v>1627</v>
      </c>
      <c r="E341" s="65" t="s">
        <v>1628</v>
      </c>
      <c r="F341" s="61" t="s">
        <v>104</v>
      </c>
      <c r="G341" s="61"/>
      <c r="H341" s="61" t="s">
        <v>105</v>
      </c>
      <c r="I341" s="61" t="s">
        <v>105</v>
      </c>
      <c r="J341" s="65" t="s">
        <v>1613</v>
      </c>
      <c r="K341" s="65" t="s">
        <v>1311</v>
      </c>
      <c r="L341" s="64" t="s">
        <v>1906</v>
      </c>
      <c r="M341" s="65" t="s">
        <v>108</v>
      </c>
      <c r="N341" s="65" t="s">
        <v>38</v>
      </c>
      <c r="O341" s="65" t="s">
        <v>1615</v>
      </c>
      <c r="P341" s="65" t="s">
        <v>1616</v>
      </c>
      <c r="Q341" s="65" t="s">
        <v>3076</v>
      </c>
      <c r="R341" s="65" t="s">
        <v>1079</v>
      </c>
      <c r="S341" s="65" t="s">
        <v>111</v>
      </c>
      <c r="T341" s="61" t="s">
        <v>105</v>
      </c>
      <c r="U341" s="61"/>
      <c r="V341" s="61" t="s">
        <v>68</v>
      </c>
      <c r="W341" s="65"/>
      <c r="X341" s="65" t="s">
        <v>1624</v>
      </c>
      <c r="Y341" s="65"/>
      <c r="Z341" s="63">
        <v>135</v>
      </c>
      <c r="AA341" s="63"/>
      <c r="AB341" s="63">
        <v>1</v>
      </c>
      <c r="AC341" s="65" t="s">
        <v>113</v>
      </c>
      <c r="AD341" s="65" t="s">
        <v>3216</v>
      </c>
    </row>
    <row r="342" spans="2:30" ht="85.5" customHeight="1" x14ac:dyDescent="0.25">
      <c r="B342" s="81" t="s">
        <v>1544</v>
      </c>
      <c r="C342" s="82" t="s">
        <v>1917</v>
      </c>
      <c r="D342" s="83" t="s">
        <v>1629</v>
      </c>
      <c r="E342" s="83" t="s">
        <v>1630</v>
      </c>
      <c r="F342" s="84" t="s">
        <v>104</v>
      </c>
      <c r="G342" s="84" t="s">
        <v>105</v>
      </c>
      <c r="H342" s="84"/>
      <c r="I342" s="84" t="s">
        <v>105</v>
      </c>
      <c r="J342" s="83" t="s">
        <v>1613</v>
      </c>
      <c r="K342" s="83" t="s">
        <v>1044</v>
      </c>
      <c r="L342" s="82" t="s">
        <v>1906</v>
      </c>
      <c r="M342" s="83" t="s">
        <v>1215</v>
      </c>
      <c r="N342" s="83" t="s">
        <v>38</v>
      </c>
      <c r="O342" s="83" t="s">
        <v>1615</v>
      </c>
      <c r="P342" s="83" t="s">
        <v>1616</v>
      </c>
      <c r="Q342" s="83" t="s">
        <v>3080</v>
      </c>
      <c r="R342" s="83" t="s">
        <v>1079</v>
      </c>
      <c r="S342" s="83" t="s">
        <v>125</v>
      </c>
      <c r="T342" s="84" t="s">
        <v>105</v>
      </c>
      <c r="U342" s="84" t="s">
        <v>105</v>
      </c>
      <c r="V342" s="84" t="s">
        <v>69</v>
      </c>
      <c r="W342" s="83" t="s">
        <v>53</v>
      </c>
      <c r="X342" s="83" t="s">
        <v>1631</v>
      </c>
      <c r="Y342" s="83"/>
      <c r="Z342" s="85"/>
      <c r="AA342" s="85"/>
      <c r="AB342" s="85"/>
      <c r="AC342" s="83" t="s">
        <v>113</v>
      </c>
      <c r="AD342" s="83" t="s">
        <v>3216</v>
      </c>
    </row>
    <row r="343" spans="2:30" ht="69.95" customHeight="1" x14ac:dyDescent="0.25">
      <c r="B343" s="67" t="s">
        <v>1558</v>
      </c>
      <c r="C343" s="64" t="s">
        <v>1918</v>
      </c>
      <c r="D343" s="65" t="s">
        <v>1632</v>
      </c>
      <c r="E343" s="65" t="s">
        <v>1633</v>
      </c>
      <c r="F343" s="61" t="s">
        <v>104</v>
      </c>
      <c r="G343" s="61"/>
      <c r="H343" s="61" t="s">
        <v>105</v>
      </c>
      <c r="I343" s="61" t="s">
        <v>105</v>
      </c>
      <c r="J343" s="65" t="s">
        <v>1613</v>
      </c>
      <c r="K343" s="65" t="s">
        <v>1311</v>
      </c>
      <c r="L343" s="64" t="s">
        <v>1906</v>
      </c>
      <c r="M343" s="65" t="s">
        <v>108</v>
      </c>
      <c r="N343" s="65" t="s">
        <v>38</v>
      </c>
      <c r="O343" s="65" t="s">
        <v>3081</v>
      </c>
      <c r="P343" s="65" t="s">
        <v>3082</v>
      </c>
      <c r="Q343" s="65" t="s">
        <v>3078</v>
      </c>
      <c r="R343" s="65" t="s">
        <v>1079</v>
      </c>
      <c r="S343" s="65" t="s">
        <v>111</v>
      </c>
      <c r="T343" s="61" t="s">
        <v>105</v>
      </c>
      <c r="U343" s="61"/>
      <c r="V343" s="61" t="s">
        <v>68</v>
      </c>
      <c r="W343" s="65"/>
      <c r="X343" s="65"/>
      <c r="Y343" s="65" t="s">
        <v>222</v>
      </c>
      <c r="Z343" s="63">
        <v>235</v>
      </c>
      <c r="AA343" s="63" t="s">
        <v>1905</v>
      </c>
      <c r="AB343" s="63">
        <v>1</v>
      </c>
      <c r="AC343" s="65" t="s">
        <v>113</v>
      </c>
      <c r="AD343" s="65" t="s">
        <v>3216</v>
      </c>
    </row>
    <row r="344" spans="2:30" ht="69.95" customHeight="1" x14ac:dyDescent="0.25">
      <c r="B344" s="81" t="s">
        <v>43</v>
      </c>
      <c r="C344" s="82" t="s">
        <v>1919</v>
      </c>
      <c r="D344" s="83" t="s">
        <v>3083</v>
      </c>
      <c r="E344" s="83" t="s">
        <v>3084</v>
      </c>
      <c r="F344" s="84" t="s">
        <v>104</v>
      </c>
      <c r="G344" s="84"/>
      <c r="H344" s="84"/>
      <c r="I344" s="84" t="s">
        <v>105</v>
      </c>
      <c r="J344" s="83" t="s">
        <v>3085</v>
      </c>
      <c r="K344" s="83" t="s">
        <v>1311</v>
      </c>
      <c r="L344" s="82" t="s">
        <v>1907</v>
      </c>
      <c r="M344" s="83" t="s">
        <v>108</v>
      </c>
      <c r="N344" s="83" t="s">
        <v>2394</v>
      </c>
      <c r="O344" s="83" t="s">
        <v>1615</v>
      </c>
      <c r="P344" s="83" t="s">
        <v>1616</v>
      </c>
      <c r="Q344" s="83" t="s">
        <v>2092</v>
      </c>
      <c r="R344" s="83" t="s">
        <v>3086</v>
      </c>
      <c r="S344" s="83" t="s">
        <v>111</v>
      </c>
      <c r="T344" s="84" t="s">
        <v>105</v>
      </c>
      <c r="U344" s="84"/>
      <c r="V344" s="84" t="s">
        <v>68</v>
      </c>
      <c r="W344" s="83"/>
      <c r="X344" s="83"/>
      <c r="Y344" s="83" t="s">
        <v>212</v>
      </c>
      <c r="Z344" s="85">
        <v>185</v>
      </c>
      <c r="AA344" s="85"/>
      <c r="AB344" s="85"/>
      <c r="AC344" s="83" t="s">
        <v>113</v>
      </c>
      <c r="AD344" s="83" t="s">
        <v>3216</v>
      </c>
    </row>
    <row r="345" spans="2:30" ht="69.95" customHeight="1" x14ac:dyDescent="0.25">
      <c r="B345" s="67" t="s">
        <v>43</v>
      </c>
      <c r="C345" s="64" t="s">
        <v>1920</v>
      </c>
      <c r="D345" s="65" t="s">
        <v>3386</v>
      </c>
      <c r="E345" s="65" t="s">
        <v>3087</v>
      </c>
      <c r="F345" s="61" t="s">
        <v>104</v>
      </c>
      <c r="G345" s="61"/>
      <c r="H345" s="61"/>
      <c r="I345" s="61" t="s">
        <v>105</v>
      </c>
      <c r="J345" s="65" t="s">
        <v>3088</v>
      </c>
      <c r="K345" s="65" t="s">
        <v>1024</v>
      </c>
      <c r="L345" s="64" t="s">
        <v>1907</v>
      </c>
      <c r="M345" s="65" t="s">
        <v>108</v>
      </c>
      <c r="N345" s="65" t="s">
        <v>2394</v>
      </c>
      <c r="O345" s="65" t="s">
        <v>1615</v>
      </c>
      <c r="P345" s="65" t="s">
        <v>1616</v>
      </c>
      <c r="Q345" s="65" t="s">
        <v>2092</v>
      </c>
      <c r="R345" s="65" t="s">
        <v>3086</v>
      </c>
      <c r="S345" s="65" t="s">
        <v>125</v>
      </c>
      <c r="T345" s="61" t="s">
        <v>105</v>
      </c>
      <c r="U345" s="61"/>
      <c r="V345" s="61" t="s">
        <v>68</v>
      </c>
      <c r="W345" s="65"/>
      <c r="X345" s="65"/>
      <c r="Y345" s="65" t="s">
        <v>212</v>
      </c>
      <c r="Z345" s="63">
        <v>185</v>
      </c>
      <c r="AA345" s="63"/>
      <c r="AB345" s="63"/>
      <c r="AC345" s="65" t="s">
        <v>113</v>
      </c>
      <c r="AD345" s="65" t="s">
        <v>3216</v>
      </c>
    </row>
    <row r="346" spans="2:30" ht="69.95" customHeight="1" x14ac:dyDescent="0.25">
      <c r="B346" s="81" t="s">
        <v>1634</v>
      </c>
      <c r="C346" s="82" t="s">
        <v>1921</v>
      </c>
      <c r="D346" s="83" t="s">
        <v>3089</v>
      </c>
      <c r="E346" s="83" t="s">
        <v>3090</v>
      </c>
      <c r="F346" s="84" t="s">
        <v>104</v>
      </c>
      <c r="G346" s="84"/>
      <c r="H346" s="84"/>
      <c r="I346" s="84" t="s">
        <v>105</v>
      </c>
      <c r="J346" s="83" t="s">
        <v>3088</v>
      </c>
      <c r="K346" s="83" t="s">
        <v>1024</v>
      </c>
      <c r="L346" s="82" t="s">
        <v>1907</v>
      </c>
      <c r="M346" s="83" t="s">
        <v>108</v>
      </c>
      <c r="N346" s="83" t="s">
        <v>2394</v>
      </c>
      <c r="O346" s="83" t="s">
        <v>1615</v>
      </c>
      <c r="P346" s="83" t="s">
        <v>1616</v>
      </c>
      <c r="Q346" s="83" t="s">
        <v>2092</v>
      </c>
      <c r="R346" s="83" t="s">
        <v>3086</v>
      </c>
      <c r="S346" s="83" t="s">
        <v>125</v>
      </c>
      <c r="T346" s="84" t="s">
        <v>105</v>
      </c>
      <c r="U346" s="84"/>
      <c r="V346" s="84" t="s">
        <v>68</v>
      </c>
      <c r="W346" s="83"/>
      <c r="X346" s="83"/>
      <c r="Y346" s="83" t="s">
        <v>212</v>
      </c>
      <c r="Z346" s="85">
        <v>185</v>
      </c>
      <c r="AA346" s="85"/>
      <c r="AB346" s="85"/>
      <c r="AC346" s="83" t="s">
        <v>113</v>
      </c>
      <c r="AD346" s="83" t="s">
        <v>3216</v>
      </c>
    </row>
    <row r="347" spans="2:30" ht="68.25" customHeight="1" x14ac:dyDescent="0.25">
      <c r="B347" s="67" t="s">
        <v>1634</v>
      </c>
      <c r="C347" s="64" t="s">
        <v>1922</v>
      </c>
      <c r="D347" s="65" t="s">
        <v>3091</v>
      </c>
      <c r="E347" s="65" t="s">
        <v>3092</v>
      </c>
      <c r="F347" s="61" t="s">
        <v>104</v>
      </c>
      <c r="G347" s="61"/>
      <c r="H347" s="61"/>
      <c r="I347" s="61" t="s">
        <v>105</v>
      </c>
      <c r="J347" s="65" t="s">
        <v>3093</v>
      </c>
      <c r="K347" s="65" t="s">
        <v>1024</v>
      </c>
      <c r="L347" s="64" t="s">
        <v>1907</v>
      </c>
      <c r="M347" s="65" t="s">
        <v>108</v>
      </c>
      <c r="N347" s="65" t="s">
        <v>2394</v>
      </c>
      <c r="O347" s="65" t="s">
        <v>1615</v>
      </c>
      <c r="P347" s="65" t="s">
        <v>1616</v>
      </c>
      <c r="Q347" s="65" t="s">
        <v>2092</v>
      </c>
      <c r="R347" s="65" t="s">
        <v>3086</v>
      </c>
      <c r="S347" s="65" t="s">
        <v>125</v>
      </c>
      <c r="T347" s="61" t="s">
        <v>105</v>
      </c>
      <c r="U347" s="61"/>
      <c r="V347" s="61" t="s">
        <v>68</v>
      </c>
      <c r="W347" s="65"/>
      <c r="X347" s="65"/>
      <c r="Y347" s="65" t="s">
        <v>212</v>
      </c>
      <c r="Z347" s="63">
        <v>185</v>
      </c>
      <c r="AA347" s="63"/>
      <c r="AB347" s="63"/>
      <c r="AC347" s="65" t="s">
        <v>113</v>
      </c>
      <c r="AD347" s="65" t="s">
        <v>3216</v>
      </c>
    </row>
    <row r="348" spans="2:30" ht="63.75" customHeight="1" x14ac:dyDescent="0.25">
      <c r="B348" s="81" t="s">
        <v>3094</v>
      </c>
      <c r="C348" s="82" t="s">
        <v>1923</v>
      </c>
      <c r="D348" s="83" t="s">
        <v>3095</v>
      </c>
      <c r="E348" s="83" t="s">
        <v>3092</v>
      </c>
      <c r="F348" s="84" t="s">
        <v>104</v>
      </c>
      <c r="G348" s="84"/>
      <c r="H348" s="84"/>
      <c r="I348" s="84" t="s">
        <v>105</v>
      </c>
      <c r="J348" s="83" t="s">
        <v>3096</v>
      </c>
      <c r="K348" s="83" t="s">
        <v>1651</v>
      </c>
      <c r="L348" s="82" t="s">
        <v>1907</v>
      </c>
      <c r="M348" s="83" t="s">
        <v>108</v>
      </c>
      <c r="N348" s="83" t="s">
        <v>2394</v>
      </c>
      <c r="O348" s="83" t="s">
        <v>1615</v>
      </c>
      <c r="P348" s="83" t="s">
        <v>1616</v>
      </c>
      <c r="Q348" s="83" t="s">
        <v>2092</v>
      </c>
      <c r="R348" s="83" t="s">
        <v>3086</v>
      </c>
      <c r="S348" s="83" t="s">
        <v>139</v>
      </c>
      <c r="T348" s="84" t="s">
        <v>105</v>
      </c>
      <c r="U348" s="84"/>
      <c r="V348" s="84" t="s">
        <v>68</v>
      </c>
      <c r="W348" s="83"/>
      <c r="X348" s="83"/>
      <c r="Y348" s="83" t="s">
        <v>212</v>
      </c>
      <c r="Z348" s="85">
        <v>185</v>
      </c>
      <c r="AA348" s="85"/>
      <c r="AB348" s="85"/>
      <c r="AC348" s="83" t="s">
        <v>113</v>
      </c>
      <c r="AD348" s="83" t="s">
        <v>3216</v>
      </c>
    </row>
    <row r="349" spans="2:30" ht="30" x14ac:dyDescent="0.25">
      <c r="B349" s="67" t="s">
        <v>1605</v>
      </c>
      <c r="C349" s="64" t="s">
        <v>1924</v>
      </c>
      <c r="D349" s="65" t="s">
        <v>3387</v>
      </c>
      <c r="E349" s="65" t="s">
        <v>3097</v>
      </c>
      <c r="F349" s="61" t="s">
        <v>104</v>
      </c>
      <c r="G349" s="61"/>
      <c r="H349" s="61"/>
      <c r="I349" s="61" t="s">
        <v>105</v>
      </c>
      <c r="J349" s="65" t="s">
        <v>3098</v>
      </c>
      <c r="K349" s="65" t="s">
        <v>1651</v>
      </c>
      <c r="L349" s="64" t="s">
        <v>1907</v>
      </c>
      <c r="M349" s="65" t="s">
        <v>108</v>
      </c>
      <c r="N349" s="65" t="s">
        <v>2394</v>
      </c>
      <c r="O349" s="65" t="s">
        <v>1615</v>
      </c>
      <c r="P349" s="65" t="s">
        <v>1616</v>
      </c>
      <c r="Q349" s="65" t="s">
        <v>2092</v>
      </c>
      <c r="R349" s="65" t="s">
        <v>3086</v>
      </c>
      <c r="S349" s="65" t="s">
        <v>139</v>
      </c>
      <c r="T349" s="61" t="s">
        <v>105</v>
      </c>
      <c r="U349" s="61"/>
      <c r="V349" s="61" t="s">
        <v>69</v>
      </c>
      <c r="W349" s="65" t="s">
        <v>3099</v>
      </c>
      <c r="X349" s="65" t="s">
        <v>1159</v>
      </c>
      <c r="Y349" s="65" t="s">
        <v>181</v>
      </c>
      <c r="Z349" s="63"/>
      <c r="AA349" s="63"/>
      <c r="AB349" s="63"/>
      <c r="AC349" s="65" t="s">
        <v>113</v>
      </c>
      <c r="AD349" s="65" t="s">
        <v>3216</v>
      </c>
    </row>
    <row r="350" spans="2:30" ht="60" customHeight="1" x14ac:dyDescent="0.25">
      <c r="B350" s="81" t="s">
        <v>1634</v>
      </c>
      <c r="C350" s="82" t="s">
        <v>1925</v>
      </c>
      <c r="D350" s="83" t="s">
        <v>3100</v>
      </c>
      <c r="E350" s="83" t="s">
        <v>3101</v>
      </c>
      <c r="F350" s="84" t="s">
        <v>104</v>
      </c>
      <c r="G350" s="84"/>
      <c r="H350" s="84"/>
      <c r="I350" s="84" t="s">
        <v>105</v>
      </c>
      <c r="J350" s="83" t="s">
        <v>3096</v>
      </c>
      <c r="K350" s="83" t="s">
        <v>1024</v>
      </c>
      <c r="L350" s="82" t="s">
        <v>1907</v>
      </c>
      <c r="M350" s="83" t="s">
        <v>108</v>
      </c>
      <c r="N350" s="83" t="s">
        <v>2394</v>
      </c>
      <c r="O350" s="83" t="s">
        <v>1615</v>
      </c>
      <c r="P350" s="83" t="s">
        <v>1616</v>
      </c>
      <c r="Q350" s="83" t="s">
        <v>2092</v>
      </c>
      <c r="R350" s="83" t="s">
        <v>3086</v>
      </c>
      <c r="S350" s="83" t="s">
        <v>125</v>
      </c>
      <c r="T350" s="84" t="s">
        <v>105</v>
      </c>
      <c r="U350" s="84"/>
      <c r="V350" s="84" t="s">
        <v>69</v>
      </c>
      <c r="W350" s="83" t="s">
        <v>3099</v>
      </c>
      <c r="X350" s="83"/>
      <c r="Y350" s="83" t="s">
        <v>181</v>
      </c>
      <c r="Z350" s="85"/>
      <c r="AA350" s="85" t="s">
        <v>3102</v>
      </c>
      <c r="AB350" s="85"/>
      <c r="AC350" s="83" t="s">
        <v>113</v>
      </c>
      <c r="AD350" s="83" t="s">
        <v>3216</v>
      </c>
    </row>
    <row r="351" spans="2:30" ht="97.5" customHeight="1" x14ac:dyDescent="0.25">
      <c r="B351" s="67" t="s">
        <v>1544</v>
      </c>
      <c r="C351" s="64" t="s">
        <v>1926</v>
      </c>
      <c r="D351" s="65" t="s">
        <v>1636</v>
      </c>
      <c r="E351" s="65" t="s">
        <v>3103</v>
      </c>
      <c r="F351" s="61" t="s">
        <v>104</v>
      </c>
      <c r="G351" s="61"/>
      <c r="H351" s="61"/>
      <c r="I351" s="61" t="s">
        <v>105</v>
      </c>
      <c r="J351" s="65" t="s">
        <v>3104</v>
      </c>
      <c r="K351" s="65" t="s">
        <v>1024</v>
      </c>
      <c r="L351" s="64" t="s">
        <v>1908</v>
      </c>
      <c r="M351" s="65" t="s">
        <v>108</v>
      </c>
      <c r="N351" s="65" t="s">
        <v>2394</v>
      </c>
      <c r="O351" s="65" t="s">
        <v>1615</v>
      </c>
      <c r="P351" s="65" t="s">
        <v>1616</v>
      </c>
      <c r="Q351" s="65" t="s">
        <v>3105</v>
      </c>
      <c r="R351" s="65" t="s">
        <v>3086</v>
      </c>
      <c r="S351" s="65" t="s">
        <v>125</v>
      </c>
      <c r="T351" s="61" t="s">
        <v>105</v>
      </c>
      <c r="U351" s="61"/>
      <c r="V351" s="61" t="s">
        <v>68</v>
      </c>
      <c r="W351" s="65"/>
      <c r="X351" s="65"/>
      <c r="Y351" s="65" t="s">
        <v>202</v>
      </c>
      <c r="Z351" s="63">
        <v>135</v>
      </c>
      <c r="AA351" s="63" t="s">
        <v>329</v>
      </c>
      <c r="AB351" s="63">
        <v>8</v>
      </c>
      <c r="AC351" s="65" t="s">
        <v>1030</v>
      </c>
      <c r="AD351" s="65" t="s">
        <v>1637</v>
      </c>
    </row>
    <row r="352" spans="2:30" ht="120" customHeight="1" x14ac:dyDescent="0.25">
      <c r="B352" s="81" t="s">
        <v>1544</v>
      </c>
      <c r="C352" s="82" t="s">
        <v>1927</v>
      </c>
      <c r="D352" s="83" t="s">
        <v>1638</v>
      </c>
      <c r="E352" s="83" t="s">
        <v>3106</v>
      </c>
      <c r="F352" s="84" t="s">
        <v>104</v>
      </c>
      <c r="G352" s="84" t="s">
        <v>105</v>
      </c>
      <c r="H352" s="84"/>
      <c r="I352" s="84" t="s">
        <v>105</v>
      </c>
      <c r="J352" s="83" t="s">
        <v>3107</v>
      </c>
      <c r="K352" s="83" t="s">
        <v>1311</v>
      </c>
      <c r="L352" s="82" t="s">
        <v>1908</v>
      </c>
      <c r="M352" s="83" t="s">
        <v>108</v>
      </c>
      <c r="N352" s="83" t="s">
        <v>2394</v>
      </c>
      <c r="O352" s="83" t="s">
        <v>1615</v>
      </c>
      <c r="P352" s="83" t="s">
        <v>1616</v>
      </c>
      <c r="Q352" s="83" t="s">
        <v>3105</v>
      </c>
      <c r="R352" s="83" t="s">
        <v>1639</v>
      </c>
      <c r="S352" s="83" t="s">
        <v>139</v>
      </c>
      <c r="T352" s="84" t="s">
        <v>105</v>
      </c>
      <c r="U352" s="84"/>
      <c r="V352" s="84" t="s">
        <v>68</v>
      </c>
      <c r="W352" s="83"/>
      <c r="X352" s="83"/>
      <c r="Y352" s="83" t="s">
        <v>202</v>
      </c>
      <c r="Z352" s="85">
        <v>135</v>
      </c>
      <c r="AA352" s="85" t="s">
        <v>329</v>
      </c>
      <c r="AB352" s="85">
        <v>8</v>
      </c>
      <c r="AC352" s="83" t="s">
        <v>113</v>
      </c>
      <c r="AD352" s="83" t="s">
        <v>3216</v>
      </c>
    </row>
    <row r="353" spans="2:30" ht="94.5" customHeight="1" x14ac:dyDescent="0.25">
      <c r="B353" s="67" t="s">
        <v>1544</v>
      </c>
      <c r="C353" s="64" t="s">
        <v>1928</v>
      </c>
      <c r="D353" s="65" t="s">
        <v>1640</v>
      </c>
      <c r="E353" s="65" t="s">
        <v>3388</v>
      </c>
      <c r="F353" s="61" t="s">
        <v>104</v>
      </c>
      <c r="G353" s="61" t="s">
        <v>105</v>
      </c>
      <c r="H353" s="61"/>
      <c r="I353" s="61" t="s">
        <v>105</v>
      </c>
      <c r="J353" s="65" t="s">
        <v>3108</v>
      </c>
      <c r="K353" s="65" t="s">
        <v>1311</v>
      </c>
      <c r="L353" s="64" t="s">
        <v>1908</v>
      </c>
      <c r="M353" s="65" t="s">
        <v>108</v>
      </c>
      <c r="N353" s="65" t="s">
        <v>2394</v>
      </c>
      <c r="O353" s="65" t="s">
        <v>1615</v>
      </c>
      <c r="P353" s="65" t="s">
        <v>1616</v>
      </c>
      <c r="Q353" s="65" t="s">
        <v>3105</v>
      </c>
      <c r="R353" s="65" t="s">
        <v>1641</v>
      </c>
      <c r="S353" s="65" t="s">
        <v>139</v>
      </c>
      <c r="T353" s="61" t="s">
        <v>105</v>
      </c>
      <c r="U353" s="61"/>
      <c r="V353" s="61" t="s">
        <v>68</v>
      </c>
      <c r="W353" s="65"/>
      <c r="X353" s="65"/>
      <c r="Y353" s="65" t="s">
        <v>202</v>
      </c>
      <c r="Z353" s="63">
        <v>135</v>
      </c>
      <c r="AA353" s="63" t="s">
        <v>329</v>
      </c>
      <c r="AB353" s="63">
        <v>8</v>
      </c>
      <c r="AC353" s="65" t="s">
        <v>113</v>
      </c>
      <c r="AD353" s="65" t="s">
        <v>3216</v>
      </c>
    </row>
    <row r="354" spans="2:30" ht="134.25" customHeight="1" x14ac:dyDescent="0.25">
      <c r="B354" s="81" t="s">
        <v>1505</v>
      </c>
      <c r="C354" s="82" t="s">
        <v>1929</v>
      </c>
      <c r="D354" s="83" t="s">
        <v>1642</v>
      </c>
      <c r="E354" s="83" t="s">
        <v>3389</v>
      </c>
      <c r="F354" s="84" t="s">
        <v>104</v>
      </c>
      <c r="G354" s="84" t="s">
        <v>105</v>
      </c>
      <c r="H354" s="84"/>
      <c r="I354" s="84" t="s">
        <v>105</v>
      </c>
      <c r="J354" s="83" t="s">
        <v>3109</v>
      </c>
      <c r="K354" s="83" t="s">
        <v>1311</v>
      </c>
      <c r="L354" s="82" t="s">
        <v>1908</v>
      </c>
      <c r="M354" s="83" t="s">
        <v>108</v>
      </c>
      <c r="N354" s="83" t="s">
        <v>2394</v>
      </c>
      <c r="O354" s="83" t="s">
        <v>1615</v>
      </c>
      <c r="P354" s="83" t="s">
        <v>1616</v>
      </c>
      <c r="Q354" s="83" t="s">
        <v>3105</v>
      </c>
      <c r="R354" s="83" t="s">
        <v>3110</v>
      </c>
      <c r="S354" s="83" t="s">
        <v>139</v>
      </c>
      <c r="T354" s="84" t="s">
        <v>105</v>
      </c>
      <c r="U354" s="84"/>
      <c r="V354" s="84" t="s">
        <v>68</v>
      </c>
      <c r="W354" s="83"/>
      <c r="X354" s="83"/>
      <c r="Y354" s="83" t="s">
        <v>202</v>
      </c>
      <c r="Z354" s="85">
        <v>135</v>
      </c>
      <c r="AA354" s="85" t="s">
        <v>329</v>
      </c>
      <c r="AB354" s="85">
        <v>8</v>
      </c>
      <c r="AC354" s="83" t="s">
        <v>113</v>
      </c>
      <c r="AD354" s="83" t="s">
        <v>3216</v>
      </c>
    </row>
    <row r="355" spans="2:30" ht="75" x14ac:dyDescent="0.25">
      <c r="B355" s="67" t="s">
        <v>1505</v>
      </c>
      <c r="C355" s="64" t="s">
        <v>1930</v>
      </c>
      <c r="D355" s="65" t="s">
        <v>1643</v>
      </c>
      <c r="E355" s="65" t="s">
        <v>1644</v>
      </c>
      <c r="F355" s="61" t="s">
        <v>104</v>
      </c>
      <c r="G355" s="61" t="s">
        <v>105</v>
      </c>
      <c r="H355" s="61"/>
      <c r="I355" s="61" t="s">
        <v>105</v>
      </c>
      <c r="J355" s="65" t="s">
        <v>3111</v>
      </c>
      <c r="K355" s="65" t="s">
        <v>1311</v>
      </c>
      <c r="L355" s="64" t="s">
        <v>1908</v>
      </c>
      <c r="M355" s="65" t="s">
        <v>108</v>
      </c>
      <c r="N355" s="65" t="s">
        <v>2394</v>
      </c>
      <c r="O355" s="65" t="s">
        <v>1615</v>
      </c>
      <c r="P355" s="65" t="s">
        <v>1616</v>
      </c>
      <c r="Q355" s="65" t="s">
        <v>3105</v>
      </c>
      <c r="R355" s="65" t="s">
        <v>3086</v>
      </c>
      <c r="S355" s="65" t="s">
        <v>139</v>
      </c>
      <c r="T355" s="61" t="s">
        <v>105</v>
      </c>
      <c r="U355" s="61"/>
      <c r="V355" s="61" t="s">
        <v>68</v>
      </c>
      <c r="W355" s="65"/>
      <c r="X355" s="65"/>
      <c r="Y355" s="65" t="s">
        <v>202</v>
      </c>
      <c r="Z355" s="63">
        <v>135</v>
      </c>
      <c r="AA355" s="63" t="s">
        <v>329</v>
      </c>
      <c r="AB355" s="63">
        <v>8</v>
      </c>
      <c r="AC355" s="65" t="s">
        <v>113</v>
      </c>
      <c r="AD355" s="65" t="s">
        <v>3216</v>
      </c>
    </row>
    <row r="356" spans="2:30" ht="99.95" customHeight="1" x14ac:dyDescent="0.25">
      <c r="B356" s="81" t="s">
        <v>1544</v>
      </c>
      <c r="C356" s="82" t="s">
        <v>1931</v>
      </c>
      <c r="D356" s="83" t="s">
        <v>1645</v>
      </c>
      <c r="E356" s="83" t="s">
        <v>3390</v>
      </c>
      <c r="F356" s="84" t="s">
        <v>104</v>
      </c>
      <c r="G356" s="84"/>
      <c r="H356" s="84"/>
      <c r="I356" s="84" t="s">
        <v>105</v>
      </c>
      <c r="J356" s="83" t="s">
        <v>3112</v>
      </c>
      <c r="K356" s="83" t="s">
        <v>3113</v>
      </c>
      <c r="L356" s="82" t="s">
        <v>1908</v>
      </c>
      <c r="M356" s="83" t="s">
        <v>108</v>
      </c>
      <c r="N356" s="83" t="s">
        <v>2394</v>
      </c>
      <c r="O356" s="83" t="s">
        <v>1615</v>
      </c>
      <c r="P356" s="83" t="s">
        <v>1616</v>
      </c>
      <c r="Q356" s="83" t="s">
        <v>3105</v>
      </c>
      <c r="R356" s="83" t="s">
        <v>3086</v>
      </c>
      <c r="S356" s="83" t="s">
        <v>111</v>
      </c>
      <c r="T356" s="84" t="s">
        <v>105</v>
      </c>
      <c r="U356" s="84"/>
      <c r="V356" s="84" t="s">
        <v>68</v>
      </c>
      <c r="W356" s="83"/>
      <c r="X356" s="83"/>
      <c r="Y356" s="83" t="s">
        <v>202</v>
      </c>
      <c r="Z356" s="85">
        <v>135</v>
      </c>
      <c r="AA356" s="85" t="s">
        <v>329</v>
      </c>
      <c r="AB356" s="85">
        <v>8</v>
      </c>
      <c r="AC356" s="83" t="s">
        <v>113</v>
      </c>
      <c r="AD356" s="83" t="s">
        <v>3216</v>
      </c>
    </row>
    <row r="357" spans="2:30" ht="99.95" customHeight="1" x14ac:dyDescent="0.25">
      <c r="B357" s="67" t="s">
        <v>1544</v>
      </c>
      <c r="C357" s="64" t="s">
        <v>1932</v>
      </c>
      <c r="D357" s="65" t="s">
        <v>1646</v>
      </c>
      <c r="E357" s="65" t="s">
        <v>3114</v>
      </c>
      <c r="F357" s="61" t="s">
        <v>104</v>
      </c>
      <c r="G357" s="61"/>
      <c r="H357" s="61"/>
      <c r="I357" s="61" t="s">
        <v>105</v>
      </c>
      <c r="J357" s="65" t="s">
        <v>3115</v>
      </c>
      <c r="K357" s="65" t="s">
        <v>1311</v>
      </c>
      <c r="L357" s="64" t="s">
        <v>1908</v>
      </c>
      <c r="M357" s="65" t="s">
        <v>108</v>
      </c>
      <c r="N357" s="65" t="s">
        <v>2394</v>
      </c>
      <c r="O357" s="65" t="s">
        <v>1615</v>
      </c>
      <c r="P357" s="65" t="s">
        <v>1616</v>
      </c>
      <c r="Q357" s="65" t="s">
        <v>2092</v>
      </c>
      <c r="R357" s="65" t="s">
        <v>881</v>
      </c>
      <c r="S357" s="65" t="s">
        <v>139</v>
      </c>
      <c r="T357" s="61" t="s">
        <v>105</v>
      </c>
      <c r="U357" s="61"/>
      <c r="V357" s="61" t="s">
        <v>68</v>
      </c>
      <c r="W357" s="65"/>
      <c r="X357" s="65"/>
      <c r="Y357" s="65" t="s">
        <v>189</v>
      </c>
      <c r="Z357" s="63">
        <v>235</v>
      </c>
      <c r="AA357" s="63" t="s">
        <v>1905</v>
      </c>
      <c r="AB357" s="63">
        <v>1</v>
      </c>
      <c r="AC357" s="65" t="s">
        <v>113</v>
      </c>
      <c r="AD357" s="65" t="s">
        <v>3216</v>
      </c>
    </row>
    <row r="358" spans="2:30" ht="99.95" customHeight="1" x14ac:dyDescent="0.25">
      <c r="B358" s="81" t="s">
        <v>1544</v>
      </c>
      <c r="C358" s="82" t="s">
        <v>1933</v>
      </c>
      <c r="D358" s="83" t="s">
        <v>1647</v>
      </c>
      <c r="E358" s="83" t="s">
        <v>3116</v>
      </c>
      <c r="F358" s="84" t="s">
        <v>104</v>
      </c>
      <c r="G358" s="84" t="s">
        <v>105</v>
      </c>
      <c r="H358" s="84" t="s">
        <v>105</v>
      </c>
      <c r="I358" s="84" t="s">
        <v>105</v>
      </c>
      <c r="J358" s="83" t="s">
        <v>3117</v>
      </c>
      <c r="K358" s="83" t="s">
        <v>1311</v>
      </c>
      <c r="L358" s="82" t="s">
        <v>1908</v>
      </c>
      <c r="M358" s="83" t="s">
        <v>108</v>
      </c>
      <c r="N358" s="83" t="s">
        <v>2394</v>
      </c>
      <c r="O358" s="83" t="s">
        <v>1615</v>
      </c>
      <c r="P358" s="83" t="s">
        <v>1616</v>
      </c>
      <c r="Q358" s="83" t="s">
        <v>3105</v>
      </c>
      <c r="R358" s="83" t="s">
        <v>3086</v>
      </c>
      <c r="S358" s="83" t="s">
        <v>139</v>
      </c>
      <c r="T358" s="84" t="s">
        <v>105</v>
      </c>
      <c r="U358" s="84"/>
      <c r="V358" s="84" t="s">
        <v>68</v>
      </c>
      <c r="W358" s="83"/>
      <c r="X358" s="83"/>
      <c r="Y358" s="83" t="s">
        <v>1648</v>
      </c>
      <c r="Z358" s="85">
        <v>175</v>
      </c>
      <c r="AA358" s="85"/>
      <c r="AB358" s="85"/>
      <c r="AC358" s="83" t="s">
        <v>1030</v>
      </c>
      <c r="AD358" s="132" t="s">
        <v>3251</v>
      </c>
    </row>
    <row r="359" spans="2:30" ht="99.95" customHeight="1" x14ac:dyDescent="0.25">
      <c r="B359" s="67" t="s">
        <v>1634</v>
      </c>
      <c r="C359" s="64" t="s">
        <v>1934</v>
      </c>
      <c r="D359" s="65" t="s">
        <v>1649</v>
      </c>
      <c r="E359" s="65" t="s">
        <v>1650</v>
      </c>
      <c r="F359" s="61" t="s">
        <v>104</v>
      </c>
      <c r="G359" s="61"/>
      <c r="H359" s="61"/>
      <c r="I359" s="61" t="s">
        <v>105</v>
      </c>
      <c r="J359" s="65" t="s">
        <v>3118</v>
      </c>
      <c r="K359" s="65" t="s">
        <v>1651</v>
      </c>
      <c r="L359" s="64" t="s">
        <v>1908</v>
      </c>
      <c r="M359" s="65" t="s">
        <v>108</v>
      </c>
      <c r="N359" s="65" t="s">
        <v>2394</v>
      </c>
      <c r="O359" s="65" t="s">
        <v>1615</v>
      </c>
      <c r="P359" s="65" t="s">
        <v>1616</v>
      </c>
      <c r="Q359" s="65" t="s">
        <v>3105</v>
      </c>
      <c r="R359" s="65" t="s">
        <v>3119</v>
      </c>
      <c r="S359" s="65" t="s">
        <v>139</v>
      </c>
      <c r="T359" s="61" t="s">
        <v>105</v>
      </c>
      <c r="U359" s="61"/>
      <c r="V359" s="61" t="s">
        <v>68</v>
      </c>
      <c r="W359" s="65"/>
      <c r="X359" s="65"/>
      <c r="Y359" s="65" t="s">
        <v>1652</v>
      </c>
      <c r="Z359" s="63">
        <v>210</v>
      </c>
      <c r="AA359" s="63" t="s">
        <v>1653</v>
      </c>
      <c r="AB359" s="63">
        <v>1</v>
      </c>
      <c r="AC359" s="65" t="s">
        <v>113</v>
      </c>
      <c r="AD359" s="65" t="s">
        <v>3216</v>
      </c>
    </row>
    <row r="360" spans="2:30" ht="166.5" customHeight="1" x14ac:dyDescent="0.25">
      <c r="B360" s="81" t="s">
        <v>1544</v>
      </c>
      <c r="C360" s="82" t="s">
        <v>1935</v>
      </c>
      <c r="D360" s="83" t="s">
        <v>3120</v>
      </c>
      <c r="E360" s="83" t="s">
        <v>3121</v>
      </c>
      <c r="F360" s="84" t="s">
        <v>104</v>
      </c>
      <c r="G360" s="84" t="s">
        <v>105</v>
      </c>
      <c r="H360" s="84" t="s">
        <v>105</v>
      </c>
      <c r="I360" s="84" t="s">
        <v>105</v>
      </c>
      <c r="J360" s="83" t="s">
        <v>3122</v>
      </c>
      <c r="K360" s="83" t="s">
        <v>1311</v>
      </c>
      <c r="L360" s="82" t="s">
        <v>1908</v>
      </c>
      <c r="M360" s="83" t="s">
        <v>108</v>
      </c>
      <c r="N360" s="83" t="s">
        <v>2394</v>
      </c>
      <c r="O360" s="83" t="s">
        <v>1615</v>
      </c>
      <c r="P360" s="83" t="s">
        <v>1616</v>
      </c>
      <c r="Q360" s="83" t="s">
        <v>1654</v>
      </c>
      <c r="R360" s="83" t="s">
        <v>1655</v>
      </c>
      <c r="S360" s="83" t="s">
        <v>139</v>
      </c>
      <c r="T360" s="84" t="s">
        <v>105</v>
      </c>
      <c r="U360" s="84"/>
      <c r="V360" s="84" t="s">
        <v>68</v>
      </c>
      <c r="W360" s="83"/>
      <c r="X360" s="83"/>
      <c r="Y360" s="83" t="s">
        <v>202</v>
      </c>
      <c r="Z360" s="85">
        <v>20</v>
      </c>
      <c r="AA360" s="85" t="s">
        <v>3123</v>
      </c>
      <c r="AB360" s="85"/>
      <c r="AC360" s="83" t="s">
        <v>1030</v>
      </c>
      <c r="AD360" s="83" t="s">
        <v>3252</v>
      </c>
    </row>
    <row r="361" spans="2:30" ht="99.95" customHeight="1" x14ac:dyDescent="0.25">
      <c r="B361" s="67" t="s">
        <v>1634</v>
      </c>
      <c r="C361" s="64" t="s">
        <v>1936</v>
      </c>
      <c r="D361" s="65" t="s">
        <v>3124</v>
      </c>
      <c r="E361" s="65" t="s">
        <v>3125</v>
      </c>
      <c r="F361" s="61" t="s">
        <v>104</v>
      </c>
      <c r="G361" s="61"/>
      <c r="H361" s="61"/>
      <c r="I361" s="61" t="s">
        <v>105</v>
      </c>
      <c r="J361" s="65" t="s">
        <v>3126</v>
      </c>
      <c r="K361" s="65" t="s">
        <v>1024</v>
      </c>
      <c r="L361" s="64" t="s">
        <v>1909</v>
      </c>
      <c r="M361" s="65" t="s">
        <v>108</v>
      </c>
      <c r="N361" s="65" t="s">
        <v>2394</v>
      </c>
      <c r="O361" s="65" t="s">
        <v>1615</v>
      </c>
      <c r="P361" s="65" t="s">
        <v>1616</v>
      </c>
      <c r="Q361" s="65" t="s">
        <v>3127</v>
      </c>
      <c r="R361" s="66" t="s">
        <v>3128</v>
      </c>
      <c r="S361" s="65" t="s">
        <v>125</v>
      </c>
      <c r="T361" s="61" t="s">
        <v>105</v>
      </c>
      <c r="U361" s="61"/>
      <c r="V361" s="61" t="s">
        <v>69</v>
      </c>
      <c r="W361" s="65" t="s">
        <v>3099</v>
      </c>
      <c r="X361" s="65" t="s">
        <v>1103</v>
      </c>
      <c r="Y361" s="65" t="s">
        <v>202</v>
      </c>
      <c r="Z361" s="63"/>
      <c r="AA361" s="63" t="s">
        <v>3129</v>
      </c>
      <c r="AB361" s="63"/>
      <c r="AC361" s="65" t="s">
        <v>113</v>
      </c>
      <c r="AD361" s="65" t="s">
        <v>3216</v>
      </c>
    </row>
    <row r="362" spans="2:30" ht="140.25" customHeight="1" x14ac:dyDescent="0.25">
      <c r="B362" s="81" t="s">
        <v>1634</v>
      </c>
      <c r="C362" s="82" t="s">
        <v>1937</v>
      </c>
      <c r="D362" s="83" t="s">
        <v>3130</v>
      </c>
      <c r="E362" s="83" t="s">
        <v>3131</v>
      </c>
      <c r="F362" s="84" t="s">
        <v>104</v>
      </c>
      <c r="G362" s="84"/>
      <c r="H362" s="84"/>
      <c r="I362" s="84" t="s">
        <v>105</v>
      </c>
      <c r="J362" s="83" t="s">
        <v>3126</v>
      </c>
      <c r="K362" s="83" t="s">
        <v>1024</v>
      </c>
      <c r="L362" s="82" t="s">
        <v>1909</v>
      </c>
      <c r="M362" s="83" t="s">
        <v>108</v>
      </c>
      <c r="N362" s="83" t="s">
        <v>2394</v>
      </c>
      <c r="O362" s="83" t="s">
        <v>1615</v>
      </c>
      <c r="P362" s="83" t="s">
        <v>1616</v>
      </c>
      <c r="Q362" s="83" t="s">
        <v>1656</v>
      </c>
      <c r="R362" s="83" t="s">
        <v>1657</v>
      </c>
      <c r="S362" s="83" t="s">
        <v>125</v>
      </c>
      <c r="T362" s="84" t="s">
        <v>105</v>
      </c>
      <c r="U362" s="84"/>
      <c r="V362" s="84" t="s">
        <v>69</v>
      </c>
      <c r="W362" s="83" t="s">
        <v>3099</v>
      </c>
      <c r="X362" s="83" t="s">
        <v>1103</v>
      </c>
      <c r="Y362" s="83" t="s">
        <v>202</v>
      </c>
      <c r="Z362" s="85"/>
      <c r="AA362" s="85" t="s">
        <v>3132</v>
      </c>
      <c r="AB362" s="85"/>
      <c r="AC362" s="83" t="s">
        <v>113</v>
      </c>
      <c r="AD362" s="83" t="s">
        <v>3216</v>
      </c>
    </row>
    <row r="363" spans="2:30" ht="124.5" customHeight="1" x14ac:dyDescent="0.25">
      <c r="B363" s="67" t="s">
        <v>1544</v>
      </c>
      <c r="C363" s="64" t="s">
        <v>1938</v>
      </c>
      <c r="D363" s="65" t="s">
        <v>1658</v>
      </c>
      <c r="E363" s="65" t="s">
        <v>1659</v>
      </c>
      <c r="F363" s="61" t="s">
        <v>104</v>
      </c>
      <c r="G363" s="61"/>
      <c r="H363" s="61"/>
      <c r="I363" s="61" t="s">
        <v>105</v>
      </c>
      <c r="J363" s="65" t="s">
        <v>1613</v>
      </c>
      <c r="K363" s="65" t="s">
        <v>1660</v>
      </c>
      <c r="L363" s="64" t="s">
        <v>1910</v>
      </c>
      <c r="M363" s="65" t="s">
        <v>108</v>
      </c>
      <c r="N363" s="65" t="s">
        <v>38</v>
      </c>
      <c r="O363" s="65" t="s">
        <v>1615</v>
      </c>
      <c r="P363" s="65" t="s">
        <v>1616</v>
      </c>
      <c r="Q363" s="65" t="s">
        <v>3080</v>
      </c>
      <c r="R363" s="65" t="s">
        <v>1079</v>
      </c>
      <c r="S363" s="65" t="s">
        <v>125</v>
      </c>
      <c r="T363" s="61" t="s">
        <v>105</v>
      </c>
      <c r="U363" s="61"/>
      <c r="V363" s="61" t="s">
        <v>69</v>
      </c>
      <c r="W363" s="65" t="s">
        <v>53</v>
      </c>
      <c r="X363" s="65" t="s">
        <v>2245</v>
      </c>
      <c r="Y363" s="65" t="s">
        <v>212</v>
      </c>
      <c r="Z363" s="63">
        <v>185</v>
      </c>
      <c r="AA363" s="63"/>
      <c r="AB363" s="63"/>
      <c r="AC363" s="65" t="s">
        <v>113</v>
      </c>
      <c r="AD363" s="65" t="s">
        <v>3216</v>
      </c>
    </row>
    <row r="364" spans="2:30" ht="99.95" customHeight="1" x14ac:dyDescent="0.25">
      <c r="B364" s="81" t="s">
        <v>1113</v>
      </c>
      <c r="C364" s="82" t="s">
        <v>1896</v>
      </c>
      <c r="D364" s="83" t="s">
        <v>1458</v>
      </c>
      <c r="E364" s="83" t="s">
        <v>1459</v>
      </c>
      <c r="F364" s="84" t="s">
        <v>104</v>
      </c>
      <c r="G364" s="84" t="s">
        <v>105</v>
      </c>
      <c r="H364" s="84"/>
      <c r="I364" s="84" t="s">
        <v>105</v>
      </c>
      <c r="J364" s="83" t="s">
        <v>1460</v>
      </c>
      <c r="K364" s="83" t="s">
        <v>1461</v>
      </c>
      <c r="L364" s="82" t="s">
        <v>1892</v>
      </c>
      <c r="M364" s="83" t="s">
        <v>1215</v>
      </c>
      <c r="N364" s="83" t="s">
        <v>38</v>
      </c>
      <c r="O364" s="83" t="s">
        <v>1462</v>
      </c>
      <c r="P364" s="83" t="s">
        <v>1463</v>
      </c>
      <c r="Q364" s="83" t="s">
        <v>3391</v>
      </c>
      <c r="R364" s="83" t="s">
        <v>1464</v>
      </c>
      <c r="S364" s="83" t="s">
        <v>125</v>
      </c>
      <c r="T364" s="84" t="s">
        <v>105</v>
      </c>
      <c r="U364" s="84"/>
      <c r="V364" s="84" t="s">
        <v>68</v>
      </c>
      <c r="W364" s="83"/>
      <c r="X364" s="83"/>
      <c r="Y364" s="83" t="s">
        <v>186</v>
      </c>
      <c r="Z364" s="85">
        <v>55</v>
      </c>
      <c r="AA364" s="85" t="s">
        <v>1465</v>
      </c>
      <c r="AB364" s="85">
        <v>4</v>
      </c>
      <c r="AC364" s="83" t="s">
        <v>113</v>
      </c>
      <c r="AD364" s="83" t="s">
        <v>3216</v>
      </c>
    </row>
    <row r="365" spans="2:30" ht="99.95" customHeight="1" x14ac:dyDescent="0.25">
      <c r="B365" s="67" t="s">
        <v>1113</v>
      </c>
      <c r="C365" s="64" t="s">
        <v>1897</v>
      </c>
      <c r="D365" s="65" t="s">
        <v>1466</v>
      </c>
      <c r="E365" s="65" t="s">
        <v>1467</v>
      </c>
      <c r="F365" s="61" t="s">
        <v>104</v>
      </c>
      <c r="G365" s="61" t="s">
        <v>105</v>
      </c>
      <c r="H365" s="61"/>
      <c r="I365" s="61" t="s">
        <v>105</v>
      </c>
      <c r="J365" s="65" t="s">
        <v>1468</v>
      </c>
      <c r="K365" s="65" t="s">
        <v>1469</v>
      </c>
      <c r="L365" s="64" t="s">
        <v>1893</v>
      </c>
      <c r="M365" s="65" t="s">
        <v>108</v>
      </c>
      <c r="N365" s="65" t="s">
        <v>38</v>
      </c>
      <c r="O365" s="65" t="s">
        <v>1462</v>
      </c>
      <c r="P365" s="65" t="s">
        <v>50</v>
      </c>
      <c r="Q365" s="65" t="s">
        <v>2092</v>
      </c>
      <c r="R365" s="65" t="s">
        <v>1079</v>
      </c>
      <c r="S365" s="65" t="s">
        <v>111</v>
      </c>
      <c r="T365" s="61"/>
      <c r="U365" s="61" t="s">
        <v>105</v>
      </c>
      <c r="V365" s="61" t="s">
        <v>68</v>
      </c>
      <c r="W365" s="65"/>
      <c r="X365" s="65"/>
      <c r="Y365" s="65" t="s">
        <v>202</v>
      </c>
      <c r="Z365" s="63">
        <v>135</v>
      </c>
      <c r="AA365" s="63" t="s">
        <v>263</v>
      </c>
      <c r="AB365" s="63">
        <v>2</v>
      </c>
      <c r="AC365" s="65" t="s">
        <v>113</v>
      </c>
      <c r="AD365" s="65" t="s">
        <v>3216</v>
      </c>
    </row>
    <row r="366" spans="2:30" ht="99.95" customHeight="1" x14ac:dyDescent="0.25">
      <c r="B366" s="81" t="s">
        <v>1470</v>
      </c>
      <c r="C366" s="82" t="s">
        <v>1898</v>
      </c>
      <c r="D366" s="83" t="s">
        <v>1471</v>
      </c>
      <c r="E366" s="83" t="s">
        <v>1472</v>
      </c>
      <c r="F366" s="84" t="s">
        <v>104</v>
      </c>
      <c r="G366" s="84"/>
      <c r="H366" s="84" t="s">
        <v>105</v>
      </c>
      <c r="I366" s="84"/>
      <c r="J366" s="83" t="s">
        <v>1473</v>
      </c>
      <c r="K366" s="83" t="s">
        <v>107</v>
      </c>
      <c r="L366" s="82" t="s">
        <v>1894</v>
      </c>
      <c r="M366" s="83" t="s">
        <v>1215</v>
      </c>
      <c r="N366" s="83" t="s">
        <v>39</v>
      </c>
      <c r="O366" s="83" t="s">
        <v>1474</v>
      </c>
      <c r="P366" s="83" t="s">
        <v>1475</v>
      </c>
      <c r="Q366" s="83" t="s">
        <v>1476</v>
      </c>
      <c r="R366" s="83" t="s">
        <v>1079</v>
      </c>
      <c r="S366" s="83" t="s">
        <v>139</v>
      </c>
      <c r="T366" s="84" t="s">
        <v>105</v>
      </c>
      <c r="U366" s="84"/>
      <c r="V366" s="84" t="s">
        <v>68</v>
      </c>
      <c r="W366" s="83"/>
      <c r="X366" s="83"/>
      <c r="Y366" s="83" t="s">
        <v>203</v>
      </c>
      <c r="Z366" s="85" t="str">
        <f t="shared" ref="Z366:Z391" si="4">IFERROR(INDEX(CodSerieRango,MATCH($Y366,NomSeries,0),1)," ")</f>
        <v>140.</v>
      </c>
      <c r="AA366" s="85" t="s">
        <v>1477</v>
      </c>
      <c r="AB366" s="85" t="s">
        <v>1478</v>
      </c>
      <c r="AC366" s="83" t="s">
        <v>1030</v>
      </c>
      <c r="AD366" s="132" t="s">
        <v>1479</v>
      </c>
    </row>
    <row r="367" spans="2:30" ht="99.95" customHeight="1" x14ac:dyDescent="0.25">
      <c r="B367" s="67" t="s">
        <v>1470</v>
      </c>
      <c r="C367" s="64" t="s">
        <v>1899</v>
      </c>
      <c r="D367" s="65" t="s">
        <v>3133</v>
      </c>
      <c r="E367" s="65" t="s">
        <v>1480</v>
      </c>
      <c r="F367" s="61" t="s">
        <v>104</v>
      </c>
      <c r="G367" s="61"/>
      <c r="H367" s="61" t="s">
        <v>105</v>
      </c>
      <c r="I367" s="61"/>
      <c r="J367" s="65" t="s">
        <v>1473</v>
      </c>
      <c r="K367" s="65" t="s">
        <v>1080</v>
      </c>
      <c r="L367" s="64" t="s">
        <v>1894</v>
      </c>
      <c r="M367" s="65" t="s">
        <v>1215</v>
      </c>
      <c r="N367" s="65" t="s">
        <v>39</v>
      </c>
      <c r="O367" s="65" t="s">
        <v>1474</v>
      </c>
      <c r="P367" s="65" t="s">
        <v>1475</v>
      </c>
      <c r="Q367" s="65" t="s">
        <v>1476</v>
      </c>
      <c r="R367" s="65" t="s">
        <v>1481</v>
      </c>
      <c r="S367" s="65" t="s">
        <v>125</v>
      </c>
      <c r="T367" s="61" t="s">
        <v>105</v>
      </c>
      <c r="U367" s="61"/>
      <c r="V367" s="61" t="s">
        <v>68</v>
      </c>
      <c r="W367" s="65"/>
      <c r="X367" s="65"/>
      <c r="Y367" s="65" t="s">
        <v>203</v>
      </c>
      <c r="Z367" s="63" t="str">
        <f t="shared" si="4"/>
        <v>140.</v>
      </c>
      <c r="AA367" s="63" t="s">
        <v>264</v>
      </c>
      <c r="AB367" s="63" t="str">
        <f>IFERROR(INDEX([9]SER_SUBSER!$E$2:$E$147,MATCH($AA367,[9]SER_SUBSER!$F$2:$F$147,0),1)," ")</f>
        <v>140.2.</v>
      </c>
      <c r="AC367" s="65" t="s">
        <v>1030</v>
      </c>
      <c r="AD367" s="65" t="s">
        <v>1482</v>
      </c>
    </row>
    <row r="368" spans="2:30" ht="99.95" customHeight="1" x14ac:dyDescent="0.25">
      <c r="B368" s="81" t="s">
        <v>1470</v>
      </c>
      <c r="C368" s="82" t="s">
        <v>1900</v>
      </c>
      <c r="D368" s="83" t="s">
        <v>3134</v>
      </c>
      <c r="E368" s="83" t="s">
        <v>1483</v>
      </c>
      <c r="F368" s="84" t="s">
        <v>104</v>
      </c>
      <c r="G368" s="84"/>
      <c r="H368" s="84" t="s">
        <v>105</v>
      </c>
      <c r="I368" s="84"/>
      <c r="J368" s="83" t="s">
        <v>1473</v>
      </c>
      <c r="K368" s="83" t="s">
        <v>107</v>
      </c>
      <c r="L368" s="82" t="s">
        <v>1894</v>
      </c>
      <c r="M368" s="83" t="s">
        <v>1215</v>
      </c>
      <c r="N368" s="83" t="s">
        <v>39</v>
      </c>
      <c r="O368" s="83" t="s">
        <v>1474</v>
      </c>
      <c r="P368" s="83" t="s">
        <v>1475</v>
      </c>
      <c r="Q368" s="83" t="s">
        <v>1484</v>
      </c>
      <c r="R368" s="83" t="s">
        <v>1079</v>
      </c>
      <c r="S368" s="83" t="s">
        <v>139</v>
      </c>
      <c r="T368" s="84" t="s">
        <v>105</v>
      </c>
      <c r="U368" s="84"/>
      <c r="V368" s="84" t="s">
        <v>68</v>
      </c>
      <c r="W368" s="83"/>
      <c r="X368" s="83"/>
      <c r="Y368" s="83" t="s">
        <v>203</v>
      </c>
      <c r="Z368" s="85" t="str">
        <f t="shared" si="4"/>
        <v>140.</v>
      </c>
      <c r="AA368" s="85" t="s">
        <v>299</v>
      </c>
      <c r="AB368" s="85" t="str">
        <f>IFERROR(INDEX([9]SER_SUBSER!$E$2:$E$147,MATCH($AA368,[9]SER_SUBSER!$F$2:$F$147,0),1)," ")</f>
        <v>140.4.</v>
      </c>
      <c r="AC368" s="83" t="s">
        <v>113</v>
      </c>
      <c r="AD368" s="83" t="s">
        <v>3216</v>
      </c>
    </row>
    <row r="369" spans="2:30" ht="134.25" customHeight="1" x14ac:dyDescent="0.25">
      <c r="B369" s="67" t="s">
        <v>1470</v>
      </c>
      <c r="C369" s="64" t="s">
        <v>1901</v>
      </c>
      <c r="D369" s="65" t="s">
        <v>3135</v>
      </c>
      <c r="E369" s="65" t="s">
        <v>1485</v>
      </c>
      <c r="F369" s="61" t="s">
        <v>104</v>
      </c>
      <c r="G369" s="61"/>
      <c r="H369" s="61" t="s">
        <v>105</v>
      </c>
      <c r="I369" s="61"/>
      <c r="J369" s="65" t="s">
        <v>1473</v>
      </c>
      <c r="K369" s="65" t="s">
        <v>107</v>
      </c>
      <c r="L369" s="64" t="s">
        <v>1894</v>
      </c>
      <c r="M369" s="65" t="s">
        <v>1215</v>
      </c>
      <c r="N369" s="65" t="s">
        <v>39</v>
      </c>
      <c r="O369" s="65" t="s">
        <v>1474</v>
      </c>
      <c r="P369" s="65" t="s">
        <v>1475</v>
      </c>
      <c r="Q369" s="65" t="s">
        <v>1486</v>
      </c>
      <c r="R369" s="65" t="s">
        <v>1079</v>
      </c>
      <c r="S369" s="65" t="s">
        <v>111</v>
      </c>
      <c r="T369" s="61" t="s">
        <v>105</v>
      </c>
      <c r="U369" s="61"/>
      <c r="V369" s="61" t="s">
        <v>68</v>
      </c>
      <c r="W369" s="65"/>
      <c r="X369" s="65"/>
      <c r="Y369" s="65" t="s">
        <v>203</v>
      </c>
      <c r="Z369" s="63" t="str">
        <f t="shared" si="4"/>
        <v>140.</v>
      </c>
      <c r="AA369" s="63" t="s">
        <v>310</v>
      </c>
      <c r="AB369" s="63" t="str">
        <f>IFERROR(INDEX([9]SER_SUBSER!$E$2:$E$147,MATCH($AA369,[9]SER_SUBSER!$F$2:$F$147,0),1)," ")</f>
        <v>140.5.</v>
      </c>
      <c r="AC369" s="65" t="s">
        <v>113</v>
      </c>
      <c r="AD369" s="65" t="s">
        <v>3216</v>
      </c>
    </row>
    <row r="370" spans="2:30" ht="78.75" customHeight="1" x14ac:dyDescent="0.25">
      <c r="B370" s="81" t="s">
        <v>3136</v>
      </c>
      <c r="C370" s="82" t="s">
        <v>1902</v>
      </c>
      <c r="D370" s="83" t="s">
        <v>3137</v>
      </c>
      <c r="E370" s="83" t="s">
        <v>3138</v>
      </c>
      <c r="F370" s="84" t="s">
        <v>1026</v>
      </c>
      <c r="G370" s="84" t="s">
        <v>105</v>
      </c>
      <c r="H370" s="84" t="s">
        <v>105</v>
      </c>
      <c r="I370" s="84"/>
      <c r="J370" s="83" t="s">
        <v>1488</v>
      </c>
      <c r="K370" s="83" t="s">
        <v>1080</v>
      </c>
      <c r="L370" s="82" t="s">
        <v>1894</v>
      </c>
      <c r="M370" s="83" t="s">
        <v>1215</v>
      </c>
      <c r="N370" s="83" t="s">
        <v>39</v>
      </c>
      <c r="O370" s="83" t="s">
        <v>1474</v>
      </c>
      <c r="P370" s="83" t="s">
        <v>1489</v>
      </c>
      <c r="Q370" s="83" t="s">
        <v>1490</v>
      </c>
      <c r="R370" s="83" t="s">
        <v>1491</v>
      </c>
      <c r="S370" s="83" t="s">
        <v>125</v>
      </c>
      <c r="T370" s="84" t="s">
        <v>105</v>
      </c>
      <c r="U370" s="84"/>
      <c r="V370" s="84" t="s">
        <v>68</v>
      </c>
      <c r="W370" s="83"/>
      <c r="X370" s="83"/>
      <c r="Y370" s="83" t="s">
        <v>203</v>
      </c>
      <c r="Z370" s="85" t="str">
        <f t="shared" si="4"/>
        <v>140.</v>
      </c>
      <c r="AA370" s="85" t="s">
        <v>3392</v>
      </c>
      <c r="AB370" s="85" t="s">
        <v>3139</v>
      </c>
      <c r="AC370" s="83" t="s">
        <v>113</v>
      </c>
      <c r="AD370" s="83" t="s">
        <v>3216</v>
      </c>
    </row>
    <row r="371" spans="2:30" ht="109.5" customHeight="1" x14ac:dyDescent="0.25">
      <c r="B371" s="67" t="s">
        <v>1470</v>
      </c>
      <c r="C371" s="64" t="s">
        <v>1903</v>
      </c>
      <c r="D371" s="65" t="s">
        <v>3140</v>
      </c>
      <c r="E371" s="65" t="s">
        <v>1487</v>
      </c>
      <c r="F371" s="61" t="s">
        <v>104</v>
      </c>
      <c r="G371" s="61" t="s">
        <v>105</v>
      </c>
      <c r="H371" s="61" t="s">
        <v>105</v>
      </c>
      <c r="I371" s="61"/>
      <c r="J371" s="65" t="s">
        <v>1488</v>
      </c>
      <c r="K371" s="65" t="s">
        <v>1080</v>
      </c>
      <c r="L371" s="64" t="s">
        <v>1894</v>
      </c>
      <c r="M371" s="65" t="s">
        <v>1215</v>
      </c>
      <c r="N371" s="65" t="s">
        <v>39</v>
      </c>
      <c r="O371" s="65" t="s">
        <v>1474</v>
      </c>
      <c r="P371" s="65" t="s">
        <v>1489</v>
      </c>
      <c r="Q371" s="65" t="s">
        <v>1490</v>
      </c>
      <c r="R371" s="65" t="s">
        <v>1491</v>
      </c>
      <c r="S371" s="65" t="s">
        <v>125</v>
      </c>
      <c r="T371" s="61" t="s">
        <v>105</v>
      </c>
      <c r="U371" s="61"/>
      <c r="V371" s="61" t="s">
        <v>68</v>
      </c>
      <c r="W371" s="65"/>
      <c r="X371" s="65"/>
      <c r="Y371" s="65" t="s">
        <v>203</v>
      </c>
      <c r="Z371" s="63" t="str">
        <f t="shared" si="4"/>
        <v>140.</v>
      </c>
      <c r="AA371" s="63" t="s">
        <v>1492</v>
      </c>
      <c r="AB371" s="63" t="str">
        <f>IFERROR(INDEX([9]SER_SUBSER!$E$2:$E$147,MATCH($AA371,[9]SER_SUBSER!$F$2:$F$147,0),1)," ")</f>
        <v>140.7.</v>
      </c>
      <c r="AC371" s="65" t="s">
        <v>1030</v>
      </c>
      <c r="AD371" s="135" t="s">
        <v>1493</v>
      </c>
    </row>
    <row r="372" spans="2:30" ht="142.5" customHeight="1" x14ac:dyDescent="0.25">
      <c r="B372" s="81" t="s">
        <v>1494</v>
      </c>
      <c r="C372" s="82" t="s">
        <v>1904</v>
      </c>
      <c r="D372" s="83" t="s">
        <v>3141</v>
      </c>
      <c r="E372" s="83" t="s">
        <v>3264</v>
      </c>
      <c r="F372" s="84" t="s">
        <v>104</v>
      </c>
      <c r="G372" s="84"/>
      <c r="H372" s="84" t="s">
        <v>105</v>
      </c>
      <c r="I372" s="84"/>
      <c r="J372" s="83" t="s">
        <v>1473</v>
      </c>
      <c r="K372" s="83" t="s">
        <v>107</v>
      </c>
      <c r="L372" s="82" t="s">
        <v>1894</v>
      </c>
      <c r="M372" s="83" t="s">
        <v>1215</v>
      </c>
      <c r="N372" s="83" t="s">
        <v>39</v>
      </c>
      <c r="O372" s="83" t="s">
        <v>1474</v>
      </c>
      <c r="P372" s="83" t="s">
        <v>1475</v>
      </c>
      <c r="Q372" s="83" t="s">
        <v>1495</v>
      </c>
      <c r="R372" s="83" t="s">
        <v>1079</v>
      </c>
      <c r="S372" s="83" t="s">
        <v>111</v>
      </c>
      <c r="T372" s="84" t="s">
        <v>105</v>
      </c>
      <c r="U372" s="84"/>
      <c r="V372" s="84" t="s">
        <v>68</v>
      </c>
      <c r="W372" s="83"/>
      <c r="X372" s="83"/>
      <c r="Y372" s="83" t="s">
        <v>214</v>
      </c>
      <c r="Z372" s="85" t="str">
        <f t="shared" si="4"/>
        <v>195.</v>
      </c>
      <c r="AA372" s="85" t="s">
        <v>325</v>
      </c>
      <c r="AB372" s="85" t="str">
        <f>IFERROR(INDEX([9]SER_SUBSER!$E$2:$E$147,MATCH($AA372,[9]SER_SUBSER!$F$2:$F$147,0),1)," ")</f>
        <v>195.7.</v>
      </c>
      <c r="AC372" s="83" t="s">
        <v>1030</v>
      </c>
      <c r="AD372" s="129" t="s">
        <v>1496</v>
      </c>
    </row>
    <row r="373" spans="2:30" ht="48.75" customHeight="1" x14ac:dyDescent="0.25">
      <c r="B373" s="67" t="s">
        <v>1494</v>
      </c>
      <c r="C373" s="64" t="s">
        <v>3393</v>
      </c>
      <c r="D373" s="65" t="s">
        <v>3142</v>
      </c>
      <c r="E373" s="65" t="s">
        <v>1497</v>
      </c>
      <c r="F373" s="61" t="s">
        <v>104</v>
      </c>
      <c r="G373" s="61"/>
      <c r="H373" s="61" t="s">
        <v>105</v>
      </c>
      <c r="I373" s="61"/>
      <c r="J373" s="65" t="s">
        <v>1473</v>
      </c>
      <c r="K373" s="65" t="s">
        <v>107</v>
      </c>
      <c r="L373" s="64" t="s">
        <v>1894</v>
      </c>
      <c r="M373" s="65" t="s">
        <v>1215</v>
      </c>
      <c r="N373" s="65" t="s">
        <v>39</v>
      </c>
      <c r="O373" s="65" t="s">
        <v>1474</v>
      </c>
      <c r="P373" s="65" t="s">
        <v>1475</v>
      </c>
      <c r="Q373" s="65" t="s">
        <v>1486</v>
      </c>
      <c r="R373" s="65" t="s">
        <v>1079</v>
      </c>
      <c r="S373" s="65" t="s">
        <v>111</v>
      </c>
      <c r="T373" s="61" t="s">
        <v>105</v>
      </c>
      <c r="U373" s="61"/>
      <c r="V373" s="61" t="s">
        <v>68</v>
      </c>
      <c r="W373" s="65"/>
      <c r="X373" s="65"/>
      <c r="Y373" s="65" t="s">
        <v>214</v>
      </c>
      <c r="Z373" s="63" t="str">
        <f t="shared" si="4"/>
        <v>195.</v>
      </c>
      <c r="AA373" s="63" t="s">
        <v>412</v>
      </c>
      <c r="AB373" s="63" t="str">
        <f>IFERROR(INDEX([9]SER_SUBSER!$E$2:$E$147,MATCH($AA373,[9]SER_SUBSER!$F$2:$F$147,0),1)," ")</f>
        <v>195.24.</v>
      </c>
      <c r="AC373" s="65" t="s">
        <v>1030</v>
      </c>
      <c r="AD373" s="65" t="s">
        <v>1498</v>
      </c>
    </row>
    <row r="374" spans="2:30" ht="95.25" customHeight="1" x14ac:dyDescent="0.25">
      <c r="B374" s="81" t="s">
        <v>1470</v>
      </c>
      <c r="C374" s="82" t="s">
        <v>3394</v>
      </c>
      <c r="D374" s="83" t="s">
        <v>3143</v>
      </c>
      <c r="E374" s="83" t="s">
        <v>3265</v>
      </c>
      <c r="F374" s="84" t="s">
        <v>104</v>
      </c>
      <c r="G374" s="84"/>
      <c r="H374" s="84" t="s">
        <v>105</v>
      </c>
      <c r="I374" s="84"/>
      <c r="J374" s="83" t="s">
        <v>1473</v>
      </c>
      <c r="K374" s="83" t="s">
        <v>107</v>
      </c>
      <c r="L374" s="82" t="s">
        <v>1895</v>
      </c>
      <c r="M374" s="83" t="s">
        <v>1215</v>
      </c>
      <c r="N374" s="83" t="s">
        <v>39</v>
      </c>
      <c r="O374" s="83" t="s">
        <v>1474</v>
      </c>
      <c r="P374" s="83" t="s">
        <v>1475</v>
      </c>
      <c r="Q374" s="83" t="s">
        <v>1499</v>
      </c>
      <c r="R374" s="83" t="s">
        <v>1079</v>
      </c>
      <c r="S374" s="83" t="s">
        <v>111</v>
      </c>
      <c r="T374" s="84" t="s">
        <v>105</v>
      </c>
      <c r="U374" s="84"/>
      <c r="V374" s="84" t="s">
        <v>68</v>
      </c>
      <c r="W374" s="83"/>
      <c r="X374" s="83"/>
      <c r="Y374" s="83" t="s">
        <v>217</v>
      </c>
      <c r="Z374" s="85" t="str">
        <f t="shared" si="4"/>
        <v>210.</v>
      </c>
      <c r="AA374" s="85" t="s">
        <v>272</v>
      </c>
      <c r="AB374" s="85" t="str">
        <f>IFERROR(INDEX([9]SER_SUBSER!$E$2:$E$147,MATCH($AA374,[9]SER_SUBSER!$F$2:$F$147,0),1)," ")</f>
        <v>210.2.</v>
      </c>
      <c r="AC374" s="83" t="s">
        <v>1030</v>
      </c>
      <c r="AD374" s="83" t="s">
        <v>1500</v>
      </c>
    </row>
    <row r="375" spans="2:30" ht="64.5" customHeight="1" x14ac:dyDescent="0.25">
      <c r="B375" s="67" t="s">
        <v>1661</v>
      </c>
      <c r="C375" s="64" t="s">
        <v>1868</v>
      </c>
      <c r="D375" s="65" t="s">
        <v>1662</v>
      </c>
      <c r="E375" s="65" t="s">
        <v>1663</v>
      </c>
      <c r="F375" s="61" t="s">
        <v>104</v>
      </c>
      <c r="G375" s="61"/>
      <c r="H375" s="61"/>
      <c r="I375" s="61" t="s">
        <v>105</v>
      </c>
      <c r="J375" s="65" t="s">
        <v>1664</v>
      </c>
      <c r="K375" s="65" t="s">
        <v>1311</v>
      </c>
      <c r="L375" s="64" t="s">
        <v>1863</v>
      </c>
      <c r="M375" s="65" t="s">
        <v>108</v>
      </c>
      <c r="N375" s="65" t="s">
        <v>39</v>
      </c>
      <c r="O375" s="65" t="s">
        <v>1665</v>
      </c>
      <c r="P375" s="65" t="s">
        <v>805</v>
      </c>
      <c r="Q375" s="65" t="s">
        <v>1666</v>
      </c>
      <c r="R375" s="65" t="s">
        <v>1667</v>
      </c>
      <c r="S375" s="65" t="s">
        <v>111</v>
      </c>
      <c r="T375" s="61" t="s">
        <v>105</v>
      </c>
      <c r="U375" s="61" t="s">
        <v>105</v>
      </c>
      <c r="V375" s="61" t="s">
        <v>68</v>
      </c>
      <c r="W375" s="65"/>
      <c r="X375" s="65"/>
      <c r="Y375" s="65" t="s">
        <v>214</v>
      </c>
      <c r="Z375" s="63" t="str">
        <f t="shared" si="4"/>
        <v>195.</v>
      </c>
      <c r="AA375" s="63" t="s">
        <v>1668</v>
      </c>
      <c r="AB375" s="63">
        <v>21</v>
      </c>
      <c r="AC375" s="65" t="s">
        <v>1030</v>
      </c>
      <c r="AD375" s="65" t="s">
        <v>1669</v>
      </c>
    </row>
    <row r="376" spans="2:30" ht="30" x14ac:dyDescent="0.25">
      <c r="B376" s="81" t="s">
        <v>1103</v>
      </c>
      <c r="C376" s="82" t="s">
        <v>1869</v>
      </c>
      <c r="D376" s="83" t="s">
        <v>1670</v>
      </c>
      <c r="E376" s="83" t="s">
        <v>1671</v>
      </c>
      <c r="F376" s="84" t="s">
        <v>104</v>
      </c>
      <c r="G376" s="84"/>
      <c r="H376" s="84"/>
      <c r="I376" s="84" t="s">
        <v>105</v>
      </c>
      <c r="J376" s="83" t="s">
        <v>1672</v>
      </c>
      <c r="K376" s="83" t="s">
        <v>1044</v>
      </c>
      <c r="L376" s="82" t="s">
        <v>1863</v>
      </c>
      <c r="M376" s="83" t="s">
        <v>108</v>
      </c>
      <c r="N376" s="83" t="s">
        <v>39</v>
      </c>
      <c r="O376" s="83" t="s">
        <v>1665</v>
      </c>
      <c r="P376" s="83" t="s">
        <v>805</v>
      </c>
      <c r="Q376" s="83" t="s">
        <v>1666</v>
      </c>
      <c r="R376" s="83" t="s">
        <v>1079</v>
      </c>
      <c r="S376" s="83" t="s">
        <v>125</v>
      </c>
      <c r="T376" s="84" t="s">
        <v>105</v>
      </c>
      <c r="U376" s="84" t="s">
        <v>129</v>
      </c>
      <c r="V376" s="84" t="s">
        <v>68</v>
      </c>
      <c r="W376" s="83"/>
      <c r="X376" s="83"/>
      <c r="Y376" s="83" t="s">
        <v>202</v>
      </c>
      <c r="Z376" s="85" t="str">
        <f t="shared" si="4"/>
        <v>135.</v>
      </c>
      <c r="AA376" s="85" t="s">
        <v>202</v>
      </c>
      <c r="AB376" s="85">
        <v>16</v>
      </c>
      <c r="AC376" s="83" t="s">
        <v>113</v>
      </c>
      <c r="AD376" s="83" t="s">
        <v>3216</v>
      </c>
    </row>
    <row r="377" spans="2:30" ht="30" x14ac:dyDescent="0.25">
      <c r="B377" s="67" t="s">
        <v>43</v>
      </c>
      <c r="C377" s="64" t="s">
        <v>1870</v>
      </c>
      <c r="D377" s="65" t="s">
        <v>1673</v>
      </c>
      <c r="E377" s="65" t="s">
        <v>1674</v>
      </c>
      <c r="F377" s="61" t="s">
        <v>104</v>
      </c>
      <c r="G377" s="61"/>
      <c r="H377" s="61"/>
      <c r="I377" s="61" t="s">
        <v>105</v>
      </c>
      <c r="J377" s="65" t="s">
        <v>1675</v>
      </c>
      <c r="K377" s="65" t="s">
        <v>1311</v>
      </c>
      <c r="L377" s="64" t="s">
        <v>1864</v>
      </c>
      <c r="M377" s="65" t="s">
        <v>108</v>
      </c>
      <c r="N377" s="65" t="s">
        <v>39</v>
      </c>
      <c r="O377" s="65" t="s">
        <v>1665</v>
      </c>
      <c r="P377" s="65" t="s">
        <v>805</v>
      </c>
      <c r="Q377" s="65" t="s">
        <v>3144</v>
      </c>
      <c r="R377" s="65" t="s">
        <v>1079</v>
      </c>
      <c r="S377" s="65" t="s">
        <v>111</v>
      </c>
      <c r="T377" s="61" t="s">
        <v>105</v>
      </c>
      <c r="U377" s="61"/>
      <c r="V377" s="61" t="s">
        <v>69</v>
      </c>
      <c r="W377" s="65" t="s">
        <v>3145</v>
      </c>
      <c r="X377" s="65"/>
      <c r="Y377" s="65"/>
      <c r="Z377" s="63" t="str">
        <f t="shared" si="4"/>
        <v xml:space="preserve"> </v>
      </c>
      <c r="AA377" s="63"/>
      <c r="AB377" s="63" t="str">
        <f>IFERROR(INDEX([10]SER_SUBSER!$E$2:$E$147,MATCH($AA377,[10]SER_SUBSER!$F$2:$F$147,0),1)," ")</f>
        <v xml:space="preserve"> </v>
      </c>
      <c r="AC377" s="65" t="s">
        <v>113</v>
      </c>
      <c r="AD377" s="65" t="s">
        <v>3216</v>
      </c>
    </row>
    <row r="378" spans="2:30" ht="45" x14ac:dyDescent="0.25">
      <c r="B378" s="81" t="s">
        <v>43</v>
      </c>
      <c r="C378" s="82" t="s">
        <v>1871</v>
      </c>
      <c r="D378" s="83" t="s">
        <v>1676</v>
      </c>
      <c r="E378" s="83" t="s">
        <v>1677</v>
      </c>
      <c r="F378" s="84" t="s">
        <v>104</v>
      </c>
      <c r="G378" s="84"/>
      <c r="H378" s="84"/>
      <c r="I378" s="84" t="s">
        <v>105</v>
      </c>
      <c r="J378" s="83" t="s">
        <v>1675</v>
      </c>
      <c r="K378" s="83" t="s">
        <v>1311</v>
      </c>
      <c r="L378" s="82" t="s">
        <v>1864</v>
      </c>
      <c r="M378" s="83" t="s">
        <v>108</v>
      </c>
      <c r="N378" s="83" t="s">
        <v>39</v>
      </c>
      <c r="O378" s="83" t="s">
        <v>1665</v>
      </c>
      <c r="P378" s="83" t="s">
        <v>1678</v>
      </c>
      <c r="Q378" s="83" t="s">
        <v>1679</v>
      </c>
      <c r="R378" s="83" t="s">
        <v>1079</v>
      </c>
      <c r="S378" s="83" t="s">
        <v>111</v>
      </c>
      <c r="T378" s="84" t="s">
        <v>105</v>
      </c>
      <c r="U378" s="84"/>
      <c r="V378" s="84" t="s">
        <v>69</v>
      </c>
      <c r="W378" s="83" t="s">
        <v>53</v>
      </c>
      <c r="X378" s="83" t="s">
        <v>2246</v>
      </c>
      <c r="Y378" s="83"/>
      <c r="Z378" s="85" t="str">
        <f t="shared" si="4"/>
        <v xml:space="preserve"> </v>
      </c>
      <c r="AA378" s="85"/>
      <c r="AB378" s="85" t="str">
        <f>IFERROR(INDEX([10]SER_SUBSER!$E$2:$E$147,MATCH($AA378,[10]SER_SUBSER!$F$2:$F$147,0),1)," ")</f>
        <v xml:space="preserve"> </v>
      </c>
      <c r="AC378" s="83" t="s">
        <v>1030</v>
      </c>
      <c r="AD378" s="83" t="s">
        <v>1680</v>
      </c>
    </row>
    <row r="379" spans="2:30" ht="60" x14ac:dyDescent="0.25">
      <c r="B379" s="67" t="s">
        <v>43</v>
      </c>
      <c r="C379" s="64" t="s">
        <v>1872</v>
      </c>
      <c r="D379" s="65" t="s">
        <v>1681</v>
      </c>
      <c r="E379" s="65" t="s">
        <v>1682</v>
      </c>
      <c r="F379" s="61" t="s">
        <v>104</v>
      </c>
      <c r="G379" s="61"/>
      <c r="H379" s="61"/>
      <c r="I379" s="61" t="s">
        <v>105</v>
      </c>
      <c r="J379" s="65" t="s">
        <v>1675</v>
      </c>
      <c r="K379" s="65" t="s">
        <v>1311</v>
      </c>
      <c r="L379" s="64" t="s">
        <v>1864</v>
      </c>
      <c r="M379" s="65" t="s">
        <v>108</v>
      </c>
      <c r="N379" s="65" t="s">
        <v>39</v>
      </c>
      <c r="O379" s="65" t="s">
        <v>1665</v>
      </c>
      <c r="P379" s="65" t="s">
        <v>1683</v>
      </c>
      <c r="Q379" s="65" t="s">
        <v>1684</v>
      </c>
      <c r="R379" s="65" t="s">
        <v>1079</v>
      </c>
      <c r="S379" s="65" t="s">
        <v>111</v>
      </c>
      <c r="T379" s="61" t="s">
        <v>105</v>
      </c>
      <c r="U379" s="61"/>
      <c r="V379" s="61" t="s">
        <v>69</v>
      </c>
      <c r="W379" s="65" t="s">
        <v>53</v>
      </c>
      <c r="X379" s="65" t="s">
        <v>2246</v>
      </c>
      <c r="Y379" s="65"/>
      <c r="Z379" s="63" t="str">
        <f t="shared" si="4"/>
        <v xml:space="preserve"> </v>
      </c>
      <c r="AA379" s="63"/>
      <c r="AB379" s="63" t="str">
        <f>IFERROR(INDEX([10]SER_SUBSER!$E$2:$E$147,MATCH($AA379,[10]SER_SUBSER!$F$2:$F$147,0),1)," ")</f>
        <v xml:space="preserve"> </v>
      </c>
      <c r="AC379" s="65" t="s">
        <v>1030</v>
      </c>
      <c r="AD379" s="65" t="s">
        <v>1685</v>
      </c>
    </row>
    <row r="380" spans="2:30" ht="69.95" customHeight="1" x14ac:dyDescent="0.25">
      <c r="B380" s="81" t="s">
        <v>43</v>
      </c>
      <c r="C380" s="82" t="s">
        <v>1873</v>
      </c>
      <c r="D380" s="83" t="s">
        <v>1686</v>
      </c>
      <c r="E380" s="83" t="s">
        <v>1687</v>
      </c>
      <c r="F380" s="84" t="s">
        <v>104</v>
      </c>
      <c r="G380" s="84"/>
      <c r="H380" s="84"/>
      <c r="I380" s="84" t="s">
        <v>105</v>
      </c>
      <c r="J380" s="83" t="s">
        <v>1675</v>
      </c>
      <c r="K380" s="83" t="s">
        <v>1311</v>
      </c>
      <c r="L380" s="82" t="s">
        <v>1864</v>
      </c>
      <c r="M380" s="83" t="s">
        <v>108</v>
      </c>
      <c r="N380" s="83" t="s">
        <v>39</v>
      </c>
      <c r="O380" s="83" t="s">
        <v>1665</v>
      </c>
      <c r="P380" s="83" t="s">
        <v>805</v>
      </c>
      <c r="Q380" s="83" t="s">
        <v>3146</v>
      </c>
      <c r="R380" s="83" t="s">
        <v>1079</v>
      </c>
      <c r="S380" s="83" t="s">
        <v>111</v>
      </c>
      <c r="T380" s="84" t="s">
        <v>105</v>
      </c>
      <c r="U380" s="84"/>
      <c r="V380" s="84" t="s">
        <v>69</v>
      </c>
      <c r="W380" s="83" t="s">
        <v>53</v>
      </c>
      <c r="X380" s="83" t="s">
        <v>2246</v>
      </c>
      <c r="Y380" s="83"/>
      <c r="Z380" s="85" t="str">
        <f t="shared" si="4"/>
        <v xml:space="preserve"> </v>
      </c>
      <c r="AA380" s="85"/>
      <c r="AB380" s="85" t="str">
        <f>IFERROR(INDEX([10]SER_SUBSER!$E$2:$E$147,MATCH($AA380,[10]SER_SUBSER!$F$2:$F$147,0),1)," ")</f>
        <v xml:space="preserve"> </v>
      </c>
      <c r="AC380" s="83" t="s">
        <v>113</v>
      </c>
      <c r="AD380" s="83" t="s">
        <v>154</v>
      </c>
    </row>
    <row r="381" spans="2:30" ht="69.95" customHeight="1" x14ac:dyDescent="0.25">
      <c r="B381" s="67" t="s">
        <v>1688</v>
      </c>
      <c r="C381" s="64" t="s">
        <v>1874</v>
      </c>
      <c r="D381" s="65" t="s">
        <v>1689</v>
      </c>
      <c r="E381" s="65" t="s">
        <v>1690</v>
      </c>
      <c r="F381" s="61" t="s">
        <v>104</v>
      </c>
      <c r="G381" s="61"/>
      <c r="H381" s="61"/>
      <c r="I381" s="61" t="s">
        <v>105</v>
      </c>
      <c r="J381" s="65" t="s">
        <v>1691</v>
      </c>
      <c r="K381" s="65" t="s">
        <v>1311</v>
      </c>
      <c r="L381" s="64" t="s">
        <v>1865</v>
      </c>
      <c r="M381" s="65" t="s">
        <v>108</v>
      </c>
      <c r="N381" s="65" t="s">
        <v>39</v>
      </c>
      <c r="O381" s="65" t="s">
        <v>1665</v>
      </c>
      <c r="P381" s="65" t="s">
        <v>1678</v>
      </c>
      <c r="Q381" s="65" t="s">
        <v>1692</v>
      </c>
      <c r="R381" s="65" t="s">
        <v>1079</v>
      </c>
      <c r="S381" s="65" t="s">
        <v>111</v>
      </c>
      <c r="T381" s="61" t="s">
        <v>105</v>
      </c>
      <c r="U381" s="61"/>
      <c r="V381" s="61" t="s">
        <v>69</v>
      </c>
      <c r="W381" s="65" t="s">
        <v>53</v>
      </c>
      <c r="X381" s="65" t="s">
        <v>2246</v>
      </c>
      <c r="Y381" s="65"/>
      <c r="Z381" s="63" t="str">
        <f t="shared" si="4"/>
        <v xml:space="preserve"> </v>
      </c>
      <c r="AA381" s="63"/>
      <c r="AB381" s="63" t="str">
        <f>IFERROR(INDEX([10]SER_SUBSER!$E$2:$E$147,MATCH($AA381,[10]SER_SUBSER!$F$2:$F$147,0),1)," ")</f>
        <v xml:space="preserve"> </v>
      </c>
      <c r="AC381" s="65" t="s">
        <v>1030</v>
      </c>
      <c r="AD381" s="65" t="s">
        <v>1680</v>
      </c>
    </row>
    <row r="382" spans="2:30" ht="69.95" customHeight="1" x14ac:dyDescent="0.25">
      <c r="B382" s="81" t="s">
        <v>1688</v>
      </c>
      <c r="C382" s="82" t="s">
        <v>1875</v>
      </c>
      <c r="D382" s="83" t="s">
        <v>1693</v>
      </c>
      <c r="E382" s="83" t="s">
        <v>1694</v>
      </c>
      <c r="F382" s="84" t="s">
        <v>104</v>
      </c>
      <c r="G382" s="84"/>
      <c r="H382" s="84"/>
      <c r="I382" s="84" t="s">
        <v>105</v>
      </c>
      <c r="J382" s="83" t="s">
        <v>1695</v>
      </c>
      <c r="K382" s="83" t="s">
        <v>1311</v>
      </c>
      <c r="L382" s="82" t="s">
        <v>1865</v>
      </c>
      <c r="M382" s="83" t="s">
        <v>108</v>
      </c>
      <c r="N382" s="83" t="s">
        <v>39</v>
      </c>
      <c r="O382" s="83" t="s">
        <v>1665</v>
      </c>
      <c r="P382" s="83" t="s">
        <v>1683</v>
      </c>
      <c r="Q382" s="83" t="s">
        <v>1696</v>
      </c>
      <c r="R382" s="83" t="s">
        <v>1697</v>
      </c>
      <c r="S382" s="83" t="s">
        <v>111</v>
      </c>
      <c r="T382" s="84" t="s">
        <v>105</v>
      </c>
      <c r="U382" s="84"/>
      <c r="V382" s="84" t="s">
        <v>69</v>
      </c>
      <c r="W382" s="83" t="s">
        <v>53</v>
      </c>
      <c r="X382" s="83" t="s">
        <v>2256</v>
      </c>
      <c r="Y382" s="83"/>
      <c r="Z382" s="85" t="str">
        <f t="shared" si="4"/>
        <v xml:space="preserve"> </v>
      </c>
      <c r="AA382" s="85"/>
      <c r="AB382" s="85" t="str">
        <f>IFERROR(INDEX([10]SER_SUBSER!$E$2:$E$147,MATCH($AA382,[10]SER_SUBSER!$F$2:$F$147,0),1)," ")</f>
        <v xml:space="preserve"> </v>
      </c>
      <c r="AC382" s="83" t="s">
        <v>113</v>
      </c>
      <c r="AD382" s="83" t="s">
        <v>3216</v>
      </c>
    </row>
    <row r="383" spans="2:30" ht="69.95" customHeight="1" x14ac:dyDescent="0.25">
      <c r="B383" s="67" t="s">
        <v>1688</v>
      </c>
      <c r="C383" s="64" t="s">
        <v>1876</v>
      </c>
      <c r="D383" s="65" t="s">
        <v>1698</v>
      </c>
      <c r="E383" s="65" t="s">
        <v>1699</v>
      </c>
      <c r="F383" s="61" t="s">
        <v>104</v>
      </c>
      <c r="G383" s="61"/>
      <c r="H383" s="61"/>
      <c r="I383" s="61" t="s">
        <v>105</v>
      </c>
      <c r="J383" s="65" t="s">
        <v>1700</v>
      </c>
      <c r="K383" s="65" t="s">
        <v>1311</v>
      </c>
      <c r="L383" s="64" t="s">
        <v>1865</v>
      </c>
      <c r="M383" s="65" t="s">
        <v>108</v>
      </c>
      <c r="N383" s="65" t="s">
        <v>39</v>
      </c>
      <c r="O383" s="65" t="s">
        <v>1665</v>
      </c>
      <c r="P383" s="65" t="s">
        <v>1678</v>
      </c>
      <c r="Q383" s="65" t="s">
        <v>1692</v>
      </c>
      <c r="R383" s="65" t="s">
        <v>1079</v>
      </c>
      <c r="S383" s="65" t="s">
        <v>111</v>
      </c>
      <c r="T383" s="61" t="s">
        <v>105</v>
      </c>
      <c r="U383" s="61"/>
      <c r="V383" s="61" t="s">
        <v>69</v>
      </c>
      <c r="W383" s="65" t="s">
        <v>53</v>
      </c>
      <c r="X383" s="65" t="s">
        <v>2247</v>
      </c>
      <c r="Y383" s="65"/>
      <c r="Z383" s="63" t="str">
        <f t="shared" si="4"/>
        <v xml:space="preserve"> </v>
      </c>
      <c r="AA383" s="63"/>
      <c r="AB383" s="63" t="str">
        <f>IFERROR(INDEX([10]SER_SUBSER!$E$2:$E$147,MATCH($AA383,[10]SER_SUBSER!$F$2:$F$147,0),1)," ")</f>
        <v xml:space="preserve"> </v>
      </c>
      <c r="AC383" s="65" t="s">
        <v>113</v>
      </c>
      <c r="AD383" s="65" t="s">
        <v>3216</v>
      </c>
    </row>
    <row r="384" spans="2:30" ht="114" customHeight="1" x14ac:dyDescent="0.25">
      <c r="B384" s="81" t="s">
        <v>1688</v>
      </c>
      <c r="C384" s="82" t="s">
        <v>1877</v>
      </c>
      <c r="D384" s="83" t="s">
        <v>3147</v>
      </c>
      <c r="E384" s="83" t="s">
        <v>3148</v>
      </c>
      <c r="F384" s="84" t="s">
        <v>104</v>
      </c>
      <c r="G384" s="84"/>
      <c r="H384" s="84"/>
      <c r="I384" s="84" t="s">
        <v>105</v>
      </c>
      <c r="J384" s="83" t="s">
        <v>1700</v>
      </c>
      <c r="K384" s="83" t="s">
        <v>1311</v>
      </c>
      <c r="L384" s="82" t="s">
        <v>1865</v>
      </c>
      <c r="M384" s="83" t="s">
        <v>108</v>
      </c>
      <c r="N384" s="83" t="s">
        <v>39</v>
      </c>
      <c r="O384" s="83" t="s">
        <v>1665</v>
      </c>
      <c r="P384" s="83" t="s">
        <v>1678</v>
      </c>
      <c r="Q384" s="83" t="s">
        <v>3149</v>
      </c>
      <c r="R384" s="83" t="s">
        <v>1079</v>
      </c>
      <c r="S384" s="83" t="s">
        <v>111</v>
      </c>
      <c r="T384" s="84" t="s">
        <v>105</v>
      </c>
      <c r="U384" s="84"/>
      <c r="V384" s="84" t="s">
        <v>69</v>
      </c>
      <c r="W384" s="83" t="s">
        <v>53</v>
      </c>
      <c r="X384" s="83" t="s">
        <v>3150</v>
      </c>
      <c r="Y384" s="83"/>
      <c r="Z384" s="85" t="str">
        <f t="shared" si="4"/>
        <v xml:space="preserve"> </v>
      </c>
      <c r="AA384" s="85"/>
      <c r="AB384" s="85" t="str">
        <f>IFERROR(INDEX([10]SER_SUBSER!$E$2:$E$147,MATCH($AA384,[10]SER_SUBSER!$F$2:$F$147,0),1)," ")</f>
        <v xml:space="preserve"> </v>
      </c>
      <c r="AC384" s="83" t="s">
        <v>113</v>
      </c>
      <c r="AD384" s="83" t="s">
        <v>3216</v>
      </c>
    </row>
    <row r="385" spans="2:30" ht="129.75" customHeight="1" x14ac:dyDescent="0.25">
      <c r="B385" s="67" t="s">
        <v>1022</v>
      </c>
      <c r="C385" s="64" t="s">
        <v>1878</v>
      </c>
      <c r="D385" s="65" t="s">
        <v>1701</v>
      </c>
      <c r="E385" s="65" t="s">
        <v>1702</v>
      </c>
      <c r="F385" s="61" t="s">
        <v>104</v>
      </c>
      <c r="G385" s="61"/>
      <c r="H385" s="61"/>
      <c r="I385" s="61" t="s">
        <v>105</v>
      </c>
      <c r="J385" s="65" t="s">
        <v>1703</v>
      </c>
      <c r="K385" s="65" t="s">
        <v>1044</v>
      </c>
      <c r="L385" s="64" t="s">
        <v>1866</v>
      </c>
      <c r="M385" s="65" t="s">
        <v>108</v>
      </c>
      <c r="N385" s="65" t="s">
        <v>39</v>
      </c>
      <c r="O385" s="65" t="s">
        <v>1885</v>
      </c>
      <c r="P385" s="65" t="s">
        <v>2173</v>
      </c>
      <c r="Q385" s="65" t="s">
        <v>1704</v>
      </c>
      <c r="R385" s="65" t="s">
        <v>1705</v>
      </c>
      <c r="S385" s="65" t="s">
        <v>125</v>
      </c>
      <c r="T385" s="61" t="s">
        <v>105</v>
      </c>
      <c r="U385" s="61"/>
      <c r="V385" s="61" t="s">
        <v>69</v>
      </c>
      <c r="W385" s="65" t="s">
        <v>52</v>
      </c>
      <c r="X385" s="65" t="s">
        <v>2248</v>
      </c>
      <c r="Y385" s="65"/>
      <c r="Z385" s="63" t="str">
        <f t="shared" si="4"/>
        <v xml:space="preserve"> </v>
      </c>
      <c r="AA385" s="63"/>
      <c r="AB385" s="63" t="str">
        <f>IFERROR(INDEX([10]SER_SUBSER!$E$2:$E$147,MATCH($AA385,[10]SER_SUBSER!$F$2:$F$147,0),1)," ")</f>
        <v xml:space="preserve"> </v>
      </c>
      <c r="AC385" s="65" t="s">
        <v>1030</v>
      </c>
      <c r="AD385" s="65" t="s">
        <v>3253</v>
      </c>
    </row>
    <row r="386" spans="2:30" ht="141" customHeight="1" x14ac:dyDescent="0.25">
      <c r="B386" s="81" t="s">
        <v>1022</v>
      </c>
      <c r="C386" s="82" t="s">
        <v>1879</v>
      </c>
      <c r="D386" s="83" t="s">
        <v>1706</v>
      </c>
      <c r="E386" s="83" t="s">
        <v>1707</v>
      </c>
      <c r="F386" s="84" t="s">
        <v>104</v>
      </c>
      <c r="G386" s="84"/>
      <c r="H386" s="84"/>
      <c r="I386" s="84" t="s">
        <v>105</v>
      </c>
      <c r="J386" s="83" t="s">
        <v>1703</v>
      </c>
      <c r="K386" s="83" t="s">
        <v>1044</v>
      </c>
      <c r="L386" s="82" t="s">
        <v>1866</v>
      </c>
      <c r="M386" s="83" t="s">
        <v>108</v>
      </c>
      <c r="N386" s="83" t="s">
        <v>39</v>
      </c>
      <c r="O386" s="83" t="s">
        <v>1885</v>
      </c>
      <c r="P386" s="83" t="s">
        <v>2173</v>
      </c>
      <c r="Q386" s="83" t="s">
        <v>1708</v>
      </c>
      <c r="R386" s="83" t="s">
        <v>1709</v>
      </c>
      <c r="S386" s="83" t="s">
        <v>125</v>
      </c>
      <c r="T386" s="84" t="s">
        <v>105</v>
      </c>
      <c r="U386" s="84"/>
      <c r="V386" s="84" t="s">
        <v>69</v>
      </c>
      <c r="W386" s="83" t="s">
        <v>52</v>
      </c>
      <c r="X386" s="83" t="s">
        <v>2249</v>
      </c>
      <c r="Y386" s="83"/>
      <c r="Z386" s="85" t="str">
        <f t="shared" si="4"/>
        <v xml:space="preserve"> </v>
      </c>
      <c r="AA386" s="85"/>
      <c r="AB386" s="85" t="str">
        <f>IFERROR(INDEX([10]SER_SUBSER!$E$2:$E$147,MATCH($AA386,[10]SER_SUBSER!$F$2:$F$147,0),1)," ")</f>
        <v xml:space="preserve"> </v>
      </c>
      <c r="AC386" s="83" t="s">
        <v>1030</v>
      </c>
      <c r="AD386" s="83" t="s">
        <v>3254</v>
      </c>
    </row>
    <row r="387" spans="2:30" ht="75" x14ac:dyDescent="0.25">
      <c r="B387" s="67" t="s">
        <v>43</v>
      </c>
      <c r="C387" s="64" t="s">
        <v>1880</v>
      </c>
      <c r="D387" s="65" t="s">
        <v>1710</v>
      </c>
      <c r="E387" s="65" t="s">
        <v>1711</v>
      </c>
      <c r="F387" s="61" t="s">
        <v>104</v>
      </c>
      <c r="G387" s="61"/>
      <c r="H387" s="61"/>
      <c r="I387" s="61" t="s">
        <v>105</v>
      </c>
      <c r="J387" s="65" t="s">
        <v>1703</v>
      </c>
      <c r="K387" s="65" t="s">
        <v>1044</v>
      </c>
      <c r="L387" s="64" t="s">
        <v>1866</v>
      </c>
      <c r="M387" s="65" t="s">
        <v>108</v>
      </c>
      <c r="N387" s="65" t="s">
        <v>39</v>
      </c>
      <c r="O387" s="65" t="s">
        <v>1885</v>
      </c>
      <c r="P387" s="65" t="s">
        <v>2173</v>
      </c>
      <c r="Q387" s="65" t="s">
        <v>1708</v>
      </c>
      <c r="R387" s="65" t="s">
        <v>1709</v>
      </c>
      <c r="S387" s="65" t="s">
        <v>125</v>
      </c>
      <c r="T387" s="61" t="s">
        <v>105</v>
      </c>
      <c r="U387" s="61"/>
      <c r="V387" s="61" t="s">
        <v>69</v>
      </c>
      <c r="W387" s="65" t="s">
        <v>52</v>
      </c>
      <c r="X387" s="65" t="s">
        <v>2250</v>
      </c>
      <c r="Y387" s="65"/>
      <c r="Z387" s="63" t="str">
        <f t="shared" si="4"/>
        <v xml:space="preserve"> </v>
      </c>
      <c r="AA387" s="63"/>
      <c r="AB387" s="63" t="str">
        <f>IFERROR(INDEX([10]SER_SUBSER!$E$2:$E$147,MATCH($AA387,[10]SER_SUBSER!$F$2:$F$147,0),1)," ")</f>
        <v xml:space="preserve"> </v>
      </c>
      <c r="AC387" s="65" t="s">
        <v>1030</v>
      </c>
      <c r="AD387" s="65" t="s">
        <v>3254</v>
      </c>
    </row>
    <row r="388" spans="2:30" ht="75" x14ac:dyDescent="0.25">
      <c r="B388" s="81" t="s">
        <v>43</v>
      </c>
      <c r="C388" s="82" t="s">
        <v>1881</v>
      </c>
      <c r="D388" s="83" t="s">
        <v>1712</v>
      </c>
      <c r="E388" s="83" t="s">
        <v>1713</v>
      </c>
      <c r="F388" s="84" t="s">
        <v>104</v>
      </c>
      <c r="G388" s="84"/>
      <c r="H388" s="84"/>
      <c r="I388" s="84" t="s">
        <v>105</v>
      </c>
      <c r="J388" s="83" t="s">
        <v>1703</v>
      </c>
      <c r="K388" s="83" t="s">
        <v>1044</v>
      </c>
      <c r="L388" s="82" t="s">
        <v>1866</v>
      </c>
      <c r="M388" s="83" t="s">
        <v>108</v>
      </c>
      <c r="N388" s="83" t="s">
        <v>39</v>
      </c>
      <c r="O388" s="83" t="s">
        <v>1885</v>
      </c>
      <c r="P388" s="83" t="s">
        <v>2173</v>
      </c>
      <c r="Q388" s="83" t="s">
        <v>1714</v>
      </c>
      <c r="R388" s="83" t="s">
        <v>1709</v>
      </c>
      <c r="S388" s="83" t="s">
        <v>125</v>
      </c>
      <c r="T388" s="84" t="s">
        <v>105</v>
      </c>
      <c r="U388" s="84"/>
      <c r="V388" s="84" t="s">
        <v>69</v>
      </c>
      <c r="W388" s="83" t="s">
        <v>52</v>
      </c>
      <c r="X388" s="83" t="s">
        <v>2251</v>
      </c>
      <c r="Y388" s="83"/>
      <c r="Z388" s="85" t="str">
        <f t="shared" si="4"/>
        <v xml:space="preserve"> </v>
      </c>
      <c r="AA388" s="85"/>
      <c r="AB388" s="85" t="str">
        <f>IFERROR(INDEX([10]SER_SUBSER!$E$2:$E$147,MATCH($AA388,[10]SER_SUBSER!$F$2:$F$147,0),1)," ")</f>
        <v xml:space="preserve"> </v>
      </c>
      <c r="AC388" s="83" t="s">
        <v>1030</v>
      </c>
      <c r="AD388" s="83" t="s">
        <v>3254</v>
      </c>
    </row>
    <row r="389" spans="2:30" ht="69.75" customHeight="1" x14ac:dyDescent="0.25">
      <c r="B389" s="67" t="s">
        <v>43</v>
      </c>
      <c r="C389" s="64" t="s">
        <v>1882</v>
      </c>
      <c r="D389" s="65" t="s">
        <v>3151</v>
      </c>
      <c r="E389" s="65" t="s">
        <v>1715</v>
      </c>
      <c r="F389" s="61" t="s">
        <v>104</v>
      </c>
      <c r="G389" s="61"/>
      <c r="H389" s="61"/>
      <c r="I389" s="61" t="s">
        <v>105</v>
      </c>
      <c r="J389" s="65" t="s">
        <v>1675</v>
      </c>
      <c r="K389" s="65" t="s">
        <v>1311</v>
      </c>
      <c r="L389" s="64" t="s">
        <v>1867</v>
      </c>
      <c r="M389" s="65" t="s">
        <v>108</v>
      </c>
      <c r="N389" s="65" t="s">
        <v>39</v>
      </c>
      <c r="O389" s="65" t="s">
        <v>1665</v>
      </c>
      <c r="P389" s="65" t="s">
        <v>805</v>
      </c>
      <c r="Q389" s="65" t="s">
        <v>1716</v>
      </c>
      <c r="R389" s="65" t="s">
        <v>1079</v>
      </c>
      <c r="S389" s="65" t="s">
        <v>111</v>
      </c>
      <c r="T389" s="61" t="s">
        <v>105</v>
      </c>
      <c r="U389" s="61"/>
      <c r="V389" s="61" t="s">
        <v>69</v>
      </c>
      <c r="W389" s="65" t="s">
        <v>52</v>
      </c>
      <c r="X389" s="65" t="s">
        <v>2252</v>
      </c>
      <c r="Y389" s="65"/>
      <c r="Z389" s="63" t="str">
        <f t="shared" si="4"/>
        <v xml:space="preserve"> </v>
      </c>
      <c r="AA389" s="63"/>
      <c r="AB389" s="63" t="str">
        <f>IFERROR(INDEX([10]SER_SUBSER!$E$2:$E$147,MATCH($AA389,[10]SER_SUBSER!$F$2:$F$147,0),1)," ")</f>
        <v xml:space="preserve"> </v>
      </c>
      <c r="AC389" s="65" t="s">
        <v>1030</v>
      </c>
      <c r="AD389" s="136" t="s">
        <v>2060</v>
      </c>
    </row>
    <row r="390" spans="2:30" ht="82.5" customHeight="1" x14ac:dyDescent="0.25">
      <c r="B390" s="81" t="s">
        <v>43</v>
      </c>
      <c r="C390" s="82" t="s">
        <v>1883</v>
      </c>
      <c r="D390" s="83" t="s">
        <v>1717</v>
      </c>
      <c r="E390" s="83" t="s">
        <v>1718</v>
      </c>
      <c r="F390" s="84" t="s">
        <v>104</v>
      </c>
      <c r="G390" s="84"/>
      <c r="H390" s="84"/>
      <c r="I390" s="84" t="s">
        <v>105</v>
      </c>
      <c r="J390" s="83" t="s">
        <v>1719</v>
      </c>
      <c r="K390" s="83" t="s">
        <v>1311</v>
      </c>
      <c r="L390" s="82" t="s">
        <v>1867</v>
      </c>
      <c r="M390" s="83" t="s">
        <v>108</v>
      </c>
      <c r="N390" s="83" t="s">
        <v>39</v>
      </c>
      <c r="O390" s="83" t="s">
        <v>1665</v>
      </c>
      <c r="P390" s="83" t="s">
        <v>805</v>
      </c>
      <c r="Q390" s="83" t="s">
        <v>1720</v>
      </c>
      <c r="R390" s="83" t="s">
        <v>1079</v>
      </c>
      <c r="S390" s="83" t="s">
        <v>111</v>
      </c>
      <c r="T390" s="84" t="s">
        <v>105</v>
      </c>
      <c r="U390" s="84"/>
      <c r="V390" s="84" t="s">
        <v>69</v>
      </c>
      <c r="W390" s="83" t="s">
        <v>53</v>
      </c>
      <c r="X390" s="83" t="s">
        <v>2253</v>
      </c>
      <c r="Y390" s="83"/>
      <c r="Z390" s="85" t="str">
        <f t="shared" si="4"/>
        <v xml:space="preserve"> </v>
      </c>
      <c r="AA390" s="85"/>
      <c r="AB390" s="85" t="str">
        <f>IFERROR(INDEX([10]SER_SUBSER!$E$2:$E$147,MATCH($AA390,[10]SER_SUBSER!$F$2:$F$147,0),1)," ")</f>
        <v xml:space="preserve"> </v>
      </c>
      <c r="AC390" s="83" t="s">
        <v>1030</v>
      </c>
      <c r="AD390" s="83" t="s">
        <v>2191</v>
      </c>
    </row>
    <row r="391" spans="2:30" ht="62.25" customHeight="1" x14ac:dyDescent="0.25">
      <c r="B391" s="67" t="s">
        <v>1688</v>
      </c>
      <c r="C391" s="64" t="s">
        <v>1884</v>
      </c>
      <c r="D391" s="65" t="s">
        <v>1721</v>
      </c>
      <c r="E391" s="65" t="s">
        <v>3395</v>
      </c>
      <c r="F391" s="61" t="s">
        <v>104</v>
      </c>
      <c r="G391" s="61"/>
      <c r="H391" s="61"/>
      <c r="I391" s="61" t="s">
        <v>105</v>
      </c>
      <c r="J391" s="65" t="s">
        <v>1675</v>
      </c>
      <c r="K391" s="65" t="s">
        <v>1311</v>
      </c>
      <c r="L391" s="64" t="s">
        <v>1867</v>
      </c>
      <c r="M391" s="65" t="s">
        <v>108</v>
      </c>
      <c r="N391" s="65" t="s">
        <v>39</v>
      </c>
      <c r="O391" s="65" t="s">
        <v>1665</v>
      </c>
      <c r="P391" s="65" t="s">
        <v>805</v>
      </c>
      <c r="Q391" s="65" t="s">
        <v>1722</v>
      </c>
      <c r="R391" s="65" t="s">
        <v>1079</v>
      </c>
      <c r="S391" s="65" t="s">
        <v>111</v>
      </c>
      <c r="T391" s="61" t="s">
        <v>105</v>
      </c>
      <c r="U391" s="61"/>
      <c r="V391" s="61" t="s">
        <v>69</v>
      </c>
      <c r="W391" s="65" t="s">
        <v>53</v>
      </c>
      <c r="X391" s="65" t="s">
        <v>2254</v>
      </c>
      <c r="Y391" s="65"/>
      <c r="Z391" s="63" t="str">
        <f t="shared" si="4"/>
        <v xml:space="preserve"> </v>
      </c>
      <c r="AA391" s="63"/>
      <c r="AB391" s="63" t="str">
        <f>IFERROR(INDEX([10]SER_SUBSER!$E$2:$E$147,MATCH($AA391,[10]SER_SUBSER!$F$2:$F$147,0),1)," ")</f>
        <v xml:space="preserve"> </v>
      </c>
      <c r="AC391" s="65" t="s">
        <v>1030</v>
      </c>
      <c r="AD391" s="65" t="s">
        <v>1723</v>
      </c>
    </row>
    <row r="392" spans="2:30" ht="51" customHeight="1" x14ac:dyDescent="0.25">
      <c r="B392" s="81" t="s">
        <v>1688</v>
      </c>
      <c r="C392" s="82" t="s">
        <v>3152</v>
      </c>
      <c r="D392" s="83" t="s">
        <v>1724</v>
      </c>
      <c r="E392" s="83" t="s">
        <v>3153</v>
      </c>
      <c r="F392" s="84" t="s">
        <v>104</v>
      </c>
      <c r="G392" s="84"/>
      <c r="H392" s="84"/>
      <c r="I392" s="84" t="s">
        <v>105</v>
      </c>
      <c r="J392" s="83" t="s">
        <v>1675</v>
      </c>
      <c r="K392" s="83" t="s">
        <v>1311</v>
      </c>
      <c r="L392" s="82" t="s">
        <v>1867</v>
      </c>
      <c r="M392" s="83" t="s">
        <v>108</v>
      </c>
      <c r="N392" s="83" t="s">
        <v>39</v>
      </c>
      <c r="O392" s="83" t="s">
        <v>1665</v>
      </c>
      <c r="P392" s="83" t="s">
        <v>805</v>
      </c>
      <c r="Q392" s="83" t="s">
        <v>1725</v>
      </c>
      <c r="R392" s="83" t="s">
        <v>1079</v>
      </c>
      <c r="S392" s="83" t="s">
        <v>111</v>
      </c>
      <c r="T392" s="84" t="s">
        <v>105</v>
      </c>
      <c r="U392" s="84"/>
      <c r="V392" s="84" t="s">
        <v>69</v>
      </c>
      <c r="W392" s="83" t="s">
        <v>53</v>
      </c>
      <c r="X392" s="83" t="s">
        <v>2255</v>
      </c>
      <c r="Y392" s="83"/>
      <c r="Z392" s="85"/>
      <c r="AA392" s="85"/>
      <c r="AB392" s="85"/>
      <c r="AC392" s="83" t="s">
        <v>1030</v>
      </c>
      <c r="AD392" s="83" t="s">
        <v>1726</v>
      </c>
    </row>
    <row r="393" spans="2:30" ht="107.25" customHeight="1" x14ac:dyDescent="0.25">
      <c r="B393" s="67" t="s">
        <v>1457</v>
      </c>
      <c r="C393" s="64" t="s">
        <v>2306</v>
      </c>
      <c r="D393" s="65" t="s">
        <v>3154</v>
      </c>
      <c r="E393" s="65" t="s">
        <v>3155</v>
      </c>
      <c r="F393" s="61" t="s">
        <v>104</v>
      </c>
      <c r="G393" s="61" t="s">
        <v>105</v>
      </c>
      <c r="H393" s="61" t="s">
        <v>105</v>
      </c>
      <c r="I393" s="61" t="s">
        <v>105</v>
      </c>
      <c r="J393" s="65" t="s">
        <v>3156</v>
      </c>
      <c r="K393" s="65" t="s">
        <v>1311</v>
      </c>
      <c r="L393" s="64" t="s">
        <v>2301</v>
      </c>
      <c r="M393" s="65" t="s">
        <v>108</v>
      </c>
      <c r="N393" s="65" t="s">
        <v>38</v>
      </c>
      <c r="O393" s="65" t="s">
        <v>2257</v>
      </c>
      <c r="P393" s="65" t="s">
        <v>50</v>
      </c>
      <c r="Q393" s="65" t="s">
        <v>2092</v>
      </c>
      <c r="R393" s="65"/>
      <c r="S393" s="65" t="s">
        <v>111</v>
      </c>
      <c r="T393" s="61" t="s">
        <v>105</v>
      </c>
      <c r="U393" s="61"/>
      <c r="V393" s="61" t="s">
        <v>69</v>
      </c>
      <c r="W393" s="65" t="s">
        <v>53</v>
      </c>
      <c r="X393" s="65" t="s">
        <v>2259</v>
      </c>
      <c r="Y393" s="65" t="s">
        <v>190</v>
      </c>
      <c r="Z393" s="63" t="str">
        <f t="shared" ref="Z393:Z401" si="5">IFERROR(INDEX(CodSerieRango,MATCH($Y393,NomSeries,0),1)," ")</f>
        <v>75.</v>
      </c>
      <c r="AA393" s="63"/>
      <c r="AB393" s="63" t="str">
        <f>IFERROR(INDEX([11]SER_SUBSER!$E$2:$E$147,MATCH($AA393,[11]SER_SUBSER!$F$2:$F$147,0),1)," ")</f>
        <v xml:space="preserve"> </v>
      </c>
      <c r="AC393" s="65" t="s">
        <v>1030</v>
      </c>
      <c r="AD393" s="65" t="s">
        <v>2260</v>
      </c>
    </row>
    <row r="394" spans="2:30" ht="97.5" customHeight="1" x14ac:dyDescent="0.25">
      <c r="B394" s="81" t="s">
        <v>2261</v>
      </c>
      <c r="C394" s="82" t="s">
        <v>2307</v>
      </c>
      <c r="D394" s="83" t="s">
        <v>2262</v>
      </c>
      <c r="E394" s="83" t="s">
        <v>3157</v>
      </c>
      <c r="F394" s="84" t="s">
        <v>104</v>
      </c>
      <c r="G394" s="84"/>
      <c r="H394" s="84"/>
      <c r="I394" s="84" t="s">
        <v>105</v>
      </c>
      <c r="J394" s="83" t="s">
        <v>2263</v>
      </c>
      <c r="K394" s="83" t="s">
        <v>1311</v>
      </c>
      <c r="L394" s="82" t="s">
        <v>2302</v>
      </c>
      <c r="M394" s="83" t="s">
        <v>1215</v>
      </c>
      <c r="N394" s="83" t="s">
        <v>38</v>
      </c>
      <c r="O394" s="83" t="s">
        <v>2257</v>
      </c>
      <c r="P394" s="83" t="s">
        <v>1616</v>
      </c>
      <c r="Q394" s="83" t="s">
        <v>2264</v>
      </c>
      <c r="R394" s="83" t="s">
        <v>2265</v>
      </c>
      <c r="S394" s="83" t="s">
        <v>139</v>
      </c>
      <c r="T394" s="84" t="s">
        <v>105</v>
      </c>
      <c r="U394" s="84"/>
      <c r="V394" s="84" t="s">
        <v>69</v>
      </c>
      <c r="W394" s="83" t="s">
        <v>53</v>
      </c>
      <c r="X394" s="83" t="s">
        <v>2300</v>
      </c>
      <c r="Y394" s="83" t="s">
        <v>190</v>
      </c>
      <c r="Z394" s="85" t="str">
        <f t="shared" si="5"/>
        <v>75.</v>
      </c>
      <c r="AA394" s="85"/>
      <c r="AB394" s="85" t="str">
        <f>IFERROR(INDEX([11]SER_SUBSER!$E$2:$E$147,MATCH($AA394,[11]SER_SUBSER!$F$2:$F$147,0),1)," ")</f>
        <v xml:space="preserve"> </v>
      </c>
      <c r="AC394" s="83" t="s">
        <v>1030</v>
      </c>
      <c r="AD394" s="83" t="s">
        <v>2266</v>
      </c>
    </row>
    <row r="395" spans="2:30" ht="126" customHeight="1" x14ac:dyDescent="0.25">
      <c r="B395" s="67" t="s">
        <v>2261</v>
      </c>
      <c r="C395" s="64" t="s">
        <v>2308</v>
      </c>
      <c r="D395" s="65" t="s">
        <v>2267</v>
      </c>
      <c r="E395" s="65" t="s">
        <v>3158</v>
      </c>
      <c r="F395" s="61" t="s">
        <v>104</v>
      </c>
      <c r="G395" s="61"/>
      <c r="H395" s="61"/>
      <c r="I395" s="61" t="s">
        <v>105</v>
      </c>
      <c r="J395" s="65" t="s">
        <v>2263</v>
      </c>
      <c r="K395" s="65" t="s">
        <v>1311</v>
      </c>
      <c r="L395" s="64" t="s">
        <v>2302</v>
      </c>
      <c r="M395" s="65" t="s">
        <v>1215</v>
      </c>
      <c r="N395" s="65" t="s">
        <v>38</v>
      </c>
      <c r="O395" s="65" t="s">
        <v>2257</v>
      </c>
      <c r="P395" s="65" t="s">
        <v>1616</v>
      </c>
      <c r="Q395" s="65" t="s">
        <v>2264</v>
      </c>
      <c r="R395" s="65" t="s">
        <v>2268</v>
      </c>
      <c r="S395" s="65" t="s">
        <v>139</v>
      </c>
      <c r="T395" s="61" t="s">
        <v>105</v>
      </c>
      <c r="U395" s="61"/>
      <c r="V395" s="61" t="s">
        <v>69</v>
      </c>
      <c r="W395" s="65" t="s">
        <v>53</v>
      </c>
      <c r="X395" s="65" t="s">
        <v>2299</v>
      </c>
      <c r="Y395" s="65" t="s">
        <v>190</v>
      </c>
      <c r="Z395" s="63" t="str">
        <f t="shared" si="5"/>
        <v>75.</v>
      </c>
      <c r="AA395" s="63"/>
      <c r="AB395" s="63" t="str">
        <f>IFERROR(INDEX([11]SER_SUBSER!$E$2:$E$147,MATCH($AA395,[11]SER_SUBSER!$F$2:$F$147,0),1)," ")</f>
        <v xml:space="preserve"> </v>
      </c>
      <c r="AC395" s="65" t="s">
        <v>1030</v>
      </c>
      <c r="AD395" s="65" t="s">
        <v>2269</v>
      </c>
    </row>
    <row r="396" spans="2:30" ht="137.25" customHeight="1" x14ac:dyDescent="0.25">
      <c r="B396" s="81" t="s">
        <v>2261</v>
      </c>
      <c r="C396" s="82" t="s">
        <v>2309</v>
      </c>
      <c r="D396" s="83" t="s">
        <v>2270</v>
      </c>
      <c r="E396" s="83" t="s">
        <v>2271</v>
      </c>
      <c r="F396" s="84" t="s">
        <v>104</v>
      </c>
      <c r="G396" s="84"/>
      <c r="H396" s="84"/>
      <c r="I396" s="84" t="s">
        <v>105</v>
      </c>
      <c r="J396" s="83" t="s">
        <v>2263</v>
      </c>
      <c r="K396" s="83" t="s">
        <v>1311</v>
      </c>
      <c r="L396" s="82" t="s">
        <v>2302</v>
      </c>
      <c r="M396" s="83" t="s">
        <v>1215</v>
      </c>
      <c r="N396" s="83" t="s">
        <v>38</v>
      </c>
      <c r="O396" s="83" t="s">
        <v>2257</v>
      </c>
      <c r="P396" s="83" t="s">
        <v>1616</v>
      </c>
      <c r="Q396" s="83" t="s">
        <v>2264</v>
      </c>
      <c r="R396" s="83" t="s">
        <v>2272</v>
      </c>
      <c r="S396" s="83" t="s">
        <v>139</v>
      </c>
      <c r="T396" s="84" t="s">
        <v>105</v>
      </c>
      <c r="U396" s="84"/>
      <c r="V396" s="84" t="s">
        <v>69</v>
      </c>
      <c r="W396" s="83" t="s">
        <v>53</v>
      </c>
      <c r="X396" s="83" t="s">
        <v>2298</v>
      </c>
      <c r="Y396" s="83" t="s">
        <v>190</v>
      </c>
      <c r="Z396" s="85" t="str">
        <f t="shared" si="5"/>
        <v>75.</v>
      </c>
      <c r="AA396" s="85"/>
      <c r="AB396" s="85" t="str">
        <f>IFERROR(INDEX([11]SER_SUBSER!$E$2:$E$147,MATCH($AA396,[11]SER_SUBSER!$F$2:$F$147,0),1)," ")</f>
        <v xml:space="preserve"> </v>
      </c>
      <c r="AC396" s="83" t="s">
        <v>1030</v>
      </c>
      <c r="AD396" s="83" t="s">
        <v>2273</v>
      </c>
    </row>
    <row r="397" spans="2:30" ht="156" customHeight="1" x14ac:dyDescent="0.25">
      <c r="B397" s="67" t="s">
        <v>2261</v>
      </c>
      <c r="C397" s="64" t="s">
        <v>2310</v>
      </c>
      <c r="D397" s="65" t="s">
        <v>2274</v>
      </c>
      <c r="E397" s="65" t="s">
        <v>3159</v>
      </c>
      <c r="F397" s="61" t="s">
        <v>104</v>
      </c>
      <c r="G397" s="61"/>
      <c r="H397" s="61"/>
      <c r="I397" s="61" t="s">
        <v>105</v>
      </c>
      <c r="J397" s="65" t="s">
        <v>2263</v>
      </c>
      <c r="K397" s="65" t="s">
        <v>1311</v>
      </c>
      <c r="L397" s="64" t="s">
        <v>2302</v>
      </c>
      <c r="M397" s="65" t="s">
        <v>1215</v>
      </c>
      <c r="N397" s="65" t="s">
        <v>38</v>
      </c>
      <c r="O397" s="65" t="s">
        <v>2257</v>
      </c>
      <c r="P397" s="65" t="s">
        <v>1616</v>
      </c>
      <c r="Q397" s="65" t="s">
        <v>2264</v>
      </c>
      <c r="R397" s="65" t="s">
        <v>2275</v>
      </c>
      <c r="S397" s="65" t="s">
        <v>139</v>
      </c>
      <c r="T397" s="61" t="s">
        <v>105</v>
      </c>
      <c r="U397" s="61"/>
      <c r="V397" s="61" t="s">
        <v>69</v>
      </c>
      <c r="W397" s="65" t="s">
        <v>53</v>
      </c>
      <c r="X397" s="65" t="s">
        <v>2297</v>
      </c>
      <c r="Y397" s="65" t="s">
        <v>190</v>
      </c>
      <c r="Z397" s="63" t="str">
        <f t="shared" si="5"/>
        <v>75.</v>
      </c>
      <c r="AA397" s="63"/>
      <c r="AB397" s="63" t="str">
        <f>IFERROR(INDEX([11]SER_SUBSER!$E$2:$E$147,MATCH($AA397,[11]SER_SUBSER!$F$2:$F$147,0),1)," ")</f>
        <v xml:space="preserve"> </v>
      </c>
      <c r="AC397" s="65" t="s">
        <v>1030</v>
      </c>
      <c r="AD397" s="65" t="s">
        <v>2276</v>
      </c>
    </row>
    <row r="398" spans="2:30" ht="118.5" customHeight="1" x14ac:dyDescent="0.25">
      <c r="B398" s="81" t="s">
        <v>2261</v>
      </c>
      <c r="C398" s="82" t="s">
        <v>2311</v>
      </c>
      <c r="D398" s="83" t="s">
        <v>3160</v>
      </c>
      <c r="E398" s="83" t="s">
        <v>3161</v>
      </c>
      <c r="F398" s="84" t="s">
        <v>104</v>
      </c>
      <c r="G398" s="84"/>
      <c r="H398" s="84"/>
      <c r="I398" s="84" t="s">
        <v>105</v>
      </c>
      <c r="J398" s="83" t="s">
        <v>2263</v>
      </c>
      <c r="K398" s="83" t="s">
        <v>1311</v>
      </c>
      <c r="L398" s="82" t="s">
        <v>2302</v>
      </c>
      <c r="M398" s="83" t="s">
        <v>1215</v>
      </c>
      <c r="N398" s="83" t="s">
        <v>38</v>
      </c>
      <c r="O398" s="83" t="s">
        <v>2257</v>
      </c>
      <c r="P398" s="83" t="s">
        <v>1616</v>
      </c>
      <c r="Q398" s="83" t="s">
        <v>2264</v>
      </c>
      <c r="R398" s="83" t="s">
        <v>3162</v>
      </c>
      <c r="S398" s="83" t="s">
        <v>139</v>
      </c>
      <c r="T398" s="84" t="s">
        <v>105</v>
      </c>
      <c r="U398" s="84"/>
      <c r="V398" s="84" t="s">
        <v>69</v>
      </c>
      <c r="W398" s="83" t="s">
        <v>53</v>
      </c>
      <c r="X398" s="83" t="s">
        <v>3163</v>
      </c>
      <c r="Y398" s="83" t="s">
        <v>190</v>
      </c>
      <c r="Z398" s="85" t="str">
        <f t="shared" si="5"/>
        <v>75.</v>
      </c>
      <c r="AA398" s="85"/>
      <c r="AB398" s="85" t="str">
        <f>IFERROR(INDEX([11]SER_SUBSER!$E$2:$E$147,MATCH($AA398,[11]SER_SUBSER!$F$2:$F$147,0),1)," ")</f>
        <v xml:space="preserve"> </v>
      </c>
      <c r="AC398" s="83" t="s">
        <v>1030</v>
      </c>
      <c r="AD398" s="83" t="s">
        <v>3255</v>
      </c>
    </row>
    <row r="399" spans="2:30" ht="122.25" customHeight="1" x14ac:dyDescent="0.25">
      <c r="B399" s="67" t="s">
        <v>2261</v>
      </c>
      <c r="C399" s="64" t="s">
        <v>2312</v>
      </c>
      <c r="D399" s="65" t="s">
        <v>3164</v>
      </c>
      <c r="E399" s="65" t="s">
        <v>3165</v>
      </c>
      <c r="F399" s="61" t="s">
        <v>104</v>
      </c>
      <c r="G399" s="61"/>
      <c r="H399" s="61"/>
      <c r="I399" s="61" t="s">
        <v>105</v>
      </c>
      <c r="J399" s="65" t="s">
        <v>2263</v>
      </c>
      <c r="K399" s="65" t="s">
        <v>1311</v>
      </c>
      <c r="L399" s="64" t="s">
        <v>2302</v>
      </c>
      <c r="M399" s="65" t="s">
        <v>1215</v>
      </c>
      <c r="N399" s="65" t="s">
        <v>38</v>
      </c>
      <c r="O399" s="65" t="s">
        <v>2257</v>
      </c>
      <c r="P399" s="65" t="s">
        <v>1616</v>
      </c>
      <c r="Q399" s="65" t="s">
        <v>2264</v>
      </c>
      <c r="R399" s="65" t="s">
        <v>3166</v>
      </c>
      <c r="S399" s="65" t="s">
        <v>139</v>
      </c>
      <c r="T399" s="61" t="s">
        <v>105</v>
      </c>
      <c r="U399" s="61"/>
      <c r="V399" s="61" t="s">
        <v>69</v>
      </c>
      <c r="W399" s="65" t="s">
        <v>53</v>
      </c>
      <c r="X399" s="65" t="s">
        <v>3167</v>
      </c>
      <c r="Y399" s="65" t="s">
        <v>190</v>
      </c>
      <c r="Z399" s="63" t="str">
        <f t="shared" si="5"/>
        <v>75.</v>
      </c>
      <c r="AA399" s="63"/>
      <c r="AB399" s="63" t="str">
        <f>IFERROR(INDEX([11]SER_SUBSER!$E$2:$E$147,MATCH($AA399,[11]SER_SUBSER!$F$2:$F$147,0),1)," ")</f>
        <v xml:space="preserve"> </v>
      </c>
      <c r="AC399" s="65" t="s">
        <v>1030</v>
      </c>
      <c r="AD399" s="65" t="s">
        <v>3256</v>
      </c>
    </row>
    <row r="400" spans="2:30" ht="44.25" customHeight="1" x14ac:dyDescent="0.25">
      <c r="B400" s="81" t="s">
        <v>1103</v>
      </c>
      <c r="C400" s="82" t="s">
        <v>2313</v>
      </c>
      <c r="D400" s="83" t="s">
        <v>2277</v>
      </c>
      <c r="E400" s="83" t="s">
        <v>2278</v>
      </c>
      <c r="F400" s="84" t="s">
        <v>104</v>
      </c>
      <c r="G400" s="84" t="s">
        <v>105</v>
      </c>
      <c r="H400" s="84"/>
      <c r="I400" s="84" t="s">
        <v>105</v>
      </c>
      <c r="J400" s="83" t="s">
        <v>2263</v>
      </c>
      <c r="K400" s="83" t="s">
        <v>1311</v>
      </c>
      <c r="L400" s="82" t="s">
        <v>2303</v>
      </c>
      <c r="M400" s="83" t="s">
        <v>1215</v>
      </c>
      <c r="N400" s="83" t="s">
        <v>38</v>
      </c>
      <c r="O400" s="83" t="s">
        <v>2257</v>
      </c>
      <c r="P400" s="83" t="s">
        <v>50</v>
      </c>
      <c r="Q400" s="83" t="s">
        <v>2279</v>
      </c>
      <c r="R400" s="83"/>
      <c r="S400" s="83" t="s">
        <v>139</v>
      </c>
      <c r="T400" s="84" t="s">
        <v>105</v>
      </c>
      <c r="U400" s="84"/>
      <c r="V400" s="84" t="s">
        <v>69</v>
      </c>
      <c r="W400" s="83" t="s">
        <v>53</v>
      </c>
      <c r="X400" s="83" t="s">
        <v>2296</v>
      </c>
      <c r="Y400" s="83"/>
      <c r="Z400" s="85" t="str">
        <f t="shared" si="5"/>
        <v xml:space="preserve"> </v>
      </c>
      <c r="AA400" s="85"/>
      <c r="AB400" s="85" t="str">
        <f>IFERROR(INDEX([11]SER_SUBSER!$E$2:$E$147,MATCH($AA400,[11]SER_SUBSER!$F$2:$F$147,0),1)," ")</f>
        <v xml:space="preserve"> </v>
      </c>
      <c r="AC400" s="83" t="s">
        <v>1030</v>
      </c>
      <c r="AD400" s="83" t="s">
        <v>2260</v>
      </c>
    </row>
    <row r="401" spans="2:30" ht="45.75" customHeight="1" x14ac:dyDescent="0.25">
      <c r="B401" s="67" t="s">
        <v>1103</v>
      </c>
      <c r="C401" s="64" t="s">
        <v>2314</v>
      </c>
      <c r="D401" s="65" t="s">
        <v>2280</v>
      </c>
      <c r="E401" s="65" t="s">
        <v>2281</v>
      </c>
      <c r="F401" s="61" t="s">
        <v>104</v>
      </c>
      <c r="G401" s="61" t="s">
        <v>105</v>
      </c>
      <c r="H401" s="61"/>
      <c r="I401" s="61" t="s">
        <v>105</v>
      </c>
      <c r="J401" s="65" t="s">
        <v>2263</v>
      </c>
      <c r="K401" s="65" t="s">
        <v>1311</v>
      </c>
      <c r="L401" s="64" t="s">
        <v>2303</v>
      </c>
      <c r="M401" s="65" t="s">
        <v>1215</v>
      </c>
      <c r="N401" s="65" t="s">
        <v>38</v>
      </c>
      <c r="O401" s="65" t="s">
        <v>2257</v>
      </c>
      <c r="P401" s="65" t="s">
        <v>50</v>
      </c>
      <c r="Q401" s="65" t="s">
        <v>2279</v>
      </c>
      <c r="R401" s="65"/>
      <c r="S401" s="65" t="s">
        <v>139</v>
      </c>
      <c r="T401" s="61" t="s">
        <v>105</v>
      </c>
      <c r="U401" s="61"/>
      <c r="V401" s="61" t="s">
        <v>69</v>
      </c>
      <c r="W401" s="65" t="s">
        <v>53</v>
      </c>
      <c r="X401" s="65" t="s">
        <v>2296</v>
      </c>
      <c r="Y401" s="65"/>
      <c r="Z401" s="63" t="str">
        <f t="shared" si="5"/>
        <v xml:space="preserve"> </v>
      </c>
      <c r="AA401" s="63"/>
      <c r="AB401" s="63" t="str">
        <f>IFERROR(INDEX([11]SER_SUBSER!$E$2:$E$147,MATCH($AA401,[11]SER_SUBSER!$F$2:$F$147,0),1)," ")</f>
        <v xml:space="preserve"> </v>
      </c>
      <c r="AC401" s="65" t="s">
        <v>1030</v>
      </c>
      <c r="AD401" s="65" t="s">
        <v>2260</v>
      </c>
    </row>
    <row r="402" spans="2:30" ht="111.75" customHeight="1" x14ac:dyDescent="0.25">
      <c r="B402" s="81" t="s">
        <v>1103</v>
      </c>
      <c r="C402" s="82" t="s">
        <v>3168</v>
      </c>
      <c r="D402" s="83" t="s">
        <v>3169</v>
      </c>
      <c r="E402" s="83" t="s">
        <v>3170</v>
      </c>
      <c r="F402" s="84" t="s">
        <v>104</v>
      </c>
      <c r="G402" s="84"/>
      <c r="H402" s="84"/>
      <c r="I402" s="84" t="s">
        <v>105</v>
      </c>
      <c r="J402" s="83" t="s">
        <v>2263</v>
      </c>
      <c r="K402" s="83" t="s">
        <v>1311</v>
      </c>
      <c r="L402" s="82" t="s">
        <v>2303</v>
      </c>
      <c r="M402" s="83" t="s">
        <v>1215</v>
      </c>
      <c r="N402" s="83" t="s">
        <v>38</v>
      </c>
      <c r="O402" s="83" t="s">
        <v>2257</v>
      </c>
      <c r="P402" s="83" t="s">
        <v>50</v>
      </c>
      <c r="Q402" s="83" t="s">
        <v>2282</v>
      </c>
      <c r="R402" s="83"/>
      <c r="S402" s="83" t="s">
        <v>139</v>
      </c>
      <c r="T402" s="84" t="s">
        <v>105</v>
      </c>
      <c r="U402" s="84"/>
      <c r="V402" s="84" t="s">
        <v>69</v>
      </c>
      <c r="W402" s="83" t="s">
        <v>53</v>
      </c>
      <c r="X402" s="83" t="s">
        <v>2296</v>
      </c>
      <c r="Y402" s="83"/>
      <c r="Z402" s="85"/>
      <c r="AA402" s="85"/>
      <c r="AB402" s="85" t="str">
        <f>IFERROR(INDEX([11]SER_SUBSER!$E$2:$E$147,MATCH($AA402,[11]SER_SUBSER!$F$2:$F$147,0),1)," ")</f>
        <v xml:space="preserve"> </v>
      </c>
      <c r="AC402" s="83" t="s">
        <v>1030</v>
      </c>
      <c r="AD402" s="83" t="s">
        <v>2283</v>
      </c>
    </row>
    <row r="403" spans="2:30" ht="64.5" customHeight="1" x14ac:dyDescent="0.25">
      <c r="B403" s="67" t="s">
        <v>1103</v>
      </c>
      <c r="C403" s="64" t="s">
        <v>3171</v>
      </c>
      <c r="D403" s="65" t="s">
        <v>2284</v>
      </c>
      <c r="E403" s="65" t="s">
        <v>2293</v>
      </c>
      <c r="F403" s="61" t="s">
        <v>104</v>
      </c>
      <c r="G403" s="61"/>
      <c r="H403" s="61"/>
      <c r="I403" s="61" t="s">
        <v>105</v>
      </c>
      <c r="J403" s="65" t="s">
        <v>2285</v>
      </c>
      <c r="K403" s="65" t="s">
        <v>2258</v>
      </c>
      <c r="L403" s="64" t="s">
        <v>2304</v>
      </c>
      <c r="M403" s="65" t="s">
        <v>1215</v>
      </c>
      <c r="N403" s="65" t="s">
        <v>38</v>
      </c>
      <c r="O403" s="65" t="s">
        <v>2257</v>
      </c>
      <c r="P403" s="65" t="s">
        <v>50</v>
      </c>
      <c r="Q403" s="65" t="s">
        <v>2286</v>
      </c>
      <c r="R403" s="65"/>
      <c r="S403" s="65" t="s">
        <v>139</v>
      </c>
      <c r="T403" s="61" t="s">
        <v>105</v>
      </c>
      <c r="U403" s="61"/>
      <c r="V403" s="61" t="s">
        <v>69</v>
      </c>
      <c r="W403" s="65" t="s">
        <v>53</v>
      </c>
      <c r="X403" s="65" t="s">
        <v>2296</v>
      </c>
      <c r="Y403" s="65"/>
      <c r="Z403" s="63" t="str">
        <f t="shared" ref="Z403:Z411" si="6">IFERROR(INDEX(CodSerieRango,MATCH($Y403,NomSeries,0),1)," ")</f>
        <v xml:space="preserve"> </v>
      </c>
      <c r="AA403" s="63"/>
      <c r="AB403" s="63" t="str">
        <f>IFERROR(INDEX([11]SER_SUBSER!$E$2:$E$147,MATCH($AA403,[11]SER_SUBSER!$F$2:$F$147,0),1)," ")</f>
        <v xml:space="preserve"> </v>
      </c>
      <c r="AC403" s="65" t="s">
        <v>1030</v>
      </c>
      <c r="AD403" s="65" t="s">
        <v>2283</v>
      </c>
    </row>
    <row r="404" spans="2:30" ht="73.5" customHeight="1" x14ac:dyDescent="0.25">
      <c r="B404" s="81" t="s">
        <v>1523</v>
      </c>
      <c r="C404" s="82" t="s">
        <v>3172</v>
      </c>
      <c r="D404" s="83" t="s">
        <v>2287</v>
      </c>
      <c r="E404" s="83" t="s">
        <v>2294</v>
      </c>
      <c r="F404" s="84" t="s">
        <v>104</v>
      </c>
      <c r="G404" s="84" t="s">
        <v>105</v>
      </c>
      <c r="H404" s="84"/>
      <c r="I404" s="84"/>
      <c r="J404" s="83" t="s">
        <v>2288</v>
      </c>
      <c r="K404" s="83" t="s">
        <v>1042</v>
      </c>
      <c r="L404" s="82" t="s">
        <v>2304</v>
      </c>
      <c r="M404" s="83" t="s">
        <v>1215</v>
      </c>
      <c r="N404" s="83" t="s">
        <v>38</v>
      </c>
      <c r="O404" s="83" t="s">
        <v>2257</v>
      </c>
      <c r="P404" s="83" t="s">
        <v>50</v>
      </c>
      <c r="Q404" s="83" t="s">
        <v>2092</v>
      </c>
      <c r="R404" s="83"/>
      <c r="S404" s="83" t="s">
        <v>139</v>
      </c>
      <c r="T404" s="84" t="s">
        <v>105</v>
      </c>
      <c r="U404" s="84"/>
      <c r="V404" s="84" t="s">
        <v>69</v>
      </c>
      <c r="W404" s="83" t="s">
        <v>53</v>
      </c>
      <c r="X404" s="83" t="s">
        <v>2295</v>
      </c>
      <c r="Y404" s="83" t="s">
        <v>187</v>
      </c>
      <c r="Z404" s="85" t="str">
        <f t="shared" si="6"/>
        <v>60.</v>
      </c>
      <c r="AA404" s="85"/>
      <c r="AB404" s="85" t="str">
        <f>IFERROR(INDEX([11]SER_SUBSER!$E$2:$E$147,MATCH($AA404,[11]SER_SUBSER!$F$2:$F$147,0),1)," ")</f>
        <v xml:space="preserve"> </v>
      </c>
      <c r="AC404" s="83" t="s">
        <v>1030</v>
      </c>
      <c r="AD404" s="137" t="s">
        <v>3257</v>
      </c>
    </row>
    <row r="405" spans="2:30" ht="75.75" customHeight="1" x14ac:dyDescent="0.25">
      <c r="B405" s="67" t="s">
        <v>1159</v>
      </c>
      <c r="C405" s="64" t="s">
        <v>3173</v>
      </c>
      <c r="D405" s="65" t="s">
        <v>2289</v>
      </c>
      <c r="E405" s="65" t="s">
        <v>2290</v>
      </c>
      <c r="F405" s="61" t="s">
        <v>104</v>
      </c>
      <c r="G405" s="61" t="s">
        <v>105</v>
      </c>
      <c r="H405" s="61"/>
      <c r="I405" s="61" t="s">
        <v>105</v>
      </c>
      <c r="J405" s="65" t="s">
        <v>2291</v>
      </c>
      <c r="K405" s="65" t="s">
        <v>1311</v>
      </c>
      <c r="L405" s="64" t="s">
        <v>2305</v>
      </c>
      <c r="M405" s="65" t="s">
        <v>108</v>
      </c>
      <c r="N405" s="65" t="s">
        <v>38</v>
      </c>
      <c r="O405" s="65" t="s">
        <v>2257</v>
      </c>
      <c r="P405" s="65" t="s">
        <v>50</v>
      </c>
      <c r="Q405" s="65" t="s">
        <v>2092</v>
      </c>
      <c r="R405" s="65" t="s">
        <v>2292</v>
      </c>
      <c r="S405" s="65" t="s">
        <v>139</v>
      </c>
      <c r="T405" s="61" t="s">
        <v>105</v>
      </c>
      <c r="U405" s="61"/>
      <c r="V405" s="61" t="s">
        <v>69</v>
      </c>
      <c r="W405" s="65" t="s">
        <v>53</v>
      </c>
      <c r="X405" s="65" t="s">
        <v>2259</v>
      </c>
      <c r="Y405" s="65" t="s">
        <v>190</v>
      </c>
      <c r="Z405" s="63" t="str">
        <f t="shared" si="6"/>
        <v>75.</v>
      </c>
      <c r="AA405" s="63"/>
      <c r="AB405" s="63" t="str">
        <f>IFERROR(INDEX([11]SER_SUBSER!$E$2:$E$147,MATCH($AA405,[11]SER_SUBSER!$F$2:$F$147,0),1)," ")</f>
        <v xml:space="preserve"> </v>
      </c>
      <c r="AC405" s="65" t="s">
        <v>113</v>
      </c>
      <c r="AD405" s="65" t="s">
        <v>3216</v>
      </c>
    </row>
    <row r="406" spans="2:30" ht="105" x14ac:dyDescent="0.25">
      <c r="B406" s="81" t="s">
        <v>1544</v>
      </c>
      <c r="C406" s="82" t="s">
        <v>2161</v>
      </c>
      <c r="D406" s="83" t="s">
        <v>3174</v>
      </c>
      <c r="E406" s="83" t="s">
        <v>3175</v>
      </c>
      <c r="F406" s="84" t="s">
        <v>104</v>
      </c>
      <c r="G406" s="84"/>
      <c r="H406" s="84"/>
      <c r="I406" s="84" t="s">
        <v>105</v>
      </c>
      <c r="J406" s="83" t="s">
        <v>2148</v>
      </c>
      <c r="K406" s="83" t="s">
        <v>1311</v>
      </c>
      <c r="L406" s="82" t="s">
        <v>2160</v>
      </c>
      <c r="M406" s="83" t="s">
        <v>108</v>
      </c>
      <c r="N406" s="83" t="s">
        <v>42</v>
      </c>
      <c r="O406" s="83" t="s">
        <v>2149</v>
      </c>
      <c r="P406" s="83" t="s">
        <v>3176</v>
      </c>
      <c r="Q406" s="83" t="s">
        <v>3396</v>
      </c>
      <c r="R406" s="83" t="s">
        <v>3177</v>
      </c>
      <c r="S406" s="83" t="s">
        <v>139</v>
      </c>
      <c r="T406" s="84" t="s">
        <v>105</v>
      </c>
      <c r="U406" s="84" t="s">
        <v>105</v>
      </c>
      <c r="V406" s="84" t="s">
        <v>68</v>
      </c>
      <c r="W406" s="83"/>
      <c r="X406" s="83" t="s">
        <v>3178</v>
      </c>
      <c r="Y406" s="83" t="s">
        <v>202</v>
      </c>
      <c r="Z406" s="85" t="str">
        <f t="shared" si="6"/>
        <v>135.</v>
      </c>
      <c r="AA406" s="85" t="s">
        <v>2150</v>
      </c>
      <c r="AB406" s="85" t="str">
        <f>IFERROR(INDEX([12]SER_SUBSER!$E$2:$E$147,MATCH($AA406,[12]SER_SUBSER!$F$2:$F$147,0),1)," ")</f>
        <v xml:space="preserve"> </v>
      </c>
      <c r="AC406" s="83" t="s">
        <v>1030</v>
      </c>
      <c r="AD406" s="83" t="s">
        <v>3258</v>
      </c>
    </row>
    <row r="407" spans="2:30" ht="71.25" customHeight="1" x14ac:dyDescent="0.25">
      <c r="B407" s="67" t="s">
        <v>1544</v>
      </c>
      <c r="C407" s="64" t="s">
        <v>2162</v>
      </c>
      <c r="D407" s="65" t="s">
        <v>2151</v>
      </c>
      <c r="E407" s="65" t="s">
        <v>3179</v>
      </c>
      <c r="F407" s="61" t="s">
        <v>104</v>
      </c>
      <c r="G407" s="61"/>
      <c r="H407" s="61"/>
      <c r="I407" s="61" t="s">
        <v>105</v>
      </c>
      <c r="J407" s="65" t="s">
        <v>1635</v>
      </c>
      <c r="K407" s="65" t="s">
        <v>1311</v>
      </c>
      <c r="L407" s="64" t="s">
        <v>2160</v>
      </c>
      <c r="M407" s="65" t="s">
        <v>108</v>
      </c>
      <c r="N407" s="65" t="s">
        <v>42</v>
      </c>
      <c r="O407" s="65" t="s">
        <v>2149</v>
      </c>
      <c r="P407" s="65" t="s">
        <v>3180</v>
      </c>
      <c r="Q407" s="65" t="s">
        <v>3397</v>
      </c>
      <c r="R407" s="65" t="s">
        <v>3177</v>
      </c>
      <c r="S407" s="65" t="s">
        <v>139</v>
      </c>
      <c r="T407" s="61" t="s">
        <v>105</v>
      </c>
      <c r="U407" s="61" t="s">
        <v>105</v>
      </c>
      <c r="V407" s="61" t="s">
        <v>69</v>
      </c>
      <c r="W407" s="65" t="s">
        <v>3181</v>
      </c>
      <c r="X407" s="65" t="s">
        <v>3182</v>
      </c>
      <c r="Y407" s="65"/>
      <c r="Z407" s="63" t="str">
        <f t="shared" si="6"/>
        <v xml:space="preserve"> </v>
      </c>
      <c r="AA407" s="63" t="s">
        <v>2150</v>
      </c>
      <c r="AB407" s="63" t="str">
        <f>IFERROR(INDEX([12]SER_SUBSER!$E$2:$E$147,MATCH($AA407,[12]SER_SUBSER!$F$2:$F$147,0),1)," ")</f>
        <v xml:space="preserve"> </v>
      </c>
      <c r="AC407" s="65" t="s">
        <v>1030</v>
      </c>
      <c r="AD407" s="65" t="s">
        <v>2152</v>
      </c>
    </row>
    <row r="408" spans="2:30" ht="168" customHeight="1" x14ac:dyDescent="0.25">
      <c r="B408" s="81" t="s">
        <v>1544</v>
      </c>
      <c r="C408" s="82" t="s">
        <v>2163</v>
      </c>
      <c r="D408" s="83" t="s">
        <v>2153</v>
      </c>
      <c r="E408" s="83" t="s">
        <v>3183</v>
      </c>
      <c r="F408" s="84" t="s">
        <v>104</v>
      </c>
      <c r="G408" s="84"/>
      <c r="H408" s="84"/>
      <c r="I408" s="84" t="s">
        <v>105</v>
      </c>
      <c r="J408" s="83" t="s">
        <v>2154</v>
      </c>
      <c r="K408" s="83" t="s">
        <v>1311</v>
      </c>
      <c r="L408" s="82" t="s">
        <v>2160</v>
      </c>
      <c r="M408" s="83" t="s">
        <v>1215</v>
      </c>
      <c r="N408" s="83" t="s">
        <v>42</v>
      </c>
      <c r="O408" s="83" t="s">
        <v>2149</v>
      </c>
      <c r="P408" s="83" t="s">
        <v>3176</v>
      </c>
      <c r="Q408" s="83" t="s">
        <v>3396</v>
      </c>
      <c r="R408" s="83" t="s">
        <v>1079</v>
      </c>
      <c r="S408" s="83" t="s">
        <v>139</v>
      </c>
      <c r="T408" s="84" t="s">
        <v>105</v>
      </c>
      <c r="U408" s="84" t="s">
        <v>105</v>
      </c>
      <c r="V408" s="84" t="s">
        <v>68</v>
      </c>
      <c r="W408" s="83"/>
      <c r="X408" s="83"/>
      <c r="Y408" s="83" t="s">
        <v>202</v>
      </c>
      <c r="Z408" s="85" t="str">
        <f t="shared" si="6"/>
        <v>135.</v>
      </c>
      <c r="AA408" s="85" t="s">
        <v>2150</v>
      </c>
      <c r="AB408" s="85" t="str">
        <f>IFERROR(INDEX([12]SER_SUBSER!$E$2:$E$147,MATCH($AA408,[12]SER_SUBSER!$F$2:$F$147,0),1)," ")</f>
        <v xml:space="preserve"> </v>
      </c>
      <c r="AC408" s="83" t="s">
        <v>1030</v>
      </c>
      <c r="AD408" s="138" t="s">
        <v>3259</v>
      </c>
    </row>
    <row r="409" spans="2:30" ht="90" x14ac:dyDescent="0.25">
      <c r="B409" s="67" t="s">
        <v>1544</v>
      </c>
      <c r="C409" s="64" t="s">
        <v>2164</v>
      </c>
      <c r="D409" s="65" t="s">
        <v>2155</v>
      </c>
      <c r="E409" s="65" t="s">
        <v>3184</v>
      </c>
      <c r="F409" s="61" t="s">
        <v>104</v>
      </c>
      <c r="G409" s="61"/>
      <c r="H409" s="61"/>
      <c r="I409" s="61" t="s">
        <v>105</v>
      </c>
      <c r="J409" s="65" t="s">
        <v>2148</v>
      </c>
      <c r="K409" s="65" t="s">
        <v>1311</v>
      </c>
      <c r="L409" s="64" t="s">
        <v>2160</v>
      </c>
      <c r="M409" s="65" t="s">
        <v>108</v>
      </c>
      <c r="N409" s="65" t="s">
        <v>42</v>
      </c>
      <c r="O409" s="65" t="s">
        <v>2149</v>
      </c>
      <c r="P409" s="65" t="s">
        <v>3185</v>
      </c>
      <c r="Q409" s="65" t="s">
        <v>3186</v>
      </c>
      <c r="R409" s="65" t="s">
        <v>1079</v>
      </c>
      <c r="S409" s="65" t="s">
        <v>139</v>
      </c>
      <c r="T409" s="61" t="s">
        <v>105</v>
      </c>
      <c r="U409" s="61"/>
      <c r="V409" s="61" t="s">
        <v>68</v>
      </c>
      <c r="W409" s="65"/>
      <c r="X409" s="65"/>
      <c r="Y409" s="65" t="s">
        <v>202</v>
      </c>
      <c r="Z409" s="63" t="str">
        <f t="shared" si="6"/>
        <v>135.</v>
      </c>
      <c r="AA409" s="63" t="s">
        <v>3187</v>
      </c>
      <c r="AB409" s="63" t="str">
        <f>IFERROR(INDEX([12]SER_SUBSER!$E$2:$E$147,MATCH($AA409,[12]SER_SUBSER!$F$2:$F$147,0),1)," ")</f>
        <v xml:space="preserve"> </v>
      </c>
      <c r="AC409" s="65" t="s">
        <v>1030</v>
      </c>
      <c r="AD409" s="65" t="s">
        <v>3260</v>
      </c>
    </row>
    <row r="410" spans="2:30" ht="150" x14ac:dyDescent="0.25">
      <c r="B410" s="81" t="s">
        <v>1544</v>
      </c>
      <c r="C410" s="82" t="s">
        <v>2165</v>
      </c>
      <c r="D410" s="83" t="s">
        <v>2157</v>
      </c>
      <c r="E410" s="83" t="s">
        <v>3188</v>
      </c>
      <c r="F410" s="84" t="s">
        <v>104</v>
      </c>
      <c r="G410" s="84"/>
      <c r="H410" s="84"/>
      <c r="I410" s="84" t="s">
        <v>105</v>
      </c>
      <c r="J410" s="83" t="s">
        <v>1635</v>
      </c>
      <c r="K410" s="83" t="s">
        <v>1311</v>
      </c>
      <c r="L410" s="82" t="s">
        <v>2160</v>
      </c>
      <c r="M410" s="83" t="s">
        <v>108</v>
      </c>
      <c r="N410" s="83" t="s">
        <v>42</v>
      </c>
      <c r="O410" s="83" t="s">
        <v>2149</v>
      </c>
      <c r="P410" s="83" t="s">
        <v>3189</v>
      </c>
      <c r="Q410" s="83" t="s">
        <v>3190</v>
      </c>
      <c r="R410" s="83" t="s">
        <v>1079</v>
      </c>
      <c r="S410" s="83" t="s">
        <v>139</v>
      </c>
      <c r="T410" s="84" t="s">
        <v>105</v>
      </c>
      <c r="U410" s="84"/>
      <c r="V410" s="84" t="s">
        <v>68</v>
      </c>
      <c r="W410" s="83"/>
      <c r="X410" s="83"/>
      <c r="Y410" s="83" t="s">
        <v>202</v>
      </c>
      <c r="Z410" s="85" t="str">
        <f t="shared" si="6"/>
        <v>135.</v>
      </c>
      <c r="AA410" s="85" t="s">
        <v>3191</v>
      </c>
      <c r="AB410" s="85" t="str">
        <f>IFERROR(INDEX([12]SER_SUBSER!$E$2:$E$147,MATCH($AA410,[12]SER_SUBSER!$F$2:$F$147,0),1)," ")</f>
        <v xml:space="preserve"> </v>
      </c>
      <c r="AC410" s="83" t="s">
        <v>113</v>
      </c>
      <c r="AD410" s="83" t="s">
        <v>3216</v>
      </c>
    </row>
    <row r="411" spans="2:30" ht="90" x14ac:dyDescent="0.25">
      <c r="B411" s="67" t="s">
        <v>1544</v>
      </c>
      <c r="C411" s="64" t="s">
        <v>2166</v>
      </c>
      <c r="D411" s="65" t="s">
        <v>3192</v>
      </c>
      <c r="E411" s="65" t="s">
        <v>3193</v>
      </c>
      <c r="F411" s="61" t="s">
        <v>104</v>
      </c>
      <c r="G411" s="61"/>
      <c r="H411" s="61"/>
      <c r="I411" s="61" t="s">
        <v>105</v>
      </c>
      <c r="J411" s="65" t="s">
        <v>2148</v>
      </c>
      <c r="K411" s="65" t="s">
        <v>1311</v>
      </c>
      <c r="L411" s="64" t="s">
        <v>2160</v>
      </c>
      <c r="M411" s="65" t="s">
        <v>108</v>
      </c>
      <c r="N411" s="65" t="s">
        <v>42</v>
      </c>
      <c r="O411" s="65" t="s">
        <v>2149</v>
      </c>
      <c r="P411" s="65" t="s">
        <v>3194</v>
      </c>
      <c r="Q411" s="65" t="s">
        <v>3195</v>
      </c>
      <c r="R411" s="65" t="s">
        <v>1079</v>
      </c>
      <c r="S411" s="65" t="s">
        <v>139</v>
      </c>
      <c r="T411" s="61" t="s">
        <v>105</v>
      </c>
      <c r="U411" s="61" t="s">
        <v>105</v>
      </c>
      <c r="V411" s="61" t="s">
        <v>69</v>
      </c>
      <c r="W411" s="65" t="s">
        <v>53</v>
      </c>
      <c r="X411" s="65" t="s">
        <v>3196</v>
      </c>
      <c r="Y411" s="65" t="s">
        <v>202</v>
      </c>
      <c r="Z411" s="63" t="str">
        <f t="shared" si="6"/>
        <v>135.</v>
      </c>
      <c r="AA411" s="63" t="s">
        <v>3197</v>
      </c>
      <c r="AB411" s="63" t="str">
        <f>IFERROR(INDEX([12]SER_SUBSER!$E$2:$E$147,MATCH($AA411,[12]SER_SUBSER!$F$2:$F$147,0),1)," ")</f>
        <v xml:space="preserve"> </v>
      </c>
      <c r="AC411" s="65" t="s">
        <v>1030</v>
      </c>
      <c r="AD411" s="93" t="s">
        <v>3261</v>
      </c>
    </row>
    <row r="412" spans="2:30" ht="45" x14ac:dyDescent="0.25">
      <c r="B412" s="81" t="s">
        <v>2158</v>
      </c>
      <c r="C412" s="82" t="s">
        <v>2167</v>
      </c>
      <c r="D412" s="83" t="s">
        <v>2159</v>
      </c>
      <c r="E412" s="83" t="s">
        <v>3198</v>
      </c>
      <c r="F412" s="84" t="s">
        <v>104</v>
      </c>
      <c r="G412" s="84"/>
      <c r="H412" s="84"/>
      <c r="I412" s="84" t="s">
        <v>105</v>
      </c>
      <c r="J412" s="83" t="s">
        <v>2148</v>
      </c>
      <c r="K412" s="83" t="s">
        <v>1044</v>
      </c>
      <c r="L412" s="82" t="s">
        <v>2160</v>
      </c>
      <c r="M412" s="83" t="s">
        <v>108</v>
      </c>
      <c r="N412" s="83" t="s">
        <v>42</v>
      </c>
      <c r="O412" s="83" t="s">
        <v>2149</v>
      </c>
      <c r="P412" s="83" t="s">
        <v>3180</v>
      </c>
      <c r="Q412" s="83" t="s">
        <v>2156</v>
      </c>
      <c r="R412" s="83" t="s">
        <v>1079</v>
      </c>
      <c r="S412" s="83" t="s">
        <v>125</v>
      </c>
      <c r="T412" s="84" t="s">
        <v>105</v>
      </c>
      <c r="U412" s="84"/>
      <c r="V412" s="84" t="s">
        <v>69</v>
      </c>
      <c r="W412" s="83" t="s">
        <v>3199</v>
      </c>
      <c r="X412" s="83" t="s">
        <v>69</v>
      </c>
      <c r="Y412" s="83" t="s">
        <v>69</v>
      </c>
      <c r="Z412" s="85" t="s">
        <v>69</v>
      </c>
      <c r="AA412" s="85" t="s">
        <v>69</v>
      </c>
      <c r="AB412" s="85" t="s">
        <v>69</v>
      </c>
      <c r="AC412" s="83" t="s">
        <v>113</v>
      </c>
      <c r="AD412" s="83" t="s">
        <v>3216</v>
      </c>
    </row>
    <row r="413" spans="2:30" ht="45" x14ac:dyDescent="0.25">
      <c r="B413" s="67" t="s">
        <v>2158</v>
      </c>
      <c r="C413" s="64" t="s">
        <v>2168</v>
      </c>
      <c r="D413" s="65" t="s">
        <v>3200</v>
      </c>
      <c r="E413" s="65" t="s">
        <v>3201</v>
      </c>
      <c r="F413" s="61" t="s">
        <v>104</v>
      </c>
      <c r="G413" s="61"/>
      <c r="H413" s="61"/>
      <c r="I413" s="61" t="s">
        <v>105</v>
      </c>
      <c r="J413" s="65" t="s">
        <v>2148</v>
      </c>
      <c r="K413" s="65" t="s">
        <v>1044</v>
      </c>
      <c r="L413" s="64" t="s">
        <v>2160</v>
      </c>
      <c r="M413" s="65" t="s">
        <v>108</v>
      </c>
      <c r="N413" s="65" t="s">
        <v>42</v>
      </c>
      <c r="O413" s="65" t="s">
        <v>2149</v>
      </c>
      <c r="P413" s="65" t="s">
        <v>3202</v>
      </c>
      <c r="Q413" s="65" t="s">
        <v>3203</v>
      </c>
      <c r="R413" s="65" t="s">
        <v>1079</v>
      </c>
      <c r="S413" s="65" t="s">
        <v>125</v>
      </c>
      <c r="T413" s="61" t="s">
        <v>105</v>
      </c>
      <c r="U413" s="61"/>
      <c r="V413" s="61" t="s">
        <v>69</v>
      </c>
      <c r="W413" s="65" t="s">
        <v>3204</v>
      </c>
      <c r="X413" s="65" t="s">
        <v>1093</v>
      </c>
      <c r="Y413" s="65" t="s">
        <v>69</v>
      </c>
      <c r="Z413" s="63" t="s">
        <v>69</v>
      </c>
      <c r="AA413" s="63" t="s">
        <v>69</v>
      </c>
      <c r="AB413" s="63" t="s">
        <v>69</v>
      </c>
      <c r="AC413" s="65" t="s">
        <v>113</v>
      </c>
      <c r="AD413" s="65" t="s">
        <v>3216</v>
      </c>
    </row>
    <row r="414" spans="2:30" ht="60" x14ac:dyDescent="0.25">
      <c r="B414" s="81" t="s">
        <v>2158</v>
      </c>
      <c r="C414" s="82" t="s">
        <v>2169</v>
      </c>
      <c r="D414" s="83" t="s">
        <v>3205</v>
      </c>
      <c r="E414" s="83" t="s">
        <v>3206</v>
      </c>
      <c r="F414" s="84" t="s">
        <v>104</v>
      </c>
      <c r="G414" s="84"/>
      <c r="H414" s="84"/>
      <c r="I414" s="84" t="s">
        <v>105</v>
      </c>
      <c r="J414" s="83" t="s">
        <v>2148</v>
      </c>
      <c r="K414" s="83" t="s">
        <v>1044</v>
      </c>
      <c r="L414" s="82" t="s">
        <v>2160</v>
      </c>
      <c r="M414" s="83" t="s">
        <v>108</v>
      </c>
      <c r="N414" s="83" t="s">
        <v>42</v>
      </c>
      <c r="O414" s="83" t="s">
        <v>2149</v>
      </c>
      <c r="P414" s="83" t="s">
        <v>3207</v>
      </c>
      <c r="Q414" s="83" t="s">
        <v>3203</v>
      </c>
      <c r="R414" s="83" t="s">
        <v>1079</v>
      </c>
      <c r="S414" s="83" t="s">
        <v>125</v>
      </c>
      <c r="T414" s="84" t="s">
        <v>105</v>
      </c>
      <c r="U414" s="84"/>
      <c r="V414" s="84" t="s">
        <v>69</v>
      </c>
      <c r="W414" s="83" t="s">
        <v>3208</v>
      </c>
      <c r="X414" s="83" t="s">
        <v>1093</v>
      </c>
      <c r="Y414" s="83" t="s">
        <v>69</v>
      </c>
      <c r="Z414" s="85" t="s">
        <v>69</v>
      </c>
      <c r="AA414" s="85" t="s">
        <v>69</v>
      </c>
      <c r="AB414" s="85" t="s">
        <v>69</v>
      </c>
      <c r="AC414" s="83" t="s">
        <v>113</v>
      </c>
      <c r="AD414" s="83" t="s">
        <v>3216</v>
      </c>
    </row>
    <row r="415" spans="2:30" ht="45" x14ac:dyDescent="0.25">
      <c r="B415" s="67" t="s">
        <v>2158</v>
      </c>
      <c r="C415" s="64" t="s">
        <v>2170</v>
      </c>
      <c r="D415" s="65" t="s">
        <v>3209</v>
      </c>
      <c r="E415" s="65" t="s">
        <v>3210</v>
      </c>
      <c r="F415" s="61" t="s">
        <v>104</v>
      </c>
      <c r="G415" s="61"/>
      <c r="H415" s="61"/>
      <c r="I415" s="61" t="s">
        <v>105</v>
      </c>
      <c r="J415" s="65" t="s">
        <v>2148</v>
      </c>
      <c r="K415" s="65" t="s">
        <v>1044</v>
      </c>
      <c r="L415" s="64" t="s">
        <v>2160</v>
      </c>
      <c r="M415" s="65" t="s">
        <v>108</v>
      </c>
      <c r="N415" s="65" t="s">
        <v>42</v>
      </c>
      <c r="O415" s="65" t="s">
        <v>2149</v>
      </c>
      <c r="P415" s="65" t="s">
        <v>3211</v>
      </c>
      <c r="Q415" s="65" t="s">
        <v>3203</v>
      </c>
      <c r="R415" s="65" t="s">
        <v>1079</v>
      </c>
      <c r="S415" s="65" t="s">
        <v>125</v>
      </c>
      <c r="T415" s="61" t="s">
        <v>105</v>
      </c>
      <c r="U415" s="61"/>
      <c r="V415" s="61" t="s">
        <v>69</v>
      </c>
      <c r="W415" s="65" t="s">
        <v>3212</v>
      </c>
      <c r="X415" s="65" t="s">
        <v>1093</v>
      </c>
      <c r="Y415" s="65" t="s">
        <v>69</v>
      </c>
      <c r="Z415" s="63" t="s">
        <v>69</v>
      </c>
      <c r="AA415" s="63" t="s">
        <v>69</v>
      </c>
      <c r="AB415" s="63" t="s">
        <v>69</v>
      </c>
      <c r="AC415" s="65" t="s">
        <v>113</v>
      </c>
      <c r="AD415" s="65" t="s">
        <v>3216</v>
      </c>
    </row>
    <row r="416" spans="2:30" ht="45.75" thickBot="1" x14ac:dyDescent="0.3">
      <c r="B416" s="123" t="s">
        <v>2158</v>
      </c>
      <c r="C416" s="124" t="s">
        <v>3213</v>
      </c>
      <c r="D416" s="125" t="s">
        <v>3214</v>
      </c>
      <c r="E416" s="125" t="s">
        <v>3215</v>
      </c>
      <c r="F416" s="126" t="s">
        <v>104</v>
      </c>
      <c r="G416" s="126"/>
      <c r="H416" s="126"/>
      <c r="I416" s="126" t="s">
        <v>105</v>
      </c>
      <c r="J416" s="125" t="s">
        <v>2148</v>
      </c>
      <c r="K416" s="125" t="s">
        <v>1044</v>
      </c>
      <c r="L416" s="124" t="s">
        <v>2160</v>
      </c>
      <c r="M416" s="125" t="s">
        <v>108</v>
      </c>
      <c r="N416" s="125" t="s">
        <v>42</v>
      </c>
      <c r="O416" s="125" t="s">
        <v>2149</v>
      </c>
      <c r="P416" s="125" t="s">
        <v>3180</v>
      </c>
      <c r="Q416" s="125" t="s">
        <v>3203</v>
      </c>
      <c r="R416" s="125" t="s">
        <v>1079</v>
      </c>
      <c r="S416" s="125" t="s">
        <v>125</v>
      </c>
      <c r="T416" s="126" t="s">
        <v>105</v>
      </c>
      <c r="U416" s="126"/>
      <c r="V416" s="126" t="s">
        <v>69</v>
      </c>
      <c r="W416" s="125" t="s">
        <v>3212</v>
      </c>
      <c r="X416" s="125" t="s">
        <v>1093</v>
      </c>
      <c r="Y416" s="125" t="s">
        <v>69</v>
      </c>
      <c r="Z416" s="127" t="s">
        <v>69</v>
      </c>
      <c r="AA416" s="127" t="s">
        <v>69</v>
      </c>
      <c r="AB416" s="127" t="s">
        <v>69</v>
      </c>
      <c r="AC416" s="125" t="s">
        <v>113</v>
      </c>
      <c r="AD416" s="125" t="s">
        <v>3216</v>
      </c>
    </row>
    <row r="417" spans="2:30" ht="90" x14ac:dyDescent="0.25">
      <c r="B417" s="140" t="s">
        <v>1022</v>
      </c>
      <c r="C417" s="141" t="s">
        <v>3400</v>
      </c>
      <c r="D417" s="140" t="s">
        <v>3401</v>
      </c>
      <c r="E417" s="140" t="s">
        <v>3402</v>
      </c>
      <c r="F417" s="140" t="s">
        <v>104</v>
      </c>
      <c r="G417" s="142" t="s">
        <v>105</v>
      </c>
      <c r="H417" s="142"/>
      <c r="I417" s="142" t="s">
        <v>105</v>
      </c>
      <c r="J417" s="140" t="s">
        <v>3403</v>
      </c>
      <c r="K417" s="140" t="s">
        <v>1651</v>
      </c>
      <c r="L417" s="141" t="s">
        <v>3404</v>
      </c>
      <c r="M417" s="140" t="s">
        <v>3405</v>
      </c>
      <c r="N417" s="140" t="s">
        <v>40</v>
      </c>
      <c r="O417" s="140" t="s">
        <v>1109</v>
      </c>
      <c r="P417" s="140" t="s">
        <v>3406</v>
      </c>
      <c r="Q417" s="140" t="s">
        <v>3407</v>
      </c>
      <c r="R417" s="140" t="s">
        <v>3408</v>
      </c>
      <c r="S417" s="140" t="s">
        <v>125</v>
      </c>
      <c r="T417" s="142" t="s">
        <v>105</v>
      </c>
      <c r="U417" s="142"/>
      <c r="V417" s="142" t="s">
        <v>68</v>
      </c>
      <c r="W417" s="142" t="s">
        <v>881</v>
      </c>
      <c r="X417" s="142" t="s">
        <v>881</v>
      </c>
      <c r="Y417" s="142" t="s">
        <v>202</v>
      </c>
      <c r="Z417" s="142">
        <v>135</v>
      </c>
      <c r="AA417" s="140" t="s">
        <v>3409</v>
      </c>
      <c r="AB417" s="140" t="s">
        <v>3410</v>
      </c>
      <c r="AC417" s="140" t="s">
        <v>113</v>
      </c>
      <c r="AD417" s="143" t="s">
        <v>3411</v>
      </c>
    </row>
    <row r="418" spans="2:30" ht="165" x14ac:dyDescent="0.25">
      <c r="B418" s="108" t="s">
        <v>1022</v>
      </c>
      <c r="C418" s="105" t="s">
        <v>3412</v>
      </c>
      <c r="D418" s="108" t="s">
        <v>3413</v>
      </c>
      <c r="E418" s="108" t="s">
        <v>3414</v>
      </c>
      <c r="F418" s="108" t="s">
        <v>104</v>
      </c>
      <c r="G418" s="107" t="s">
        <v>105</v>
      </c>
      <c r="H418" s="107"/>
      <c r="I418" s="107" t="s">
        <v>105</v>
      </c>
      <c r="J418" s="108" t="s">
        <v>3403</v>
      </c>
      <c r="K418" s="108" t="s">
        <v>1651</v>
      </c>
      <c r="L418" s="105" t="s">
        <v>3404</v>
      </c>
      <c r="M418" s="108" t="s">
        <v>3405</v>
      </c>
      <c r="N418" s="108" t="s">
        <v>40</v>
      </c>
      <c r="O418" s="108" t="s">
        <v>1109</v>
      </c>
      <c r="P418" s="108" t="s">
        <v>3406</v>
      </c>
      <c r="Q418" s="108" t="s">
        <v>3415</v>
      </c>
      <c r="R418" s="108" t="s">
        <v>3416</v>
      </c>
      <c r="S418" s="108" t="s">
        <v>125</v>
      </c>
      <c r="T418" s="107" t="s">
        <v>105</v>
      </c>
      <c r="U418" s="107"/>
      <c r="V418" s="107" t="s">
        <v>68</v>
      </c>
      <c r="W418" s="107" t="s">
        <v>881</v>
      </c>
      <c r="X418" s="107" t="s">
        <v>881</v>
      </c>
      <c r="Y418" s="107" t="s">
        <v>202</v>
      </c>
      <c r="Z418" s="107">
        <v>135</v>
      </c>
      <c r="AA418" s="108" t="s">
        <v>3409</v>
      </c>
      <c r="AB418" s="108" t="s">
        <v>3410</v>
      </c>
      <c r="AC418" s="108" t="s">
        <v>113</v>
      </c>
      <c r="AD418" s="150" t="s">
        <v>3411</v>
      </c>
    </row>
    <row r="419" spans="2:30" ht="75" x14ac:dyDescent="0.25">
      <c r="B419" s="140" t="s">
        <v>1022</v>
      </c>
      <c r="C419" s="141" t="s">
        <v>3417</v>
      </c>
      <c r="D419" s="140" t="s">
        <v>3418</v>
      </c>
      <c r="E419" s="140" t="s">
        <v>3419</v>
      </c>
      <c r="F419" s="140" t="s">
        <v>104</v>
      </c>
      <c r="G419" s="142" t="s">
        <v>105</v>
      </c>
      <c r="H419" s="142"/>
      <c r="I419" s="142"/>
      <c r="J419" s="140" t="s">
        <v>3420</v>
      </c>
      <c r="K419" s="140" t="s">
        <v>1651</v>
      </c>
      <c r="L419" s="141" t="s">
        <v>3404</v>
      </c>
      <c r="M419" s="140" t="s">
        <v>3405</v>
      </c>
      <c r="N419" s="140" t="s">
        <v>40</v>
      </c>
      <c r="O419" s="140" t="s">
        <v>1109</v>
      </c>
      <c r="P419" s="140" t="s">
        <v>3421</v>
      </c>
      <c r="Q419" s="140" t="s">
        <v>3422</v>
      </c>
      <c r="R419" s="140" t="s">
        <v>3423</v>
      </c>
      <c r="S419" s="140" t="s">
        <v>125</v>
      </c>
      <c r="T419" s="142" t="s">
        <v>105</v>
      </c>
      <c r="U419" s="142"/>
      <c r="V419" s="142" t="s">
        <v>68</v>
      </c>
      <c r="W419" s="142" t="s">
        <v>881</v>
      </c>
      <c r="X419" s="142" t="s">
        <v>881</v>
      </c>
      <c r="Y419" s="142" t="s">
        <v>202</v>
      </c>
      <c r="Z419" s="142">
        <v>135</v>
      </c>
      <c r="AA419" s="140" t="s">
        <v>3409</v>
      </c>
      <c r="AB419" s="140" t="s">
        <v>3410</v>
      </c>
      <c r="AC419" s="140" t="s">
        <v>113</v>
      </c>
      <c r="AD419" s="144" t="s">
        <v>3424</v>
      </c>
    </row>
    <row r="420" spans="2:30" ht="60" x14ac:dyDescent="0.25">
      <c r="B420" s="108" t="s">
        <v>1104</v>
      </c>
      <c r="C420" s="105" t="s">
        <v>3425</v>
      </c>
      <c r="D420" s="108" t="s">
        <v>3426</v>
      </c>
      <c r="E420" s="108" t="s">
        <v>3427</v>
      </c>
      <c r="F420" s="108" t="s">
        <v>104</v>
      </c>
      <c r="G420" s="107"/>
      <c r="H420" s="107"/>
      <c r="I420" s="107" t="s">
        <v>105</v>
      </c>
      <c r="J420" s="108" t="s">
        <v>3428</v>
      </c>
      <c r="K420" s="108" t="s">
        <v>3429</v>
      </c>
      <c r="L420" s="105" t="s">
        <v>3404</v>
      </c>
      <c r="M420" s="108" t="s">
        <v>3405</v>
      </c>
      <c r="N420" s="108" t="s">
        <v>40</v>
      </c>
      <c r="O420" s="108" t="s">
        <v>1109</v>
      </c>
      <c r="P420" s="108" t="s">
        <v>3430</v>
      </c>
      <c r="Q420" s="108" t="s">
        <v>3431</v>
      </c>
      <c r="R420" s="108" t="s">
        <v>3432</v>
      </c>
      <c r="S420" s="108" t="s">
        <v>139</v>
      </c>
      <c r="T420" s="107" t="s">
        <v>105</v>
      </c>
      <c r="U420" s="107"/>
      <c r="V420" s="107" t="s">
        <v>68</v>
      </c>
      <c r="W420" s="107" t="s">
        <v>881</v>
      </c>
      <c r="X420" s="107" t="s">
        <v>881</v>
      </c>
      <c r="Y420" s="107" t="s">
        <v>178</v>
      </c>
      <c r="Z420" s="107">
        <v>15</v>
      </c>
      <c r="AA420" s="108" t="s">
        <v>3433</v>
      </c>
      <c r="AB420" s="108" t="s">
        <v>3434</v>
      </c>
      <c r="AC420" s="108" t="s">
        <v>1030</v>
      </c>
      <c r="AD420" s="151" t="s">
        <v>3435</v>
      </c>
    </row>
    <row r="421" spans="2:30" ht="90" x14ac:dyDescent="0.25">
      <c r="B421" s="140" t="s">
        <v>25</v>
      </c>
      <c r="C421" s="141" t="s">
        <v>3436</v>
      </c>
      <c r="D421" s="140" t="s">
        <v>3437</v>
      </c>
      <c r="E421" s="140" t="s">
        <v>3438</v>
      </c>
      <c r="F421" s="140" t="s">
        <v>104</v>
      </c>
      <c r="G421" s="142" t="s">
        <v>105</v>
      </c>
      <c r="H421" s="142"/>
      <c r="I421" s="142" t="s">
        <v>105</v>
      </c>
      <c r="J421" s="140" t="s">
        <v>3439</v>
      </c>
      <c r="K421" s="140" t="s">
        <v>3440</v>
      </c>
      <c r="L421" s="141" t="s">
        <v>3404</v>
      </c>
      <c r="M421" s="140" t="s">
        <v>3405</v>
      </c>
      <c r="N421" s="140" t="s">
        <v>40</v>
      </c>
      <c r="O421" s="140" t="s">
        <v>1109</v>
      </c>
      <c r="P421" s="140" t="s">
        <v>3406</v>
      </c>
      <c r="Q421" s="140" t="s">
        <v>3441</v>
      </c>
      <c r="R421" s="140" t="s">
        <v>3442</v>
      </c>
      <c r="S421" s="140" t="s">
        <v>139</v>
      </c>
      <c r="T421" s="142" t="s">
        <v>105</v>
      </c>
      <c r="U421" s="142"/>
      <c r="V421" s="142" t="s">
        <v>68</v>
      </c>
      <c r="W421" s="142" t="s">
        <v>881</v>
      </c>
      <c r="X421" s="142" t="s">
        <v>881</v>
      </c>
      <c r="Y421" s="142" t="s">
        <v>202</v>
      </c>
      <c r="Z421" s="142">
        <v>135</v>
      </c>
      <c r="AA421" s="140" t="s">
        <v>3443</v>
      </c>
      <c r="AB421" s="140" t="s">
        <v>3410</v>
      </c>
      <c r="AC421" s="140" t="s">
        <v>113</v>
      </c>
      <c r="AD421" s="144" t="s">
        <v>3424</v>
      </c>
    </row>
    <row r="422" spans="2:30" ht="135" x14ac:dyDescent="0.25">
      <c r="B422" s="108" t="s">
        <v>1104</v>
      </c>
      <c r="C422" s="105" t="s">
        <v>3444</v>
      </c>
      <c r="D422" s="108" t="s">
        <v>3445</v>
      </c>
      <c r="E422" s="108" t="s">
        <v>3446</v>
      </c>
      <c r="F422" s="108" t="s">
        <v>104</v>
      </c>
      <c r="G422" s="107" t="s">
        <v>105</v>
      </c>
      <c r="H422" s="107"/>
      <c r="I422" s="107" t="s">
        <v>105</v>
      </c>
      <c r="J422" s="108" t="s">
        <v>3447</v>
      </c>
      <c r="K422" s="108" t="s">
        <v>1311</v>
      </c>
      <c r="L422" s="105" t="s">
        <v>3404</v>
      </c>
      <c r="M422" s="108" t="s">
        <v>3405</v>
      </c>
      <c r="N422" s="108" t="s">
        <v>40</v>
      </c>
      <c r="O422" s="108" t="s">
        <v>1109</v>
      </c>
      <c r="P422" s="108" t="s">
        <v>3448</v>
      </c>
      <c r="Q422" s="108" t="s">
        <v>3449</v>
      </c>
      <c r="R422" s="108" t="s">
        <v>3432</v>
      </c>
      <c r="S422" s="108" t="s">
        <v>139</v>
      </c>
      <c r="T422" s="107" t="s">
        <v>105</v>
      </c>
      <c r="U422" s="107"/>
      <c r="V422" s="107" t="s">
        <v>68</v>
      </c>
      <c r="W422" s="107" t="s">
        <v>881</v>
      </c>
      <c r="X422" s="107" t="s">
        <v>881</v>
      </c>
      <c r="Y422" s="107" t="s">
        <v>178</v>
      </c>
      <c r="Z422" s="107">
        <v>15</v>
      </c>
      <c r="AA422" s="108" t="s">
        <v>3433</v>
      </c>
      <c r="AB422" s="108" t="s">
        <v>3434</v>
      </c>
      <c r="AC422" s="108" t="s">
        <v>1030</v>
      </c>
      <c r="AD422" s="152" t="s">
        <v>3435</v>
      </c>
    </row>
    <row r="423" spans="2:30" ht="270" x14ac:dyDescent="0.25">
      <c r="B423" s="140" t="s">
        <v>1104</v>
      </c>
      <c r="C423" s="141" t="s">
        <v>3450</v>
      </c>
      <c r="D423" s="140" t="s">
        <v>3451</v>
      </c>
      <c r="E423" s="140" t="s">
        <v>3452</v>
      </c>
      <c r="F423" s="140" t="s">
        <v>104</v>
      </c>
      <c r="G423" s="142" t="s">
        <v>105</v>
      </c>
      <c r="H423" s="142"/>
      <c r="I423" s="142" t="s">
        <v>105</v>
      </c>
      <c r="J423" s="140" t="s">
        <v>3453</v>
      </c>
      <c r="K423" s="140" t="s">
        <v>1311</v>
      </c>
      <c r="L423" s="141" t="s">
        <v>3404</v>
      </c>
      <c r="M423" s="140" t="s">
        <v>3405</v>
      </c>
      <c r="N423" s="140" t="s">
        <v>40</v>
      </c>
      <c r="O423" s="140" t="s">
        <v>1109</v>
      </c>
      <c r="P423" s="140" t="s">
        <v>3454</v>
      </c>
      <c r="Q423" s="140" t="s">
        <v>3455</v>
      </c>
      <c r="R423" s="140" t="s">
        <v>3456</v>
      </c>
      <c r="S423" s="140" t="s">
        <v>139</v>
      </c>
      <c r="T423" s="142" t="s">
        <v>105</v>
      </c>
      <c r="U423" s="142"/>
      <c r="V423" s="142" t="s">
        <v>69</v>
      </c>
      <c r="W423" s="142" t="s">
        <v>3457</v>
      </c>
      <c r="X423" s="142" t="s">
        <v>3458</v>
      </c>
      <c r="Y423" s="142" t="s">
        <v>881</v>
      </c>
      <c r="Z423" s="142" t="s">
        <v>881</v>
      </c>
      <c r="AA423" s="140" t="s">
        <v>881</v>
      </c>
      <c r="AB423" s="140" t="s">
        <v>881</v>
      </c>
      <c r="AC423" s="140" t="s">
        <v>113</v>
      </c>
      <c r="AD423" s="144" t="s">
        <v>3424</v>
      </c>
    </row>
    <row r="424" spans="2:30" ht="120" x14ac:dyDescent="0.25">
      <c r="B424" s="108" t="s">
        <v>25</v>
      </c>
      <c r="C424" s="105" t="s">
        <v>3459</v>
      </c>
      <c r="D424" s="108" t="s">
        <v>3460</v>
      </c>
      <c r="E424" s="108" t="s">
        <v>3461</v>
      </c>
      <c r="F424" s="108" t="s">
        <v>104</v>
      </c>
      <c r="G424" s="107" t="s">
        <v>105</v>
      </c>
      <c r="H424" s="107"/>
      <c r="I424" s="107"/>
      <c r="J424" s="108" t="s">
        <v>3462</v>
      </c>
      <c r="K424" s="108" t="s">
        <v>3440</v>
      </c>
      <c r="L424" s="105" t="s">
        <v>3404</v>
      </c>
      <c r="M424" s="108" t="s">
        <v>3405</v>
      </c>
      <c r="N424" s="108" t="s">
        <v>40</v>
      </c>
      <c r="O424" s="108" t="s">
        <v>1109</v>
      </c>
      <c r="P424" s="108" t="s">
        <v>3463</v>
      </c>
      <c r="Q424" s="108" t="s">
        <v>3464</v>
      </c>
      <c r="R424" s="108" t="s">
        <v>3465</v>
      </c>
      <c r="S424" s="108" t="s">
        <v>125</v>
      </c>
      <c r="T424" s="107" t="s">
        <v>105</v>
      </c>
      <c r="U424" s="107"/>
      <c r="V424" s="107" t="s">
        <v>68</v>
      </c>
      <c r="W424" s="107" t="s">
        <v>881</v>
      </c>
      <c r="X424" s="107" t="s">
        <v>881</v>
      </c>
      <c r="Y424" s="107" t="s">
        <v>178</v>
      </c>
      <c r="Z424" s="107">
        <v>15</v>
      </c>
      <c r="AA424" s="108" t="s">
        <v>3433</v>
      </c>
      <c r="AB424" s="108" t="s">
        <v>3434</v>
      </c>
      <c r="AC424" s="108" t="s">
        <v>113</v>
      </c>
      <c r="AD424" s="152" t="s">
        <v>3424</v>
      </c>
    </row>
    <row r="425" spans="2:30" ht="180" x14ac:dyDescent="0.25">
      <c r="B425" s="140" t="s">
        <v>25</v>
      </c>
      <c r="C425" s="141" t="s">
        <v>3466</v>
      </c>
      <c r="D425" s="140" t="s">
        <v>3467</v>
      </c>
      <c r="E425" s="140" t="s">
        <v>3468</v>
      </c>
      <c r="F425" s="140" t="s">
        <v>104</v>
      </c>
      <c r="G425" s="142" t="s">
        <v>105</v>
      </c>
      <c r="H425" s="142"/>
      <c r="I425" s="142" t="s">
        <v>105</v>
      </c>
      <c r="J425" s="140" t="s">
        <v>3469</v>
      </c>
      <c r="K425" s="140" t="s">
        <v>3440</v>
      </c>
      <c r="L425" s="141" t="s">
        <v>3404</v>
      </c>
      <c r="M425" s="140" t="s">
        <v>3405</v>
      </c>
      <c r="N425" s="140" t="s">
        <v>40</v>
      </c>
      <c r="O425" s="140" t="s">
        <v>1109</v>
      </c>
      <c r="P425" s="140" t="s">
        <v>3470</v>
      </c>
      <c r="Q425" s="140" t="s">
        <v>3471</v>
      </c>
      <c r="R425" s="140" t="s">
        <v>3472</v>
      </c>
      <c r="S425" s="140" t="s">
        <v>139</v>
      </c>
      <c r="T425" s="142" t="s">
        <v>105</v>
      </c>
      <c r="U425" s="142"/>
      <c r="V425" s="142" t="s">
        <v>68</v>
      </c>
      <c r="W425" s="142" t="s">
        <v>881</v>
      </c>
      <c r="X425" s="142" t="s">
        <v>881</v>
      </c>
      <c r="Y425" s="142" t="s">
        <v>178</v>
      </c>
      <c r="Z425" s="142">
        <v>15</v>
      </c>
      <c r="AA425" s="140" t="s">
        <v>308</v>
      </c>
      <c r="AB425" s="140">
        <v>5</v>
      </c>
      <c r="AC425" s="140" t="s">
        <v>113</v>
      </c>
      <c r="AD425" s="144" t="s">
        <v>3424</v>
      </c>
    </row>
    <row r="426" spans="2:30" ht="90" x14ac:dyDescent="0.25">
      <c r="B426" s="108" t="s">
        <v>25</v>
      </c>
      <c r="C426" s="105" t="s">
        <v>3473</v>
      </c>
      <c r="D426" s="108" t="s">
        <v>3474</v>
      </c>
      <c r="E426" s="108" t="s">
        <v>3475</v>
      </c>
      <c r="F426" s="108" t="s">
        <v>104</v>
      </c>
      <c r="G426" s="107" t="s">
        <v>105</v>
      </c>
      <c r="H426" s="107"/>
      <c r="I426" s="107"/>
      <c r="J426" s="108" t="s">
        <v>3476</v>
      </c>
      <c r="K426" s="108" t="s">
        <v>3440</v>
      </c>
      <c r="L426" s="105" t="s">
        <v>3404</v>
      </c>
      <c r="M426" s="108" t="s">
        <v>3405</v>
      </c>
      <c r="N426" s="108" t="s">
        <v>40</v>
      </c>
      <c r="O426" s="108" t="s">
        <v>1109</v>
      </c>
      <c r="P426" s="108" t="s">
        <v>3477</v>
      </c>
      <c r="Q426" s="108" t="s">
        <v>3478</v>
      </c>
      <c r="R426" s="108" t="s">
        <v>3479</v>
      </c>
      <c r="S426" s="108" t="s">
        <v>139</v>
      </c>
      <c r="T426" s="107" t="s">
        <v>105</v>
      </c>
      <c r="U426" s="107"/>
      <c r="V426" s="107" t="s">
        <v>68</v>
      </c>
      <c r="W426" s="107" t="s">
        <v>881</v>
      </c>
      <c r="X426" s="107" t="s">
        <v>881</v>
      </c>
      <c r="Y426" s="107" t="s">
        <v>202</v>
      </c>
      <c r="Z426" s="107">
        <v>135</v>
      </c>
      <c r="AA426" s="108" t="s">
        <v>3409</v>
      </c>
      <c r="AB426" s="108" t="s">
        <v>3410</v>
      </c>
      <c r="AC426" s="108" t="s">
        <v>113</v>
      </c>
      <c r="AD426" s="152" t="s">
        <v>3424</v>
      </c>
    </row>
    <row r="427" spans="2:30" ht="30" x14ac:dyDescent="0.25">
      <c r="B427" s="140" t="s">
        <v>25</v>
      </c>
      <c r="C427" s="141" t="s">
        <v>3480</v>
      </c>
      <c r="D427" s="140" t="s">
        <v>3481</v>
      </c>
      <c r="E427" s="140" t="s">
        <v>3482</v>
      </c>
      <c r="F427" s="140" t="s">
        <v>104</v>
      </c>
      <c r="G427" s="142"/>
      <c r="H427" s="142"/>
      <c r="I427" s="142" t="s">
        <v>105</v>
      </c>
      <c r="J427" s="140" t="s">
        <v>3483</v>
      </c>
      <c r="K427" s="140" t="s">
        <v>1311</v>
      </c>
      <c r="L427" s="141" t="s">
        <v>3404</v>
      </c>
      <c r="M427" s="140" t="s">
        <v>3405</v>
      </c>
      <c r="N427" s="140" t="s">
        <v>40</v>
      </c>
      <c r="O427" s="140" t="s">
        <v>1109</v>
      </c>
      <c r="P427" s="140" t="s">
        <v>3484</v>
      </c>
      <c r="Q427" s="140" t="s">
        <v>3485</v>
      </c>
      <c r="R427" s="140" t="s">
        <v>3486</v>
      </c>
      <c r="S427" s="140" t="s">
        <v>139</v>
      </c>
      <c r="T427" s="142" t="s">
        <v>157</v>
      </c>
      <c r="U427" s="142"/>
      <c r="V427" s="142" t="s">
        <v>68</v>
      </c>
      <c r="W427" s="142" t="s">
        <v>881</v>
      </c>
      <c r="X427" s="142" t="s">
        <v>881</v>
      </c>
      <c r="Y427" s="142" t="s">
        <v>184</v>
      </c>
      <c r="Z427" s="142">
        <v>45</v>
      </c>
      <c r="AA427" s="140" t="s">
        <v>3487</v>
      </c>
      <c r="AB427" s="140" t="s">
        <v>3487</v>
      </c>
      <c r="AC427" s="140" t="s">
        <v>113</v>
      </c>
      <c r="AD427" s="144" t="s">
        <v>3424</v>
      </c>
    </row>
    <row r="428" spans="2:30" ht="120" x14ac:dyDescent="0.25">
      <c r="B428" s="108" t="s">
        <v>1022</v>
      </c>
      <c r="C428" s="105" t="s">
        <v>3488</v>
      </c>
      <c r="D428" s="108" t="s">
        <v>3489</v>
      </c>
      <c r="E428" s="108" t="s">
        <v>3490</v>
      </c>
      <c r="F428" s="108" t="s">
        <v>104</v>
      </c>
      <c r="G428" s="107"/>
      <c r="H428" s="107"/>
      <c r="I428" s="107" t="s">
        <v>105</v>
      </c>
      <c r="J428" s="108" t="s">
        <v>1113</v>
      </c>
      <c r="K428" s="108" t="s">
        <v>1024</v>
      </c>
      <c r="L428" s="105" t="s">
        <v>3491</v>
      </c>
      <c r="M428" s="108" t="s">
        <v>3405</v>
      </c>
      <c r="N428" s="108" t="s">
        <v>40</v>
      </c>
      <c r="O428" s="108" t="s">
        <v>1109</v>
      </c>
      <c r="P428" s="108" t="s">
        <v>3492</v>
      </c>
      <c r="Q428" s="108" t="s">
        <v>3493</v>
      </c>
      <c r="R428" s="108" t="s">
        <v>3423</v>
      </c>
      <c r="S428" s="108" t="s">
        <v>125</v>
      </c>
      <c r="T428" s="107"/>
      <c r="U428" s="107" t="s">
        <v>105</v>
      </c>
      <c r="V428" s="107" t="s">
        <v>68</v>
      </c>
      <c r="W428" s="107" t="s">
        <v>881</v>
      </c>
      <c r="X428" s="107" t="s">
        <v>3494</v>
      </c>
      <c r="Y428" s="107" t="s">
        <v>3495</v>
      </c>
      <c r="Z428" s="107">
        <v>245</v>
      </c>
      <c r="AA428" s="108" t="s">
        <v>3487</v>
      </c>
      <c r="AB428" s="108" t="s">
        <v>3487</v>
      </c>
      <c r="AC428" s="108" t="s">
        <v>113</v>
      </c>
      <c r="AD428" s="152" t="s">
        <v>3424</v>
      </c>
    </row>
    <row r="429" spans="2:30" ht="75" x14ac:dyDescent="0.25">
      <c r="B429" s="140" t="s">
        <v>1303</v>
      </c>
      <c r="C429" s="141" t="s">
        <v>3496</v>
      </c>
      <c r="D429" s="140" t="s">
        <v>3497</v>
      </c>
      <c r="E429" s="140" t="s">
        <v>3498</v>
      </c>
      <c r="F429" s="140" t="s">
        <v>104</v>
      </c>
      <c r="G429" s="142"/>
      <c r="H429" s="142"/>
      <c r="I429" s="142" t="s">
        <v>105</v>
      </c>
      <c r="J429" s="140" t="s">
        <v>3499</v>
      </c>
      <c r="K429" s="140" t="s">
        <v>3500</v>
      </c>
      <c r="L429" s="141" t="s">
        <v>3501</v>
      </c>
      <c r="M429" s="140" t="s">
        <v>3405</v>
      </c>
      <c r="N429" s="140" t="s">
        <v>40</v>
      </c>
      <c r="O429" s="140" t="s">
        <v>1209</v>
      </c>
      <c r="P429" s="140" t="s">
        <v>3502</v>
      </c>
      <c r="Q429" s="140" t="s">
        <v>3503</v>
      </c>
      <c r="R429" s="140" t="s">
        <v>3504</v>
      </c>
      <c r="S429" s="140" t="s">
        <v>139</v>
      </c>
      <c r="T429" s="142" t="s">
        <v>105</v>
      </c>
      <c r="U429" s="142"/>
      <c r="V429" s="142" t="s">
        <v>68</v>
      </c>
      <c r="W429" s="142" t="s">
        <v>881</v>
      </c>
      <c r="X429" s="142" t="s">
        <v>881</v>
      </c>
      <c r="Y429" s="142" t="s">
        <v>177</v>
      </c>
      <c r="Z429" s="142">
        <v>10</v>
      </c>
      <c r="AA429" s="140" t="s">
        <v>3505</v>
      </c>
      <c r="AB429" s="140">
        <v>34</v>
      </c>
      <c r="AC429" s="140" t="s">
        <v>113</v>
      </c>
      <c r="AD429" s="144" t="s">
        <v>3424</v>
      </c>
    </row>
    <row r="430" spans="2:30" ht="75" x14ac:dyDescent="0.25">
      <c r="B430" s="108" t="s">
        <v>25</v>
      </c>
      <c r="C430" s="105" t="s">
        <v>3506</v>
      </c>
      <c r="D430" s="108" t="s">
        <v>3507</v>
      </c>
      <c r="E430" s="108" t="s">
        <v>3508</v>
      </c>
      <c r="F430" s="108" t="s">
        <v>104</v>
      </c>
      <c r="G430" s="107"/>
      <c r="H430" s="107"/>
      <c r="I430" s="107" t="s">
        <v>105</v>
      </c>
      <c r="J430" s="108" t="s">
        <v>1086</v>
      </c>
      <c r="K430" s="108" t="s">
        <v>3500</v>
      </c>
      <c r="L430" s="105" t="s">
        <v>3509</v>
      </c>
      <c r="M430" s="108" t="s">
        <v>3405</v>
      </c>
      <c r="N430" s="108" t="s">
        <v>40</v>
      </c>
      <c r="O430" s="108" t="s">
        <v>1209</v>
      </c>
      <c r="P430" s="108" t="s">
        <v>3510</v>
      </c>
      <c r="Q430" s="108" t="s">
        <v>3511</v>
      </c>
      <c r="R430" s="108" t="s">
        <v>3512</v>
      </c>
      <c r="S430" s="108" t="s">
        <v>139</v>
      </c>
      <c r="T430" s="107" t="s">
        <v>105</v>
      </c>
      <c r="U430" s="107"/>
      <c r="V430" s="107" t="s">
        <v>68</v>
      </c>
      <c r="W430" s="107" t="s">
        <v>881</v>
      </c>
      <c r="X430" s="107" t="s">
        <v>881</v>
      </c>
      <c r="Y430" s="107" t="s">
        <v>177</v>
      </c>
      <c r="Z430" s="107">
        <v>10</v>
      </c>
      <c r="AA430" s="108" t="s">
        <v>3505</v>
      </c>
      <c r="AB430" s="108">
        <v>34</v>
      </c>
      <c r="AC430" s="108" t="s">
        <v>113</v>
      </c>
      <c r="AD430" s="152" t="s">
        <v>3424</v>
      </c>
    </row>
    <row r="431" spans="2:30" ht="90" x14ac:dyDescent="0.25">
      <c r="B431" s="140" t="s">
        <v>35</v>
      </c>
      <c r="C431" s="141" t="s">
        <v>3513</v>
      </c>
      <c r="D431" s="140" t="s">
        <v>3514</v>
      </c>
      <c r="E431" s="140" t="s">
        <v>3515</v>
      </c>
      <c r="F431" s="140" t="s">
        <v>104</v>
      </c>
      <c r="G431" s="142" t="s">
        <v>105</v>
      </c>
      <c r="H431" s="142"/>
      <c r="I431" s="142" t="s">
        <v>105</v>
      </c>
      <c r="J431" s="140" t="s">
        <v>3516</v>
      </c>
      <c r="K431" s="140" t="s">
        <v>3500</v>
      </c>
      <c r="L431" s="141" t="s">
        <v>3501</v>
      </c>
      <c r="M431" s="140" t="s">
        <v>3405</v>
      </c>
      <c r="N431" s="140" t="s">
        <v>40</v>
      </c>
      <c r="O431" s="140" t="s">
        <v>1209</v>
      </c>
      <c r="P431" s="140" t="s">
        <v>3502</v>
      </c>
      <c r="Q431" s="140" t="s">
        <v>3517</v>
      </c>
      <c r="R431" s="140" t="s">
        <v>3518</v>
      </c>
      <c r="S431" s="140" t="s">
        <v>139</v>
      </c>
      <c r="T431" s="142" t="s">
        <v>105</v>
      </c>
      <c r="U431" s="142"/>
      <c r="V431" s="142" t="s">
        <v>68</v>
      </c>
      <c r="W431" s="142" t="s">
        <v>881</v>
      </c>
      <c r="X431" s="142" t="s">
        <v>881</v>
      </c>
      <c r="Y431" s="142" t="s">
        <v>177</v>
      </c>
      <c r="Z431" s="142">
        <v>10</v>
      </c>
      <c r="AA431" s="140" t="s">
        <v>3505</v>
      </c>
      <c r="AB431" s="140">
        <v>34</v>
      </c>
      <c r="AC431" s="140" t="s">
        <v>113</v>
      </c>
      <c r="AD431" s="144" t="s">
        <v>3424</v>
      </c>
    </row>
    <row r="432" spans="2:30" ht="45" x14ac:dyDescent="0.25">
      <c r="B432" s="108" t="s">
        <v>1022</v>
      </c>
      <c r="C432" s="105" t="s">
        <v>3519</v>
      </c>
      <c r="D432" s="108" t="s">
        <v>3520</v>
      </c>
      <c r="E432" s="108" t="s">
        <v>3521</v>
      </c>
      <c r="F432" s="108" t="s">
        <v>104</v>
      </c>
      <c r="G432" s="107"/>
      <c r="H432" s="107"/>
      <c r="I432" s="107" t="s">
        <v>105</v>
      </c>
      <c r="J432" s="108" t="s">
        <v>156</v>
      </c>
      <c r="K432" s="108" t="s">
        <v>3522</v>
      </c>
      <c r="L432" s="105" t="s">
        <v>3523</v>
      </c>
      <c r="M432" s="108" t="s">
        <v>3405</v>
      </c>
      <c r="N432" s="108" t="s">
        <v>42</v>
      </c>
      <c r="O432" s="108" t="s">
        <v>3524</v>
      </c>
      <c r="P432" s="108" t="s">
        <v>3525</v>
      </c>
      <c r="Q432" s="108" t="s">
        <v>3526</v>
      </c>
      <c r="R432" s="108" t="s">
        <v>3423</v>
      </c>
      <c r="S432" s="108" t="s">
        <v>125</v>
      </c>
      <c r="T432" s="107"/>
      <c r="U432" s="107" t="s">
        <v>105</v>
      </c>
      <c r="V432" s="107" t="s">
        <v>68</v>
      </c>
      <c r="W432" s="107" t="s">
        <v>881</v>
      </c>
      <c r="X432" s="107" t="s">
        <v>881</v>
      </c>
      <c r="Y432" s="107" t="s">
        <v>181</v>
      </c>
      <c r="Z432" s="107">
        <v>30</v>
      </c>
      <c r="AA432" s="108" t="s">
        <v>3527</v>
      </c>
      <c r="AB432" s="108">
        <v>2</v>
      </c>
      <c r="AC432" s="108" t="s">
        <v>1030</v>
      </c>
      <c r="AD432" s="152" t="s">
        <v>3528</v>
      </c>
    </row>
    <row r="433" spans="2:30" ht="45" x14ac:dyDescent="0.25">
      <c r="B433" s="140" t="s">
        <v>1022</v>
      </c>
      <c r="C433" s="141" t="s">
        <v>3529</v>
      </c>
      <c r="D433" s="140" t="s">
        <v>3530</v>
      </c>
      <c r="E433" s="140" t="s">
        <v>3521</v>
      </c>
      <c r="F433" s="140" t="s">
        <v>104</v>
      </c>
      <c r="G433" s="142"/>
      <c r="H433" s="142"/>
      <c r="I433" s="142" t="s">
        <v>105</v>
      </c>
      <c r="J433" s="140" t="s">
        <v>156</v>
      </c>
      <c r="K433" s="140" t="s">
        <v>3522</v>
      </c>
      <c r="L433" s="141" t="s">
        <v>3523</v>
      </c>
      <c r="M433" s="140" t="s">
        <v>3405</v>
      </c>
      <c r="N433" s="140" t="s">
        <v>42</v>
      </c>
      <c r="O433" s="140" t="s">
        <v>3524</v>
      </c>
      <c r="P433" s="140" t="s">
        <v>3525</v>
      </c>
      <c r="Q433" s="140" t="s">
        <v>3526</v>
      </c>
      <c r="R433" s="140" t="s">
        <v>3423</v>
      </c>
      <c r="S433" s="140" t="s">
        <v>125</v>
      </c>
      <c r="T433" s="142"/>
      <c r="U433" s="142" t="s">
        <v>105</v>
      </c>
      <c r="V433" s="142" t="s">
        <v>68</v>
      </c>
      <c r="W433" s="142" t="s">
        <v>881</v>
      </c>
      <c r="X433" s="142" t="s">
        <v>881</v>
      </c>
      <c r="Y433" s="142" t="s">
        <v>181</v>
      </c>
      <c r="Z433" s="142">
        <v>30</v>
      </c>
      <c r="AA433" s="140" t="s">
        <v>3527</v>
      </c>
      <c r="AB433" s="140">
        <v>2</v>
      </c>
      <c r="AC433" s="140" t="s">
        <v>1030</v>
      </c>
      <c r="AD433" s="144" t="s">
        <v>3531</v>
      </c>
    </row>
    <row r="434" spans="2:30" ht="45" x14ac:dyDescent="0.25">
      <c r="B434" s="108" t="s">
        <v>1022</v>
      </c>
      <c r="C434" s="105" t="s">
        <v>3532</v>
      </c>
      <c r="D434" s="108" t="s">
        <v>3533</v>
      </c>
      <c r="E434" s="108" t="s">
        <v>3534</v>
      </c>
      <c r="F434" s="108" t="s">
        <v>104</v>
      </c>
      <c r="G434" s="107"/>
      <c r="H434" s="107"/>
      <c r="I434" s="107" t="s">
        <v>105</v>
      </c>
      <c r="J434" s="108" t="s">
        <v>156</v>
      </c>
      <c r="K434" s="108" t="s">
        <v>3522</v>
      </c>
      <c r="L434" s="105" t="s">
        <v>3523</v>
      </c>
      <c r="M434" s="108" t="s">
        <v>3405</v>
      </c>
      <c r="N434" s="108" t="s">
        <v>42</v>
      </c>
      <c r="O434" s="108" t="s">
        <v>3524</v>
      </c>
      <c r="P434" s="108" t="s">
        <v>3525</v>
      </c>
      <c r="Q434" s="108" t="s">
        <v>3526</v>
      </c>
      <c r="R434" s="108" t="s">
        <v>3423</v>
      </c>
      <c r="S434" s="108" t="s">
        <v>125</v>
      </c>
      <c r="T434" s="107"/>
      <c r="U434" s="107" t="s">
        <v>105</v>
      </c>
      <c r="V434" s="107" t="s">
        <v>68</v>
      </c>
      <c r="W434" s="107" t="s">
        <v>881</v>
      </c>
      <c r="X434" s="107" t="s">
        <v>881</v>
      </c>
      <c r="Y434" s="107" t="s">
        <v>181</v>
      </c>
      <c r="Z434" s="107">
        <v>30</v>
      </c>
      <c r="AA434" s="108" t="s">
        <v>3527</v>
      </c>
      <c r="AB434" s="108">
        <v>2</v>
      </c>
      <c r="AC434" s="108" t="s">
        <v>1030</v>
      </c>
      <c r="AD434" s="152" t="s">
        <v>3528</v>
      </c>
    </row>
    <row r="435" spans="2:30" ht="45" x14ac:dyDescent="0.25">
      <c r="B435" s="140" t="s">
        <v>1022</v>
      </c>
      <c r="C435" s="141" t="s">
        <v>3535</v>
      </c>
      <c r="D435" s="140" t="s">
        <v>3536</v>
      </c>
      <c r="E435" s="140" t="s">
        <v>3537</v>
      </c>
      <c r="F435" s="140" t="s">
        <v>104</v>
      </c>
      <c r="G435" s="142"/>
      <c r="H435" s="142"/>
      <c r="I435" s="142" t="s">
        <v>105</v>
      </c>
      <c r="J435" s="140" t="s">
        <v>156</v>
      </c>
      <c r="K435" s="140" t="s">
        <v>3522</v>
      </c>
      <c r="L435" s="141" t="s">
        <v>3538</v>
      </c>
      <c r="M435" s="140" t="s">
        <v>3405</v>
      </c>
      <c r="N435" s="140" t="s">
        <v>42</v>
      </c>
      <c r="O435" s="140" t="s">
        <v>3524</v>
      </c>
      <c r="P435" s="140" t="s">
        <v>3525</v>
      </c>
      <c r="Q435" s="140" t="s">
        <v>3526</v>
      </c>
      <c r="R435" s="140" t="s">
        <v>3423</v>
      </c>
      <c r="S435" s="140" t="s">
        <v>125</v>
      </c>
      <c r="T435" s="142"/>
      <c r="U435" s="142" t="s">
        <v>105</v>
      </c>
      <c r="V435" s="142" t="s">
        <v>68</v>
      </c>
      <c r="W435" s="142" t="s">
        <v>881</v>
      </c>
      <c r="X435" s="142" t="s">
        <v>881</v>
      </c>
      <c r="Y435" s="142" t="s">
        <v>181</v>
      </c>
      <c r="Z435" s="142">
        <v>30</v>
      </c>
      <c r="AA435" s="140" t="s">
        <v>3527</v>
      </c>
      <c r="AB435" s="140">
        <v>2</v>
      </c>
      <c r="AC435" s="140" t="s">
        <v>1030</v>
      </c>
      <c r="AD435" s="144" t="s">
        <v>3528</v>
      </c>
    </row>
    <row r="436" spans="2:30" ht="30" x14ac:dyDescent="0.25">
      <c r="B436" s="108" t="s">
        <v>1022</v>
      </c>
      <c r="C436" s="105" t="s">
        <v>3539</v>
      </c>
      <c r="D436" s="108" t="s">
        <v>3540</v>
      </c>
      <c r="E436" s="108" t="s">
        <v>3541</v>
      </c>
      <c r="F436" s="108" t="s">
        <v>104</v>
      </c>
      <c r="G436" s="107"/>
      <c r="H436" s="107"/>
      <c r="I436" s="107" t="s">
        <v>105</v>
      </c>
      <c r="J436" s="108" t="s">
        <v>156</v>
      </c>
      <c r="K436" s="108" t="s">
        <v>1024</v>
      </c>
      <c r="L436" s="105" t="s">
        <v>3523</v>
      </c>
      <c r="M436" s="108" t="s">
        <v>3405</v>
      </c>
      <c r="N436" s="108" t="s">
        <v>42</v>
      </c>
      <c r="O436" s="108" t="s">
        <v>3524</v>
      </c>
      <c r="P436" s="108" t="s">
        <v>3525</v>
      </c>
      <c r="Q436" s="108" t="s">
        <v>3542</v>
      </c>
      <c r="R436" s="108" t="s">
        <v>3423</v>
      </c>
      <c r="S436" s="108" t="s">
        <v>125</v>
      </c>
      <c r="T436" s="107"/>
      <c r="U436" s="107" t="s">
        <v>105</v>
      </c>
      <c r="V436" s="107" t="s">
        <v>68</v>
      </c>
      <c r="W436" s="107" t="s">
        <v>881</v>
      </c>
      <c r="X436" s="107" t="s">
        <v>881</v>
      </c>
      <c r="Y436" s="107" t="s">
        <v>181</v>
      </c>
      <c r="Z436" s="107">
        <v>30</v>
      </c>
      <c r="AA436" s="108" t="s">
        <v>3527</v>
      </c>
      <c r="AB436" s="108">
        <v>2</v>
      </c>
      <c r="AC436" s="108" t="s">
        <v>1030</v>
      </c>
      <c r="AD436" s="152" t="s">
        <v>3528</v>
      </c>
    </row>
    <row r="437" spans="2:30" ht="135" x14ac:dyDescent="0.25">
      <c r="B437" s="140" t="s">
        <v>25</v>
      </c>
      <c r="C437" s="141" t="s">
        <v>3543</v>
      </c>
      <c r="D437" s="140" t="s">
        <v>3544</v>
      </c>
      <c r="E437" s="140" t="s">
        <v>3545</v>
      </c>
      <c r="F437" s="140" t="s">
        <v>104</v>
      </c>
      <c r="G437" s="142" t="s">
        <v>105</v>
      </c>
      <c r="H437" s="142"/>
      <c r="I437" s="142" t="s">
        <v>105</v>
      </c>
      <c r="J437" s="140" t="s">
        <v>3546</v>
      </c>
      <c r="K437" s="140" t="s">
        <v>3440</v>
      </c>
      <c r="L437" s="141" t="s">
        <v>3547</v>
      </c>
      <c r="M437" s="140" t="s">
        <v>3405</v>
      </c>
      <c r="N437" s="140" t="s">
        <v>40</v>
      </c>
      <c r="O437" s="140" t="s">
        <v>1209</v>
      </c>
      <c r="P437" s="140" t="s">
        <v>3548</v>
      </c>
      <c r="Q437" s="140" t="s">
        <v>3549</v>
      </c>
      <c r="R437" s="140" t="s">
        <v>3423</v>
      </c>
      <c r="S437" s="140" t="s">
        <v>139</v>
      </c>
      <c r="T437" s="142" t="s">
        <v>105</v>
      </c>
      <c r="U437" s="142"/>
      <c r="V437" s="142" t="s">
        <v>68</v>
      </c>
      <c r="W437" s="142" t="s">
        <v>881</v>
      </c>
      <c r="X437" s="142" t="s">
        <v>881</v>
      </c>
      <c r="Y437" s="142" t="s">
        <v>214</v>
      </c>
      <c r="Z437" s="142">
        <v>195</v>
      </c>
      <c r="AA437" s="140" t="s">
        <v>336</v>
      </c>
      <c r="AB437" s="140">
        <v>9</v>
      </c>
      <c r="AC437" s="140" t="s">
        <v>1030</v>
      </c>
      <c r="AD437" s="144" t="s">
        <v>3550</v>
      </c>
    </row>
    <row r="438" spans="2:30" ht="75" x14ac:dyDescent="0.25">
      <c r="B438" s="108" t="s">
        <v>1303</v>
      </c>
      <c r="C438" s="105" t="s">
        <v>3551</v>
      </c>
      <c r="D438" s="108" t="s">
        <v>3552</v>
      </c>
      <c r="E438" s="108" t="s">
        <v>3553</v>
      </c>
      <c r="F438" s="108" t="s">
        <v>104</v>
      </c>
      <c r="G438" s="107"/>
      <c r="H438" s="107"/>
      <c r="I438" s="107" t="s">
        <v>105</v>
      </c>
      <c r="J438" s="108" t="s">
        <v>3554</v>
      </c>
      <c r="K438" s="108" t="s">
        <v>3440</v>
      </c>
      <c r="L438" s="105" t="s">
        <v>3547</v>
      </c>
      <c r="M438" s="108" t="s">
        <v>3405</v>
      </c>
      <c r="N438" s="108" t="s">
        <v>40</v>
      </c>
      <c r="O438" s="108" t="s">
        <v>1209</v>
      </c>
      <c r="P438" s="108" t="s">
        <v>3555</v>
      </c>
      <c r="Q438" s="108" t="s">
        <v>3556</v>
      </c>
      <c r="R438" s="108" t="s">
        <v>3423</v>
      </c>
      <c r="S438" s="108" t="s">
        <v>139</v>
      </c>
      <c r="T438" s="107" t="s">
        <v>105</v>
      </c>
      <c r="U438" s="107" t="s">
        <v>105</v>
      </c>
      <c r="V438" s="107" t="s">
        <v>68</v>
      </c>
      <c r="W438" s="107" t="s">
        <v>881</v>
      </c>
      <c r="X438" s="107" t="s">
        <v>881</v>
      </c>
      <c r="Y438" s="107" t="s">
        <v>214</v>
      </c>
      <c r="Z438" s="107">
        <v>195</v>
      </c>
      <c r="AA438" s="108" t="s">
        <v>336</v>
      </c>
      <c r="AB438" s="108">
        <v>9</v>
      </c>
      <c r="AC438" s="108" t="s">
        <v>1030</v>
      </c>
      <c r="AD438" s="152" t="s">
        <v>3550</v>
      </c>
    </row>
    <row r="439" spans="2:30" ht="105" x14ac:dyDescent="0.25">
      <c r="B439" s="140" t="s">
        <v>25</v>
      </c>
      <c r="C439" s="141" t="s">
        <v>3557</v>
      </c>
      <c r="D439" s="140" t="s">
        <v>3558</v>
      </c>
      <c r="E439" s="140" t="s">
        <v>3559</v>
      </c>
      <c r="F439" s="140" t="s">
        <v>104</v>
      </c>
      <c r="G439" s="142"/>
      <c r="H439" s="142"/>
      <c r="I439" s="142" t="s">
        <v>105</v>
      </c>
      <c r="J439" s="140" t="s">
        <v>3560</v>
      </c>
      <c r="K439" s="140" t="s">
        <v>3440</v>
      </c>
      <c r="L439" s="141" t="s">
        <v>3547</v>
      </c>
      <c r="M439" s="140" t="s">
        <v>3405</v>
      </c>
      <c r="N439" s="140" t="s">
        <v>40</v>
      </c>
      <c r="O439" s="140" t="s">
        <v>1209</v>
      </c>
      <c r="P439" s="140" t="s">
        <v>3555</v>
      </c>
      <c r="Q439" s="140" t="s">
        <v>3561</v>
      </c>
      <c r="R439" s="140" t="s">
        <v>3562</v>
      </c>
      <c r="S439" s="140" t="s">
        <v>139</v>
      </c>
      <c r="T439" s="142" t="s">
        <v>105</v>
      </c>
      <c r="U439" s="142"/>
      <c r="V439" s="142" t="s">
        <v>68</v>
      </c>
      <c r="W439" s="142" t="s">
        <v>881</v>
      </c>
      <c r="X439" s="142" t="s">
        <v>881</v>
      </c>
      <c r="Y439" s="142" t="s">
        <v>214</v>
      </c>
      <c r="Z439" s="142">
        <v>195</v>
      </c>
      <c r="AA439" s="140" t="s">
        <v>336</v>
      </c>
      <c r="AB439" s="140">
        <v>9</v>
      </c>
      <c r="AC439" s="140" t="s">
        <v>1030</v>
      </c>
      <c r="AD439" s="145" t="s">
        <v>3563</v>
      </c>
    </row>
    <row r="440" spans="2:30" ht="150" x14ac:dyDescent="0.25">
      <c r="B440" s="108" t="s">
        <v>1022</v>
      </c>
      <c r="C440" s="105" t="s">
        <v>3564</v>
      </c>
      <c r="D440" s="108" t="s">
        <v>3565</v>
      </c>
      <c r="E440" s="108" t="s">
        <v>3566</v>
      </c>
      <c r="F440" s="108" t="s">
        <v>104</v>
      </c>
      <c r="G440" s="107" t="s">
        <v>105</v>
      </c>
      <c r="H440" s="107"/>
      <c r="I440" s="107" t="s">
        <v>105</v>
      </c>
      <c r="J440" s="108" t="s">
        <v>3567</v>
      </c>
      <c r="K440" s="108" t="s">
        <v>3440</v>
      </c>
      <c r="L440" s="105" t="s">
        <v>3547</v>
      </c>
      <c r="M440" s="108" t="s">
        <v>3405</v>
      </c>
      <c r="N440" s="108" t="s">
        <v>40</v>
      </c>
      <c r="O440" s="108" t="s">
        <v>1209</v>
      </c>
      <c r="P440" s="108" t="s">
        <v>3548</v>
      </c>
      <c r="Q440" s="108" t="s">
        <v>3568</v>
      </c>
      <c r="R440" s="108" t="s">
        <v>3569</v>
      </c>
      <c r="S440" s="108" t="s">
        <v>125</v>
      </c>
      <c r="T440" s="107"/>
      <c r="U440" s="107" t="s">
        <v>105</v>
      </c>
      <c r="V440" s="107" t="s">
        <v>68</v>
      </c>
      <c r="W440" s="107" t="s">
        <v>881</v>
      </c>
      <c r="X440" s="107" t="s">
        <v>881</v>
      </c>
      <c r="Y440" s="107" t="s">
        <v>214</v>
      </c>
      <c r="Z440" s="107">
        <v>195</v>
      </c>
      <c r="AA440" s="108" t="s">
        <v>336</v>
      </c>
      <c r="AB440" s="108">
        <v>9</v>
      </c>
      <c r="AC440" s="108" t="s">
        <v>1030</v>
      </c>
      <c r="AD440" s="152" t="s">
        <v>3550</v>
      </c>
    </row>
    <row r="441" spans="2:30" ht="135" x14ac:dyDescent="0.25">
      <c r="B441" s="140" t="s">
        <v>1303</v>
      </c>
      <c r="C441" s="141" t="s">
        <v>3570</v>
      </c>
      <c r="D441" s="140" t="s">
        <v>3571</v>
      </c>
      <c r="E441" s="140" t="s">
        <v>3572</v>
      </c>
      <c r="F441" s="140" t="s">
        <v>104</v>
      </c>
      <c r="G441" s="142"/>
      <c r="H441" s="142"/>
      <c r="I441" s="142" t="s">
        <v>105</v>
      </c>
      <c r="J441" s="140" t="s">
        <v>3573</v>
      </c>
      <c r="K441" s="140" t="s">
        <v>1024</v>
      </c>
      <c r="L441" s="141" t="s">
        <v>3547</v>
      </c>
      <c r="M441" s="140" t="s">
        <v>3405</v>
      </c>
      <c r="N441" s="140" t="s">
        <v>40</v>
      </c>
      <c r="O441" s="140" t="s">
        <v>1209</v>
      </c>
      <c r="P441" s="140" t="s">
        <v>3548</v>
      </c>
      <c r="Q441" s="140" t="s">
        <v>3549</v>
      </c>
      <c r="R441" s="140" t="s">
        <v>3423</v>
      </c>
      <c r="S441" s="140" t="s">
        <v>139</v>
      </c>
      <c r="T441" s="142" t="s">
        <v>105</v>
      </c>
      <c r="U441" s="142"/>
      <c r="V441" s="142" t="s">
        <v>68</v>
      </c>
      <c r="W441" s="142" t="s">
        <v>881</v>
      </c>
      <c r="X441" s="142" t="s">
        <v>881</v>
      </c>
      <c r="Y441" s="142" t="s">
        <v>214</v>
      </c>
      <c r="Z441" s="142">
        <v>195</v>
      </c>
      <c r="AA441" s="140" t="s">
        <v>336</v>
      </c>
      <c r="AB441" s="140">
        <v>9</v>
      </c>
      <c r="AC441" s="140" t="s">
        <v>113</v>
      </c>
      <c r="AD441" s="144" t="s">
        <v>3574</v>
      </c>
    </row>
    <row r="442" spans="2:30" ht="135" x14ac:dyDescent="0.25">
      <c r="B442" s="108" t="s">
        <v>1303</v>
      </c>
      <c r="C442" s="105" t="s">
        <v>3575</v>
      </c>
      <c r="D442" s="108" t="s">
        <v>3576</v>
      </c>
      <c r="E442" s="108" t="s">
        <v>3577</v>
      </c>
      <c r="F442" s="108" t="s">
        <v>104</v>
      </c>
      <c r="G442" s="107"/>
      <c r="H442" s="107"/>
      <c r="I442" s="107" t="s">
        <v>105</v>
      </c>
      <c r="J442" s="108" t="s">
        <v>3578</v>
      </c>
      <c r="K442" s="108" t="s">
        <v>3440</v>
      </c>
      <c r="L442" s="105" t="s">
        <v>3547</v>
      </c>
      <c r="M442" s="108" t="s">
        <v>3405</v>
      </c>
      <c r="N442" s="108" t="s">
        <v>40</v>
      </c>
      <c r="O442" s="108" t="s">
        <v>1209</v>
      </c>
      <c r="P442" s="108" t="s">
        <v>3548</v>
      </c>
      <c r="Q442" s="108" t="s">
        <v>3549</v>
      </c>
      <c r="R442" s="108" t="s">
        <v>3423</v>
      </c>
      <c r="S442" s="108" t="s">
        <v>139</v>
      </c>
      <c r="T442" s="107" t="s">
        <v>105</v>
      </c>
      <c r="U442" s="107"/>
      <c r="V442" s="107" t="s">
        <v>68</v>
      </c>
      <c r="W442" s="107" t="s">
        <v>881</v>
      </c>
      <c r="X442" s="107" t="s">
        <v>881</v>
      </c>
      <c r="Y442" s="107" t="s">
        <v>214</v>
      </c>
      <c r="Z442" s="107">
        <v>195</v>
      </c>
      <c r="AA442" s="108" t="s">
        <v>336</v>
      </c>
      <c r="AB442" s="108">
        <v>9</v>
      </c>
      <c r="AC442" s="108" t="s">
        <v>1030</v>
      </c>
      <c r="AD442" s="151" t="s">
        <v>3579</v>
      </c>
    </row>
    <row r="443" spans="2:30" ht="165" x14ac:dyDescent="0.25">
      <c r="B443" s="140" t="s">
        <v>35</v>
      </c>
      <c r="C443" s="141" t="s">
        <v>3580</v>
      </c>
      <c r="D443" s="140" t="s">
        <v>3581</v>
      </c>
      <c r="E443" s="140" t="s">
        <v>3582</v>
      </c>
      <c r="F443" s="140" t="s">
        <v>104</v>
      </c>
      <c r="G443" s="142" t="s">
        <v>105</v>
      </c>
      <c r="H443" s="142"/>
      <c r="I443" s="142" t="s">
        <v>105</v>
      </c>
      <c r="J443" s="140" t="s">
        <v>3583</v>
      </c>
      <c r="K443" s="140" t="s">
        <v>3429</v>
      </c>
      <c r="L443" s="141" t="s">
        <v>3547</v>
      </c>
      <c r="M443" s="140" t="s">
        <v>3405</v>
      </c>
      <c r="N443" s="140" t="s">
        <v>40</v>
      </c>
      <c r="O443" s="140" t="s">
        <v>1209</v>
      </c>
      <c r="P443" s="140" t="s">
        <v>3584</v>
      </c>
      <c r="Q443" s="140" t="s">
        <v>3585</v>
      </c>
      <c r="R443" s="140" t="s">
        <v>3512</v>
      </c>
      <c r="S443" s="140" t="s">
        <v>139</v>
      </c>
      <c r="T443" s="142" t="s">
        <v>105</v>
      </c>
      <c r="U443" s="142"/>
      <c r="V443" s="142" t="s">
        <v>68</v>
      </c>
      <c r="W443" s="142" t="s">
        <v>881</v>
      </c>
      <c r="X443" s="142" t="s">
        <v>881</v>
      </c>
      <c r="Y443" s="142" t="s">
        <v>214</v>
      </c>
      <c r="Z443" s="142">
        <v>195</v>
      </c>
      <c r="AA443" s="140" t="s">
        <v>336</v>
      </c>
      <c r="AB443" s="140">
        <v>9</v>
      </c>
      <c r="AC443" s="140" t="s">
        <v>1030</v>
      </c>
      <c r="AD443" s="144" t="s">
        <v>3550</v>
      </c>
    </row>
    <row r="444" spans="2:30" ht="135" x14ac:dyDescent="0.25">
      <c r="B444" s="108" t="s">
        <v>25</v>
      </c>
      <c r="C444" s="105" t="s">
        <v>3586</v>
      </c>
      <c r="D444" s="108" t="s">
        <v>3587</v>
      </c>
      <c r="E444" s="108" t="s">
        <v>3588</v>
      </c>
      <c r="F444" s="108" t="s">
        <v>104</v>
      </c>
      <c r="G444" s="107"/>
      <c r="H444" s="107"/>
      <c r="I444" s="107" t="s">
        <v>105</v>
      </c>
      <c r="J444" s="108" t="s">
        <v>1086</v>
      </c>
      <c r="K444" s="108" t="s">
        <v>3440</v>
      </c>
      <c r="L444" s="105" t="s">
        <v>3547</v>
      </c>
      <c r="M444" s="108" t="s">
        <v>3405</v>
      </c>
      <c r="N444" s="108" t="s">
        <v>40</v>
      </c>
      <c r="O444" s="108" t="s">
        <v>1209</v>
      </c>
      <c r="P444" s="108" t="s">
        <v>3589</v>
      </c>
      <c r="Q444" s="108" t="s">
        <v>3590</v>
      </c>
      <c r="R444" s="108" t="s">
        <v>3423</v>
      </c>
      <c r="S444" s="108" t="s">
        <v>139</v>
      </c>
      <c r="T444" s="107" t="s">
        <v>105</v>
      </c>
      <c r="U444" s="107"/>
      <c r="V444" s="107" t="s">
        <v>68</v>
      </c>
      <c r="W444" s="107" t="s">
        <v>881</v>
      </c>
      <c r="X444" s="107" t="s">
        <v>881</v>
      </c>
      <c r="Y444" s="107" t="s">
        <v>218</v>
      </c>
      <c r="Z444" s="107">
        <v>215</v>
      </c>
      <c r="AA444" s="108" t="s">
        <v>303</v>
      </c>
      <c r="AB444" s="108">
        <v>4</v>
      </c>
      <c r="AC444" s="108" t="s">
        <v>1030</v>
      </c>
      <c r="AD444" s="152" t="s">
        <v>3550</v>
      </c>
    </row>
    <row r="445" spans="2:30" ht="120" x14ac:dyDescent="0.25">
      <c r="B445" s="140" t="s">
        <v>25</v>
      </c>
      <c r="C445" s="141" t="s">
        <v>3591</v>
      </c>
      <c r="D445" s="140" t="s">
        <v>3592</v>
      </c>
      <c r="E445" s="140" t="s">
        <v>3593</v>
      </c>
      <c r="F445" s="140" t="s">
        <v>104</v>
      </c>
      <c r="G445" s="142"/>
      <c r="H445" s="142"/>
      <c r="I445" s="142" t="s">
        <v>105</v>
      </c>
      <c r="J445" s="140" t="s">
        <v>3594</v>
      </c>
      <c r="K445" s="140" t="s">
        <v>1311</v>
      </c>
      <c r="L445" s="141" t="s">
        <v>3547</v>
      </c>
      <c r="M445" s="140" t="s">
        <v>3405</v>
      </c>
      <c r="N445" s="140" t="s">
        <v>40</v>
      </c>
      <c r="O445" s="140" t="s">
        <v>1209</v>
      </c>
      <c r="P445" s="140" t="s">
        <v>3595</v>
      </c>
      <c r="Q445" s="140" t="s">
        <v>3596</v>
      </c>
      <c r="R445" s="140" t="s">
        <v>3423</v>
      </c>
      <c r="S445" s="140" t="s">
        <v>139</v>
      </c>
      <c r="T445" s="142" t="s">
        <v>105</v>
      </c>
      <c r="U445" s="142"/>
      <c r="V445" s="142" t="s">
        <v>68</v>
      </c>
      <c r="W445" s="142" t="s">
        <v>881</v>
      </c>
      <c r="X445" s="142" t="s">
        <v>881</v>
      </c>
      <c r="Y445" s="142" t="s">
        <v>218</v>
      </c>
      <c r="Z445" s="142">
        <v>215</v>
      </c>
      <c r="AA445" s="140" t="s">
        <v>303</v>
      </c>
      <c r="AB445" s="140">
        <v>4</v>
      </c>
      <c r="AC445" s="140" t="s">
        <v>1030</v>
      </c>
      <c r="AD445" s="144" t="s">
        <v>3550</v>
      </c>
    </row>
    <row r="446" spans="2:30" ht="135" x14ac:dyDescent="0.25">
      <c r="B446" s="108" t="s">
        <v>1022</v>
      </c>
      <c r="C446" s="105" t="s">
        <v>3597</v>
      </c>
      <c r="D446" s="108" t="s">
        <v>3598</v>
      </c>
      <c r="E446" s="108" t="s">
        <v>3599</v>
      </c>
      <c r="F446" s="108" t="s">
        <v>104</v>
      </c>
      <c r="G446" s="107"/>
      <c r="H446" s="107"/>
      <c r="I446" s="107" t="s">
        <v>105</v>
      </c>
      <c r="J446" s="108" t="s">
        <v>3600</v>
      </c>
      <c r="K446" s="108" t="s">
        <v>1024</v>
      </c>
      <c r="L446" s="105" t="s">
        <v>3547</v>
      </c>
      <c r="M446" s="108" t="s">
        <v>3405</v>
      </c>
      <c r="N446" s="108" t="s">
        <v>40</v>
      </c>
      <c r="O446" s="108" t="s">
        <v>1209</v>
      </c>
      <c r="P446" s="108" t="s">
        <v>3595</v>
      </c>
      <c r="Q446" s="108" t="s">
        <v>3601</v>
      </c>
      <c r="R446" s="108" t="s">
        <v>3512</v>
      </c>
      <c r="S446" s="108" t="s">
        <v>125</v>
      </c>
      <c r="T446" s="107" t="s">
        <v>105</v>
      </c>
      <c r="U446" s="107"/>
      <c r="V446" s="107" t="s">
        <v>68</v>
      </c>
      <c r="W446" s="107" t="s">
        <v>881</v>
      </c>
      <c r="X446" s="107" t="s">
        <v>881</v>
      </c>
      <c r="Y446" s="107" t="s">
        <v>218</v>
      </c>
      <c r="Z446" s="107">
        <v>215</v>
      </c>
      <c r="AA446" s="108" t="s">
        <v>303</v>
      </c>
      <c r="AB446" s="108">
        <v>4</v>
      </c>
      <c r="AC446" s="108" t="s">
        <v>1030</v>
      </c>
      <c r="AD446" s="152" t="s">
        <v>3550</v>
      </c>
    </row>
    <row r="447" spans="2:30" ht="105" x14ac:dyDescent="0.25">
      <c r="B447" s="140" t="s">
        <v>1022</v>
      </c>
      <c r="C447" s="141" t="s">
        <v>3602</v>
      </c>
      <c r="D447" s="140" t="s">
        <v>3603</v>
      </c>
      <c r="E447" s="140" t="s">
        <v>3604</v>
      </c>
      <c r="F447" s="140" t="s">
        <v>104</v>
      </c>
      <c r="G447" s="142"/>
      <c r="H447" s="142"/>
      <c r="I447" s="142" t="s">
        <v>105</v>
      </c>
      <c r="J447" s="140" t="s">
        <v>3605</v>
      </c>
      <c r="K447" s="140" t="s">
        <v>1024</v>
      </c>
      <c r="L447" s="141" t="s">
        <v>3547</v>
      </c>
      <c r="M447" s="140" t="s">
        <v>3405</v>
      </c>
      <c r="N447" s="140" t="s">
        <v>40</v>
      </c>
      <c r="O447" s="140" t="s">
        <v>1209</v>
      </c>
      <c r="P447" s="140" t="s">
        <v>3589</v>
      </c>
      <c r="Q447" s="140" t="s">
        <v>3606</v>
      </c>
      <c r="R447" s="140" t="s">
        <v>3423</v>
      </c>
      <c r="S447" s="140" t="s">
        <v>125</v>
      </c>
      <c r="T447" s="142" t="s">
        <v>105</v>
      </c>
      <c r="U447" s="142" t="s">
        <v>105</v>
      </c>
      <c r="V447" s="142" t="s">
        <v>68</v>
      </c>
      <c r="W447" s="142" t="s">
        <v>881</v>
      </c>
      <c r="X447" s="142" t="s">
        <v>881</v>
      </c>
      <c r="Y447" s="142" t="s">
        <v>218</v>
      </c>
      <c r="Z447" s="142">
        <v>215</v>
      </c>
      <c r="AA447" s="140" t="s">
        <v>303</v>
      </c>
      <c r="AB447" s="140">
        <v>4</v>
      </c>
      <c r="AC447" s="140" t="s">
        <v>1030</v>
      </c>
      <c r="AD447" s="144" t="s">
        <v>3550</v>
      </c>
    </row>
    <row r="448" spans="2:30" ht="150" x14ac:dyDescent="0.25">
      <c r="B448" s="108" t="s">
        <v>25</v>
      </c>
      <c r="C448" s="105" t="s">
        <v>3607</v>
      </c>
      <c r="D448" s="108" t="s">
        <v>3608</v>
      </c>
      <c r="E448" s="108" t="s">
        <v>3609</v>
      </c>
      <c r="F448" s="108" t="s">
        <v>104</v>
      </c>
      <c r="G448" s="107"/>
      <c r="H448" s="107"/>
      <c r="I448" s="107" t="s">
        <v>105</v>
      </c>
      <c r="J448" s="108" t="s">
        <v>3610</v>
      </c>
      <c r="K448" s="108" t="s">
        <v>1024</v>
      </c>
      <c r="L448" s="105" t="s">
        <v>3547</v>
      </c>
      <c r="M448" s="108" t="s">
        <v>3405</v>
      </c>
      <c r="N448" s="108" t="s">
        <v>40</v>
      </c>
      <c r="O448" s="108" t="s">
        <v>1209</v>
      </c>
      <c r="P448" s="108" t="s">
        <v>3611</v>
      </c>
      <c r="Q448" s="108" t="s">
        <v>3612</v>
      </c>
      <c r="R448" s="108" t="s">
        <v>3423</v>
      </c>
      <c r="S448" s="108" t="s">
        <v>139</v>
      </c>
      <c r="T448" s="107" t="s">
        <v>105</v>
      </c>
      <c r="U448" s="107"/>
      <c r="V448" s="107" t="s">
        <v>68</v>
      </c>
      <c r="W448" s="107" t="s">
        <v>881</v>
      </c>
      <c r="X448" s="107" t="s">
        <v>881</v>
      </c>
      <c r="Y448" s="107" t="s">
        <v>218</v>
      </c>
      <c r="Z448" s="107">
        <v>215</v>
      </c>
      <c r="AA448" s="108" t="s">
        <v>303</v>
      </c>
      <c r="AB448" s="108">
        <v>4</v>
      </c>
      <c r="AC448" s="108" t="s">
        <v>1030</v>
      </c>
      <c r="AD448" s="152" t="s">
        <v>3550</v>
      </c>
    </row>
    <row r="449" spans="2:30" ht="409.5" x14ac:dyDescent="0.25">
      <c r="B449" s="140" t="s">
        <v>1022</v>
      </c>
      <c r="C449" s="141" t="s">
        <v>3613</v>
      </c>
      <c r="D449" s="140" t="s">
        <v>3614</v>
      </c>
      <c r="E449" s="140" t="s">
        <v>3615</v>
      </c>
      <c r="F449" s="140" t="s">
        <v>104</v>
      </c>
      <c r="G449" s="142"/>
      <c r="H449" s="142"/>
      <c r="I449" s="142" t="s">
        <v>105</v>
      </c>
      <c r="J449" s="140" t="s">
        <v>3610</v>
      </c>
      <c r="K449" s="140" t="s">
        <v>1024</v>
      </c>
      <c r="L449" s="141" t="s">
        <v>3547</v>
      </c>
      <c r="M449" s="140" t="s">
        <v>3405</v>
      </c>
      <c r="N449" s="140" t="s">
        <v>40</v>
      </c>
      <c r="O449" s="140" t="s">
        <v>1209</v>
      </c>
      <c r="P449" s="140" t="s">
        <v>3616</v>
      </c>
      <c r="Q449" s="140" t="s">
        <v>3617</v>
      </c>
      <c r="R449" s="140" t="s">
        <v>3423</v>
      </c>
      <c r="S449" s="140" t="s">
        <v>139</v>
      </c>
      <c r="T449" s="142" t="s">
        <v>105</v>
      </c>
      <c r="U449" s="142"/>
      <c r="V449" s="142" t="s">
        <v>68</v>
      </c>
      <c r="W449" s="142" t="s">
        <v>881</v>
      </c>
      <c r="X449" s="142" t="s">
        <v>881</v>
      </c>
      <c r="Y449" s="142" t="s">
        <v>202</v>
      </c>
      <c r="Z449" s="142">
        <v>135</v>
      </c>
      <c r="AA449" s="140" t="s">
        <v>3618</v>
      </c>
      <c r="AB449" s="140"/>
      <c r="AC449" s="140" t="s">
        <v>113</v>
      </c>
      <c r="AD449" s="144" t="s">
        <v>3619</v>
      </c>
    </row>
    <row r="450" spans="2:30" ht="409.5" customHeight="1" x14ac:dyDescent="0.25">
      <c r="B450" s="108" t="s">
        <v>1022</v>
      </c>
      <c r="C450" s="105" t="s">
        <v>3620</v>
      </c>
      <c r="D450" s="108" t="s">
        <v>3621</v>
      </c>
      <c r="E450" s="108" t="s">
        <v>3622</v>
      </c>
      <c r="F450" s="108" t="s">
        <v>104</v>
      </c>
      <c r="G450" s="107"/>
      <c r="H450" s="107"/>
      <c r="I450" s="107" t="s">
        <v>105</v>
      </c>
      <c r="J450" s="108" t="s">
        <v>3610</v>
      </c>
      <c r="K450" s="108" t="s">
        <v>1024</v>
      </c>
      <c r="L450" s="105" t="s">
        <v>3547</v>
      </c>
      <c r="M450" s="108" t="s">
        <v>3405</v>
      </c>
      <c r="N450" s="108" t="s">
        <v>40</v>
      </c>
      <c r="O450" s="108" t="s">
        <v>1209</v>
      </c>
      <c r="P450" s="108" t="s">
        <v>3616</v>
      </c>
      <c r="Q450" s="108" t="s">
        <v>3623</v>
      </c>
      <c r="R450" s="108" t="s">
        <v>3423</v>
      </c>
      <c r="S450" s="108" t="s">
        <v>139</v>
      </c>
      <c r="T450" s="107" t="s">
        <v>105</v>
      </c>
      <c r="U450" s="107"/>
      <c r="V450" s="107" t="s">
        <v>68</v>
      </c>
      <c r="W450" s="107" t="s">
        <v>881</v>
      </c>
      <c r="X450" s="107" t="s">
        <v>881</v>
      </c>
      <c r="Y450" s="107" t="s">
        <v>202</v>
      </c>
      <c r="Z450" s="107">
        <v>135</v>
      </c>
      <c r="AA450" s="108" t="s">
        <v>3624</v>
      </c>
      <c r="AB450" s="108"/>
      <c r="AC450" s="108" t="s">
        <v>113</v>
      </c>
      <c r="AD450" s="152" t="s">
        <v>3619</v>
      </c>
    </row>
    <row r="451" spans="2:30" ht="409.5" x14ac:dyDescent="0.25">
      <c r="B451" s="140" t="s">
        <v>1022</v>
      </c>
      <c r="C451" s="141" t="s">
        <v>3625</v>
      </c>
      <c r="D451" s="140" t="s">
        <v>3626</v>
      </c>
      <c r="E451" s="140" t="s">
        <v>3627</v>
      </c>
      <c r="F451" s="140" t="s">
        <v>104</v>
      </c>
      <c r="G451" s="142"/>
      <c r="H451" s="142"/>
      <c r="I451" s="142" t="s">
        <v>105</v>
      </c>
      <c r="J451" s="140" t="s">
        <v>3610</v>
      </c>
      <c r="K451" s="140" t="s">
        <v>1024</v>
      </c>
      <c r="L451" s="141" t="s">
        <v>3547</v>
      </c>
      <c r="M451" s="140" t="s">
        <v>3405</v>
      </c>
      <c r="N451" s="140" t="s">
        <v>40</v>
      </c>
      <c r="O451" s="140" t="s">
        <v>1209</v>
      </c>
      <c r="P451" s="140" t="s">
        <v>3616</v>
      </c>
      <c r="Q451" s="140" t="s">
        <v>3623</v>
      </c>
      <c r="R451" s="140" t="s">
        <v>3423</v>
      </c>
      <c r="S451" s="140" t="s">
        <v>139</v>
      </c>
      <c r="T451" s="142" t="s">
        <v>105</v>
      </c>
      <c r="U451" s="142"/>
      <c r="V451" s="142" t="s">
        <v>68</v>
      </c>
      <c r="W451" s="142" t="s">
        <v>881</v>
      </c>
      <c r="X451" s="142" t="s">
        <v>881</v>
      </c>
      <c r="Y451" s="142" t="s">
        <v>202</v>
      </c>
      <c r="Z451" s="142">
        <v>135</v>
      </c>
      <c r="AA451" s="140" t="s">
        <v>3624</v>
      </c>
      <c r="AB451" s="140"/>
      <c r="AC451" s="140" t="s">
        <v>113</v>
      </c>
      <c r="AD451" s="144" t="s">
        <v>3619</v>
      </c>
    </row>
    <row r="452" spans="2:30" ht="409.5" x14ac:dyDescent="0.25">
      <c r="B452" s="108" t="s">
        <v>1022</v>
      </c>
      <c r="C452" s="105" t="s">
        <v>3628</v>
      </c>
      <c r="D452" s="108" t="s">
        <v>3629</v>
      </c>
      <c r="E452" s="108" t="s">
        <v>3630</v>
      </c>
      <c r="F452" s="108" t="s">
        <v>104</v>
      </c>
      <c r="G452" s="107"/>
      <c r="H452" s="107"/>
      <c r="I452" s="107" t="s">
        <v>105</v>
      </c>
      <c r="J452" s="108" t="s">
        <v>3610</v>
      </c>
      <c r="K452" s="108" t="s">
        <v>1024</v>
      </c>
      <c r="L452" s="105" t="s">
        <v>3547</v>
      </c>
      <c r="M452" s="108" t="s">
        <v>3405</v>
      </c>
      <c r="N452" s="108" t="s">
        <v>40</v>
      </c>
      <c r="O452" s="108" t="s">
        <v>1209</v>
      </c>
      <c r="P452" s="108" t="s">
        <v>3616</v>
      </c>
      <c r="Q452" s="108" t="s">
        <v>3623</v>
      </c>
      <c r="R452" s="108" t="s">
        <v>3423</v>
      </c>
      <c r="S452" s="108" t="s">
        <v>139</v>
      </c>
      <c r="T452" s="107" t="s">
        <v>105</v>
      </c>
      <c r="U452" s="107"/>
      <c r="V452" s="107" t="s">
        <v>68</v>
      </c>
      <c r="W452" s="107" t="s">
        <v>881</v>
      </c>
      <c r="X452" s="107" t="s">
        <v>881</v>
      </c>
      <c r="Y452" s="107" t="s">
        <v>202</v>
      </c>
      <c r="Z452" s="107">
        <v>135</v>
      </c>
      <c r="AA452" s="108" t="s">
        <v>3624</v>
      </c>
      <c r="AB452" s="108"/>
      <c r="AC452" s="108" t="s">
        <v>113</v>
      </c>
      <c r="AD452" s="152" t="s">
        <v>3619</v>
      </c>
    </row>
    <row r="453" spans="2:30" ht="409.5" x14ac:dyDescent="0.25">
      <c r="B453" s="140" t="s">
        <v>1022</v>
      </c>
      <c r="C453" s="141" t="s">
        <v>3631</v>
      </c>
      <c r="D453" s="140" t="s">
        <v>3632</v>
      </c>
      <c r="E453" s="140" t="s">
        <v>3633</v>
      </c>
      <c r="F453" s="140" t="s">
        <v>104</v>
      </c>
      <c r="G453" s="142"/>
      <c r="H453" s="142"/>
      <c r="I453" s="142" t="s">
        <v>105</v>
      </c>
      <c r="J453" s="140" t="s">
        <v>3610</v>
      </c>
      <c r="K453" s="140" t="s">
        <v>1024</v>
      </c>
      <c r="L453" s="141" t="s">
        <v>3547</v>
      </c>
      <c r="M453" s="140" t="s">
        <v>3405</v>
      </c>
      <c r="N453" s="140" t="s">
        <v>40</v>
      </c>
      <c r="O453" s="140" t="s">
        <v>1209</v>
      </c>
      <c r="P453" s="140" t="s">
        <v>3616</v>
      </c>
      <c r="Q453" s="140" t="s">
        <v>3623</v>
      </c>
      <c r="R453" s="140" t="s">
        <v>3423</v>
      </c>
      <c r="S453" s="140" t="s">
        <v>139</v>
      </c>
      <c r="T453" s="142" t="s">
        <v>105</v>
      </c>
      <c r="U453" s="142"/>
      <c r="V453" s="142" t="s">
        <v>68</v>
      </c>
      <c r="W453" s="142" t="s">
        <v>881</v>
      </c>
      <c r="X453" s="142" t="s">
        <v>881</v>
      </c>
      <c r="Y453" s="142" t="s">
        <v>202</v>
      </c>
      <c r="Z453" s="142">
        <v>135</v>
      </c>
      <c r="AA453" s="140" t="s">
        <v>3624</v>
      </c>
      <c r="AB453" s="140"/>
      <c r="AC453" s="140" t="s">
        <v>113</v>
      </c>
      <c r="AD453" s="144" t="s">
        <v>3619</v>
      </c>
    </row>
    <row r="454" spans="2:30" ht="75" x14ac:dyDescent="0.25">
      <c r="B454" s="108" t="s">
        <v>25</v>
      </c>
      <c r="C454" s="105" t="s">
        <v>3634</v>
      </c>
      <c r="D454" s="108" t="s">
        <v>3635</v>
      </c>
      <c r="E454" s="108" t="s">
        <v>3636</v>
      </c>
      <c r="F454" s="108" t="s">
        <v>104</v>
      </c>
      <c r="G454" s="107"/>
      <c r="H454" s="107"/>
      <c r="I454" s="107" t="s">
        <v>105</v>
      </c>
      <c r="J454" s="108" t="s">
        <v>1086</v>
      </c>
      <c r="K454" s="108" t="s">
        <v>3500</v>
      </c>
      <c r="L454" s="105" t="s">
        <v>3637</v>
      </c>
      <c r="M454" s="108" t="s">
        <v>3405</v>
      </c>
      <c r="N454" s="108" t="s">
        <v>40</v>
      </c>
      <c r="O454" s="108" t="s">
        <v>1209</v>
      </c>
      <c r="P454" s="108" t="s">
        <v>3638</v>
      </c>
      <c r="Q454" s="108" t="s">
        <v>3639</v>
      </c>
      <c r="R454" s="108" t="s">
        <v>3640</v>
      </c>
      <c r="S454" s="108" t="s">
        <v>139</v>
      </c>
      <c r="T454" s="107" t="s">
        <v>105</v>
      </c>
      <c r="U454" s="107"/>
      <c r="V454" s="107" t="s">
        <v>68</v>
      </c>
      <c r="W454" s="107" t="s">
        <v>881</v>
      </c>
      <c r="X454" s="107" t="s">
        <v>881</v>
      </c>
      <c r="Y454" s="107" t="s">
        <v>214</v>
      </c>
      <c r="Z454" s="107">
        <v>195</v>
      </c>
      <c r="AA454" s="108" t="s">
        <v>336</v>
      </c>
      <c r="AB454" s="108">
        <v>9</v>
      </c>
      <c r="AC454" s="108" t="s">
        <v>113</v>
      </c>
      <c r="AD454" s="152" t="s">
        <v>3574</v>
      </c>
    </row>
    <row r="455" spans="2:30" ht="195" x14ac:dyDescent="0.25">
      <c r="B455" s="140" t="s">
        <v>1303</v>
      </c>
      <c r="C455" s="141" t="s">
        <v>3641</v>
      </c>
      <c r="D455" s="140" t="s">
        <v>3642</v>
      </c>
      <c r="E455" s="140" t="s">
        <v>3643</v>
      </c>
      <c r="F455" s="140" t="s">
        <v>104</v>
      </c>
      <c r="G455" s="142"/>
      <c r="H455" s="142"/>
      <c r="I455" s="142" t="s">
        <v>105</v>
      </c>
      <c r="J455" s="140" t="s">
        <v>3644</v>
      </c>
      <c r="K455" s="140" t="s">
        <v>3645</v>
      </c>
      <c r="L455" s="141" t="s">
        <v>3637</v>
      </c>
      <c r="M455" s="140" t="s">
        <v>3405</v>
      </c>
      <c r="N455" s="140" t="s">
        <v>40</v>
      </c>
      <c r="O455" s="140" t="s">
        <v>1209</v>
      </c>
      <c r="P455" s="140" t="s">
        <v>3638</v>
      </c>
      <c r="Q455" s="140" t="s">
        <v>3646</v>
      </c>
      <c r="R455" s="140" t="s">
        <v>3423</v>
      </c>
      <c r="S455" s="140" t="s">
        <v>139</v>
      </c>
      <c r="T455" s="142" t="s">
        <v>105</v>
      </c>
      <c r="U455" s="142"/>
      <c r="V455" s="142" t="s">
        <v>68</v>
      </c>
      <c r="W455" s="142" t="s">
        <v>881</v>
      </c>
      <c r="X455" s="142" t="s">
        <v>881</v>
      </c>
      <c r="Y455" s="142" t="s">
        <v>202</v>
      </c>
      <c r="Z455" s="142">
        <v>135</v>
      </c>
      <c r="AA455" s="140" t="s">
        <v>370</v>
      </c>
      <c r="AB455" s="140">
        <v>16</v>
      </c>
      <c r="AC455" s="140" t="s">
        <v>1030</v>
      </c>
      <c r="AD455" s="146" t="s">
        <v>2371</v>
      </c>
    </row>
    <row r="456" spans="2:30" ht="150" x14ac:dyDescent="0.25">
      <c r="B456" s="108" t="s">
        <v>25</v>
      </c>
      <c r="C456" s="105" t="s">
        <v>3647</v>
      </c>
      <c r="D456" s="108" t="s">
        <v>3648</v>
      </c>
      <c r="E456" s="108" t="s">
        <v>3649</v>
      </c>
      <c r="F456" s="108" t="s">
        <v>104</v>
      </c>
      <c r="G456" s="107"/>
      <c r="H456" s="107"/>
      <c r="I456" s="107" t="s">
        <v>105</v>
      </c>
      <c r="J456" s="108" t="s">
        <v>3650</v>
      </c>
      <c r="K456" s="108" t="s">
        <v>3645</v>
      </c>
      <c r="L456" s="105" t="s">
        <v>3637</v>
      </c>
      <c r="M456" s="108" t="s">
        <v>3405</v>
      </c>
      <c r="N456" s="108" t="s">
        <v>40</v>
      </c>
      <c r="O456" s="108" t="s">
        <v>1209</v>
      </c>
      <c r="P456" s="108" t="s">
        <v>3638</v>
      </c>
      <c r="Q456" s="108" t="s">
        <v>3651</v>
      </c>
      <c r="R456" s="108" t="s">
        <v>3423</v>
      </c>
      <c r="S456" s="108" t="s">
        <v>139</v>
      </c>
      <c r="T456" s="107" t="s">
        <v>105</v>
      </c>
      <c r="U456" s="107"/>
      <c r="V456" s="107" t="s">
        <v>68</v>
      </c>
      <c r="W456" s="107" t="s">
        <v>881</v>
      </c>
      <c r="X456" s="107" t="s">
        <v>881</v>
      </c>
      <c r="Y456" s="107" t="s">
        <v>202</v>
      </c>
      <c r="Z456" s="107">
        <v>135</v>
      </c>
      <c r="AA456" s="108" t="s">
        <v>370</v>
      </c>
      <c r="AB456" s="108">
        <v>16</v>
      </c>
      <c r="AC456" s="108" t="s">
        <v>1030</v>
      </c>
      <c r="AD456" s="152" t="s">
        <v>3550</v>
      </c>
    </row>
    <row r="457" spans="2:30" ht="90" x14ac:dyDescent="0.25">
      <c r="B457" s="140" t="s">
        <v>1022</v>
      </c>
      <c r="C457" s="141" t="s">
        <v>3652</v>
      </c>
      <c r="D457" s="140" t="s">
        <v>3653</v>
      </c>
      <c r="E457" s="140" t="s">
        <v>3654</v>
      </c>
      <c r="F457" s="140" t="s">
        <v>104</v>
      </c>
      <c r="G457" s="142"/>
      <c r="H457" s="142"/>
      <c r="I457" s="142" t="s">
        <v>105</v>
      </c>
      <c r="J457" s="140" t="s">
        <v>3655</v>
      </c>
      <c r="K457" s="140" t="s">
        <v>1024</v>
      </c>
      <c r="L457" s="141" t="s">
        <v>3637</v>
      </c>
      <c r="M457" s="140" t="s">
        <v>3405</v>
      </c>
      <c r="N457" s="140" t="s">
        <v>40</v>
      </c>
      <c r="O457" s="140" t="s">
        <v>1209</v>
      </c>
      <c r="P457" s="140" t="s">
        <v>3638</v>
      </c>
      <c r="Q457" s="140" t="s">
        <v>3656</v>
      </c>
      <c r="R457" s="140" t="s">
        <v>3423</v>
      </c>
      <c r="S457" s="140" t="s">
        <v>125</v>
      </c>
      <c r="T457" s="142" t="s">
        <v>105</v>
      </c>
      <c r="U457" s="142"/>
      <c r="V457" s="142" t="s">
        <v>68</v>
      </c>
      <c r="W457" s="142" t="s">
        <v>881</v>
      </c>
      <c r="X457" s="142" t="s">
        <v>881</v>
      </c>
      <c r="Y457" s="142" t="s">
        <v>214</v>
      </c>
      <c r="Z457" s="142">
        <v>195</v>
      </c>
      <c r="AA457" s="140" t="s">
        <v>336</v>
      </c>
      <c r="AB457" s="140">
        <v>9</v>
      </c>
      <c r="AC457" s="140" t="s">
        <v>113</v>
      </c>
      <c r="AD457" s="144" t="s">
        <v>3574</v>
      </c>
    </row>
    <row r="458" spans="2:30" ht="75" x14ac:dyDescent="0.25">
      <c r="B458" s="108" t="s">
        <v>1022</v>
      </c>
      <c r="C458" s="105" t="s">
        <v>3657</v>
      </c>
      <c r="D458" s="108" t="s">
        <v>3658</v>
      </c>
      <c r="E458" s="108" t="s">
        <v>3659</v>
      </c>
      <c r="F458" s="108" t="s">
        <v>104</v>
      </c>
      <c r="G458" s="107"/>
      <c r="H458" s="107"/>
      <c r="I458" s="107" t="s">
        <v>105</v>
      </c>
      <c r="J458" s="108" t="s">
        <v>3660</v>
      </c>
      <c r="K458" s="108" t="s">
        <v>3440</v>
      </c>
      <c r="L458" s="105" t="s">
        <v>3637</v>
      </c>
      <c r="M458" s="108" t="s">
        <v>3405</v>
      </c>
      <c r="N458" s="108" t="s">
        <v>40</v>
      </c>
      <c r="O458" s="108" t="s">
        <v>1209</v>
      </c>
      <c r="P458" s="108" t="s">
        <v>3492</v>
      </c>
      <c r="Q458" s="108" t="s">
        <v>3661</v>
      </c>
      <c r="R458" s="108" t="s">
        <v>3423</v>
      </c>
      <c r="S458" s="108" t="s">
        <v>125</v>
      </c>
      <c r="T458" s="107" t="s">
        <v>105</v>
      </c>
      <c r="U458" s="107" t="s">
        <v>105</v>
      </c>
      <c r="V458" s="107" t="s">
        <v>68</v>
      </c>
      <c r="W458" s="107" t="s">
        <v>881</v>
      </c>
      <c r="X458" s="107" t="s">
        <v>881</v>
      </c>
      <c r="Y458" s="107" t="s">
        <v>202</v>
      </c>
      <c r="Z458" s="107">
        <v>135</v>
      </c>
      <c r="AA458" s="108" t="s">
        <v>240</v>
      </c>
      <c r="AB458" s="108">
        <v>1</v>
      </c>
      <c r="AC458" s="108" t="s">
        <v>1030</v>
      </c>
      <c r="AD458" s="152" t="s">
        <v>3662</v>
      </c>
    </row>
    <row r="459" spans="2:30" ht="409.5" x14ac:dyDescent="0.25">
      <c r="B459" s="140" t="s">
        <v>1022</v>
      </c>
      <c r="C459" s="141" t="s">
        <v>3663</v>
      </c>
      <c r="D459" s="140" t="s">
        <v>3664</v>
      </c>
      <c r="E459" s="140" t="s">
        <v>3665</v>
      </c>
      <c r="F459" s="140" t="s">
        <v>104</v>
      </c>
      <c r="G459" s="142"/>
      <c r="H459" s="142"/>
      <c r="I459" s="142" t="s">
        <v>105</v>
      </c>
      <c r="J459" s="140" t="s">
        <v>3610</v>
      </c>
      <c r="K459" s="140" t="s">
        <v>1024</v>
      </c>
      <c r="L459" s="141" t="s">
        <v>3637</v>
      </c>
      <c r="M459" s="140" t="s">
        <v>3405</v>
      </c>
      <c r="N459" s="140" t="s">
        <v>40</v>
      </c>
      <c r="O459" s="140" t="s">
        <v>1209</v>
      </c>
      <c r="P459" s="140" t="s">
        <v>3616</v>
      </c>
      <c r="Q459" s="140" t="s">
        <v>3666</v>
      </c>
      <c r="R459" s="140" t="s">
        <v>3423</v>
      </c>
      <c r="S459" s="140" t="s">
        <v>139</v>
      </c>
      <c r="T459" s="142" t="s">
        <v>105</v>
      </c>
      <c r="U459" s="142"/>
      <c r="V459" s="142" t="s">
        <v>68</v>
      </c>
      <c r="W459" s="142" t="s">
        <v>881</v>
      </c>
      <c r="X459" s="142" t="s">
        <v>881</v>
      </c>
      <c r="Y459" s="142" t="s">
        <v>202</v>
      </c>
      <c r="Z459" s="142">
        <v>135</v>
      </c>
      <c r="AA459" s="140" t="s">
        <v>3667</v>
      </c>
      <c r="AB459" s="140"/>
      <c r="AC459" s="140" t="s">
        <v>113</v>
      </c>
      <c r="AD459" s="144" t="s">
        <v>3619</v>
      </c>
    </row>
    <row r="460" spans="2:30" ht="409.5" x14ac:dyDescent="0.25">
      <c r="B460" s="108" t="s">
        <v>1022</v>
      </c>
      <c r="C460" s="105" t="s">
        <v>3668</v>
      </c>
      <c r="D460" s="108" t="s">
        <v>3669</v>
      </c>
      <c r="E460" s="108" t="s">
        <v>3665</v>
      </c>
      <c r="F460" s="108" t="s">
        <v>104</v>
      </c>
      <c r="G460" s="107"/>
      <c r="H460" s="107"/>
      <c r="I460" s="107" t="s">
        <v>105</v>
      </c>
      <c r="J460" s="108" t="s">
        <v>3610</v>
      </c>
      <c r="K460" s="108" t="s">
        <v>1024</v>
      </c>
      <c r="L460" s="105" t="s">
        <v>3637</v>
      </c>
      <c r="M460" s="108" t="s">
        <v>3405</v>
      </c>
      <c r="N460" s="108" t="s">
        <v>40</v>
      </c>
      <c r="O460" s="108" t="s">
        <v>1209</v>
      </c>
      <c r="P460" s="108" t="s">
        <v>3616</v>
      </c>
      <c r="Q460" s="108" t="s">
        <v>3666</v>
      </c>
      <c r="R460" s="108" t="s">
        <v>3423</v>
      </c>
      <c r="S460" s="108" t="s">
        <v>139</v>
      </c>
      <c r="T460" s="107" t="s">
        <v>105</v>
      </c>
      <c r="U460" s="107"/>
      <c r="V460" s="107" t="s">
        <v>68</v>
      </c>
      <c r="W460" s="107" t="s">
        <v>881</v>
      </c>
      <c r="X460" s="107" t="s">
        <v>881</v>
      </c>
      <c r="Y460" s="107" t="s">
        <v>202</v>
      </c>
      <c r="Z460" s="107">
        <v>135</v>
      </c>
      <c r="AA460" s="108" t="s">
        <v>3667</v>
      </c>
      <c r="AB460" s="108"/>
      <c r="AC460" s="108" t="s">
        <v>113</v>
      </c>
      <c r="AD460" s="152" t="s">
        <v>3619</v>
      </c>
    </row>
    <row r="461" spans="2:30" ht="409.5" x14ac:dyDescent="0.25">
      <c r="B461" s="140" t="s">
        <v>1022</v>
      </c>
      <c r="C461" s="141" t="s">
        <v>3670</v>
      </c>
      <c r="D461" s="140" t="s">
        <v>3671</v>
      </c>
      <c r="E461" s="140" t="s">
        <v>3665</v>
      </c>
      <c r="F461" s="140" t="s">
        <v>104</v>
      </c>
      <c r="G461" s="142"/>
      <c r="H461" s="142"/>
      <c r="I461" s="142" t="s">
        <v>105</v>
      </c>
      <c r="J461" s="140" t="s">
        <v>3610</v>
      </c>
      <c r="K461" s="140" t="s">
        <v>1024</v>
      </c>
      <c r="L461" s="141" t="s">
        <v>3637</v>
      </c>
      <c r="M461" s="140" t="s">
        <v>3405</v>
      </c>
      <c r="N461" s="140" t="s">
        <v>40</v>
      </c>
      <c r="O461" s="140" t="s">
        <v>1209</v>
      </c>
      <c r="P461" s="140" t="s">
        <v>3616</v>
      </c>
      <c r="Q461" s="140" t="s">
        <v>3666</v>
      </c>
      <c r="R461" s="140" t="s">
        <v>3423</v>
      </c>
      <c r="S461" s="140" t="s">
        <v>139</v>
      </c>
      <c r="T461" s="142" t="s">
        <v>105</v>
      </c>
      <c r="U461" s="142"/>
      <c r="V461" s="142" t="s">
        <v>68</v>
      </c>
      <c r="W461" s="142" t="s">
        <v>881</v>
      </c>
      <c r="X461" s="142" t="s">
        <v>881</v>
      </c>
      <c r="Y461" s="142" t="s">
        <v>202</v>
      </c>
      <c r="Z461" s="142">
        <v>135</v>
      </c>
      <c r="AA461" s="140" t="s">
        <v>3667</v>
      </c>
      <c r="AB461" s="140"/>
      <c r="AC461" s="140" t="s">
        <v>113</v>
      </c>
      <c r="AD461" s="144" t="s">
        <v>3619</v>
      </c>
    </row>
    <row r="462" spans="2:30" ht="409.5" x14ac:dyDescent="0.25">
      <c r="B462" s="108" t="s">
        <v>1022</v>
      </c>
      <c r="C462" s="105" t="s">
        <v>3672</v>
      </c>
      <c r="D462" s="108" t="s">
        <v>3673</v>
      </c>
      <c r="E462" s="108" t="s">
        <v>3665</v>
      </c>
      <c r="F462" s="108" t="s">
        <v>104</v>
      </c>
      <c r="G462" s="107"/>
      <c r="H462" s="107"/>
      <c r="I462" s="107" t="s">
        <v>105</v>
      </c>
      <c r="J462" s="108" t="s">
        <v>3610</v>
      </c>
      <c r="K462" s="108" t="s">
        <v>1024</v>
      </c>
      <c r="L462" s="105" t="s">
        <v>3637</v>
      </c>
      <c r="M462" s="108" t="s">
        <v>3405</v>
      </c>
      <c r="N462" s="108" t="s">
        <v>40</v>
      </c>
      <c r="O462" s="108" t="s">
        <v>1209</v>
      </c>
      <c r="P462" s="108" t="s">
        <v>3616</v>
      </c>
      <c r="Q462" s="108" t="s">
        <v>3666</v>
      </c>
      <c r="R462" s="108" t="s">
        <v>3423</v>
      </c>
      <c r="S462" s="108" t="s">
        <v>139</v>
      </c>
      <c r="T462" s="107" t="s">
        <v>105</v>
      </c>
      <c r="U462" s="107"/>
      <c r="V462" s="107" t="s">
        <v>68</v>
      </c>
      <c r="W462" s="107" t="s">
        <v>881</v>
      </c>
      <c r="X462" s="107" t="s">
        <v>881</v>
      </c>
      <c r="Y462" s="107" t="s">
        <v>202</v>
      </c>
      <c r="Z462" s="107">
        <v>135</v>
      </c>
      <c r="AA462" s="108" t="s">
        <v>3667</v>
      </c>
      <c r="AB462" s="108"/>
      <c r="AC462" s="108" t="s">
        <v>113</v>
      </c>
      <c r="AD462" s="152" t="s">
        <v>3619</v>
      </c>
    </row>
    <row r="463" spans="2:30" ht="409.5" x14ac:dyDescent="0.25">
      <c r="B463" s="140" t="s">
        <v>1022</v>
      </c>
      <c r="C463" s="141" t="s">
        <v>3674</v>
      </c>
      <c r="D463" s="140" t="s">
        <v>3675</v>
      </c>
      <c r="E463" s="140" t="s">
        <v>3665</v>
      </c>
      <c r="F463" s="140" t="s">
        <v>104</v>
      </c>
      <c r="G463" s="142"/>
      <c r="H463" s="142"/>
      <c r="I463" s="142" t="s">
        <v>105</v>
      </c>
      <c r="J463" s="140" t="s">
        <v>3610</v>
      </c>
      <c r="K463" s="140" t="s">
        <v>1024</v>
      </c>
      <c r="L463" s="141" t="s">
        <v>3637</v>
      </c>
      <c r="M463" s="140" t="s">
        <v>3405</v>
      </c>
      <c r="N463" s="140" t="s">
        <v>40</v>
      </c>
      <c r="O463" s="140" t="s">
        <v>1209</v>
      </c>
      <c r="P463" s="140" t="s">
        <v>3616</v>
      </c>
      <c r="Q463" s="140" t="s">
        <v>3666</v>
      </c>
      <c r="R463" s="140" t="s">
        <v>3423</v>
      </c>
      <c r="S463" s="140" t="s">
        <v>139</v>
      </c>
      <c r="T463" s="142" t="s">
        <v>105</v>
      </c>
      <c r="U463" s="142"/>
      <c r="V463" s="142" t="s">
        <v>68</v>
      </c>
      <c r="W463" s="142" t="s">
        <v>881</v>
      </c>
      <c r="X463" s="142" t="s">
        <v>881</v>
      </c>
      <c r="Y463" s="142" t="s">
        <v>202</v>
      </c>
      <c r="Z463" s="142">
        <v>135</v>
      </c>
      <c r="AA463" s="140" t="s">
        <v>3667</v>
      </c>
      <c r="AB463" s="140"/>
      <c r="AC463" s="140" t="s">
        <v>113</v>
      </c>
      <c r="AD463" s="144" t="s">
        <v>3619</v>
      </c>
    </row>
    <row r="464" spans="2:30" ht="360" x14ac:dyDescent="0.25">
      <c r="B464" s="108" t="s">
        <v>1022</v>
      </c>
      <c r="C464" s="105" t="s">
        <v>3676</v>
      </c>
      <c r="D464" s="108" t="s">
        <v>3677</v>
      </c>
      <c r="E464" s="108" t="s">
        <v>3678</v>
      </c>
      <c r="F464" s="108" t="s">
        <v>104</v>
      </c>
      <c r="G464" s="107"/>
      <c r="H464" s="107"/>
      <c r="I464" s="107" t="s">
        <v>105</v>
      </c>
      <c r="J464" s="108" t="s">
        <v>3610</v>
      </c>
      <c r="K464" s="108" t="s">
        <v>1024</v>
      </c>
      <c r="L464" s="105" t="s">
        <v>3637</v>
      </c>
      <c r="M464" s="108" t="s">
        <v>3405</v>
      </c>
      <c r="N464" s="108" t="s">
        <v>40</v>
      </c>
      <c r="O464" s="108" t="s">
        <v>1209</v>
      </c>
      <c r="P464" s="108" t="s">
        <v>3616</v>
      </c>
      <c r="Q464" s="108" t="s">
        <v>3679</v>
      </c>
      <c r="R464" s="108" t="s">
        <v>3423</v>
      </c>
      <c r="S464" s="108" t="s">
        <v>139</v>
      </c>
      <c r="T464" s="107" t="s">
        <v>105</v>
      </c>
      <c r="U464" s="107"/>
      <c r="V464" s="107" t="s">
        <v>68</v>
      </c>
      <c r="W464" s="107" t="s">
        <v>881</v>
      </c>
      <c r="X464" s="107" t="s">
        <v>881</v>
      </c>
      <c r="Y464" s="107" t="s">
        <v>202</v>
      </c>
      <c r="Z464" s="107">
        <v>135</v>
      </c>
      <c r="AA464" s="108" t="s">
        <v>3680</v>
      </c>
      <c r="AB464" s="108"/>
      <c r="AC464" s="108" t="s">
        <v>113</v>
      </c>
      <c r="AD464" s="152" t="s">
        <v>3619</v>
      </c>
    </row>
    <row r="465" spans="2:30" ht="360" x14ac:dyDescent="0.25">
      <c r="B465" s="140" t="s">
        <v>1022</v>
      </c>
      <c r="C465" s="141" t="s">
        <v>3681</v>
      </c>
      <c r="D465" s="140" t="s">
        <v>3682</v>
      </c>
      <c r="E465" s="140" t="s">
        <v>3678</v>
      </c>
      <c r="F465" s="140" t="s">
        <v>104</v>
      </c>
      <c r="G465" s="142"/>
      <c r="H465" s="142"/>
      <c r="I465" s="142" t="s">
        <v>105</v>
      </c>
      <c r="J465" s="140" t="s">
        <v>3610</v>
      </c>
      <c r="K465" s="140" t="s">
        <v>1024</v>
      </c>
      <c r="L465" s="141" t="s">
        <v>3637</v>
      </c>
      <c r="M465" s="140" t="s">
        <v>3405</v>
      </c>
      <c r="N465" s="140" t="s">
        <v>40</v>
      </c>
      <c r="O465" s="140" t="s">
        <v>1209</v>
      </c>
      <c r="P465" s="140" t="s">
        <v>3616</v>
      </c>
      <c r="Q465" s="140" t="s">
        <v>3679</v>
      </c>
      <c r="R465" s="140" t="s">
        <v>3423</v>
      </c>
      <c r="S465" s="140" t="s">
        <v>139</v>
      </c>
      <c r="T465" s="142" t="s">
        <v>105</v>
      </c>
      <c r="U465" s="142"/>
      <c r="V465" s="142" t="s">
        <v>68</v>
      </c>
      <c r="W465" s="142" t="s">
        <v>881</v>
      </c>
      <c r="X465" s="142" t="s">
        <v>881</v>
      </c>
      <c r="Y465" s="142" t="s">
        <v>202</v>
      </c>
      <c r="Z465" s="142">
        <v>135</v>
      </c>
      <c r="AA465" s="140" t="s">
        <v>3680</v>
      </c>
      <c r="AB465" s="140"/>
      <c r="AC465" s="140" t="s">
        <v>113</v>
      </c>
      <c r="AD465" s="144" t="s">
        <v>3619</v>
      </c>
    </row>
    <row r="466" spans="2:30" ht="375" x14ac:dyDescent="0.25">
      <c r="B466" s="108" t="s">
        <v>1022</v>
      </c>
      <c r="C466" s="105" t="s">
        <v>3683</v>
      </c>
      <c r="D466" s="108" t="s">
        <v>3684</v>
      </c>
      <c r="E466" s="108" t="s">
        <v>3685</v>
      </c>
      <c r="F466" s="108" t="s">
        <v>104</v>
      </c>
      <c r="G466" s="107"/>
      <c r="H466" s="107"/>
      <c r="I466" s="107" t="s">
        <v>105</v>
      </c>
      <c r="J466" s="108" t="s">
        <v>3610</v>
      </c>
      <c r="K466" s="108" t="s">
        <v>1024</v>
      </c>
      <c r="L466" s="105" t="s">
        <v>3637</v>
      </c>
      <c r="M466" s="108" t="s">
        <v>3405</v>
      </c>
      <c r="N466" s="108" t="s">
        <v>40</v>
      </c>
      <c r="O466" s="108" t="s">
        <v>1209</v>
      </c>
      <c r="P466" s="108" t="s">
        <v>3616</v>
      </c>
      <c r="Q466" s="108" t="s">
        <v>3686</v>
      </c>
      <c r="R466" s="108" t="s">
        <v>3423</v>
      </c>
      <c r="S466" s="108" t="s">
        <v>139</v>
      </c>
      <c r="T466" s="107" t="s">
        <v>105</v>
      </c>
      <c r="U466" s="107"/>
      <c r="V466" s="107" t="s">
        <v>68</v>
      </c>
      <c r="W466" s="107" t="s">
        <v>881</v>
      </c>
      <c r="X466" s="107" t="s">
        <v>881</v>
      </c>
      <c r="Y466" s="107" t="s">
        <v>202</v>
      </c>
      <c r="Z466" s="107">
        <v>135</v>
      </c>
      <c r="AA466" s="108" t="s">
        <v>3687</v>
      </c>
      <c r="AB466" s="108"/>
      <c r="AC466" s="108" t="s">
        <v>113</v>
      </c>
      <c r="AD466" s="152" t="s">
        <v>3619</v>
      </c>
    </row>
    <row r="467" spans="2:30" ht="360" x14ac:dyDescent="0.25">
      <c r="B467" s="140" t="s">
        <v>1022</v>
      </c>
      <c r="C467" s="141" t="s">
        <v>3688</v>
      </c>
      <c r="D467" s="140" t="s">
        <v>3689</v>
      </c>
      <c r="E467" s="140" t="s">
        <v>3678</v>
      </c>
      <c r="F467" s="140" t="s">
        <v>104</v>
      </c>
      <c r="G467" s="142"/>
      <c r="H467" s="142"/>
      <c r="I467" s="142" t="s">
        <v>105</v>
      </c>
      <c r="J467" s="140" t="s">
        <v>3610</v>
      </c>
      <c r="K467" s="140" t="s">
        <v>1024</v>
      </c>
      <c r="L467" s="141" t="s">
        <v>3637</v>
      </c>
      <c r="M467" s="140" t="s">
        <v>3405</v>
      </c>
      <c r="N467" s="140" t="s">
        <v>40</v>
      </c>
      <c r="O467" s="140" t="s">
        <v>1209</v>
      </c>
      <c r="P467" s="140" t="s">
        <v>3616</v>
      </c>
      <c r="Q467" s="140" t="s">
        <v>3679</v>
      </c>
      <c r="R467" s="140" t="s">
        <v>3423</v>
      </c>
      <c r="S467" s="140" t="s">
        <v>139</v>
      </c>
      <c r="T467" s="142" t="s">
        <v>105</v>
      </c>
      <c r="U467" s="142"/>
      <c r="V467" s="142" t="s">
        <v>68</v>
      </c>
      <c r="W467" s="142" t="s">
        <v>881</v>
      </c>
      <c r="X467" s="142" t="s">
        <v>881</v>
      </c>
      <c r="Y467" s="142" t="s">
        <v>202</v>
      </c>
      <c r="Z467" s="142">
        <v>135</v>
      </c>
      <c r="AA467" s="140" t="s">
        <v>3680</v>
      </c>
      <c r="AB467" s="140"/>
      <c r="AC467" s="140" t="s">
        <v>113</v>
      </c>
      <c r="AD467" s="144" t="s">
        <v>3619</v>
      </c>
    </row>
    <row r="468" spans="2:30" ht="409.5" x14ac:dyDescent="0.25">
      <c r="B468" s="108" t="s">
        <v>1022</v>
      </c>
      <c r="C468" s="105" t="s">
        <v>3690</v>
      </c>
      <c r="D468" s="108" t="s">
        <v>3691</v>
      </c>
      <c r="E468" s="108" t="s">
        <v>3692</v>
      </c>
      <c r="F468" s="108" t="s">
        <v>104</v>
      </c>
      <c r="G468" s="107"/>
      <c r="H468" s="107"/>
      <c r="I468" s="107" t="s">
        <v>105</v>
      </c>
      <c r="J468" s="108" t="s">
        <v>3610</v>
      </c>
      <c r="K468" s="108" t="s">
        <v>1024</v>
      </c>
      <c r="L468" s="105" t="s">
        <v>3637</v>
      </c>
      <c r="M468" s="108" t="s">
        <v>3405</v>
      </c>
      <c r="N468" s="108" t="s">
        <v>40</v>
      </c>
      <c r="O468" s="108" t="s">
        <v>1209</v>
      </c>
      <c r="P468" s="108" t="s">
        <v>3616</v>
      </c>
      <c r="Q468" s="108" t="s">
        <v>3623</v>
      </c>
      <c r="R468" s="108" t="s">
        <v>3423</v>
      </c>
      <c r="S468" s="108" t="s">
        <v>139</v>
      </c>
      <c r="T468" s="107" t="s">
        <v>105</v>
      </c>
      <c r="U468" s="107"/>
      <c r="V468" s="107" t="s">
        <v>68</v>
      </c>
      <c r="W468" s="107" t="s">
        <v>881</v>
      </c>
      <c r="X468" s="107" t="s">
        <v>881</v>
      </c>
      <c r="Y468" s="107" t="s">
        <v>202</v>
      </c>
      <c r="Z468" s="107">
        <v>135</v>
      </c>
      <c r="AA468" s="108" t="s">
        <v>3624</v>
      </c>
      <c r="AB468" s="108"/>
      <c r="AC468" s="108" t="s">
        <v>113</v>
      </c>
      <c r="AD468" s="152" t="s">
        <v>3619</v>
      </c>
    </row>
    <row r="469" spans="2:30" ht="409.5" x14ac:dyDescent="0.25">
      <c r="B469" s="140" t="s">
        <v>1022</v>
      </c>
      <c r="C469" s="141" t="s">
        <v>3693</v>
      </c>
      <c r="D469" s="140" t="s">
        <v>3694</v>
      </c>
      <c r="E469" s="140" t="s">
        <v>3695</v>
      </c>
      <c r="F469" s="140" t="s">
        <v>104</v>
      </c>
      <c r="G469" s="142"/>
      <c r="H469" s="142"/>
      <c r="I469" s="142" t="s">
        <v>105</v>
      </c>
      <c r="J469" s="140" t="s">
        <v>3610</v>
      </c>
      <c r="K469" s="140" t="s">
        <v>1024</v>
      </c>
      <c r="L469" s="141" t="s">
        <v>3637</v>
      </c>
      <c r="M469" s="140" t="s">
        <v>3405</v>
      </c>
      <c r="N469" s="140" t="s">
        <v>40</v>
      </c>
      <c r="O469" s="140" t="s">
        <v>1209</v>
      </c>
      <c r="P469" s="140" t="s">
        <v>3616</v>
      </c>
      <c r="Q469" s="140" t="s">
        <v>3623</v>
      </c>
      <c r="R469" s="140" t="s">
        <v>3423</v>
      </c>
      <c r="S469" s="140" t="s">
        <v>139</v>
      </c>
      <c r="T469" s="142" t="s">
        <v>105</v>
      </c>
      <c r="U469" s="142"/>
      <c r="V469" s="142" t="s">
        <v>68</v>
      </c>
      <c r="W469" s="142" t="s">
        <v>881</v>
      </c>
      <c r="X469" s="142" t="s">
        <v>881</v>
      </c>
      <c r="Y469" s="142" t="s">
        <v>202</v>
      </c>
      <c r="Z469" s="142">
        <v>135</v>
      </c>
      <c r="AA469" s="140" t="s">
        <v>3624</v>
      </c>
      <c r="AB469" s="140"/>
      <c r="AC469" s="140" t="s">
        <v>113</v>
      </c>
      <c r="AD469" s="144" t="s">
        <v>3619</v>
      </c>
    </row>
    <row r="470" spans="2:30" ht="409.5" x14ac:dyDescent="0.25">
      <c r="B470" s="108" t="s">
        <v>1022</v>
      </c>
      <c r="C470" s="105" t="s">
        <v>3696</v>
      </c>
      <c r="D470" s="108" t="s">
        <v>3697</v>
      </c>
      <c r="E470" s="108" t="s">
        <v>3633</v>
      </c>
      <c r="F470" s="108" t="s">
        <v>104</v>
      </c>
      <c r="G470" s="107"/>
      <c r="H470" s="107"/>
      <c r="I470" s="107" t="s">
        <v>105</v>
      </c>
      <c r="J470" s="108" t="s">
        <v>3610</v>
      </c>
      <c r="K470" s="108" t="s">
        <v>1024</v>
      </c>
      <c r="L470" s="105" t="s">
        <v>3637</v>
      </c>
      <c r="M470" s="108" t="s">
        <v>3405</v>
      </c>
      <c r="N470" s="108" t="s">
        <v>40</v>
      </c>
      <c r="O470" s="108" t="s">
        <v>1209</v>
      </c>
      <c r="P470" s="108" t="s">
        <v>3616</v>
      </c>
      <c r="Q470" s="108" t="s">
        <v>3623</v>
      </c>
      <c r="R470" s="108" t="s">
        <v>3423</v>
      </c>
      <c r="S470" s="108" t="s">
        <v>139</v>
      </c>
      <c r="T470" s="107" t="s">
        <v>105</v>
      </c>
      <c r="U470" s="107"/>
      <c r="V470" s="107" t="s">
        <v>68</v>
      </c>
      <c r="W470" s="107" t="s">
        <v>881</v>
      </c>
      <c r="X470" s="107" t="s">
        <v>881</v>
      </c>
      <c r="Y470" s="107" t="s">
        <v>202</v>
      </c>
      <c r="Z470" s="107">
        <v>135</v>
      </c>
      <c r="AA470" s="108" t="s">
        <v>3624</v>
      </c>
      <c r="AB470" s="108"/>
      <c r="AC470" s="108" t="s">
        <v>113</v>
      </c>
      <c r="AD470" s="152" t="s">
        <v>3619</v>
      </c>
    </row>
    <row r="471" spans="2:30" ht="409.5" x14ac:dyDescent="0.25">
      <c r="B471" s="140" t="s">
        <v>1022</v>
      </c>
      <c r="C471" s="141" t="s">
        <v>3698</v>
      </c>
      <c r="D471" s="140" t="s">
        <v>3699</v>
      </c>
      <c r="E471" s="140" t="s">
        <v>3630</v>
      </c>
      <c r="F471" s="140" t="s">
        <v>104</v>
      </c>
      <c r="G471" s="142"/>
      <c r="H471" s="142"/>
      <c r="I471" s="142" t="s">
        <v>105</v>
      </c>
      <c r="J471" s="140" t="s">
        <v>3610</v>
      </c>
      <c r="K471" s="140" t="s">
        <v>1024</v>
      </c>
      <c r="L471" s="141" t="s">
        <v>3637</v>
      </c>
      <c r="M471" s="140" t="s">
        <v>3405</v>
      </c>
      <c r="N471" s="140" t="s">
        <v>40</v>
      </c>
      <c r="O471" s="140" t="s">
        <v>1209</v>
      </c>
      <c r="P471" s="140" t="s">
        <v>3616</v>
      </c>
      <c r="Q471" s="140" t="s">
        <v>3623</v>
      </c>
      <c r="R471" s="140" t="s">
        <v>3423</v>
      </c>
      <c r="S471" s="140" t="s">
        <v>139</v>
      </c>
      <c r="T471" s="142" t="s">
        <v>105</v>
      </c>
      <c r="U471" s="142"/>
      <c r="V471" s="142" t="s">
        <v>68</v>
      </c>
      <c r="W471" s="142" t="s">
        <v>881</v>
      </c>
      <c r="X471" s="142" t="s">
        <v>881</v>
      </c>
      <c r="Y471" s="142" t="s">
        <v>202</v>
      </c>
      <c r="Z471" s="142">
        <v>135</v>
      </c>
      <c r="AA471" s="140" t="s">
        <v>3624</v>
      </c>
      <c r="AB471" s="140"/>
      <c r="AC471" s="140" t="s">
        <v>113</v>
      </c>
      <c r="AD471" s="144" t="s">
        <v>3619</v>
      </c>
    </row>
    <row r="472" spans="2:30" ht="225" x14ac:dyDescent="0.25">
      <c r="B472" s="108" t="s">
        <v>1022</v>
      </c>
      <c r="C472" s="105" t="s">
        <v>3700</v>
      </c>
      <c r="D472" s="108" t="s">
        <v>3701</v>
      </c>
      <c r="E472" s="108" t="s">
        <v>3702</v>
      </c>
      <c r="F472" s="108" t="s">
        <v>104</v>
      </c>
      <c r="G472" s="107"/>
      <c r="H472" s="107"/>
      <c r="I472" s="107" t="s">
        <v>105</v>
      </c>
      <c r="J472" s="108" t="s">
        <v>3610</v>
      </c>
      <c r="K472" s="108" t="s">
        <v>1024</v>
      </c>
      <c r="L472" s="105" t="s">
        <v>3637</v>
      </c>
      <c r="M472" s="108" t="s">
        <v>3405</v>
      </c>
      <c r="N472" s="108" t="s">
        <v>40</v>
      </c>
      <c r="O472" s="108" t="s">
        <v>1209</v>
      </c>
      <c r="P472" s="108" t="s">
        <v>3616</v>
      </c>
      <c r="Q472" s="108" t="s">
        <v>3703</v>
      </c>
      <c r="R472" s="108" t="s">
        <v>3423</v>
      </c>
      <c r="S472" s="108" t="s">
        <v>139</v>
      </c>
      <c r="T472" s="107" t="s">
        <v>105</v>
      </c>
      <c r="U472" s="107"/>
      <c r="V472" s="107" t="s">
        <v>68</v>
      </c>
      <c r="W472" s="107" t="s">
        <v>881</v>
      </c>
      <c r="X472" s="107" t="s">
        <v>881</v>
      </c>
      <c r="Y472" s="107" t="s">
        <v>202</v>
      </c>
      <c r="Z472" s="107">
        <v>135</v>
      </c>
      <c r="AA472" s="108" t="s">
        <v>3704</v>
      </c>
      <c r="AB472" s="108"/>
      <c r="AC472" s="108" t="s">
        <v>113</v>
      </c>
      <c r="AD472" s="152" t="s">
        <v>3619</v>
      </c>
    </row>
    <row r="473" spans="2:30" ht="285" x14ac:dyDescent="0.25">
      <c r="B473" s="140" t="s">
        <v>1022</v>
      </c>
      <c r="C473" s="141" t="s">
        <v>3705</v>
      </c>
      <c r="D473" s="140" t="s">
        <v>3706</v>
      </c>
      <c r="E473" s="140" t="s">
        <v>3707</v>
      </c>
      <c r="F473" s="140" t="s">
        <v>104</v>
      </c>
      <c r="G473" s="142"/>
      <c r="H473" s="142"/>
      <c r="I473" s="142" t="s">
        <v>105</v>
      </c>
      <c r="J473" s="140" t="s">
        <v>3610</v>
      </c>
      <c r="K473" s="140" t="s">
        <v>1024</v>
      </c>
      <c r="L473" s="141" t="s">
        <v>3637</v>
      </c>
      <c r="M473" s="140" t="s">
        <v>3405</v>
      </c>
      <c r="N473" s="140" t="s">
        <v>40</v>
      </c>
      <c r="O473" s="140" t="s">
        <v>1209</v>
      </c>
      <c r="P473" s="140" t="s">
        <v>3616</v>
      </c>
      <c r="Q473" s="140" t="s">
        <v>3708</v>
      </c>
      <c r="R473" s="140" t="s">
        <v>3423</v>
      </c>
      <c r="S473" s="140" t="s">
        <v>139</v>
      </c>
      <c r="T473" s="142" t="s">
        <v>105</v>
      </c>
      <c r="U473" s="142"/>
      <c r="V473" s="142" t="s">
        <v>68</v>
      </c>
      <c r="W473" s="142" t="s">
        <v>881</v>
      </c>
      <c r="X473" s="142" t="s">
        <v>881</v>
      </c>
      <c r="Y473" s="142" t="s">
        <v>202</v>
      </c>
      <c r="Z473" s="142">
        <v>135</v>
      </c>
      <c r="AA473" s="140" t="s">
        <v>3709</v>
      </c>
      <c r="AB473" s="140"/>
      <c r="AC473" s="140" t="s">
        <v>113</v>
      </c>
      <c r="AD473" s="144" t="s">
        <v>3619</v>
      </c>
    </row>
    <row r="474" spans="2:30" ht="409.5" x14ac:dyDescent="0.25">
      <c r="B474" s="108" t="s">
        <v>1022</v>
      </c>
      <c r="C474" s="105" t="s">
        <v>3710</v>
      </c>
      <c r="D474" s="108" t="s">
        <v>3711</v>
      </c>
      <c r="E474" s="108" t="s">
        <v>3615</v>
      </c>
      <c r="F474" s="108" t="s">
        <v>104</v>
      </c>
      <c r="G474" s="107"/>
      <c r="H474" s="107"/>
      <c r="I474" s="107" t="s">
        <v>105</v>
      </c>
      <c r="J474" s="108" t="s">
        <v>3610</v>
      </c>
      <c r="K474" s="108" t="s">
        <v>1024</v>
      </c>
      <c r="L474" s="105" t="s">
        <v>3547</v>
      </c>
      <c r="M474" s="108" t="s">
        <v>3405</v>
      </c>
      <c r="N474" s="108" t="s">
        <v>40</v>
      </c>
      <c r="O474" s="108" t="s">
        <v>1209</v>
      </c>
      <c r="P474" s="108" t="s">
        <v>3616</v>
      </c>
      <c r="Q474" s="108" t="s">
        <v>3617</v>
      </c>
      <c r="R474" s="108" t="s">
        <v>3423</v>
      </c>
      <c r="S474" s="108" t="s">
        <v>139</v>
      </c>
      <c r="T474" s="107" t="s">
        <v>105</v>
      </c>
      <c r="U474" s="107"/>
      <c r="V474" s="107" t="s">
        <v>68</v>
      </c>
      <c r="W474" s="107" t="s">
        <v>881</v>
      </c>
      <c r="X474" s="107" t="s">
        <v>881</v>
      </c>
      <c r="Y474" s="107" t="s">
        <v>202</v>
      </c>
      <c r="Z474" s="107">
        <v>135</v>
      </c>
      <c r="AA474" s="108" t="s">
        <v>3618</v>
      </c>
      <c r="AB474" s="108"/>
      <c r="AC474" s="108" t="s">
        <v>113</v>
      </c>
      <c r="AD474" s="152" t="s">
        <v>3619</v>
      </c>
    </row>
    <row r="475" spans="2:30" ht="345" x14ac:dyDescent="0.25">
      <c r="B475" s="140" t="s">
        <v>1022</v>
      </c>
      <c r="C475" s="141" t="s">
        <v>3712</v>
      </c>
      <c r="D475" s="140" t="s">
        <v>3713</v>
      </c>
      <c r="E475" s="140" t="s">
        <v>3714</v>
      </c>
      <c r="F475" s="140" t="s">
        <v>104</v>
      </c>
      <c r="G475" s="142"/>
      <c r="H475" s="142"/>
      <c r="I475" s="142" t="s">
        <v>105</v>
      </c>
      <c r="J475" s="140" t="s">
        <v>3610</v>
      </c>
      <c r="K475" s="140" t="s">
        <v>1024</v>
      </c>
      <c r="L475" s="141" t="s">
        <v>3637</v>
      </c>
      <c r="M475" s="140" t="s">
        <v>3405</v>
      </c>
      <c r="N475" s="140" t="s">
        <v>40</v>
      </c>
      <c r="O475" s="140" t="s">
        <v>1209</v>
      </c>
      <c r="P475" s="140" t="s">
        <v>3616</v>
      </c>
      <c r="Q475" s="140" t="s">
        <v>3715</v>
      </c>
      <c r="R475" s="140" t="s">
        <v>3423</v>
      </c>
      <c r="S475" s="140" t="s">
        <v>139</v>
      </c>
      <c r="T475" s="142" t="s">
        <v>105</v>
      </c>
      <c r="U475" s="142"/>
      <c r="V475" s="142" t="s">
        <v>68</v>
      </c>
      <c r="W475" s="142" t="s">
        <v>881</v>
      </c>
      <c r="X475" s="142" t="s">
        <v>881</v>
      </c>
      <c r="Y475" s="142" t="s">
        <v>202</v>
      </c>
      <c r="Z475" s="142">
        <v>135</v>
      </c>
      <c r="AA475" s="140" t="s">
        <v>3716</v>
      </c>
      <c r="AB475" s="140"/>
      <c r="AC475" s="140" t="s">
        <v>113</v>
      </c>
      <c r="AD475" s="144" t="s">
        <v>3619</v>
      </c>
    </row>
    <row r="476" spans="2:30" ht="345" x14ac:dyDescent="0.25">
      <c r="B476" s="108" t="s">
        <v>1022</v>
      </c>
      <c r="C476" s="105" t="s">
        <v>3717</v>
      </c>
      <c r="D476" s="108" t="s">
        <v>3718</v>
      </c>
      <c r="E476" s="108" t="s">
        <v>3714</v>
      </c>
      <c r="F476" s="108" t="s">
        <v>104</v>
      </c>
      <c r="G476" s="107"/>
      <c r="H476" s="107"/>
      <c r="I476" s="107" t="s">
        <v>105</v>
      </c>
      <c r="J476" s="108" t="s">
        <v>3610</v>
      </c>
      <c r="K476" s="108" t="s">
        <v>1024</v>
      </c>
      <c r="L476" s="105" t="s">
        <v>3637</v>
      </c>
      <c r="M476" s="108" t="s">
        <v>3405</v>
      </c>
      <c r="N476" s="108" t="s">
        <v>40</v>
      </c>
      <c r="O476" s="108" t="s">
        <v>1209</v>
      </c>
      <c r="P476" s="108" t="s">
        <v>3616</v>
      </c>
      <c r="Q476" s="108" t="s">
        <v>3715</v>
      </c>
      <c r="R476" s="108" t="s">
        <v>3423</v>
      </c>
      <c r="S476" s="108" t="s">
        <v>139</v>
      </c>
      <c r="T476" s="107" t="s">
        <v>105</v>
      </c>
      <c r="U476" s="107"/>
      <c r="V476" s="107" t="s">
        <v>68</v>
      </c>
      <c r="W476" s="107" t="s">
        <v>881</v>
      </c>
      <c r="X476" s="107" t="s">
        <v>881</v>
      </c>
      <c r="Y476" s="107" t="s">
        <v>202</v>
      </c>
      <c r="Z476" s="107">
        <v>135</v>
      </c>
      <c r="AA476" s="108" t="s">
        <v>3716</v>
      </c>
      <c r="AB476" s="108"/>
      <c r="AC476" s="108" t="s">
        <v>113</v>
      </c>
      <c r="AD476" s="152" t="s">
        <v>3619</v>
      </c>
    </row>
    <row r="477" spans="2:30" ht="345" x14ac:dyDescent="0.25">
      <c r="B477" s="140" t="s">
        <v>1022</v>
      </c>
      <c r="C477" s="141" t="s">
        <v>3719</v>
      </c>
      <c r="D477" s="140" t="s">
        <v>3720</v>
      </c>
      <c r="E477" s="140" t="s">
        <v>3714</v>
      </c>
      <c r="F477" s="140" t="s">
        <v>104</v>
      </c>
      <c r="G477" s="142"/>
      <c r="H477" s="142"/>
      <c r="I477" s="142" t="s">
        <v>105</v>
      </c>
      <c r="J477" s="140" t="s">
        <v>3610</v>
      </c>
      <c r="K477" s="140" t="s">
        <v>1024</v>
      </c>
      <c r="L477" s="141" t="s">
        <v>3637</v>
      </c>
      <c r="M477" s="140" t="s">
        <v>3405</v>
      </c>
      <c r="N477" s="140" t="s">
        <v>40</v>
      </c>
      <c r="O477" s="140" t="s">
        <v>1209</v>
      </c>
      <c r="P477" s="140" t="s">
        <v>3616</v>
      </c>
      <c r="Q477" s="140" t="s">
        <v>3715</v>
      </c>
      <c r="R477" s="140" t="s">
        <v>3423</v>
      </c>
      <c r="S477" s="140" t="s">
        <v>139</v>
      </c>
      <c r="T477" s="142" t="s">
        <v>105</v>
      </c>
      <c r="U477" s="142"/>
      <c r="V477" s="142" t="s">
        <v>68</v>
      </c>
      <c r="W477" s="142" t="s">
        <v>881</v>
      </c>
      <c r="X477" s="142" t="s">
        <v>881</v>
      </c>
      <c r="Y477" s="142" t="s">
        <v>202</v>
      </c>
      <c r="Z477" s="142">
        <v>135</v>
      </c>
      <c r="AA477" s="140" t="s">
        <v>3716</v>
      </c>
      <c r="AB477" s="140"/>
      <c r="AC477" s="140" t="s">
        <v>113</v>
      </c>
      <c r="AD477" s="144" t="s">
        <v>3619</v>
      </c>
    </row>
    <row r="478" spans="2:30" ht="345" x14ac:dyDescent="0.25">
      <c r="B478" s="108" t="s">
        <v>1022</v>
      </c>
      <c r="C478" s="105" t="s">
        <v>3721</v>
      </c>
      <c r="D478" s="108" t="s">
        <v>3722</v>
      </c>
      <c r="E478" s="108" t="s">
        <v>3714</v>
      </c>
      <c r="F478" s="108" t="s">
        <v>104</v>
      </c>
      <c r="G478" s="107"/>
      <c r="H478" s="107"/>
      <c r="I478" s="107" t="s">
        <v>105</v>
      </c>
      <c r="J478" s="108" t="s">
        <v>3610</v>
      </c>
      <c r="K478" s="108" t="s">
        <v>1024</v>
      </c>
      <c r="L478" s="105" t="s">
        <v>3637</v>
      </c>
      <c r="M478" s="108" t="s">
        <v>3405</v>
      </c>
      <c r="N478" s="108" t="s">
        <v>40</v>
      </c>
      <c r="O478" s="108" t="s">
        <v>1209</v>
      </c>
      <c r="P478" s="108" t="s">
        <v>3616</v>
      </c>
      <c r="Q478" s="108" t="s">
        <v>3715</v>
      </c>
      <c r="R478" s="108" t="s">
        <v>3423</v>
      </c>
      <c r="S478" s="108" t="s">
        <v>139</v>
      </c>
      <c r="T478" s="107" t="s">
        <v>105</v>
      </c>
      <c r="U478" s="107"/>
      <c r="V478" s="107" t="s">
        <v>68</v>
      </c>
      <c r="W478" s="107" t="s">
        <v>881</v>
      </c>
      <c r="X478" s="107" t="s">
        <v>881</v>
      </c>
      <c r="Y478" s="107" t="s">
        <v>202</v>
      </c>
      <c r="Z478" s="107">
        <v>135</v>
      </c>
      <c r="AA478" s="108" t="s">
        <v>3716</v>
      </c>
      <c r="AB478" s="108"/>
      <c r="AC478" s="108" t="s">
        <v>113</v>
      </c>
      <c r="AD478" s="152" t="s">
        <v>3619</v>
      </c>
    </row>
    <row r="479" spans="2:30" ht="345" x14ac:dyDescent="0.25">
      <c r="B479" s="140" t="s">
        <v>1022</v>
      </c>
      <c r="C479" s="141" t="s">
        <v>3723</v>
      </c>
      <c r="D479" s="140" t="s">
        <v>3724</v>
      </c>
      <c r="E479" s="140" t="s">
        <v>3714</v>
      </c>
      <c r="F479" s="140" t="s">
        <v>104</v>
      </c>
      <c r="G479" s="142"/>
      <c r="H479" s="142"/>
      <c r="I479" s="142" t="s">
        <v>105</v>
      </c>
      <c r="J479" s="140" t="s">
        <v>3610</v>
      </c>
      <c r="K479" s="140" t="s">
        <v>1024</v>
      </c>
      <c r="L479" s="141" t="s">
        <v>3637</v>
      </c>
      <c r="M479" s="140" t="s">
        <v>3405</v>
      </c>
      <c r="N479" s="140" t="s">
        <v>40</v>
      </c>
      <c r="O479" s="140" t="s">
        <v>1209</v>
      </c>
      <c r="P479" s="140" t="s">
        <v>3616</v>
      </c>
      <c r="Q479" s="140" t="s">
        <v>3715</v>
      </c>
      <c r="R479" s="140" t="s">
        <v>3423</v>
      </c>
      <c r="S479" s="140" t="s">
        <v>139</v>
      </c>
      <c r="T479" s="142" t="s">
        <v>105</v>
      </c>
      <c r="U479" s="142"/>
      <c r="V479" s="142" t="s">
        <v>68</v>
      </c>
      <c r="W479" s="142" t="s">
        <v>881</v>
      </c>
      <c r="X479" s="142" t="s">
        <v>881</v>
      </c>
      <c r="Y479" s="142" t="s">
        <v>202</v>
      </c>
      <c r="Z479" s="142">
        <v>135</v>
      </c>
      <c r="AA479" s="140" t="s">
        <v>3716</v>
      </c>
      <c r="AB479" s="140"/>
      <c r="AC479" s="140" t="s">
        <v>113</v>
      </c>
      <c r="AD479" s="144" t="s">
        <v>3619</v>
      </c>
    </row>
    <row r="480" spans="2:30" ht="75" x14ac:dyDescent="0.25">
      <c r="B480" s="108" t="s">
        <v>1022</v>
      </c>
      <c r="C480" s="105" t="s">
        <v>3725</v>
      </c>
      <c r="D480" s="108" t="s">
        <v>3726</v>
      </c>
      <c r="E480" s="108" t="s">
        <v>3727</v>
      </c>
      <c r="F480" s="108" t="s">
        <v>104</v>
      </c>
      <c r="G480" s="107"/>
      <c r="H480" s="107"/>
      <c r="I480" s="107" t="s">
        <v>105</v>
      </c>
      <c r="J480" s="108" t="s">
        <v>3728</v>
      </c>
      <c r="K480" s="108" t="s">
        <v>3729</v>
      </c>
      <c r="L480" s="105" t="s">
        <v>3730</v>
      </c>
      <c r="M480" s="108" t="s">
        <v>1215</v>
      </c>
      <c r="N480" s="108" t="s">
        <v>39</v>
      </c>
      <c r="O480" s="108" t="s">
        <v>3731</v>
      </c>
      <c r="P480" s="108" t="s">
        <v>1352</v>
      </c>
      <c r="Q480" s="108" t="s">
        <v>3732</v>
      </c>
      <c r="R480" s="108" t="s">
        <v>3423</v>
      </c>
      <c r="S480" s="108" t="s">
        <v>125</v>
      </c>
      <c r="T480" s="107" t="s">
        <v>105</v>
      </c>
      <c r="U480" s="107"/>
      <c r="V480" s="107" t="s">
        <v>68</v>
      </c>
      <c r="W480" s="107" t="s">
        <v>881</v>
      </c>
      <c r="X480" s="107" t="s">
        <v>881</v>
      </c>
      <c r="Y480" s="107" t="s">
        <v>204</v>
      </c>
      <c r="Z480" s="107">
        <v>145</v>
      </c>
      <c r="AA480" s="108" t="s">
        <v>265</v>
      </c>
      <c r="AB480" s="108">
        <v>2</v>
      </c>
      <c r="AC480" s="108" t="s">
        <v>1030</v>
      </c>
      <c r="AD480" s="151" t="s">
        <v>3245</v>
      </c>
    </row>
    <row r="481" spans="2:30" ht="45" x14ac:dyDescent="0.25">
      <c r="B481" s="140" t="s">
        <v>1022</v>
      </c>
      <c r="C481" s="141" t="s">
        <v>3733</v>
      </c>
      <c r="D481" s="140" t="s">
        <v>3734</v>
      </c>
      <c r="E481" s="140" t="s">
        <v>3735</v>
      </c>
      <c r="F481" s="140" t="s">
        <v>104</v>
      </c>
      <c r="G481" s="142"/>
      <c r="H481" s="142"/>
      <c r="I481" s="142" t="s">
        <v>105</v>
      </c>
      <c r="J481" s="140" t="s">
        <v>3736</v>
      </c>
      <c r="K481" s="140" t="s">
        <v>3729</v>
      </c>
      <c r="L481" s="141" t="s">
        <v>3730</v>
      </c>
      <c r="M481" s="140" t="s">
        <v>1215</v>
      </c>
      <c r="N481" s="140" t="s">
        <v>39</v>
      </c>
      <c r="O481" s="140" t="s">
        <v>3731</v>
      </c>
      <c r="P481" s="140" t="s">
        <v>1355</v>
      </c>
      <c r="Q481" s="140" t="s">
        <v>3737</v>
      </c>
      <c r="R481" s="140" t="s">
        <v>3423</v>
      </c>
      <c r="S481" s="140" t="s">
        <v>125</v>
      </c>
      <c r="T481" s="142"/>
      <c r="U481" s="142" t="s">
        <v>105</v>
      </c>
      <c r="V481" s="142" t="s">
        <v>68</v>
      </c>
      <c r="W481" s="142" t="s">
        <v>881</v>
      </c>
      <c r="X481" s="142" t="s">
        <v>881</v>
      </c>
      <c r="Y481" s="142" t="s">
        <v>204</v>
      </c>
      <c r="Z481" s="142">
        <v>145</v>
      </c>
      <c r="AA481" s="140" t="s">
        <v>286</v>
      </c>
      <c r="AB481" s="140">
        <v>3</v>
      </c>
      <c r="AC481" s="140" t="s">
        <v>1030</v>
      </c>
      <c r="AD481" s="145" t="s">
        <v>3245</v>
      </c>
    </row>
    <row r="482" spans="2:30" ht="45" x14ac:dyDescent="0.25">
      <c r="B482" s="108" t="s">
        <v>25</v>
      </c>
      <c r="C482" s="105" t="s">
        <v>3738</v>
      </c>
      <c r="D482" s="108" t="s">
        <v>3739</v>
      </c>
      <c r="E482" s="108" t="s">
        <v>3740</v>
      </c>
      <c r="F482" s="108" t="s">
        <v>104</v>
      </c>
      <c r="G482" s="107"/>
      <c r="H482" s="107"/>
      <c r="I482" s="107" t="s">
        <v>105</v>
      </c>
      <c r="J482" s="108" t="s">
        <v>3736</v>
      </c>
      <c r="K482" s="108" t="s">
        <v>3729</v>
      </c>
      <c r="L482" s="105" t="s">
        <v>3730</v>
      </c>
      <c r="M482" s="108" t="s">
        <v>1215</v>
      </c>
      <c r="N482" s="108" t="s">
        <v>39</v>
      </c>
      <c r="O482" s="108" t="s">
        <v>3731</v>
      </c>
      <c r="P482" s="108" t="s">
        <v>1352</v>
      </c>
      <c r="Q482" s="108" t="s">
        <v>1365</v>
      </c>
      <c r="R482" s="108" t="s">
        <v>3423</v>
      </c>
      <c r="S482" s="108" t="s">
        <v>139</v>
      </c>
      <c r="T482" s="107" t="s">
        <v>105</v>
      </c>
      <c r="U482" s="107"/>
      <c r="V482" s="107" t="s">
        <v>68</v>
      </c>
      <c r="W482" s="107" t="s">
        <v>881</v>
      </c>
      <c r="X482" s="107" t="s">
        <v>881</v>
      </c>
      <c r="Y482" s="107" t="s">
        <v>202</v>
      </c>
      <c r="Z482" s="107">
        <v>135</v>
      </c>
      <c r="AA482" s="108" t="s">
        <v>263</v>
      </c>
      <c r="AB482" s="108">
        <v>2</v>
      </c>
      <c r="AC482" s="108" t="s">
        <v>113</v>
      </c>
      <c r="AD482" s="152" t="s">
        <v>3741</v>
      </c>
    </row>
    <row r="483" spans="2:30" ht="135" x14ac:dyDescent="0.25">
      <c r="B483" s="140" t="s">
        <v>25</v>
      </c>
      <c r="C483" s="141" t="s">
        <v>3742</v>
      </c>
      <c r="D483" s="140" t="s">
        <v>3743</v>
      </c>
      <c r="E483" s="140" t="s">
        <v>1366</v>
      </c>
      <c r="F483" s="140" t="s">
        <v>104</v>
      </c>
      <c r="G483" s="142"/>
      <c r="H483" s="142"/>
      <c r="I483" s="142" t="s">
        <v>105</v>
      </c>
      <c r="J483" s="140" t="s">
        <v>3736</v>
      </c>
      <c r="K483" s="140" t="s">
        <v>3744</v>
      </c>
      <c r="L483" s="141" t="s">
        <v>3730</v>
      </c>
      <c r="M483" s="140" t="s">
        <v>1215</v>
      </c>
      <c r="N483" s="140" t="s">
        <v>39</v>
      </c>
      <c r="O483" s="140" t="s">
        <v>3731</v>
      </c>
      <c r="P483" s="140" t="s">
        <v>1368</v>
      </c>
      <c r="Q483" s="140" t="s">
        <v>3745</v>
      </c>
      <c r="R483" s="140" t="s">
        <v>3423</v>
      </c>
      <c r="S483" s="140" t="s">
        <v>139</v>
      </c>
      <c r="T483" s="142" t="s">
        <v>105</v>
      </c>
      <c r="U483" s="142"/>
      <c r="V483" s="142" t="s">
        <v>68</v>
      </c>
      <c r="W483" s="142" t="s">
        <v>881</v>
      </c>
      <c r="X483" s="142" t="s">
        <v>881</v>
      </c>
      <c r="Y483" s="142" t="s">
        <v>202</v>
      </c>
      <c r="Z483" s="142">
        <v>135</v>
      </c>
      <c r="AA483" s="140" t="s">
        <v>263</v>
      </c>
      <c r="AB483" s="140">
        <v>2</v>
      </c>
      <c r="AC483" s="140" t="s">
        <v>113</v>
      </c>
      <c r="AD483" s="144" t="s">
        <v>3741</v>
      </c>
    </row>
    <row r="484" spans="2:30" ht="45" x14ac:dyDescent="0.25">
      <c r="B484" s="108" t="s">
        <v>25</v>
      </c>
      <c r="C484" s="105" t="s">
        <v>3746</v>
      </c>
      <c r="D484" s="108" t="s">
        <v>3747</v>
      </c>
      <c r="E484" s="108" t="s">
        <v>3748</v>
      </c>
      <c r="F484" s="108" t="s">
        <v>104</v>
      </c>
      <c r="G484" s="107"/>
      <c r="H484" s="107"/>
      <c r="I484" s="107" t="s">
        <v>105</v>
      </c>
      <c r="J484" s="108" t="s">
        <v>3736</v>
      </c>
      <c r="K484" s="108" t="s">
        <v>3749</v>
      </c>
      <c r="L484" s="105" t="s">
        <v>3730</v>
      </c>
      <c r="M484" s="108" t="s">
        <v>1215</v>
      </c>
      <c r="N484" s="108" t="s">
        <v>39</v>
      </c>
      <c r="O484" s="108" t="s">
        <v>3731</v>
      </c>
      <c r="P484" s="108" t="s">
        <v>1371</v>
      </c>
      <c r="Q484" s="108" t="s">
        <v>3750</v>
      </c>
      <c r="R484" s="108" t="s">
        <v>3423</v>
      </c>
      <c r="S484" s="108" t="s">
        <v>125</v>
      </c>
      <c r="T484" s="107" t="s">
        <v>105</v>
      </c>
      <c r="U484" s="107"/>
      <c r="V484" s="107" t="s">
        <v>68</v>
      </c>
      <c r="W484" s="107" t="s">
        <v>881</v>
      </c>
      <c r="X484" s="107" t="s">
        <v>881</v>
      </c>
      <c r="Y484" s="107" t="s">
        <v>202</v>
      </c>
      <c r="Z484" s="107">
        <v>135</v>
      </c>
      <c r="AA484" s="108" t="s">
        <v>263</v>
      </c>
      <c r="AB484" s="108">
        <v>2</v>
      </c>
      <c r="AC484" s="108" t="s">
        <v>113</v>
      </c>
      <c r="AD484" s="152" t="s">
        <v>3741</v>
      </c>
    </row>
    <row r="485" spans="2:30" ht="45" x14ac:dyDescent="0.25">
      <c r="B485" s="140" t="s">
        <v>25</v>
      </c>
      <c r="C485" s="141" t="s">
        <v>3751</v>
      </c>
      <c r="D485" s="140" t="s">
        <v>3752</v>
      </c>
      <c r="E485" s="140" t="s">
        <v>3753</v>
      </c>
      <c r="F485" s="140" t="s">
        <v>104</v>
      </c>
      <c r="G485" s="142"/>
      <c r="H485" s="142"/>
      <c r="I485" s="142" t="s">
        <v>105</v>
      </c>
      <c r="J485" s="140" t="s">
        <v>3736</v>
      </c>
      <c r="K485" s="140" t="s">
        <v>3749</v>
      </c>
      <c r="L485" s="141" t="s">
        <v>3730</v>
      </c>
      <c r="M485" s="140" t="s">
        <v>1215</v>
      </c>
      <c r="N485" s="140" t="s">
        <v>39</v>
      </c>
      <c r="O485" s="140" t="s">
        <v>3731</v>
      </c>
      <c r="P485" s="140" t="s">
        <v>1373</v>
      </c>
      <c r="Q485" s="140" t="s">
        <v>1365</v>
      </c>
      <c r="R485" s="140" t="s">
        <v>3423</v>
      </c>
      <c r="S485" s="140" t="s">
        <v>139</v>
      </c>
      <c r="T485" s="142" t="s">
        <v>105</v>
      </c>
      <c r="U485" s="142"/>
      <c r="V485" s="142" t="s">
        <v>68</v>
      </c>
      <c r="W485" s="142" t="s">
        <v>881</v>
      </c>
      <c r="X485" s="142" t="s">
        <v>881</v>
      </c>
      <c r="Y485" s="142" t="s">
        <v>202</v>
      </c>
      <c r="Z485" s="142">
        <v>135</v>
      </c>
      <c r="AA485" s="140" t="s">
        <v>263</v>
      </c>
      <c r="AB485" s="140">
        <v>2</v>
      </c>
      <c r="AC485" s="140" t="s">
        <v>113</v>
      </c>
      <c r="AD485" s="144" t="s">
        <v>3741</v>
      </c>
    </row>
    <row r="486" spans="2:30" ht="60" x14ac:dyDescent="0.25">
      <c r="B486" s="108" t="s">
        <v>25</v>
      </c>
      <c r="C486" s="105" t="s">
        <v>3754</v>
      </c>
      <c r="D486" s="108" t="s">
        <v>3755</v>
      </c>
      <c r="E486" s="108" t="s">
        <v>3756</v>
      </c>
      <c r="F486" s="108" t="s">
        <v>104</v>
      </c>
      <c r="G486" s="107"/>
      <c r="H486" s="107"/>
      <c r="I486" s="107" t="s">
        <v>105</v>
      </c>
      <c r="J486" s="108" t="s">
        <v>3736</v>
      </c>
      <c r="K486" s="108" t="s">
        <v>3729</v>
      </c>
      <c r="L486" s="105" t="s">
        <v>3730</v>
      </c>
      <c r="M486" s="108" t="s">
        <v>1215</v>
      </c>
      <c r="N486" s="108" t="s">
        <v>39</v>
      </c>
      <c r="O486" s="108" t="s">
        <v>3731</v>
      </c>
      <c r="P486" s="108" t="s">
        <v>1373</v>
      </c>
      <c r="Q486" s="108" t="s">
        <v>1365</v>
      </c>
      <c r="R486" s="108" t="s">
        <v>3423</v>
      </c>
      <c r="S486" s="108" t="s">
        <v>139</v>
      </c>
      <c r="T486" s="107" t="s">
        <v>105</v>
      </c>
      <c r="U486" s="107"/>
      <c r="V486" s="107" t="s">
        <v>68</v>
      </c>
      <c r="W486" s="107" t="s">
        <v>881</v>
      </c>
      <c r="X486" s="107" t="s">
        <v>881</v>
      </c>
      <c r="Y486" s="107" t="s">
        <v>202</v>
      </c>
      <c r="Z486" s="107">
        <v>135</v>
      </c>
      <c r="AA486" s="108" t="s">
        <v>263</v>
      </c>
      <c r="AB486" s="108">
        <v>2</v>
      </c>
      <c r="AC486" s="108" t="s">
        <v>113</v>
      </c>
      <c r="AD486" s="152" t="s">
        <v>3741</v>
      </c>
    </row>
    <row r="487" spans="2:30" ht="195" x14ac:dyDescent="0.25">
      <c r="B487" s="140" t="s">
        <v>25</v>
      </c>
      <c r="C487" s="141" t="s">
        <v>3757</v>
      </c>
      <c r="D487" s="140" t="s">
        <v>3758</v>
      </c>
      <c r="E487" s="140" t="s">
        <v>1381</v>
      </c>
      <c r="F487" s="140" t="s">
        <v>104</v>
      </c>
      <c r="G487" s="142"/>
      <c r="H487" s="142"/>
      <c r="I487" s="142" t="s">
        <v>105</v>
      </c>
      <c r="J487" s="140" t="s">
        <v>3736</v>
      </c>
      <c r="K487" s="140" t="s">
        <v>3744</v>
      </c>
      <c r="L487" s="141" t="s">
        <v>3730</v>
      </c>
      <c r="M487" s="140" t="s">
        <v>1215</v>
      </c>
      <c r="N487" s="140" t="s">
        <v>39</v>
      </c>
      <c r="O487" s="140" t="s">
        <v>3731</v>
      </c>
      <c r="P487" s="140" t="s">
        <v>1382</v>
      </c>
      <c r="Q487" s="140" t="s">
        <v>3759</v>
      </c>
      <c r="R487" s="140" t="s">
        <v>3760</v>
      </c>
      <c r="S487" s="140" t="s">
        <v>139</v>
      </c>
      <c r="T487" s="142" t="s">
        <v>105</v>
      </c>
      <c r="U487" s="142"/>
      <c r="V487" s="142" t="s">
        <v>68</v>
      </c>
      <c r="W487" s="142" t="s">
        <v>881</v>
      </c>
      <c r="X487" s="142" t="s">
        <v>881</v>
      </c>
      <c r="Y487" s="142" t="s">
        <v>202</v>
      </c>
      <c r="Z487" s="142">
        <v>135</v>
      </c>
      <c r="AA487" s="140" t="s">
        <v>263</v>
      </c>
      <c r="AB487" s="140">
        <v>2</v>
      </c>
      <c r="AC487" s="140" t="s">
        <v>113</v>
      </c>
      <c r="AD487" s="144" t="s">
        <v>3574</v>
      </c>
    </row>
    <row r="488" spans="2:30" ht="195" x14ac:dyDescent="0.25">
      <c r="B488" s="108" t="s">
        <v>25</v>
      </c>
      <c r="C488" s="105" t="s">
        <v>3761</v>
      </c>
      <c r="D488" s="108" t="s">
        <v>3762</v>
      </c>
      <c r="E488" s="108" t="s">
        <v>3763</v>
      </c>
      <c r="F488" s="108" t="s">
        <v>104</v>
      </c>
      <c r="G488" s="107"/>
      <c r="H488" s="107"/>
      <c r="I488" s="107" t="s">
        <v>105</v>
      </c>
      <c r="J488" s="108" t="s">
        <v>3736</v>
      </c>
      <c r="K488" s="108" t="s">
        <v>3744</v>
      </c>
      <c r="L488" s="105" t="s">
        <v>3730</v>
      </c>
      <c r="M488" s="108" t="s">
        <v>1215</v>
      </c>
      <c r="N488" s="108" t="s">
        <v>39</v>
      </c>
      <c r="O488" s="108" t="s">
        <v>3731</v>
      </c>
      <c r="P488" s="108" t="s">
        <v>1382</v>
      </c>
      <c r="Q488" s="108" t="s">
        <v>3764</v>
      </c>
      <c r="R488" s="108" t="s">
        <v>3760</v>
      </c>
      <c r="S488" s="108" t="s">
        <v>139</v>
      </c>
      <c r="T488" s="107" t="s">
        <v>105</v>
      </c>
      <c r="U488" s="107"/>
      <c r="V488" s="107" t="s">
        <v>68</v>
      </c>
      <c r="W488" s="107" t="s">
        <v>881</v>
      </c>
      <c r="X488" s="107" t="s">
        <v>881</v>
      </c>
      <c r="Y488" s="107" t="s">
        <v>202</v>
      </c>
      <c r="Z488" s="107">
        <v>135</v>
      </c>
      <c r="AA488" s="108" t="s">
        <v>263</v>
      </c>
      <c r="AB488" s="108">
        <v>2</v>
      </c>
      <c r="AC488" s="108" t="s">
        <v>113</v>
      </c>
      <c r="AD488" s="152" t="s">
        <v>3574</v>
      </c>
    </row>
    <row r="489" spans="2:30" ht="30" x14ac:dyDescent="0.25">
      <c r="B489" s="140" t="s">
        <v>25</v>
      </c>
      <c r="C489" s="141" t="s">
        <v>3765</v>
      </c>
      <c r="D489" s="140" t="s">
        <v>3766</v>
      </c>
      <c r="E489" s="140" t="s">
        <v>3767</v>
      </c>
      <c r="F489" s="140" t="s">
        <v>104</v>
      </c>
      <c r="G489" s="142"/>
      <c r="H489" s="142"/>
      <c r="I489" s="142" t="s">
        <v>105</v>
      </c>
      <c r="J489" s="140" t="s">
        <v>3736</v>
      </c>
      <c r="K489" s="140" t="s">
        <v>3744</v>
      </c>
      <c r="L489" s="141" t="s">
        <v>3730</v>
      </c>
      <c r="M489" s="140" t="s">
        <v>1215</v>
      </c>
      <c r="N489" s="140" t="s">
        <v>39</v>
      </c>
      <c r="O489" s="140" t="s">
        <v>3731</v>
      </c>
      <c r="P489" s="140" t="s">
        <v>3492</v>
      </c>
      <c r="Q489" s="140" t="s">
        <v>3768</v>
      </c>
      <c r="R489" s="140" t="s">
        <v>3423</v>
      </c>
      <c r="S489" s="140" t="s">
        <v>139</v>
      </c>
      <c r="T489" s="142" t="s">
        <v>105</v>
      </c>
      <c r="U489" s="142"/>
      <c r="V489" s="142" t="s">
        <v>68</v>
      </c>
      <c r="W489" s="142" t="s">
        <v>881</v>
      </c>
      <c r="X489" s="142" t="s">
        <v>881</v>
      </c>
      <c r="Y489" s="142" t="s">
        <v>202</v>
      </c>
      <c r="Z489" s="142">
        <v>135</v>
      </c>
      <c r="AA489" s="140" t="s">
        <v>263</v>
      </c>
      <c r="AB489" s="140">
        <v>2</v>
      </c>
      <c r="AC489" s="140" t="s">
        <v>113</v>
      </c>
      <c r="AD489" s="144" t="s">
        <v>3769</v>
      </c>
    </row>
    <row r="490" spans="2:30" ht="30" x14ac:dyDescent="0.25">
      <c r="B490" s="108" t="s">
        <v>25</v>
      </c>
      <c r="C490" s="105" t="s">
        <v>3770</v>
      </c>
      <c r="D490" s="108" t="s">
        <v>3771</v>
      </c>
      <c r="E490" s="108" t="s">
        <v>3772</v>
      </c>
      <c r="F490" s="108" t="s">
        <v>104</v>
      </c>
      <c r="G490" s="107"/>
      <c r="H490" s="107"/>
      <c r="I490" s="107" t="s">
        <v>105</v>
      </c>
      <c r="J490" s="108" t="s">
        <v>3736</v>
      </c>
      <c r="K490" s="108" t="s">
        <v>1311</v>
      </c>
      <c r="L490" s="105" t="s">
        <v>3730</v>
      </c>
      <c r="M490" s="108" t="s">
        <v>1215</v>
      </c>
      <c r="N490" s="108" t="s">
        <v>39</v>
      </c>
      <c r="O490" s="108" t="s">
        <v>3731</v>
      </c>
      <c r="P490" s="108" t="s">
        <v>3492</v>
      </c>
      <c r="Q490" s="108"/>
      <c r="R490" s="108" t="s">
        <v>3423</v>
      </c>
      <c r="S490" s="108" t="s">
        <v>111</v>
      </c>
      <c r="T490" s="107" t="s">
        <v>105</v>
      </c>
      <c r="U490" s="107"/>
      <c r="V490" s="107" t="s">
        <v>68</v>
      </c>
      <c r="W490" s="107" t="s">
        <v>881</v>
      </c>
      <c r="X490" s="107" t="s">
        <v>881</v>
      </c>
      <c r="Y490" s="107" t="s">
        <v>202</v>
      </c>
      <c r="Z490" s="107">
        <v>135</v>
      </c>
      <c r="AA490" s="108" t="s">
        <v>263</v>
      </c>
      <c r="AB490" s="108">
        <v>2</v>
      </c>
      <c r="AC490" s="108" t="s">
        <v>113</v>
      </c>
      <c r="AD490" s="152" t="s">
        <v>3574</v>
      </c>
    </row>
    <row r="491" spans="2:30" ht="30" x14ac:dyDescent="0.25">
      <c r="B491" s="140" t="s">
        <v>25</v>
      </c>
      <c r="C491" s="141" t="s">
        <v>3773</v>
      </c>
      <c r="D491" s="140" t="s">
        <v>3774</v>
      </c>
      <c r="E491" s="140" t="s">
        <v>1388</v>
      </c>
      <c r="F491" s="140" t="s">
        <v>104</v>
      </c>
      <c r="G491" s="142"/>
      <c r="H491" s="142"/>
      <c r="I491" s="142" t="s">
        <v>105</v>
      </c>
      <c r="J491" s="140" t="s">
        <v>3736</v>
      </c>
      <c r="K491" s="140" t="s">
        <v>3729</v>
      </c>
      <c r="L491" s="141" t="s">
        <v>3730</v>
      </c>
      <c r="M491" s="140" t="s">
        <v>1215</v>
      </c>
      <c r="N491" s="140" t="s">
        <v>39</v>
      </c>
      <c r="O491" s="140" t="s">
        <v>3731</v>
      </c>
      <c r="P491" s="140" t="s">
        <v>3492</v>
      </c>
      <c r="Q491" s="140" t="s">
        <v>1389</v>
      </c>
      <c r="R491" s="140" t="s">
        <v>3423</v>
      </c>
      <c r="S491" s="140" t="s">
        <v>111</v>
      </c>
      <c r="T491" s="142" t="s">
        <v>105</v>
      </c>
      <c r="U491" s="142"/>
      <c r="V491" s="142" t="s">
        <v>68</v>
      </c>
      <c r="W491" s="142" t="s">
        <v>881</v>
      </c>
      <c r="X491" s="142" t="s">
        <v>881</v>
      </c>
      <c r="Y491" s="142" t="s">
        <v>202</v>
      </c>
      <c r="Z491" s="142">
        <v>135</v>
      </c>
      <c r="AA491" s="140" t="s">
        <v>263</v>
      </c>
      <c r="AB491" s="140">
        <v>2</v>
      </c>
      <c r="AC491" s="140" t="s">
        <v>113</v>
      </c>
      <c r="AD491" s="144" t="s">
        <v>3574</v>
      </c>
    </row>
    <row r="492" spans="2:30" ht="150" x14ac:dyDescent="0.25">
      <c r="B492" s="108" t="s">
        <v>1340</v>
      </c>
      <c r="C492" s="105" t="s">
        <v>3775</v>
      </c>
      <c r="D492" s="108" t="s">
        <v>3776</v>
      </c>
      <c r="E492" s="108" t="s">
        <v>1390</v>
      </c>
      <c r="F492" s="108" t="s">
        <v>104</v>
      </c>
      <c r="G492" s="107" t="s">
        <v>105</v>
      </c>
      <c r="H492" s="107"/>
      <c r="I492" s="107" t="s">
        <v>105</v>
      </c>
      <c r="J492" s="108" t="s">
        <v>3736</v>
      </c>
      <c r="K492" s="108" t="s">
        <v>1311</v>
      </c>
      <c r="L492" s="105" t="s">
        <v>3730</v>
      </c>
      <c r="M492" s="108" t="s">
        <v>1215</v>
      </c>
      <c r="N492" s="108" t="s">
        <v>39</v>
      </c>
      <c r="O492" s="108" t="s">
        <v>3731</v>
      </c>
      <c r="P492" s="108" t="s">
        <v>1382</v>
      </c>
      <c r="Q492" s="108" t="s">
        <v>3777</v>
      </c>
      <c r="R492" s="108" t="s">
        <v>3760</v>
      </c>
      <c r="S492" s="108" t="s">
        <v>125</v>
      </c>
      <c r="T492" s="107" t="s">
        <v>105</v>
      </c>
      <c r="U492" s="107"/>
      <c r="V492" s="107" t="s">
        <v>68</v>
      </c>
      <c r="W492" s="107" t="s">
        <v>881</v>
      </c>
      <c r="X492" s="107" t="s">
        <v>881</v>
      </c>
      <c r="Y492" s="107" t="s">
        <v>204</v>
      </c>
      <c r="Z492" s="107">
        <v>145</v>
      </c>
      <c r="AA492" s="108" t="s">
        <v>242</v>
      </c>
      <c r="AB492" s="108">
        <v>1</v>
      </c>
      <c r="AC492" s="108" t="s">
        <v>113</v>
      </c>
      <c r="AD492" s="152" t="s">
        <v>3741</v>
      </c>
    </row>
    <row r="493" spans="2:30" ht="135" x14ac:dyDescent="0.25">
      <c r="B493" s="140" t="s">
        <v>1340</v>
      </c>
      <c r="C493" s="141" t="s">
        <v>3778</v>
      </c>
      <c r="D493" s="140" t="s">
        <v>3779</v>
      </c>
      <c r="E493" s="140" t="s">
        <v>1393</v>
      </c>
      <c r="F493" s="140" t="s">
        <v>104</v>
      </c>
      <c r="G493" s="142" t="s">
        <v>105</v>
      </c>
      <c r="H493" s="142"/>
      <c r="I493" s="142" t="s">
        <v>105</v>
      </c>
      <c r="J493" s="140" t="s">
        <v>3736</v>
      </c>
      <c r="K493" s="140" t="s">
        <v>3744</v>
      </c>
      <c r="L493" s="141" t="s">
        <v>3730</v>
      </c>
      <c r="M493" s="140" t="s">
        <v>1215</v>
      </c>
      <c r="N493" s="140" t="s">
        <v>39</v>
      </c>
      <c r="O493" s="140" t="s">
        <v>3731</v>
      </c>
      <c r="P493" s="140" t="s">
        <v>1394</v>
      </c>
      <c r="Q493" s="140" t="s">
        <v>3780</v>
      </c>
      <c r="R493" s="140" t="s">
        <v>3781</v>
      </c>
      <c r="S493" s="140" t="s">
        <v>125</v>
      </c>
      <c r="T493" s="142" t="s">
        <v>105</v>
      </c>
      <c r="U493" s="142"/>
      <c r="V493" s="142" t="s">
        <v>68</v>
      </c>
      <c r="W493" s="142" t="s">
        <v>881</v>
      </c>
      <c r="X493" s="142" t="s">
        <v>881</v>
      </c>
      <c r="Y493" s="142" t="s">
        <v>204</v>
      </c>
      <c r="Z493" s="142">
        <v>145</v>
      </c>
      <c r="AA493" s="140" t="s">
        <v>242</v>
      </c>
      <c r="AB493" s="140">
        <v>1</v>
      </c>
      <c r="AC493" s="140" t="s">
        <v>113</v>
      </c>
      <c r="AD493" s="144" t="s">
        <v>3741</v>
      </c>
    </row>
    <row r="494" spans="2:30" ht="105" x14ac:dyDescent="0.25">
      <c r="B494" s="108" t="s">
        <v>1340</v>
      </c>
      <c r="C494" s="105" t="s">
        <v>3782</v>
      </c>
      <c r="D494" s="108" t="s">
        <v>3783</v>
      </c>
      <c r="E494" s="108" t="s">
        <v>1397</v>
      </c>
      <c r="F494" s="108" t="s">
        <v>104</v>
      </c>
      <c r="G494" s="107" t="s">
        <v>105</v>
      </c>
      <c r="H494" s="107"/>
      <c r="I494" s="107" t="s">
        <v>105</v>
      </c>
      <c r="J494" s="108" t="s">
        <v>3736</v>
      </c>
      <c r="K494" s="108" t="s">
        <v>3784</v>
      </c>
      <c r="L494" s="105" t="s">
        <v>3730</v>
      </c>
      <c r="M494" s="108" t="s">
        <v>1215</v>
      </c>
      <c r="N494" s="108" t="s">
        <v>39</v>
      </c>
      <c r="O494" s="108" t="s">
        <v>3731</v>
      </c>
      <c r="P494" s="108" t="s">
        <v>1394</v>
      </c>
      <c r="Q494" s="108" t="s">
        <v>3785</v>
      </c>
      <c r="R494" s="108" t="s">
        <v>3786</v>
      </c>
      <c r="S494" s="108" t="s">
        <v>125</v>
      </c>
      <c r="T494" s="107" t="s">
        <v>105</v>
      </c>
      <c r="U494" s="107"/>
      <c r="V494" s="107" t="s">
        <v>68</v>
      </c>
      <c r="W494" s="107" t="s">
        <v>881</v>
      </c>
      <c r="X494" s="107" t="s">
        <v>881</v>
      </c>
      <c r="Y494" s="107" t="s">
        <v>204</v>
      </c>
      <c r="Z494" s="107">
        <v>145</v>
      </c>
      <c r="AA494" s="108" t="s">
        <v>242</v>
      </c>
      <c r="AB494" s="108">
        <v>1</v>
      </c>
      <c r="AC494" s="108" t="s">
        <v>113</v>
      </c>
      <c r="AD494" s="152" t="s">
        <v>3741</v>
      </c>
    </row>
    <row r="495" spans="2:30" ht="30" x14ac:dyDescent="0.25">
      <c r="B495" s="140" t="s">
        <v>25</v>
      </c>
      <c r="C495" s="141" t="s">
        <v>3787</v>
      </c>
      <c r="D495" s="140" t="s">
        <v>3788</v>
      </c>
      <c r="E495" s="140" t="s">
        <v>3789</v>
      </c>
      <c r="F495" s="140" t="s">
        <v>104</v>
      </c>
      <c r="G495" s="142" t="s">
        <v>105</v>
      </c>
      <c r="H495" s="142"/>
      <c r="I495" s="142" t="s">
        <v>105</v>
      </c>
      <c r="J495" s="140" t="s">
        <v>3736</v>
      </c>
      <c r="K495" s="140" t="s">
        <v>3429</v>
      </c>
      <c r="L495" s="141" t="s">
        <v>3730</v>
      </c>
      <c r="M495" s="140" t="s">
        <v>1215</v>
      </c>
      <c r="N495" s="140" t="s">
        <v>39</v>
      </c>
      <c r="O495" s="140" t="s">
        <v>3731</v>
      </c>
      <c r="P495" s="140" t="s">
        <v>1412</v>
      </c>
      <c r="Q495" s="140" t="s">
        <v>1356</v>
      </c>
      <c r="R495" s="140" t="s">
        <v>3790</v>
      </c>
      <c r="S495" s="140" t="s">
        <v>139</v>
      </c>
      <c r="T495" s="142" t="s">
        <v>105</v>
      </c>
      <c r="U495" s="142"/>
      <c r="V495" s="142" t="s">
        <v>68</v>
      </c>
      <c r="W495" s="142" t="s">
        <v>881</v>
      </c>
      <c r="X495" s="142" t="s">
        <v>881</v>
      </c>
      <c r="Y495" s="142" t="s">
        <v>204</v>
      </c>
      <c r="Z495" s="142">
        <v>145</v>
      </c>
      <c r="AA495" s="140" t="s">
        <v>242</v>
      </c>
      <c r="AB495" s="140">
        <v>1</v>
      </c>
      <c r="AC495" s="140" t="s">
        <v>113</v>
      </c>
      <c r="AD495" s="144" t="s">
        <v>3574</v>
      </c>
    </row>
    <row r="496" spans="2:30" ht="30" x14ac:dyDescent="0.25">
      <c r="B496" s="108" t="s">
        <v>1340</v>
      </c>
      <c r="C496" s="105" t="s">
        <v>3791</v>
      </c>
      <c r="D496" s="108" t="s">
        <v>3792</v>
      </c>
      <c r="E496" s="108" t="s">
        <v>1420</v>
      </c>
      <c r="F496" s="108" t="s">
        <v>104</v>
      </c>
      <c r="G496" s="107" t="s">
        <v>105</v>
      </c>
      <c r="H496" s="107"/>
      <c r="I496" s="107" t="s">
        <v>105</v>
      </c>
      <c r="J496" s="108" t="s">
        <v>3736</v>
      </c>
      <c r="K496" s="108" t="s">
        <v>3784</v>
      </c>
      <c r="L496" s="105" t="s">
        <v>3730</v>
      </c>
      <c r="M496" s="108" t="s">
        <v>1215</v>
      </c>
      <c r="N496" s="108" t="s">
        <v>39</v>
      </c>
      <c r="O496" s="108" t="s">
        <v>3731</v>
      </c>
      <c r="P496" s="108" t="s">
        <v>1421</v>
      </c>
      <c r="Q496" s="108" t="s">
        <v>1356</v>
      </c>
      <c r="R496" s="108" t="s">
        <v>3793</v>
      </c>
      <c r="S496" s="108" t="s">
        <v>111</v>
      </c>
      <c r="T496" s="107" t="s">
        <v>105</v>
      </c>
      <c r="U496" s="107"/>
      <c r="V496" s="107" t="s">
        <v>68</v>
      </c>
      <c r="W496" s="107" t="s">
        <v>881</v>
      </c>
      <c r="X496" s="107" t="s">
        <v>881</v>
      </c>
      <c r="Y496" s="107" t="s">
        <v>204</v>
      </c>
      <c r="Z496" s="107">
        <v>145</v>
      </c>
      <c r="AA496" s="108" t="s">
        <v>242</v>
      </c>
      <c r="AB496" s="108">
        <v>1</v>
      </c>
      <c r="AC496" s="108" t="s">
        <v>113</v>
      </c>
      <c r="AD496" s="152" t="s">
        <v>3574</v>
      </c>
    </row>
    <row r="497" spans="2:30" ht="75" x14ac:dyDescent="0.25">
      <c r="B497" s="140" t="s">
        <v>1303</v>
      </c>
      <c r="C497" s="141" t="s">
        <v>3794</v>
      </c>
      <c r="D497" s="140" t="s">
        <v>3795</v>
      </c>
      <c r="E497" s="140" t="s">
        <v>1426</v>
      </c>
      <c r="F497" s="140" t="s">
        <v>104</v>
      </c>
      <c r="G497" s="142"/>
      <c r="H497" s="142"/>
      <c r="I497" s="142" t="s">
        <v>105</v>
      </c>
      <c r="J497" s="140" t="s">
        <v>3796</v>
      </c>
      <c r="K497" s="140" t="s">
        <v>1311</v>
      </c>
      <c r="L497" s="141" t="s">
        <v>3730</v>
      </c>
      <c r="M497" s="140" t="s">
        <v>1215</v>
      </c>
      <c r="N497" s="140" t="s">
        <v>39</v>
      </c>
      <c r="O497" s="140" t="s">
        <v>3731</v>
      </c>
      <c r="P497" s="140" t="s">
        <v>1371</v>
      </c>
      <c r="Q497" s="140" t="s">
        <v>3797</v>
      </c>
      <c r="R497" s="140" t="s">
        <v>1371</v>
      </c>
      <c r="S497" s="140" t="s">
        <v>111</v>
      </c>
      <c r="T497" s="142" t="s">
        <v>105</v>
      </c>
      <c r="U497" s="142"/>
      <c r="V497" s="142" t="s">
        <v>68</v>
      </c>
      <c r="W497" s="142" t="s">
        <v>881</v>
      </c>
      <c r="X497" s="142" t="s">
        <v>881</v>
      </c>
      <c r="Y497" s="142" t="s">
        <v>214</v>
      </c>
      <c r="Z497" s="142">
        <v>195</v>
      </c>
      <c r="AA497" s="140" t="s">
        <v>420</v>
      </c>
      <c r="AB497" s="140">
        <v>26</v>
      </c>
      <c r="AC497" s="140" t="s">
        <v>1030</v>
      </c>
      <c r="AD497" s="147" t="s">
        <v>3245</v>
      </c>
    </row>
    <row r="498" spans="2:30" ht="45" x14ac:dyDescent="0.25">
      <c r="B498" s="108" t="s">
        <v>1303</v>
      </c>
      <c r="C498" s="105" t="s">
        <v>3798</v>
      </c>
      <c r="D498" s="108" t="s">
        <v>3799</v>
      </c>
      <c r="E498" s="108" t="s">
        <v>3263</v>
      </c>
      <c r="F498" s="108" t="s">
        <v>104</v>
      </c>
      <c r="G498" s="107"/>
      <c r="H498" s="107"/>
      <c r="I498" s="107" t="s">
        <v>105</v>
      </c>
      <c r="J498" s="108" t="s">
        <v>3796</v>
      </c>
      <c r="K498" s="108" t="s">
        <v>3744</v>
      </c>
      <c r="L498" s="105" t="s">
        <v>3730</v>
      </c>
      <c r="M498" s="108" t="s">
        <v>1215</v>
      </c>
      <c r="N498" s="108" t="s">
        <v>39</v>
      </c>
      <c r="O498" s="108" t="s">
        <v>3731</v>
      </c>
      <c r="P498" s="108" t="s">
        <v>1360</v>
      </c>
      <c r="Q498" s="108" t="s">
        <v>3800</v>
      </c>
      <c r="R498" s="108" t="s">
        <v>3801</v>
      </c>
      <c r="S498" s="108" t="s">
        <v>111</v>
      </c>
      <c r="T498" s="107" t="s">
        <v>105</v>
      </c>
      <c r="U498" s="107"/>
      <c r="V498" s="107" t="s">
        <v>68</v>
      </c>
      <c r="W498" s="107" t="s">
        <v>881</v>
      </c>
      <c r="X498" s="107" t="s">
        <v>881</v>
      </c>
      <c r="Y498" s="107" t="s">
        <v>214</v>
      </c>
      <c r="Z498" s="107">
        <v>195</v>
      </c>
      <c r="AA498" s="108" t="s">
        <v>270</v>
      </c>
      <c r="AB498" s="108">
        <v>2</v>
      </c>
      <c r="AC498" s="108" t="s">
        <v>1030</v>
      </c>
      <c r="AD498" s="153" t="s">
        <v>3245</v>
      </c>
    </row>
    <row r="499" spans="2:30" ht="30" x14ac:dyDescent="0.25">
      <c r="B499" s="140" t="s">
        <v>1303</v>
      </c>
      <c r="C499" s="141" t="s">
        <v>3802</v>
      </c>
      <c r="D499" s="140" t="s">
        <v>3803</v>
      </c>
      <c r="E499" s="140" t="s">
        <v>3804</v>
      </c>
      <c r="F499" s="140" t="s">
        <v>104</v>
      </c>
      <c r="G499" s="142"/>
      <c r="H499" s="142"/>
      <c r="I499" s="142" t="s">
        <v>105</v>
      </c>
      <c r="J499" s="140" t="s">
        <v>3796</v>
      </c>
      <c r="K499" s="140" t="s">
        <v>1311</v>
      </c>
      <c r="L499" s="141" t="s">
        <v>3730</v>
      </c>
      <c r="M499" s="140" t="s">
        <v>1215</v>
      </c>
      <c r="N499" s="140" t="s">
        <v>39</v>
      </c>
      <c r="O499" s="140" t="s">
        <v>3731</v>
      </c>
      <c r="P499" s="140" t="s">
        <v>1432</v>
      </c>
      <c r="Q499" s="140" t="s">
        <v>3805</v>
      </c>
      <c r="R499" s="140" t="s">
        <v>3806</v>
      </c>
      <c r="S499" s="140" t="s">
        <v>111</v>
      </c>
      <c r="T499" s="142" t="s">
        <v>105</v>
      </c>
      <c r="U499" s="142"/>
      <c r="V499" s="142" t="s">
        <v>69</v>
      </c>
      <c r="W499" s="142" t="s">
        <v>3457</v>
      </c>
      <c r="X499" s="142" t="s">
        <v>3807</v>
      </c>
      <c r="Y499" s="142" t="s">
        <v>881</v>
      </c>
      <c r="Z499" s="142" t="s">
        <v>881</v>
      </c>
      <c r="AA499" s="140" t="s">
        <v>881</v>
      </c>
      <c r="AB499" s="140" t="s">
        <v>881</v>
      </c>
      <c r="AC499" s="140" t="s">
        <v>1030</v>
      </c>
      <c r="AD499" s="147" t="s">
        <v>3245</v>
      </c>
    </row>
    <row r="500" spans="2:30" ht="45" x14ac:dyDescent="0.25">
      <c r="B500" s="108" t="s">
        <v>1303</v>
      </c>
      <c r="C500" s="105" t="s">
        <v>3808</v>
      </c>
      <c r="D500" s="108" t="s">
        <v>3809</v>
      </c>
      <c r="E500" s="108" t="s">
        <v>3810</v>
      </c>
      <c r="F500" s="108" t="s">
        <v>104</v>
      </c>
      <c r="G500" s="107"/>
      <c r="H500" s="107"/>
      <c r="I500" s="107" t="s">
        <v>105</v>
      </c>
      <c r="J500" s="108" t="s">
        <v>3796</v>
      </c>
      <c r="K500" s="108" t="s">
        <v>3729</v>
      </c>
      <c r="L500" s="105" t="s">
        <v>3730</v>
      </c>
      <c r="M500" s="108" t="s">
        <v>1215</v>
      </c>
      <c r="N500" s="108" t="s">
        <v>39</v>
      </c>
      <c r="O500" s="108" t="s">
        <v>3731</v>
      </c>
      <c r="P500" s="108" t="s">
        <v>1435</v>
      </c>
      <c r="Q500" s="108" t="s">
        <v>3811</v>
      </c>
      <c r="R500" s="108" t="s">
        <v>3812</v>
      </c>
      <c r="S500" s="108" t="s">
        <v>111</v>
      </c>
      <c r="T500" s="107" t="s">
        <v>105</v>
      </c>
      <c r="U500" s="107"/>
      <c r="V500" s="107" t="s">
        <v>68</v>
      </c>
      <c r="W500" s="107" t="s">
        <v>881</v>
      </c>
      <c r="X500" s="107" t="s">
        <v>881</v>
      </c>
      <c r="Y500" s="107" t="s">
        <v>214</v>
      </c>
      <c r="Z500" s="107">
        <v>195</v>
      </c>
      <c r="AA500" s="108" t="s">
        <v>341</v>
      </c>
      <c r="AB500" s="108">
        <v>10</v>
      </c>
      <c r="AC500" s="108" t="s">
        <v>1030</v>
      </c>
      <c r="AD500" s="153" t="s">
        <v>3245</v>
      </c>
    </row>
    <row r="501" spans="2:30" ht="135" x14ac:dyDescent="0.25">
      <c r="B501" s="140" t="s">
        <v>1440</v>
      </c>
      <c r="C501" s="141" t="s">
        <v>3813</v>
      </c>
      <c r="D501" s="140" t="s">
        <v>3814</v>
      </c>
      <c r="E501" s="140" t="s">
        <v>3815</v>
      </c>
      <c r="F501" s="140" t="s">
        <v>104</v>
      </c>
      <c r="G501" s="142"/>
      <c r="H501" s="142"/>
      <c r="I501" s="142" t="s">
        <v>105</v>
      </c>
      <c r="J501" s="140" t="s">
        <v>3796</v>
      </c>
      <c r="K501" s="140" t="s">
        <v>1311</v>
      </c>
      <c r="L501" s="141" t="s">
        <v>3730</v>
      </c>
      <c r="M501" s="140" t="s">
        <v>1215</v>
      </c>
      <c r="N501" s="140" t="s">
        <v>39</v>
      </c>
      <c r="O501" s="140" t="s">
        <v>3731</v>
      </c>
      <c r="P501" s="140" t="s">
        <v>3816</v>
      </c>
      <c r="Q501" s="140" t="s">
        <v>3817</v>
      </c>
      <c r="R501" s="140" t="s">
        <v>3818</v>
      </c>
      <c r="S501" s="140" t="s">
        <v>111</v>
      </c>
      <c r="T501" s="142" t="s">
        <v>105</v>
      </c>
      <c r="U501" s="142"/>
      <c r="V501" s="142" t="s">
        <v>69</v>
      </c>
      <c r="W501" s="142" t="s">
        <v>3457</v>
      </c>
      <c r="X501" s="142" t="s">
        <v>3819</v>
      </c>
      <c r="Y501" s="142" t="s">
        <v>881</v>
      </c>
      <c r="Z501" s="142" t="s">
        <v>881</v>
      </c>
      <c r="AA501" s="140" t="s">
        <v>881</v>
      </c>
      <c r="AB501" s="140" t="s">
        <v>881</v>
      </c>
      <c r="AC501" s="140" t="s">
        <v>1030</v>
      </c>
      <c r="AD501" s="147" t="s">
        <v>3245</v>
      </c>
    </row>
    <row r="502" spans="2:30" ht="30" x14ac:dyDescent="0.25">
      <c r="B502" s="108" t="s">
        <v>1303</v>
      </c>
      <c r="C502" s="105" t="s">
        <v>3820</v>
      </c>
      <c r="D502" s="108" t="s">
        <v>3821</v>
      </c>
      <c r="E502" s="108" t="s">
        <v>1447</v>
      </c>
      <c r="F502" s="108" t="s">
        <v>104</v>
      </c>
      <c r="G502" s="107"/>
      <c r="H502" s="107"/>
      <c r="I502" s="107" t="s">
        <v>105</v>
      </c>
      <c r="J502" s="108" t="s">
        <v>2364</v>
      </c>
      <c r="K502" s="108" t="s">
        <v>1024</v>
      </c>
      <c r="L502" s="105" t="s">
        <v>3730</v>
      </c>
      <c r="M502" s="108" t="s">
        <v>1215</v>
      </c>
      <c r="N502" s="108" t="s">
        <v>39</v>
      </c>
      <c r="O502" s="108" t="s">
        <v>3731</v>
      </c>
      <c r="P502" s="108" t="s">
        <v>3822</v>
      </c>
      <c r="Q502" s="108" t="s">
        <v>1356</v>
      </c>
      <c r="R502" s="108" t="s">
        <v>3423</v>
      </c>
      <c r="S502" s="108" t="s">
        <v>111</v>
      </c>
      <c r="T502" s="107" t="s">
        <v>105</v>
      </c>
      <c r="U502" s="107"/>
      <c r="V502" s="107" t="s">
        <v>68</v>
      </c>
      <c r="W502" s="107" t="s">
        <v>881</v>
      </c>
      <c r="X502" s="107" t="s">
        <v>881</v>
      </c>
      <c r="Y502" s="107" t="s">
        <v>214</v>
      </c>
      <c r="Z502" s="107">
        <v>195</v>
      </c>
      <c r="AA502" s="108" t="s">
        <v>376</v>
      </c>
      <c r="AB502" s="108">
        <v>17</v>
      </c>
      <c r="AC502" s="108" t="s">
        <v>113</v>
      </c>
      <c r="AD502" s="152" t="s">
        <v>3574</v>
      </c>
    </row>
    <row r="503" spans="2:30" ht="285" x14ac:dyDescent="0.25">
      <c r="B503" s="140" t="s">
        <v>1022</v>
      </c>
      <c r="C503" s="141" t="s">
        <v>3823</v>
      </c>
      <c r="D503" s="140" t="s">
        <v>3824</v>
      </c>
      <c r="E503" s="140" t="s">
        <v>3825</v>
      </c>
      <c r="F503" s="140" t="s">
        <v>104</v>
      </c>
      <c r="G503" s="142" t="s">
        <v>105</v>
      </c>
      <c r="H503" s="142"/>
      <c r="I503" s="142" t="s">
        <v>105</v>
      </c>
      <c r="J503" s="140" t="s">
        <v>1460</v>
      </c>
      <c r="K503" s="140" t="s">
        <v>1651</v>
      </c>
      <c r="L503" s="141" t="s">
        <v>3826</v>
      </c>
      <c r="M503" s="140" t="s">
        <v>1215</v>
      </c>
      <c r="N503" s="140" t="s">
        <v>38</v>
      </c>
      <c r="O503" s="140" t="s">
        <v>1462</v>
      </c>
      <c r="P503" s="140" t="s">
        <v>3827</v>
      </c>
      <c r="Q503" s="140" t="s">
        <v>3828</v>
      </c>
      <c r="R503" s="140" t="s">
        <v>3829</v>
      </c>
      <c r="S503" s="140" t="s">
        <v>125</v>
      </c>
      <c r="T503" s="142" t="s">
        <v>105</v>
      </c>
      <c r="U503" s="142"/>
      <c r="V503" s="142" t="s">
        <v>68</v>
      </c>
      <c r="W503" s="142" t="s">
        <v>881</v>
      </c>
      <c r="X503" s="142" t="s">
        <v>881</v>
      </c>
      <c r="Y503" s="142" t="s">
        <v>206</v>
      </c>
      <c r="Z503" s="142">
        <v>155</v>
      </c>
      <c r="AA503" s="140" t="s">
        <v>3830</v>
      </c>
      <c r="AB503" s="140" t="s">
        <v>3831</v>
      </c>
      <c r="AC503" s="140" t="s">
        <v>1030</v>
      </c>
      <c r="AD503" s="144" t="s">
        <v>3832</v>
      </c>
    </row>
    <row r="504" spans="2:30" ht="90" x14ac:dyDescent="0.25">
      <c r="B504" s="108" t="s">
        <v>1340</v>
      </c>
      <c r="C504" s="105" t="s">
        <v>3833</v>
      </c>
      <c r="D504" s="108" t="s">
        <v>3834</v>
      </c>
      <c r="E504" s="108" t="s">
        <v>3835</v>
      </c>
      <c r="F504" s="108" t="s">
        <v>104</v>
      </c>
      <c r="G504" s="107" t="s">
        <v>105</v>
      </c>
      <c r="H504" s="107"/>
      <c r="I504" s="107" t="s">
        <v>105</v>
      </c>
      <c r="J504" s="108" t="s">
        <v>3836</v>
      </c>
      <c r="K504" s="108" t="s">
        <v>1651</v>
      </c>
      <c r="L504" s="105" t="s">
        <v>3826</v>
      </c>
      <c r="M504" s="108" t="s">
        <v>1215</v>
      </c>
      <c r="N504" s="108" t="s">
        <v>38</v>
      </c>
      <c r="O504" s="108" t="s">
        <v>1462</v>
      </c>
      <c r="P504" s="108" t="s">
        <v>3837</v>
      </c>
      <c r="Q504" s="108" t="s">
        <v>3838</v>
      </c>
      <c r="R504" s="108" t="s">
        <v>3839</v>
      </c>
      <c r="S504" s="108" t="s">
        <v>125</v>
      </c>
      <c r="T504" s="107" t="s">
        <v>105</v>
      </c>
      <c r="U504" s="107"/>
      <c r="V504" s="107" t="s">
        <v>68</v>
      </c>
      <c r="W504" s="107" t="s">
        <v>881</v>
      </c>
      <c r="X504" s="107" t="s">
        <v>881</v>
      </c>
      <c r="Y504" s="107" t="s">
        <v>186</v>
      </c>
      <c r="Z504" s="107">
        <v>55</v>
      </c>
      <c r="AA504" s="108" t="s">
        <v>282</v>
      </c>
      <c r="AB504" s="108">
        <v>3</v>
      </c>
      <c r="AC504" s="108" t="s">
        <v>1030</v>
      </c>
      <c r="AD504" s="151" t="s">
        <v>3840</v>
      </c>
    </row>
    <row r="505" spans="2:30" ht="120" x14ac:dyDescent="0.25">
      <c r="B505" s="140" t="s">
        <v>1340</v>
      </c>
      <c r="C505" s="141" t="s">
        <v>3841</v>
      </c>
      <c r="D505" s="140" t="s">
        <v>3842</v>
      </c>
      <c r="E505" s="140" t="s">
        <v>3843</v>
      </c>
      <c r="F505" s="140" t="s">
        <v>104</v>
      </c>
      <c r="G505" s="142" t="s">
        <v>105</v>
      </c>
      <c r="H505" s="142"/>
      <c r="I505" s="142" t="s">
        <v>105</v>
      </c>
      <c r="J505" s="140" t="s">
        <v>3844</v>
      </c>
      <c r="K505" s="140" t="s">
        <v>1651</v>
      </c>
      <c r="L505" s="141" t="s">
        <v>3826</v>
      </c>
      <c r="M505" s="140" t="s">
        <v>1215</v>
      </c>
      <c r="N505" s="140" t="s">
        <v>38</v>
      </c>
      <c r="O505" s="140" t="s">
        <v>1462</v>
      </c>
      <c r="P505" s="140" t="s">
        <v>3827</v>
      </c>
      <c r="Q505" s="140" t="s">
        <v>3845</v>
      </c>
      <c r="R505" s="140" t="s">
        <v>3846</v>
      </c>
      <c r="S505" s="140" t="s">
        <v>125</v>
      </c>
      <c r="T505" s="142" t="s">
        <v>105</v>
      </c>
      <c r="U505" s="142"/>
      <c r="V505" s="142" t="s">
        <v>68</v>
      </c>
      <c r="W505" s="142" t="s">
        <v>881</v>
      </c>
      <c r="X505" s="142" t="s">
        <v>881</v>
      </c>
      <c r="Y505" s="142" t="s">
        <v>186</v>
      </c>
      <c r="Z505" s="142">
        <v>55</v>
      </c>
      <c r="AA505" s="140" t="s">
        <v>260</v>
      </c>
      <c r="AB505" s="140">
        <v>2</v>
      </c>
      <c r="AC505" s="140" t="s">
        <v>113</v>
      </c>
      <c r="AD505" s="144" t="s">
        <v>3574</v>
      </c>
    </row>
    <row r="506" spans="2:30" ht="120" x14ac:dyDescent="0.25">
      <c r="B506" s="108" t="s">
        <v>1340</v>
      </c>
      <c r="C506" s="105" t="s">
        <v>3847</v>
      </c>
      <c r="D506" s="108" t="s">
        <v>3848</v>
      </c>
      <c r="E506" s="108" t="s">
        <v>3843</v>
      </c>
      <c r="F506" s="108" t="s">
        <v>104</v>
      </c>
      <c r="G506" s="107" t="s">
        <v>105</v>
      </c>
      <c r="H506" s="107"/>
      <c r="I506" s="107" t="s">
        <v>105</v>
      </c>
      <c r="J506" s="108" t="s">
        <v>3849</v>
      </c>
      <c r="K506" s="108" t="s">
        <v>1651</v>
      </c>
      <c r="L506" s="105" t="s">
        <v>3826</v>
      </c>
      <c r="M506" s="108" t="s">
        <v>1215</v>
      </c>
      <c r="N506" s="108" t="s">
        <v>38</v>
      </c>
      <c r="O506" s="108" t="s">
        <v>1462</v>
      </c>
      <c r="P506" s="108" t="s">
        <v>3827</v>
      </c>
      <c r="Q506" s="108" t="s">
        <v>3845</v>
      </c>
      <c r="R506" s="108" t="s">
        <v>3423</v>
      </c>
      <c r="S506" s="108" t="s">
        <v>125</v>
      </c>
      <c r="T506" s="107" t="s">
        <v>105</v>
      </c>
      <c r="U506" s="107"/>
      <c r="V506" s="107" t="s">
        <v>68</v>
      </c>
      <c r="W506" s="107" t="s">
        <v>881</v>
      </c>
      <c r="X506" s="107" t="s">
        <v>881</v>
      </c>
      <c r="Y506" s="107" t="s">
        <v>186</v>
      </c>
      <c r="Z506" s="107">
        <v>55</v>
      </c>
      <c r="AA506" s="108" t="s">
        <v>297</v>
      </c>
      <c r="AB506" s="108">
        <v>4</v>
      </c>
      <c r="AC506" s="108" t="s">
        <v>113</v>
      </c>
      <c r="AD506" s="152" t="s">
        <v>3574</v>
      </c>
    </row>
    <row r="507" spans="2:30" ht="105" x14ac:dyDescent="0.25">
      <c r="B507" s="140" t="s">
        <v>1104</v>
      </c>
      <c r="C507" s="141" t="s">
        <v>3850</v>
      </c>
      <c r="D507" s="140" t="s">
        <v>3851</v>
      </c>
      <c r="E507" s="140" t="s">
        <v>3852</v>
      </c>
      <c r="F507" s="140" t="s">
        <v>104</v>
      </c>
      <c r="G507" s="142" t="s">
        <v>105</v>
      </c>
      <c r="H507" s="142"/>
      <c r="I507" s="142"/>
      <c r="J507" s="140" t="s">
        <v>3853</v>
      </c>
      <c r="K507" s="140" t="s">
        <v>3440</v>
      </c>
      <c r="L507" s="141" t="s">
        <v>3826</v>
      </c>
      <c r="M507" s="140" t="s">
        <v>1215</v>
      </c>
      <c r="N507" s="140" t="s">
        <v>38</v>
      </c>
      <c r="O507" s="140" t="s">
        <v>1462</v>
      </c>
      <c r="P507" s="140" t="s">
        <v>3827</v>
      </c>
      <c r="Q507" s="140" t="s">
        <v>3854</v>
      </c>
      <c r="R507" s="140" t="s">
        <v>3432</v>
      </c>
      <c r="S507" s="140" t="s">
        <v>139</v>
      </c>
      <c r="T507" s="142" t="s">
        <v>105</v>
      </c>
      <c r="U507" s="142"/>
      <c r="V507" s="142" t="s">
        <v>68</v>
      </c>
      <c r="W507" s="142" t="s">
        <v>881</v>
      </c>
      <c r="X507" s="142" t="s">
        <v>881</v>
      </c>
      <c r="Y507" s="142" t="s">
        <v>186</v>
      </c>
      <c r="Z507" s="142">
        <v>55</v>
      </c>
      <c r="AA507" s="140" t="s">
        <v>237</v>
      </c>
      <c r="AB507" s="140">
        <v>1</v>
      </c>
      <c r="AC507" s="140" t="s">
        <v>113</v>
      </c>
      <c r="AD507" s="144" t="s">
        <v>3574</v>
      </c>
    </row>
    <row r="508" spans="2:30" ht="75" x14ac:dyDescent="0.25">
      <c r="B508" s="108" t="s">
        <v>25</v>
      </c>
      <c r="C508" s="105" t="s">
        <v>3855</v>
      </c>
      <c r="D508" s="108" t="s">
        <v>3856</v>
      </c>
      <c r="E508" s="108" t="s">
        <v>3857</v>
      </c>
      <c r="F508" s="108" t="s">
        <v>104</v>
      </c>
      <c r="G508" s="107" t="s">
        <v>105</v>
      </c>
      <c r="H508" s="107" t="s">
        <v>105</v>
      </c>
      <c r="I508" s="107" t="s">
        <v>105</v>
      </c>
      <c r="J508" s="108" t="s">
        <v>1613</v>
      </c>
      <c r="K508" s="108" t="s">
        <v>3858</v>
      </c>
      <c r="L508" s="105" t="s">
        <v>3859</v>
      </c>
      <c r="M508" s="108" t="s">
        <v>1215</v>
      </c>
      <c r="N508" s="108" t="s">
        <v>38</v>
      </c>
      <c r="O508" s="108" t="s">
        <v>1462</v>
      </c>
      <c r="P508" s="108" t="s">
        <v>3837</v>
      </c>
      <c r="Q508" s="108" t="s">
        <v>3860</v>
      </c>
      <c r="R508" s="108" t="s">
        <v>3423</v>
      </c>
      <c r="S508" s="108" t="s">
        <v>125</v>
      </c>
      <c r="T508" s="107" t="s">
        <v>105</v>
      </c>
      <c r="U508" s="107"/>
      <c r="V508" s="107" t="s">
        <v>68</v>
      </c>
      <c r="W508" s="107" t="s">
        <v>881</v>
      </c>
      <c r="X508" s="107" t="s">
        <v>881</v>
      </c>
      <c r="Y508" s="107" t="s">
        <v>202</v>
      </c>
      <c r="Z508" s="107">
        <v>135</v>
      </c>
      <c r="AA508" s="108" t="s">
        <v>335</v>
      </c>
      <c r="AB508" s="108">
        <v>9</v>
      </c>
      <c r="AC508" s="108" t="s">
        <v>1030</v>
      </c>
      <c r="AD508" s="152" t="s">
        <v>3861</v>
      </c>
    </row>
    <row r="509" spans="2:30" ht="105" x14ac:dyDescent="0.25">
      <c r="B509" s="140" t="s">
        <v>25</v>
      </c>
      <c r="C509" s="141" t="s">
        <v>3862</v>
      </c>
      <c r="D509" s="140" t="s">
        <v>3863</v>
      </c>
      <c r="E509" s="140" t="s">
        <v>3864</v>
      </c>
      <c r="F509" s="140" t="s">
        <v>104</v>
      </c>
      <c r="G509" s="142" t="s">
        <v>105</v>
      </c>
      <c r="H509" s="142" t="s">
        <v>105</v>
      </c>
      <c r="I509" s="142" t="s">
        <v>105</v>
      </c>
      <c r="J509" s="140" t="s">
        <v>3865</v>
      </c>
      <c r="K509" s="140" t="s">
        <v>1651</v>
      </c>
      <c r="L509" s="141" t="s">
        <v>3859</v>
      </c>
      <c r="M509" s="140" t="s">
        <v>1215</v>
      </c>
      <c r="N509" s="140" t="s">
        <v>38</v>
      </c>
      <c r="O509" s="140" t="s">
        <v>1462</v>
      </c>
      <c r="P509" s="140" t="s">
        <v>3837</v>
      </c>
      <c r="Q509" s="140" t="s">
        <v>3860</v>
      </c>
      <c r="R509" s="140" t="s">
        <v>3423</v>
      </c>
      <c r="S509" s="140" t="s">
        <v>125</v>
      </c>
      <c r="T509" s="142" t="s">
        <v>105</v>
      </c>
      <c r="U509" s="142"/>
      <c r="V509" s="142" t="s">
        <v>68</v>
      </c>
      <c r="W509" s="142" t="s">
        <v>881</v>
      </c>
      <c r="X509" s="142" t="s">
        <v>881</v>
      </c>
      <c r="Y509" s="142" t="s">
        <v>3866</v>
      </c>
      <c r="Z509" s="142">
        <v>165</v>
      </c>
      <c r="AA509" s="140" t="s">
        <v>3867</v>
      </c>
      <c r="AB509" s="140" t="s">
        <v>3868</v>
      </c>
      <c r="AC509" s="140" t="s">
        <v>113</v>
      </c>
      <c r="AD509" s="145" t="s">
        <v>3424</v>
      </c>
    </row>
    <row r="510" spans="2:30" ht="60" x14ac:dyDescent="0.25">
      <c r="B510" s="108" t="s">
        <v>25</v>
      </c>
      <c r="C510" s="105" t="s">
        <v>3869</v>
      </c>
      <c r="D510" s="108" t="s">
        <v>3870</v>
      </c>
      <c r="E510" s="108" t="s">
        <v>3871</v>
      </c>
      <c r="F510" s="108" t="s">
        <v>104</v>
      </c>
      <c r="G510" s="107" t="s">
        <v>105</v>
      </c>
      <c r="H510" s="107" t="s">
        <v>105</v>
      </c>
      <c r="I510" s="107" t="s">
        <v>105</v>
      </c>
      <c r="J510" s="108" t="s">
        <v>3872</v>
      </c>
      <c r="K510" s="108" t="s">
        <v>1651</v>
      </c>
      <c r="L510" s="105" t="s">
        <v>3859</v>
      </c>
      <c r="M510" s="108" t="s">
        <v>1215</v>
      </c>
      <c r="N510" s="108" t="s">
        <v>38</v>
      </c>
      <c r="O510" s="108" t="s">
        <v>1462</v>
      </c>
      <c r="P510" s="108" t="s">
        <v>3837</v>
      </c>
      <c r="Q510" s="108" t="s">
        <v>3873</v>
      </c>
      <c r="R510" s="108" t="s">
        <v>3423</v>
      </c>
      <c r="S510" s="108" t="s">
        <v>125</v>
      </c>
      <c r="T510" s="107" t="s">
        <v>105</v>
      </c>
      <c r="U510" s="107"/>
      <c r="V510" s="107" t="s">
        <v>68</v>
      </c>
      <c r="W510" s="107" t="s">
        <v>881</v>
      </c>
      <c r="X510" s="107" t="s">
        <v>881</v>
      </c>
      <c r="Y510" s="107" t="s">
        <v>188</v>
      </c>
      <c r="Z510" s="107">
        <v>65</v>
      </c>
      <c r="AA510" s="108" t="s">
        <v>239</v>
      </c>
      <c r="AB510" s="108">
        <v>1</v>
      </c>
      <c r="AC510" s="108" t="s">
        <v>113</v>
      </c>
      <c r="AD510" s="152" t="s">
        <v>3874</v>
      </c>
    </row>
    <row r="511" spans="2:30" ht="45" x14ac:dyDescent="0.25">
      <c r="B511" s="140" t="s">
        <v>1605</v>
      </c>
      <c r="C511" s="141" t="s">
        <v>3875</v>
      </c>
      <c r="D511" s="140" t="s">
        <v>3876</v>
      </c>
      <c r="E511" s="140" t="s">
        <v>3877</v>
      </c>
      <c r="F511" s="140" t="s">
        <v>104</v>
      </c>
      <c r="G511" s="142" t="s">
        <v>105</v>
      </c>
      <c r="H511" s="142" t="s">
        <v>105</v>
      </c>
      <c r="I511" s="142" t="s">
        <v>105</v>
      </c>
      <c r="J511" s="140" t="s">
        <v>3878</v>
      </c>
      <c r="K511" s="140" t="s">
        <v>3429</v>
      </c>
      <c r="L511" s="141" t="s">
        <v>3859</v>
      </c>
      <c r="M511" s="140" t="s">
        <v>1215</v>
      </c>
      <c r="N511" s="140" t="s">
        <v>38</v>
      </c>
      <c r="O511" s="140" t="s">
        <v>1462</v>
      </c>
      <c r="P511" s="140" t="s">
        <v>3492</v>
      </c>
      <c r="Q511" s="140" t="s">
        <v>3879</v>
      </c>
      <c r="R511" s="140" t="s">
        <v>3423</v>
      </c>
      <c r="S511" s="140" t="s">
        <v>139</v>
      </c>
      <c r="T511" s="142" t="s">
        <v>105</v>
      </c>
      <c r="U511" s="142"/>
      <c r="V511" s="142" t="s">
        <v>68</v>
      </c>
      <c r="W511" s="142" t="s">
        <v>881</v>
      </c>
      <c r="X511" s="142" t="s">
        <v>881</v>
      </c>
      <c r="Y511" s="142" t="s">
        <v>202</v>
      </c>
      <c r="Z511" s="142">
        <v>135</v>
      </c>
      <c r="AA511" s="140" t="s">
        <v>335</v>
      </c>
      <c r="AB511" s="140">
        <v>9</v>
      </c>
      <c r="AC511" s="140" t="s">
        <v>1030</v>
      </c>
      <c r="AD511" s="144" t="s">
        <v>3550</v>
      </c>
    </row>
    <row r="512" spans="2:30" ht="75" x14ac:dyDescent="0.25">
      <c r="B512" s="108" t="s">
        <v>25</v>
      </c>
      <c r="C512" s="105" t="s">
        <v>3880</v>
      </c>
      <c r="D512" s="108" t="s">
        <v>3881</v>
      </c>
      <c r="E512" s="108" t="s">
        <v>3882</v>
      </c>
      <c r="F512" s="108" t="s">
        <v>104</v>
      </c>
      <c r="G512" s="107"/>
      <c r="H512" s="107"/>
      <c r="I512" s="107" t="s">
        <v>105</v>
      </c>
      <c r="J512" s="108" t="s">
        <v>3883</v>
      </c>
      <c r="K512" s="108" t="s">
        <v>1024</v>
      </c>
      <c r="L512" s="105" t="s">
        <v>3884</v>
      </c>
      <c r="M512" s="108" t="s">
        <v>1215</v>
      </c>
      <c r="N512" s="108" t="s">
        <v>38</v>
      </c>
      <c r="O512" s="108" t="s">
        <v>1462</v>
      </c>
      <c r="P512" s="108" t="s">
        <v>3837</v>
      </c>
      <c r="Q512" s="108" t="s">
        <v>3885</v>
      </c>
      <c r="R512" s="108" t="s">
        <v>3423</v>
      </c>
      <c r="S512" s="108" t="s">
        <v>125</v>
      </c>
      <c r="T512" s="107" t="s">
        <v>105</v>
      </c>
      <c r="U512" s="107"/>
      <c r="V512" s="107" t="s">
        <v>68</v>
      </c>
      <c r="W512" s="107" t="s">
        <v>881</v>
      </c>
      <c r="X512" s="107" t="s">
        <v>881</v>
      </c>
      <c r="Y512" s="107" t="s">
        <v>212</v>
      </c>
      <c r="Z512" s="107">
        <v>185</v>
      </c>
      <c r="AA512" s="108" t="s">
        <v>3487</v>
      </c>
      <c r="AB512" s="108" t="s">
        <v>3487</v>
      </c>
      <c r="AC512" s="108" t="s">
        <v>113</v>
      </c>
      <c r="AD512" s="152" t="s">
        <v>3886</v>
      </c>
    </row>
    <row r="513" spans="2:30" ht="75" x14ac:dyDescent="0.25">
      <c r="B513" s="140" t="s">
        <v>25</v>
      </c>
      <c r="C513" s="141" t="s">
        <v>3887</v>
      </c>
      <c r="D513" s="140" t="s">
        <v>3888</v>
      </c>
      <c r="E513" s="140" t="s">
        <v>3889</v>
      </c>
      <c r="F513" s="140" t="s">
        <v>104</v>
      </c>
      <c r="G513" s="142"/>
      <c r="H513" s="142"/>
      <c r="I513" s="142" t="s">
        <v>105</v>
      </c>
      <c r="J513" s="140" t="s">
        <v>3890</v>
      </c>
      <c r="K513" s="140" t="s">
        <v>3891</v>
      </c>
      <c r="L513" s="141" t="s">
        <v>3884</v>
      </c>
      <c r="M513" s="140" t="s">
        <v>1215</v>
      </c>
      <c r="N513" s="140" t="s">
        <v>38</v>
      </c>
      <c r="O513" s="140" t="s">
        <v>1462</v>
      </c>
      <c r="P513" s="140" t="s">
        <v>3837</v>
      </c>
      <c r="Q513" s="140" t="s">
        <v>3885</v>
      </c>
      <c r="R513" s="140" t="s">
        <v>3423</v>
      </c>
      <c r="S513" s="140" t="s">
        <v>125</v>
      </c>
      <c r="T513" s="142" t="s">
        <v>105</v>
      </c>
      <c r="U513" s="142"/>
      <c r="V513" s="142" t="s">
        <v>68</v>
      </c>
      <c r="W513" s="142" t="s">
        <v>881</v>
      </c>
      <c r="X513" s="142" t="s">
        <v>881</v>
      </c>
      <c r="Y513" s="142" t="s">
        <v>202</v>
      </c>
      <c r="Z513" s="142">
        <v>135</v>
      </c>
      <c r="AA513" s="140" t="s">
        <v>335</v>
      </c>
      <c r="AB513" s="140">
        <v>9</v>
      </c>
      <c r="AC513" s="140" t="s">
        <v>113</v>
      </c>
      <c r="AD513" s="144" t="s">
        <v>3892</v>
      </c>
    </row>
    <row r="514" spans="2:30" ht="120" x14ac:dyDescent="0.25">
      <c r="B514" s="108" t="s">
        <v>25</v>
      </c>
      <c r="C514" s="105" t="s">
        <v>3893</v>
      </c>
      <c r="D514" s="108" t="s">
        <v>3894</v>
      </c>
      <c r="E514" s="108" t="s">
        <v>3895</v>
      </c>
      <c r="F514" s="108" t="s">
        <v>104</v>
      </c>
      <c r="G514" s="107"/>
      <c r="H514" s="107"/>
      <c r="I514" s="107" t="s">
        <v>105</v>
      </c>
      <c r="J514" s="108" t="s">
        <v>3896</v>
      </c>
      <c r="K514" s="108" t="s">
        <v>3440</v>
      </c>
      <c r="L514" s="105" t="s">
        <v>3897</v>
      </c>
      <c r="M514" s="108" t="s">
        <v>1215</v>
      </c>
      <c r="N514" s="108" t="s">
        <v>38</v>
      </c>
      <c r="O514" s="108" t="s">
        <v>1462</v>
      </c>
      <c r="P514" s="108" t="s">
        <v>3837</v>
      </c>
      <c r="Q514" s="108" t="s">
        <v>3898</v>
      </c>
      <c r="R514" s="108" t="s">
        <v>3423</v>
      </c>
      <c r="S514" s="108" t="s">
        <v>139</v>
      </c>
      <c r="T514" s="107" t="s">
        <v>105</v>
      </c>
      <c r="U514" s="107"/>
      <c r="V514" s="107" t="s">
        <v>68</v>
      </c>
      <c r="W514" s="107" t="s">
        <v>881</v>
      </c>
      <c r="X514" s="107" t="s">
        <v>881</v>
      </c>
      <c r="Y514" s="107" t="s">
        <v>202</v>
      </c>
      <c r="Z514" s="107">
        <v>135</v>
      </c>
      <c r="AA514" s="108" t="s">
        <v>3899</v>
      </c>
      <c r="AB514" s="108">
        <v>8</v>
      </c>
      <c r="AC514" s="108" t="s">
        <v>1030</v>
      </c>
      <c r="AD514" s="152" t="s">
        <v>3892</v>
      </c>
    </row>
    <row r="515" spans="2:30" ht="120" x14ac:dyDescent="0.25">
      <c r="B515" s="140" t="s">
        <v>1605</v>
      </c>
      <c r="C515" s="141" t="s">
        <v>3900</v>
      </c>
      <c r="D515" s="140" t="s">
        <v>3901</v>
      </c>
      <c r="E515" s="140" t="s">
        <v>3902</v>
      </c>
      <c r="F515" s="140" t="s">
        <v>104</v>
      </c>
      <c r="G515" s="142" t="s">
        <v>105</v>
      </c>
      <c r="H515" s="142"/>
      <c r="I515" s="142" t="s">
        <v>105</v>
      </c>
      <c r="J515" s="140" t="s">
        <v>3903</v>
      </c>
      <c r="K515" s="140" t="s">
        <v>3429</v>
      </c>
      <c r="L515" s="141" t="s">
        <v>3897</v>
      </c>
      <c r="M515" s="140" t="s">
        <v>1215</v>
      </c>
      <c r="N515" s="140" t="s">
        <v>38</v>
      </c>
      <c r="O515" s="140" t="s">
        <v>1462</v>
      </c>
      <c r="P515" s="140" t="s">
        <v>3837</v>
      </c>
      <c r="Q515" s="140" t="s">
        <v>3898</v>
      </c>
      <c r="R515" s="140" t="s">
        <v>1639</v>
      </c>
      <c r="S515" s="140" t="s">
        <v>125</v>
      </c>
      <c r="T515" s="142" t="s">
        <v>105</v>
      </c>
      <c r="U515" s="142"/>
      <c r="V515" s="142" t="s">
        <v>68</v>
      </c>
      <c r="W515" s="142" t="s">
        <v>881</v>
      </c>
      <c r="X515" s="142" t="s">
        <v>881</v>
      </c>
      <c r="Y515" s="142" t="s">
        <v>202</v>
      </c>
      <c r="Z515" s="142">
        <v>135</v>
      </c>
      <c r="AA515" s="140" t="s">
        <v>329</v>
      </c>
      <c r="AB515" s="140">
        <v>8</v>
      </c>
      <c r="AC515" s="140" t="s">
        <v>1030</v>
      </c>
      <c r="AD515" s="145" t="s">
        <v>3904</v>
      </c>
    </row>
    <row r="516" spans="2:30" ht="120" x14ac:dyDescent="0.25">
      <c r="B516" s="108" t="s">
        <v>1605</v>
      </c>
      <c r="C516" s="105" t="s">
        <v>3905</v>
      </c>
      <c r="D516" s="108" t="s">
        <v>3906</v>
      </c>
      <c r="E516" s="108" t="s">
        <v>3907</v>
      </c>
      <c r="F516" s="108" t="s">
        <v>104</v>
      </c>
      <c r="G516" s="107" t="s">
        <v>105</v>
      </c>
      <c r="H516" s="107"/>
      <c r="I516" s="107" t="s">
        <v>105</v>
      </c>
      <c r="J516" s="108" t="s">
        <v>3908</v>
      </c>
      <c r="K516" s="108" t="s">
        <v>3429</v>
      </c>
      <c r="L516" s="105" t="s">
        <v>3897</v>
      </c>
      <c r="M516" s="108" t="s">
        <v>1215</v>
      </c>
      <c r="N516" s="108" t="s">
        <v>38</v>
      </c>
      <c r="O516" s="108" t="s">
        <v>1462</v>
      </c>
      <c r="P516" s="108" t="s">
        <v>3837</v>
      </c>
      <c r="Q516" s="108" t="s">
        <v>3909</v>
      </c>
      <c r="R516" s="108" t="s">
        <v>1641</v>
      </c>
      <c r="S516" s="108" t="s">
        <v>125</v>
      </c>
      <c r="T516" s="107" t="s">
        <v>105</v>
      </c>
      <c r="U516" s="107"/>
      <c r="V516" s="107" t="s">
        <v>68</v>
      </c>
      <c r="W516" s="107" t="s">
        <v>881</v>
      </c>
      <c r="X516" s="107" t="s">
        <v>881</v>
      </c>
      <c r="Y516" s="107" t="s">
        <v>202</v>
      </c>
      <c r="Z516" s="107">
        <v>135</v>
      </c>
      <c r="AA516" s="108" t="s">
        <v>329</v>
      </c>
      <c r="AB516" s="108">
        <v>8</v>
      </c>
      <c r="AC516" s="108" t="s">
        <v>1030</v>
      </c>
      <c r="AD516" s="151" t="s">
        <v>3910</v>
      </c>
    </row>
    <row r="517" spans="2:30" ht="135" x14ac:dyDescent="0.25">
      <c r="B517" s="140" t="s">
        <v>35</v>
      </c>
      <c r="C517" s="141" t="s">
        <v>3911</v>
      </c>
      <c r="D517" s="140" t="s">
        <v>3912</v>
      </c>
      <c r="E517" s="140" t="s">
        <v>3913</v>
      </c>
      <c r="F517" s="140" t="s">
        <v>104</v>
      </c>
      <c r="G517" s="142" t="s">
        <v>105</v>
      </c>
      <c r="H517" s="142"/>
      <c r="I517" s="142" t="s">
        <v>105</v>
      </c>
      <c r="J517" s="140" t="s">
        <v>3914</v>
      </c>
      <c r="K517" s="140" t="s">
        <v>1024</v>
      </c>
      <c r="L517" s="141" t="s">
        <v>3897</v>
      </c>
      <c r="M517" s="140" t="s">
        <v>1215</v>
      </c>
      <c r="N517" s="140" t="s">
        <v>38</v>
      </c>
      <c r="O517" s="140" t="s">
        <v>1462</v>
      </c>
      <c r="P517" s="140" t="s">
        <v>3837</v>
      </c>
      <c r="Q517" s="140" t="s">
        <v>3915</v>
      </c>
      <c r="R517" s="140" t="s">
        <v>3423</v>
      </c>
      <c r="S517" s="140" t="s">
        <v>139</v>
      </c>
      <c r="T517" s="142" t="s">
        <v>105</v>
      </c>
      <c r="U517" s="142"/>
      <c r="V517" s="142" t="s">
        <v>68</v>
      </c>
      <c r="W517" s="142" t="s">
        <v>881</v>
      </c>
      <c r="X517" s="142" t="s">
        <v>881</v>
      </c>
      <c r="Y517" s="142" t="s">
        <v>202</v>
      </c>
      <c r="Z517" s="142">
        <v>135</v>
      </c>
      <c r="AA517" s="140" t="s">
        <v>329</v>
      </c>
      <c r="AB517" s="140">
        <v>8</v>
      </c>
      <c r="AC517" s="140" t="s">
        <v>113</v>
      </c>
      <c r="AD517" s="144" t="s">
        <v>3574</v>
      </c>
    </row>
    <row r="518" spans="2:30" ht="135" x14ac:dyDescent="0.25">
      <c r="B518" s="108" t="s">
        <v>35</v>
      </c>
      <c r="C518" s="105" t="s">
        <v>3916</v>
      </c>
      <c r="D518" s="108" t="s">
        <v>3917</v>
      </c>
      <c r="E518" s="108" t="s">
        <v>3918</v>
      </c>
      <c r="F518" s="108" t="s">
        <v>104</v>
      </c>
      <c r="G518" s="107" t="s">
        <v>105</v>
      </c>
      <c r="H518" s="107"/>
      <c r="I518" s="107" t="s">
        <v>105</v>
      </c>
      <c r="J518" s="108" t="s">
        <v>3919</v>
      </c>
      <c r="K518" s="108" t="s">
        <v>1024</v>
      </c>
      <c r="L518" s="105" t="s">
        <v>3897</v>
      </c>
      <c r="M518" s="108" t="s">
        <v>1215</v>
      </c>
      <c r="N518" s="108" t="s">
        <v>38</v>
      </c>
      <c r="O518" s="108" t="s">
        <v>1462</v>
      </c>
      <c r="P518" s="108" t="s">
        <v>3837</v>
      </c>
      <c r="Q518" s="108" t="s">
        <v>3920</v>
      </c>
      <c r="R518" s="108" t="s">
        <v>3423</v>
      </c>
      <c r="S518" s="108" t="s">
        <v>139</v>
      </c>
      <c r="T518" s="107" t="s">
        <v>105</v>
      </c>
      <c r="U518" s="107"/>
      <c r="V518" s="107" t="s">
        <v>68</v>
      </c>
      <c r="W518" s="107" t="s">
        <v>881</v>
      </c>
      <c r="X518" s="107" t="s">
        <v>881</v>
      </c>
      <c r="Y518" s="107" t="s">
        <v>202</v>
      </c>
      <c r="Z518" s="107">
        <v>135</v>
      </c>
      <c r="AA518" s="108" t="s">
        <v>329</v>
      </c>
      <c r="AB518" s="108">
        <v>8</v>
      </c>
      <c r="AC518" s="108" t="s">
        <v>113</v>
      </c>
      <c r="AD518" s="152" t="s">
        <v>3574</v>
      </c>
    </row>
    <row r="519" spans="2:30" ht="135" x14ac:dyDescent="0.25">
      <c r="B519" s="140" t="s">
        <v>1340</v>
      </c>
      <c r="C519" s="141" t="s">
        <v>3921</v>
      </c>
      <c r="D519" s="140" t="s">
        <v>3922</v>
      </c>
      <c r="E519" s="140" t="s">
        <v>3923</v>
      </c>
      <c r="F519" s="140" t="s">
        <v>104</v>
      </c>
      <c r="G519" s="142" t="s">
        <v>105</v>
      </c>
      <c r="H519" s="142"/>
      <c r="I519" s="142" t="s">
        <v>105</v>
      </c>
      <c r="J519" s="140" t="s">
        <v>3924</v>
      </c>
      <c r="K519" s="140" t="s">
        <v>3440</v>
      </c>
      <c r="L519" s="141" t="s">
        <v>3897</v>
      </c>
      <c r="M519" s="140" t="s">
        <v>1215</v>
      </c>
      <c r="N519" s="140" t="s">
        <v>38</v>
      </c>
      <c r="O519" s="140" t="s">
        <v>1462</v>
      </c>
      <c r="P519" s="140" t="s">
        <v>3837</v>
      </c>
      <c r="Q519" s="140" t="s">
        <v>3920</v>
      </c>
      <c r="R519" s="140" t="s">
        <v>3423</v>
      </c>
      <c r="S519" s="140" t="s">
        <v>125</v>
      </c>
      <c r="T519" s="142" t="s">
        <v>105</v>
      </c>
      <c r="U519" s="142"/>
      <c r="V519" s="142" t="s">
        <v>68</v>
      </c>
      <c r="W519" s="142" t="s">
        <v>881</v>
      </c>
      <c r="X519" s="142" t="s">
        <v>881</v>
      </c>
      <c r="Y519" s="142" t="s">
        <v>202</v>
      </c>
      <c r="Z519" s="142">
        <v>135</v>
      </c>
      <c r="AA519" s="140" t="s">
        <v>329</v>
      </c>
      <c r="AB519" s="140">
        <v>8</v>
      </c>
      <c r="AC519" s="140" t="s">
        <v>113</v>
      </c>
      <c r="AD519" s="144" t="s">
        <v>3574</v>
      </c>
    </row>
    <row r="520" spans="2:30" ht="75" x14ac:dyDescent="0.25">
      <c r="B520" s="108" t="s">
        <v>1303</v>
      </c>
      <c r="C520" s="105" t="s">
        <v>3925</v>
      </c>
      <c r="D520" s="108" t="s">
        <v>3926</v>
      </c>
      <c r="E520" s="108" t="s">
        <v>1650</v>
      </c>
      <c r="F520" s="108" t="s">
        <v>104</v>
      </c>
      <c r="G520" s="107"/>
      <c r="H520" s="107"/>
      <c r="I520" s="107" t="s">
        <v>105</v>
      </c>
      <c r="J520" s="108" t="s">
        <v>3927</v>
      </c>
      <c r="K520" s="108" t="s">
        <v>1024</v>
      </c>
      <c r="L520" s="105" t="s">
        <v>3897</v>
      </c>
      <c r="M520" s="108" t="s">
        <v>1215</v>
      </c>
      <c r="N520" s="108" t="s">
        <v>38</v>
      </c>
      <c r="O520" s="108" t="s">
        <v>1462</v>
      </c>
      <c r="P520" s="108" t="s">
        <v>3837</v>
      </c>
      <c r="Q520" s="108" t="s">
        <v>3928</v>
      </c>
      <c r="R520" s="108" t="s">
        <v>3423</v>
      </c>
      <c r="S520" s="108" t="s">
        <v>125</v>
      </c>
      <c r="T520" s="107" t="s">
        <v>105</v>
      </c>
      <c r="U520" s="107"/>
      <c r="V520" s="107" t="s">
        <v>68</v>
      </c>
      <c r="W520" s="107" t="s">
        <v>881</v>
      </c>
      <c r="X520" s="107" t="s">
        <v>881</v>
      </c>
      <c r="Y520" s="107" t="s">
        <v>217</v>
      </c>
      <c r="Z520" s="107">
        <v>210</v>
      </c>
      <c r="AA520" s="108" t="s">
        <v>1653</v>
      </c>
      <c r="AB520" s="108">
        <v>1</v>
      </c>
      <c r="AC520" s="108" t="s">
        <v>113</v>
      </c>
      <c r="AD520" s="152" t="s">
        <v>3574</v>
      </c>
    </row>
    <row r="521" spans="2:30" ht="90" x14ac:dyDescent="0.25">
      <c r="B521" s="140" t="s">
        <v>25</v>
      </c>
      <c r="C521" s="141" t="s">
        <v>3929</v>
      </c>
      <c r="D521" s="140" t="s">
        <v>3930</v>
      </c>
      <c r="E521" s="140" t="s">
        <v>3931</v>
      </c>
      <c r="F521" s="140" t="s">
        <v>104</v>
      </c>
      <c r="G521" s="142"/>
      <c r="H521" s="142"/>
      <c r="I521" s="142" t="s">
        <v>105</v>
      </c>
      <c r="J521" s="140" t="s">
        <v>3932</v>
      </c>
      <c r="K521" s="140" t="s">
        <v>1024</v>
      </c>
      <c r="L521" s="141" t="s">
        <v>3897</v>
      </c>
      <c r="M521" s="140" t="s">
        <v>1215</v>
      </c>
      <c r="N521" s="140" t="s">
        <v>38</v>
      </c>
      <c r="O521" s="140" t="s">
        <v>1462</v>
      </c>
      <c r="P521" s="140" t="s">
        <v>3837</v>
      </c>
      <c r="Q521" s="140" t="s">
        <v>3933</v>
      </c>
      <c r="R521" s="140" t="s">
        <v>3934</v>
      </c>
      <c r="S521" s="140" t="s">
        <v>125</v>
      </c>
      <c r="T521" s="142" t="s">
        <v>105</v>
      </c>
      <c r="U521" s="142"/>
      <c r="V521" s="142" t="s">
        <v>68</v>
      </c>
      <c r="W521" s="142" t="s">
        <v>881</v>
      </c>
      <c r="X521" s="142" t="s">
        <v>881</v>
      </c>
      <c r="Y521" s="142" t="s">
        <v>217</v>
      </c>
      <c r="Z521" s="142">
        <v>210</v>
      </c>
      <c r="AA521" s="140" t="s">
        <v>1653</v>
      </c>
      <c r="AB521" s="140">
        <v>1</v>
      </c>
      <c r="AC521" s="140" t="s">
        <v>113</v>
      </c>
      <c r="AD521" s="144" t="s">
        <v>3574</v>
      </c>
    </row>
    <row r="522" spans="2:30" ht="164.25" x14ac:dyDescent="0.25">
      <c r="B522" s="108" t="s">
        <v>25</v>
      </c>
      <c r="C522" s="105" t="s">
        <v>3935</v>
      </c>
      <c r="D522" s="108" t="s">
        <v>3936</v>
      </c>
      <c r="E522" s="108" t="s">
        <v>3937</v>
      </c>
      <c r="F522" s="108" t="s">
        <v>104</v>
      </c>
      <c r="G522" s="107"/>
      <c r="H522" s="107"/>
      <c r="I522" s="107" t="s">
        <v>105</v>
      </c>
      <c r="J522" s="108" t="s">
        <v>3938</v>
      </c>
      <c r="K522" s="108" t="s">
        <v>1651</v>
      </c>
      <c r="L522" s="105" t="s">
        <v>3897</v>
      </c>
      <c r="M522" s="108" t="s">
        <v>1215</v>
      </c>
      <c r="N522" s="108" t="s">
        <v>38</v>
      </c>
      <c r="O522" s="108" t="s">
        <v>1462</v>
      </c>
      <c r="P522" s="108" t="s">
        <v>3837</v>
      </c>
      <c r="Q522" s="108" t="s">
        <v>3939</v>
      </c>
      <c r="R522" s="108" t="s">
        <v>3423</v>
      </c>
      <c r="S522" s="108" t="s">
        <v>125</v>
      </c>
      <c r="T522" s="107" t="s">
        <v>105</v>
      </c>
      <c r="U522" s="107"/>
      <c r="V522" s="107" t="s">
        <v>68</v>
      </c>
      <c r="W522" s="107" t="s">
        <v>881</v>
      </c>
      <c r="X522" s="107" t="s">
        <v>881</v>
      </c>
      <c r="Y522" s="107" t="s">
        <v>179</v>
      </c>
      <c r="Z522" s="107">
        <v>20</v>
      </c>
      <c r="AA522" s="108" t="s">
        <v>3940</v>
      </c>
      <c r="AB522" s="108">
        <v>0</v>
      </c>
      <c r="AC522" s="108" t="s">
        <v>1030</v>
      </c>
      <c r="AD522" s="154" t="s">
        <v>3941</v>
      </c>
    </row>
    <row r="523" spans="2:30" ht="210" x14ac:dyDescent="0.25">
      <c r="B523" s="140" t="s">
        <v>25</v>
      </c>
      <c r="C523" s="141" t="s">
        <v>3942</v>
      </c>
      <c r="D523" s="140" t="s">
        <v>3943</v>
      </c>
      <c r="E523" s="140" t="s">
        <v>1480</v>
      </c>
      <c r="F523" s="140" t="s">
        <v>104</v>
      </c>
      <c r="G523" s="142"/>
      <c r="H523" s="142" t="s">
        <v>105</v>
      </c>
      <c r="I523" s="142"/>
      <c r="J523" s="140" t="s">
        <v>3944</v>
      </c>
      <c r="K523" s="140" t="s">
        <v>1024</v>
      </c>
      <c r="L523" s="141" t="s">
        <v>3945</v>
      </c>
      <c r="M523" s="140" t="s">
        <v>1215</v>
      </c>
      <c r="N523" s="140" t="s">
        <v>39</v>
      </c>
      <c r="O523" s="140" t="s">
        <v>1474</v>
      </c>
      <c r="P523" s="140" t="s">
        <v>3946</v>
      </c>
      <c r="Q523" s="140" t="s">
        <v>3947</v>
      </c>
      <c r="R523" s="140" t="s">
        <v>1481</v>
      </c>
      <c r="S523" s="140" t="s">
        <v>125</v>
      </c>
      <c r="T523" s="142" t="s">
        <v>105</v>
      </c>
      <c r="U523" s="142"/>
      <c r="V523" s="142" t="s">
        <v>68</v>
      </c>
      <c r="W523" s="142" t="s">
        <v>881</v>
      </c>
      <c r="X523" s="142" t="s">
        <v>881</v>
      </c>
      <c r="Y523" s="142" t="s">
        <v>203</v>
      </c>
      <c r="Z523" s="142">
        <v>140</v>
      </c>
      <c r="AA523" s="140" t="s">
        <v>264</v>
      </c>
      <c r="AB523" s="140">
        <v>2</v>
      </c>
      <c r="AC523" s="140" t="s">
        <v>1030</v>
      </c>
      <c r="AD523" s="144" t="s">
        <v>1482</v>
      </c>
    </row>
    <row r="524" spans="2:30" ht="360" x14ac:dyDescent="0.25">
      <c r="B524" s="108" t="s">
        <v>1340</v>
      </c>
      <c r="C524" s="105" t="s">
        <v>3948</v>
      </c>
      <c r="D524" s="155" t="s">
        <v>3949</v>
      </c>
      <c r="E524" s="155" t="s">
        <v>3950</v>
      </c>
      <c r="F524" s="108" t="s">
        <v>104</v>
      </c>
      <c r="G524" s="107" t="s">
        <v>105</v>
      </c>
      <c r="H524" s="107" t="s">
        <v>105</v>
      </c>
      <c r="I524" s="107" t="s">
        <v>105</v>
      </c>
      <c r="J524" s="108" t="s">
        <v>3951</v>
      </c>
      <c r="K524" s="108" t="s">
        <v>1024</v>
      </c>
      <c r="L524" s="105" t="s">
        <v>3952</v>
      </c>
      <c r="M524" s="108" t="s">
        <v>1215</v>
      </c>
      <c r="N524" s="108" t="s">
        <v>42</v>
      </c>
      <c r="O524" s="108" t="s">
        <v>1462</v>
      </c>
      <c r="P524" s="108" t="s">
        <v>3953</v>
      </c>
      <c r="Q524" s="108" t="s">
        <v>1476</v>
      </c>
      <c r="R524" s="108" t="s">
        <v>3954</v>
      </c>
      <c r="S524" s="108" t="s">
        <v>125</v>
      </c>
      <c r="T524" s="107" t="s">
        <v>105</v>
      </c>
      <c r="U524" s="107"/>
      <c r="V524" s="107" t="s">
        <v>68</v>
      </c>
      <c r="W524" s="107" t="s">
        <v>881</v>
      </c>
      <c r="X524" s="107" t="s">
        <v>881</v>
      </c>
      <c r="Y524" s="107" t="s">
        <v>190</v>
      </c>
      <c r="Z524" s="107">
        <v>75</v>
      </c>
      <c r="AA524" s="108" t="s">
        <v>3487</v>
      </c>
      <c r="AB524" s="108" t="s">
        <v>881</v>
      </c>
      <c r="AC524" s="108" t="s">
        <v>113</v>
      </c>
      <c r="AD524" s="152" t="s">
        <v>3424</v>
      </c>
    </row>
    <row r="525" spans="2:30" ht="120" x14ac:dyDescent="0.25">
      <c r="B525" s="140" t="s">
        <v>1634</v>
      </c>
      <c r="C525" s="141" t="s">
        <v>3955</v>
      </c>
      <c r="D525" s="148" t="s">
        <v>3956</v>
      </c>
      <c r="E525" s="148" t="s">
        <v>3957</v>
      </c>
      <c r="F525" s="140" t="s">
        <v>104</v>
      </c>
      <c r="G525" s="142" t="s">
        <v>105</v>
      </c>
      <c r="H525" s="142"/>
      <c r="I525" s="142"/>
      <c r="J525" s="140" t="s">
        <v>3958</v>
      </c>
      <c r="K525" s="140" t="s">
        <v>3440</v>
      </c>
      <c r="L525" s="141" t="s">
        <v>3952</v>
      </c>
      <c r="M525" s="140" t="s">
        <v>1215</v>
      </c>
      <c r="N525" s="140" t="s">
        <v>42</v>
      </c>
      <c r="O525" s="140" t="s">
        <v>1462</v>
      </c>
      <c r="P525" s="140" t="s">
        <v>3953</v>
      </c>
      <c r="Q525" s="140" t="s">
        <v>3959</v>
      </c>
      <c r="R525" s="140" t="s">
        <v>3423</v>
      </c>
      <c r="S525" s="140" t="s">
        <v>111</v>
      </c>
      <c r="T525" s="142" t="s">
        <v>105</v>
      </c>
      <c r="U525" s="142"/>
      <c r="V525" s="142" t="s">
        <v>68</v>
      </c>
      <c r="W525" s="142" t="s">
        <v>881</v>
      </c>
      <c r="X525" s="142" t="s">
        <v>881</v>
      </c>
      <c r="Y525" s="142" t="s">
        <v>190</v>
      </c>
      <c r="Z525" s="142">
        <v>75</v>
      </c>
      <c r="AA525" s="140" t="s">
        <v>3487</v>
      </c>
      <c r="AB525" s="140" t="s">
        <v>881</v>
      </c>
      <c r="AC525" s="140" t="s">
        <v>1030</v>
      </c>
      <c r="AD525" s="144" t="s">
        <v>3960</v>
      </c>
    </row>
    <row r="526" spans="2:30" ht="45" x14ac:dyDescent="0.25">
      <c r="B526" s="108" t="s">
        <v>1605</v>
      </c>
      <c r="C526" s="105" t="s">
        <v>3961</v>
      </c>
      <c r="D526" s="155" t="s">
        <v>3962</v>
      </c>
      <c r="E526" s="155" t="s">
        <v>3963</v>
      </c>
      <c r="F526" s="108" t="s">
        <v>104</v>
      </c>
      <c r="G526" s="107" t="s">
        <v>105</v>
      </c>
      <c r="H526" s="107"/>
      <c r="I526" s="107" t="s">
        <v>105</v>
      </c>
      <c r="J526" s="108" t="s">
        <v>3964</v>
      </c>
      <c r="K526" s="108" t="s">
        <v>1311</v>
      </c>
      <c r="L526" s="105" t="s">
        <v>3952</v>
      </c>
      <c r="M526" s="108" t="s">
        <v>1215</v>
      </c>
      <c r="N526" s="108" t="s">
        <v>38</v>
      </c>
      <c r="O526" s="108" t="s">
        <v>1462</v>
      </c>
      <c r="P526" s="108" t="s">
        <v>3492</v>
      </c>
      <c r="Q526" s="108" t="s">
        <v>3965</v>
      </c>
      <c r="R526" s="108" t="s">
        <v>3423</v>
      </c>
      <c r="S526" s="108" t="s">
        <v>139</v>
      </c>
      <c r="T526" s="107" t="s">
        <v>105</v>
      </c>
      <c r="U526" s="107"/>
      <c r="V526" s="107" t="s">
        <v>68</v>
      </c>
      <c r="W526" s="107" t="s">
        <v>881</v>
      </c>
      <c r="X526" s="107" t="s">
        <v>881</v>
      </c>
      <c r="Y526" s="107" t="s">
        <v>190</v>
      </c>
      <c r="Z526" s="107">
        <v>75</v>
      </c>
      <c r="AA526" s="108" t="s">
        <v>3487</v>
      </c>
      <c r="AB526" s="108" t="s">
        <v>881</v>
      </c>
      <c r="AC526" s="108" t="s">
        <v>113</v>
      </c>
      <c r="AD526" s="152" t="s">
        <v>3966</v>
      </c>
    </row>
    <row r="527" spans="2:30" ht="75" x14ac:dyDescent="0.25">
      <c r="B527" s="140" t="s">
        <v>35</v>
      </c>
      <c r="C527" s="141" t="s">
        <v>3967</v>
      </c>
      <c r="D527" s="148" t="s">
        <v>3968</v>
      </c>
      <c r="E527" s="148" t="s">
        <v>3969</v>
      </c>
      <c r="F527" s="140" t="s">
        <v>104</v>
      </c>
      <c r="G527" s="142" t="s">
        <v>105</v>
      </c>
      <c r="H527" s="142"/>
      <c r="I527" s="142"/>
      <c r="J527" s="140" t="s">
        <v>3970</v>
      </c>
      <c r="K527" s="140" t="s">
        <v>3429</v>
      </c>
      <c r="L527" s="141" t="s">
        <v>3952</v>
      </c>
      <c r="M527" s="140" t="s">
        <v>1215</v>
      </c>
      <c r="N527" s="140" t="s">
        <v>38</v>
      </c>
      <c r="O527" s="140" t="s">
        <v>1462</v>
      </c>
      <c r="P527" s="140" t="s">
        <v>3492</v>
      </c>
      <c r="Q527" s="140" t="s">
        <v>3971</v>
      </c>
      <c r="R527" s="140" t="s">
        <v>3972</v>
      </c>
      <c r="S527" s="140" t="s">
        <v>139</v>
      </c>
      <c r="T527" s="142" t="s">
        <v>105</v>
      </c>
      <c r="U527" s="142"/>
      <c r="V527" s="142" t="s">
        <v>68</v>
      </c>
      <c r="W527" s="142" t="s">
        <v>881</v>
      </c>
      <c r="X527" s="142" t="s">
        <v>881</v>
      </c>
      <c r="Y527" s="142" t="s">
        <v>177</v>
      </c>
      <c r="Z527" s="142">
        <v>10</v>
      </c>
      <c r="AA527" s="140" t="s">
        <v>439</v>
      </c>
      <c r="AB527" s="140">
        <v>14</v>
      </c>
      <c r="AC527" s="140" t="s">
        <v>113</v>
      </c>
      <c r="AD527" s="144" t="s">
        <v>3574</v>
      </c>
    </row>
    <row r="528" spans="2:30" ht="45" x14ac:dyDescent="0.25">
      <c r="B528" s="108" t="s">
        <v>1634</v>
      </c>
      <c r="C528" s="105" t="s">
        <v>3973</v>
      </c>
      <c r="D528" s="155" t="s">
        <v>3974</v>
      </c>
      <c r="E528" s="155" t="s">
        <v>3975</v>
      </c>
      <c r="F528" s="108" t="s">
        <v>104</v>
      </c>
      <c r="G528" s="107" t="s">
        <v>105</v>
      </c>
      <c r="H528" s="107"/>
      <c r="I528" s="107" t="s">
        <v>105</v>
      </c>
      <c r="J528" s="108" t="s">
        <v>2263</v>
      </c>
      <c r="K528" s="108" t="s">
        <v>1311</v>
      </c>
      <c r="L528" s="105" t="s">
        <v>3952</v>
      </c>
      <c r="M528" s="108" t="s">
        <v>1215</v>
      </c>
      <c r="N528" s="108" t="s">
        <v>42</v>
      </c>
      <c r="O528" s="108" t="s">
        <v>1462</v>
      </c>
      <c r="P528" s="108" t="s">
        <v>3492</v>
      </c>
      <c r="Q528" s="108" t="s">
        <v>3976</v>
      </c>
      <c r="R528" s="108" t="s">
        <v>3423</v>
      </c>
      <c r="S528" s="108" t="s">
        <v>125</v>
      </c>
      <c r="T528" s="107" t="s">
        <v>105</v>
      </c>
      <c r="U528" s="107"/>
      <c r="V528" s="107" t="s">
        <v>68</v>
      </c>
      <c r="W528" s="107" t="s">
        <v>881</v>
      </c>
      <c r="X528" s="107" t="s">
        <v>881</v>
      </c>
      <c r="Y528" s="107" t="s">
        <v>190</v>
      </c>
      <c r="Z528" s="107">
        <v>75</v>
      </c>
      <c r="AA528" s="108" t="s">
        <v>3487</v>
      </c>
      <c r="AB528" s="108" t="s">
        <v>3487</v>
      </c>
      <c r="AC528" s="108" t="s">
        <v>1030</v>
      </c>
      <c r="AD528" s="152" t="s">
        <v>2260</v>
      </c>
    </row>
    <row r="529" spans="2:30" ht="75" x14ac:dyDescent="0.25">
      <c r="B529" s="140" t="s">
        <v>1634</v>
      </c>
      <c r="C529" s="141" t="s">
        <v>3977</v>
      </c>
      <c r="D529" s="148" t="s">
        <v>3978</v>
      </c>
      <c r="E529" s="148" t="s">
        <v>3979</v>
      </c>
      <c r="F529" s="140" t="s">
        <v>104</v>
      </c>
      <c r="G529" s="142" t="s">
        <v>105</v>
      </c>
      <c r="H529" s="142"/>
      <c r="I529" s="142" t="s">
        <v>105</v>
      </c>
      <c r="J529" s="140" t="s">
        <v>3980</v>
      </c>
      <c r="K529" s="140" t="s">
        <v>1311</v>
      </c>
      <c r="L529" s="141" t="s">
        <v>3952</v>
      </c>
      <c r="M529" s="140" t="s">
        <v>1215</v>
      </c>
      <c r="N529" s="140" t="s">
        <v>42</v>
      </c>
      <c r="O529" s="140" t="s">
        <v>1462</v>
      </c>
      <c r="P529" s="140" t="s">
        <v>3492</v>
      </c>
      <c r="Q529" s="140" t="s">
        <v>3981</v>
      </c>
      <c r="R529" s="140" t="s">
        <v>3423</v>
      </c>
      <c r="S529" s="140" t="s">
        <v>125</v>
      </c>
      <c r="T529" s="142" t="s">
        <v>105</v>
      </c>
      <c r="U529" s="142"/>
      <c r="V529" s="142" t="s">
        <v>68</v>
      </c>
      <c r="W529" s="142" t="s">
        <v>881</v>
      </c>
      <c r="X529" s="142" t="s">
        <v>881</v>
      </c>
      <c r="Y529" s="142" t="s">
        <v>190</v>
      </c>
      <c r="Z529" s="142">
        <v>75</v>
      </c>
      <c r="AA529" s="140" t="s">
        <v>3487</v>
      </c>
      <c r="AB529" s="140" t="s">
        <v>3487</v>
      </c>
      <c r="AC529" s="140" t="s">
        <v>113</v>
      </c>
      <c r="AD529" s="144" t="s">
        <v>3574</v>
      </c>
    </row>
    <row r="530" spans="2:30" ht="120" x14ac:dyDescent="0.25">
      <c r="B530" s="108" t="s">
        <v>1634</v>
      </c>
      <c r="C530" s="105" t="s">
        <v>3982</v>
      </c>
      <c r="D530" s="155" t="s">
        <v>3983</v>
      </c>
      <c r="E530" s="155" t="s">
        <v>3984</v>
      </c>
      <c r="F530" s="108" t="s">
        <v>104</v>
      </c>
      <c r="G530" s="107"/>
      <c r="H530" s="107"/>
      <c r="I530" s="107" t="s">
        <v>105</v>
      </c>
      <c r="J530" s="108" t="s">
        <v>3985</v>
      </c>
      <c r="K530" s="108" t="s">
        <v>1311</v>
      </c>
      <c r="L530" s="105" t="s">
        <v>3952</v>
      </c>
      <c r="M530" s="108" t="s">
        <v>1215</v>
      </c>
      <c r="N530" s="108" t="s">
        <v>42</v>
      </c>
      <c r="O530" s="108" t="s">
        <v>1462</v>
      </c>
      <c r="P530" s="108" t="s">
        <v>3837</v>
      </c>
      <c r="Q530" s="108" t="s">
        <v>3986</v>
      </c>
      <c r="R530" s="108" t="s">
        <v>3423</v>
      </c>
      <c r="S530" s="108" t="s">
        <v>139</v>
      </c>
      <c r="T530" s="107" t="s">
        <v>105</v>
      </c>
      <c r="U530" s="107"/>
      <c r="V530" s="107" t="s">
        <v>68</v>
      </c>
      <c r="W530" s="107" t="s">
        <v>881</v>
      </c>
      <c r="X530" s="107" t="s">
        <v>881</v>
      </c>
      <c r="Y530" s="107" t="s">
        <v>214</v>
      </c>
      <c r="Z530" s="107">
        <v>195</v>
      </c>
      <c r="AA530" s="108" t="s">
        <v>289</v>
      </c>
      <c r="AB530" s="108">
        <v>3</v>
      </c>
      <c r="AC530" s="108" t="s">
        <v>113</v>
      </c>
      <c r="AD530" s="151" t="s">
        <v>3987</v>
      </c>
    </row>
    <row r="531" spans="2:30" ht="60" x14ac:dyDescent="0.25">
      <c r="B531" s="140" t="s">
        <v>25</v>
      </c>
      <c r="C531" s="141" t="s">
        <v>3988</v>
      </c>
      <c r="D531" s="140" t="s">
        <v>3989</v>
      </c>
      <c r="E531" s="140" t="s">
        <v>3990</v>
      </c>
      <c r="F531" s="140" t="s">
        <v>104</v>
      </c>
      <c r="G531" s="142" t="s">
        <v>105</v>
      </c>
      <c r="H531" s="142"/>
      <c r="I531" s="142"/>
      <c r="J531" s="140" t="s">
        <v>3991</v>
      </c>
      <c r="K531" s="140" t="s">
        <v>1311</v>
      </c>
      <c r="L531" s="141" t="s">
        <v>3992</v>
      </c>
      <c r="M531" s="140" t="s">
        <v>3405</v>
      </c>
      <c r="N531" s="140" t="s">
        <v>40</v>
      </c>
      <c r="O531" s="140" t="s">
        <v>1109</v>
      </c>
      <c r="P531" s="140" t="s">
        <v>3492</v>
      </c>
      <c r="Q531" s="140" t="s">
        <v>3993</v>
      </c>
      <c r="R531" s="140" t="s">
        <v>3423</v>
      </c>
      <c r="S531" s="140" t="s">
        <v>139</v>
      </c>
      <c r="T531" s="142" t="s">
        <v>105</v>
      </c>
      <c r="U531" s="142"/>
      <c r="V531" s="142" t="s">
        <v>68</v>
      </c>
      <c r="W531" s="142" t="s">
        <v>881</v>
      </c>
      <c r="X531" s="142" t="s">
        <v>881</v>
      </c>
      <c r="Y531" s="142" t="s">
        <v>3994</v>
      </c>
      <c r="Z531" s="142">
        <v>90</v>
      </c>
      <c r="AA531" s="140" t="s">
        <v>3487</v>
      </c>
      <c r="AB531" s="140" t="s">
        <v>3487</v>
      </c>
      <c r="AC531" s="140" t="s">
        <v>113</v>
      </c>
      <c r="AD531" s="144" t="s">
        <v>3424</v>
      </c>
    </row>
    <row r="532" spans="2:30" ht="75" x14ac:dyDescent="0.25">
      <c r="B532" s="108" t="s">
        <v>1104</v>
      </c>
      <c r="C532" s="105" t="s">
        <v>3995</v>
      </c>
      <c r="D532" s="108" t="s">
        <v>3996</v>
      </c>
      <c r="E532" s="108" t="s">
        <v>3997</v>
      </c>
      <c r="F532" s="108" t="s">
        <v>104</v>
      </c>
      <c r="G532" s="107" t="s">
        <v>105</v>
      </c>
      <c r="H532" s="107"/>
      <c r="I532" s="107" t="s">
        <v>105</v>
      </c>
      <c r="J532" s="108" t="s">
        <v>3998</v>
      </c>
      <c r="K532" s="108" t="s">
        <v>1311</v>
      </c>
      <c r="L532" s="105" t="s">
        <v>3999</v>
      </c>
      <c r="M532" s="108" t="s">
        <v>1215</v>
      </c>
      <c r="N532" s="108" t="s">
        <v>38</v>
      </c>
      <c r="O532" s="108" t="s">
        <v>1462</v>
      </c>
      <c r="P532" s="108" t="s">
        <v>3837</v>
      </c>
      <c r="Q532" s="108" t="s">
        <v>4000</v>
      </c>
      <c r="R532" s="108" t="s">
        <v>3432</v>
      </c>
      <c r="S532" s="108" t="s">
        <v>139</v>
      </c>
      <c r="T532" s="107" t="s">
        <v>105</v>
      </c>
      <c r="U532" s="107"/>
      <c r="V532" s="107" t="s">
        <v>68</v>
      </c>
      <c r="W532" s="107" t="s">
        <v>881</v>
      </c>
      <c r="X532" s="107" t="s">
        <v>881</v>
      </c>
      <c r="Y532" s="107" t="s">
        <v>228</v>
      </c>
      <c r="Z532" s="107">
        <v>265</v>
      </c>
      <c r="AA532" s="108" t="s">
        <v>3487</v>
      </c>
      <c r="AB532" s="108" t="s">
        <v>3487</v>
      </c>
      <c r="AC532" s="108" t="s">
        <v>113</v>
      </c>
      <c r="AD532" s="151" t="s">
        <v>3435</v>
      </c>
    </row>
    <row r="533" spans="2:30" ht="30" x14ac:dyDescent="0.25">
      <c r="B533" s="140" t="s">
        <v>1022</v>
      </c>
      <c r="C533" s="141" t="s">
        <v>4001</v>
      </c>
      <c r="D533" s="140" t="s">
        <v>4002</v>
      </c>
      <c r="E533" s="149" t="s">
        <v>4003</v>
      </c>
      <c r="F533" s="140" t="s">
        <v>104</v>
      </c>
      <c r="G533" s="142"/>
      <c r="H533" s="142"/>
      <c r="I533" s="142" t="s">
        <v>105</v>
      </c>
      <c r="J533" s="140" t="s">
        <v>4004</v>
      </c>
      <c r="K533" s="140" t="s">
        <v>1024</v>
      </c>
      <c r="L533" s="141" t="s">
        <v>4005</v>
      </c>
      <c r="M533" s="140" t="s">
        <v>3405</v>
      </c>
      <c r="N533" s="140" t="s">
        <v>40</v>
      </c>
      <c r="O533" s="142"/>
      <c r="P533" s="142"/>
      <c r="Q533" s="140"/>
      <c r="R533" s="140" t="s">
        <v>3423</v>
      </c>
      <c r="S533" s="140" t="s">
        <v>125</v>
      </c>
      <c r="T533" s="142" t="s">
        <v>105</v>
      </c>
      <c r="U533" s="142" t="s">
        <v>105</v>
      </c>
      <c r="V533" s="142" t="s">
        <v>68</v>
      </c>
      <c r="W533" s="142" t="s">
        <v>881</v>
      </c>
      <c r="X533" s="142" t="s">
        <v>881</v>
      </c>
      <c r="Y533" s="142" t="s">
        <v>202</v>
      </c>
      <c r="Z533" s="142"/>
      <c r="AA533" s="140" t="s">
        <v>4006</v>
      </c>
      <c r="AB533" s="140">
        <v>1</v>
      </c>
      <c r="AC533" s="140" t="s">
        <v>113</v>
      </c>
      <c r="AD533" s="144" t="s">
        <v>3574</v>
      </c>
    </row>
    <row r="534" spans="2:30" ht="30" x14ac:dyDescent="0.25">
      <c r="B534" s="108" t="s">
        <v>1022</v>
      </c>
      <c r="C534" s="105" t="s">
        <v>4007</v>
      </c>
      <c r="D534" s="108" t="s">
        <v>4008</v>
      </c>
      <c r="E534" s="106" t="s">
        <v>4009</v>
      </c>
      <c r="F534" s="108" t="s">
        <v>104</v>
      </c>
      <c r="G534" s="107"/>
      <c r="H534" s="107"/>
      <c r="I534" s="107" t="s">
        <v>105</v>
      </c>
      <c r="J534" s="108" t="s">
        <v>4004</v>
      </c>
      <c r="K534" s="108" t="s">
        <v>1024</v>
      </c>
      <c r="L534" s="105" t="s">
        <v>4010</v>
      </c>
      <c r="M534" s="108" t="s">
        <v>3405</v>
      </c>
      <c r="N534" s="108" t="s">
        <v>40</v>
      </c>
      <c r="O534" s="107"/>
      <c r="P534" s="107"/>
      <c r="Q534" s="108"/>
      <c r="R534" s="108" t="s">
        <v>3423</v>
      </c>
      <c r="S534" s="108" t="s">
        <v>125</v>
      </c>
      <c r="T534" s="107" t="s">
        <v>105</v>
      </c>
      <c r="U534" s="107" t="s">
        <v>105</v>
      </c>
      <c r="V534" s="107" t="s">
        <v>68</v>
      </c>
      <c r="W534" s="107" t="s">
        <v>881</v>
      </c>
      <c r="X534" s="107" t="s">
        <v>881</v>
      </c>
      <c r="Y534" s="107" t="s">
        <v>202</v>
      </c>
      <c r="Z534" s="107"/>
      <c r="AA534" s="108" t="s">
        <v>4011</v>
      </c>
      <c r="AB534" s="108">
        <v>1</v>
      </c>
      <c r="AC534" s="108" t="s">
        <v>113</v>
      </c>
      <c r="AD534" s="152" t="s">
        <v>3574</v>
      </c>
    </row>
    <row r="535" spans="2:30" ht="30" x14ac:dyDescent="0.25">
      <c r="B535" s="140" t="s">
        <v>1022</v>
      </c>
      <c r="C535" s="141" t="s">
        <v>4012</v>
      </c>
      <c r="D535" s="140" t="s">
        <v>4013</v>
      </c>
      <c r="E535" s="149" t="s">
        <v>4014</v>
      </c>
      <c r="F535" s="140" t="s">
        <v>104</v>
      </c>
      <c r="G535" s="142"/>
      <c r="H535" s="142"/>
      <c r="I535" s="142" t="s">
        <v>105</v>
      </c>
      <c r="J535" s="140" t="s">
        <v>4004</v>
      </c>
      <c r="K535" s="140" t="s">
        <v>1024</v>
      </c>
      <c r="L535" s="141" t="s">
        <v>4015</v>
      </c>
      <c r="M535" s="140" t="s">
        <v>3405</v>
      </c>
      <c r="N535" s="140" t="s">
        <v>40</v>
      </c>
      <c r="O535" s="142"/>
      <c r="P535" s="142"/>
      <c r="Q535" s="140"/>
      <c r="R535" s="140" t="s">
        <v>3423</v>
      </c>
      <c r="S535" s="140" t="s">
        <v>125</v>
      </c>
      <c r="T535" s="142" t="s">
        <v>105</v>
      </c>
      <c r="U535" s="142" t="s">
        <v>105</v>
      </c>
      <c r="V535" s="142" t="s">
        <v>68</v>
      </c>
      <c r="W535" s="142" t="s">
        <v>881</v>
      </c>
      <c r="X535" s="142" t="s">
        <v>881</v>
      </c>
      <c r="Y535" s="142" t="s">
        <v>202</v>
      </c>
      <c r="Z535" s="142"/>
      <c r="AA535" s="140" t="s">
        <v>4016</v>
      </c>
      <c r="AB535" s="140">
        <v>1</v>
      </c>
      <c r="AC535" s="140" t="s">
        <v>113</v>
      </c>
      <c r="AD535" s="144" t="s">
        <v>3574</v>
      </c>
    </row>
    <row r="536" spans="2:30" ht="30" x14ac:dyDescent="0.25">
      <c r="B536" s="108" t="s">
        <v>1022</v>
      </c>
      <c r="C536" s="105" t="s">
        <v>4017</v>
      </c>
      <c r="D536" s="108" t="s">
        <v>4018</v>
      </c>
      <c r="E536" s="156" t="s">
        <v>4019</v>
      </c>
      <c r="F536" s="108" t="s">
        <v>104</v>
      </c>
      <c r="G536" s="107"/>
      <c r="H536" s="107"/>
      <c r="I536" s="107" t="s">
        <v>105</v>
      </c>
      <c r="J536" s="108" t="s">
        <v>4004</v>
      </c>
      <c r="K536" s="108" t="s">
        <v>1024</v>
      </c>
      <c r="L536" s="105" t="s">
        <v>4020</v>
      </c>
      <c r="M536" s="108" t="s">
        <v>3405</v>
      </c>
      <c r="N536" s="108" t="s">
        <v>40</v>
      </c>
      <c r="O536" s="107"/>
      <c r="P536" s="107"/>
      <c r="Q536" s="108"/>
      <c r="R536" s="108" t="s">
        <v>3423</v>
      </c>
      <c r="S536" s="108" t="s">
        <v>125</v>
      </c>
      <c r="T536" s="107" t="s">
        <v>105</v>
      </c>
      <c r="U536" s="107" t="s">
        <v>105</v>
      </c>
      <c r="V536" s="107" t="s">
        <v>68</v>
      </c>
      <c r="W536" s="107" t="s">
        <v>881</v>
      </c>
      <c r="X536" s="107" t="s">
        <v>881</v>
      </c>
      <c r="Y536" s="107" t="s">
        <v>202</v>
      </c>
      <c r="Z536" s="107"/>
      <c r="AA536" s="108" t="s">
        <v>4021</v>
      </c>
      <c r="AB536" s="108">
        <v>1</v>
      </c>
      <c r="AC536" s="108" t="s">
        <v>113</v>
      </c>
      <c r="AD536" s="152" t="s">
        <v>3574</v>
      </c>
    </row>
    <row r="537" spans="2:30" ht="30" x14ac:dyDescent="0.25">
      <c r="B537" s="140" t="s">
        <v>1022</v>
      </c>
      <c r="C537" s="141" t="s">
        <v>4022</v>
      </c>
      <c r="D537" s="140" t="s">
        <v>4023</v>
      </c>
      <c r="E537" s="149" t="s">
        <v>4024</v>
      </c>
      <c r="F537" s="140" t="s">
        <v>104</v>
      </c>
      <c r="G537" s="142"/>
      <c r="H537" s="142"/>
      <c r="I537" s="142" t="s">
        <v>105</v>
      </c>
      <c r="J537" s="140" t="s">
        <v>4004</v>
      </c>
      <c r="K537" s="140" t="s">
        <v>1024</v>
      </c>
      <c r="L537" s="141" t="s">
        <v>4025</v>
      </c>
      <c r="M537" s="140" t="s">
        <v>3405</v>
      </c>
      <c r="N537" s="140" t="s">
        <v>40</v>
      </c>
      <c r="O537" s="142"/>
      <c r="P537" s="142"/>
      <c r="Q537" s="140"/>
      <c r="R537" s="140" t="s">
        <v>3423</v>
      </c>
      <c r="S537" s="140" t="s">
        <v>125</v>
      </c>
      <c r="T537" s="142" t="s">
        <v>105</v>
      </c>
      <c r="U537" s="142" t="s">
        <v>105</v>
      </c>
      <c r="V537" s="142" t="s">
        <v>68</v>
      </c>
      <c r="W537" s="142" t="s">
        <v>881</v>
      </c>
      <c r="X537" s="142" t="s">
        <v>881</v>
      </c>
      <c r="Y537" s="142" t="s">
        <v>202</v>
      </c>
      <c r="Z537" s="142"/>
      <c r="AA537" s="140" t="s">
        <v>4026</v>
      </c>
      <c r="AB537" s="140">
        <v>1</v>
      </c>
      <c r="AC537" s="140" t="s">
        <v>113</v>
      </c>
      <c r="AD537" s="144" t="s">
        <v>3574</v>
      </c>
    </row>
  </sheetData>
  <sheetProtection selectLockedCells="1"/>
  <mergeCells count="27">
    <mergeCell ref="B2:B3"/>
    <mergeCell ref="C2:C3"/>
    <mergeCell ref="D2:D3"/>
    <mergeCell ref="E2:E3"/>
    <mergeCell ref="F2:F3"/>
    <mergeCell ref="W2:W3"/>
    <mergeCell ref="AD2:AD3"/>
    <mergeCell ref="X2:X3"/>
    <mergeCell ref="Y2:Y3"/>
    <mergeCell ref="Z2:Z3"/>
    <mergeCell ref="AA2:AA3"/>
    <mergeCell ref="AB2:AB3"/>
    <mergeCell ref="AC2:AC3"/>
    <mergeCell ref="C1:D1"/>
    <mergeCell ref="F1:R1"/>
    <mergeCell ref="O2:O3"/>
    <mergeCell ref="G2:J2"/>
    <mergeCell ref="V2:V3"/>
    <mergeCell ref="P2:P3"/>
    <mergeCell ref="K2:K3"/>
    <mergeCell ref="L2:L3"/>
    <mergeCell ref="Q2:Q3"/>
    <mergeCell ref="R2:R3"/>
    <mergeCell ref="S2:S3"/>
    <mergeCell ref="T2:U2"/>
    <mergeCell ref="M2:M3"/>
    <mergeCell ref="N2:N3"/>
  </mergeCells>
  <dataValidations disablePrompts="1" count="10">
    <dataValidation type="list" allowBlank="1" showInputMessage="1" showErrorMessage="1" sqref="S96:S118 S122 S180:S196 S158:S173 S361:S411 S84:S94 S220:S350 S4:S77 S417:S426 S458 S480:S482" xr:uid="{08E53E26-6768-46D0-8197-BDADDE2DA1AE}">
      <formula1>"NO ESTRUCTURADO,SEMIESTRUCTURADO,ESTRUCTURADO"</formula1>
    </dataValidation>
    <dataValidation type="list" allowBlank="1" showInputMessage="1" showErrorMessage="1" errorTitle="Error clasificación documental." error="El campo solamente acepta SI o NO._x000a_Favor corregir." sqref="V361:V426 V96:V118 V122 V180:V196 V336:V350 V158:V173 V84:V90 V220:V315 V4:V77 V482:V491" xr:uid="{6C3EC1E7-094D-4F84-B578-A9E81E0E52CA}">
      <formula1>"SI,NO"</formula1>
    </dataValidation>
    <dataValidation type="list" allowBlank="1" showInputMessage="1" showErrorMessage="1" sqref="AC361:AC496 AC122 AC220:AC243 AC84:AC118 AC158:AC196 AC251:AC350 AC4:AC77 AC517:AC522 AC524 AC526:AC527 AC509:AC513 AC502:AC507 AC529:AC537" xr:uid="{081DE5BC-3FEB-4F47-8B1A-72DDF2516B50}">
      <formula1>"Disponible,Publicada"</formula1>
    </dataValidation>
    <dataValidation type="list" allowBlank="1" showInputMessage="1" showErrorMessage="1" sqref="Y96:Y118 Y4:Y65 Y311:Y315 Y289:Y301 Y122 Y158:Y173 Y180:Y196 Y336:Y348 Y393:Y411 Y220:Y287 Y363:Y391 Y69:Y72 Y76 Y80:Y90 Y417:Y422 Y424:Y427 Y510:Y532 Y502 Y504:Y508 Y500 Y437:Y498" xr:uid="{30EC8AA9-B345-4622-A01F-4D6E819781CC}">
      <formula1>NomSeries</formula1>
    </dataValidation>
    <dataValidation type="list" allowBlank="1" showInputMessage="1" showErrorMessage="1" sqref="M393:M537 M180:M196 M122 M158:M173 M361:M391 M84:M118 M81 M220:M350 M4:M78" xr:uid="{6A43E7A8-D065-4291-A07F-6AE9266E064E}">
      <formula1>"NIVEL CENTRAL,ALCALDIA LOCAL,COMPARTIDO"</formula1>
    </dataValidation>
    <dataValidation type="list" allowBlank="1" showInputMessage="1" showErrorMessage="1" sqref="AA49" xr:uid="{81C64F62-C280-4E8C-8781-051B2F7A2EBB}">
      <formula1>INDIRECT(#REF!)</formula1>
    </dataValidation>
    <dataValidation allowBlank="1" showInputMessage="1" showErrorMessage="1" sqref="P264:P268 P286 P293 P297:P301 P272" xr:uid="{EAC717B6-95FB-41FF-B4E4-568F672C5B1D}"/>
    <dataValidation type="list" allowBlank="1" showInputMessage="1" showErrorMessage="1" sqref="AA10:AA28 AA181:AA196 AA33:AA37 AA45:AA48 AA393:AA405 AA96:AA118 AA122 AA252:AA254 AA76 AA69:AA72 AA80:AA90 AA50:AA65" xr:uid="{38BE6C29-70F0-44E6-9A2E-B166E91F63AB}">
      <formula1>INDIRECT($Y10)</formula1>
    </dataValidation>
    <dataValidation type="list" allowBlank="1" showInputMessage="1" showErrorMessage="1" sqref="AA220:AA243 AA255:AA301 AA251 AA480:AA491" xr:uid="{65AF8F15-4C4A-40A7-8C08-FEFC6CD3025E}">
      <formula1>INDIRECT($X220)</formula1>
    </dataValidation>
    <dataValidation type="list" allowBlank="1" showInputMessage="1" showErrorMessage="1" sqref="N44" xr:uid="{D573510A-721A-48AD-920A-4FB0A70ADE3B}">
      <formula1>#REF!</formula1>
    </dataValidation>
  </dataValidations>
  <hyperlinks>
    <hyperlink ref="AD417" r:id="rId1" xr:uid="{50794B56-47BF-49AD-A20C-538A1D1953ED}"/>
    <hyperlink ref="AD418" r:id="rId2" xr:uid="{DA1FBAEA-425C-4AE2-9D8F-48804E9F905A}"/>
  </hyperlinks>
  <pageMargins left="0.7" right="0.7" top="0.75" bottom="0.75" header="0.3" footer="0.3"/>
  <pageSetup orientation="portrait"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Datos"/>
  <dimension ref="A1:BH149"/>
  <sheetViews>
    <sheetView showGridLines="0" zoomScale="115" zoomScaleNormal="115" workbookViewId="0">
      <pane ySplit="1" topLeftCell="A2" activePane="bottomLeft" state="frozen"/>
      <selection activeCell="B54" sqref="B54"/>
      <selection pane="bottomLeft" activeCell="A3" sqref="A3"/>
    </sheetView>
  </sheetViews>
  <sheetFormatPr baseColWidth="10" defaultColWidth="11.42578125" defaultRowHeight="15" x14ac:dyDescent="0.25"/>
  <cols>
    <col min="1" max="1" width="2.28515625" customWidth="1"/>
    <col min="2" max="2" width="11.42578125" style="4"/>
    <col min="3" max="3" width="52.140625" style="4" bestFit="1" customWidth="1"/>
    <col min="4" max="4" width="3.5703125" style="4" customWidth="1"/>
    <col min="5" max="5" width="10.140625" style="4" customWidth="1"/>
    <col min="6" max="6" width="76.5703125" style="4" bestFit="1" customWidth="1"/>
    <col min="7" max="7" width="6.28515625" style="1" customWidth="1"/>
    <col min="8" max="8" width="10" style="1" customWidth="1"/>
    <col min="9" max="9" width="12.7109375" style="1" customWidth="1"/>
    <col min="10" max="10" width="16" style="1" customWidth="1"/>
    <col min="11" max="11" width="8.5703125" style="1" customWidth="1"/>
    <col min="12" max="12" width="8" style="1" customWidth="1"/>
    <col min="13" max="13" width="11.85546875" style="1" customWidth="1"/>
    <col min="14" max="14" width="12.140625" style="1" customWidth="1"/>
    <col min="15" max="15" width="11.5703125" style="1" customWidth="1"/>
    <col min="16" max="17" width="11.140625" style="1" customWidth="1"/>
    <col min="18" max="18" width="12.5703125" style="1" customWidth="1"/>
    <col min="19" max="19" width="11.42578125" style="1"/>
    <col min="20" max="20" width="14.7109375" style="1" customWidth="1"/>
    <col min="21" max="21" width="11" style="1" customWidth="1"/>
    <col min="22" max="22" width="8.85546875" style="1" customWidth="1"/>
    <col min="23" max="23" width="8.5703125" style="1" customWidth="1"/>
    <col min="24" max="24" width="11.5703125" style="1" customWidth="1"/>
    <col min="25" max="25" width="10.7109375" style="1" customWidth="1"/>
    <col min="26" max="26" width="9.140625" style="1" customWidth="1"/>
    <col min="27" max="27" width="11.42578125" style="1" customWidth="1"/>
    <col min="28" max="28" width="8.7109375" style="1" customWidth="1"/>
    <col min="29" max="29" width="8" style="1" customWidth="1"/>
    <col min="30" max="30" width="8.7109375" style="1" customWidth="1"/>
    <col min="31" max="31" width="11.28515625" style="1" customWidth="1"/>
    <col min="32" max="32" width="10.28515625" style="1" customWidth="1"/>
    <col min="33" max="33" width="9.7109375" style="1" customWidth="1"/>
    <col min="34" max="34" width="29.28515625" style="1" customWidth="1"/>
    <col min="35" max="35" width="26.42578125" style="1" customWidth="1"/>
    <col min="36" max="36" width="35" style="1" customWidth="1"/>
    <col min="37" max="37" width="11.5703125" style="1" customWidth="1"/>
    <col min="38" max="38" width="10.85546875" style="1" customWidth="1"/>
    <col min="39" max="39" width="7.42578125" style="1" customWidth="1"/>
    <col min="40" max="40" width="17.28515625" style="1" customWidth="1"/>
    <col min="41" max="41" width="16.28515625" style="1" customWidth="1"/>
    <col min="42" max="42" width="12.42578125" style="1" customWidth="1"/>
    <col min="43" max="43" width="9.5703125" style="1" customWidth="1"/>
    <col min="44" max="44" width="8.85546875" style="1" customWidth="1"/>
    <col min="45" max="45" width="23.140625" style="1" customWidth="1"/>
    <col min="46" max="46" width="19.140625" style="1" customWidth="1"/>
    <col min="47" max="47" width="11.7109375" style="1" customWidth="1"/>
    <col min="48" max="48" width="9.42578125" style="1" customWidth="1"/>
    <col min="49" max="49" width="18.140625" style="1" customWidth="1"/>
    <col min="50" max="50" width="20.28515625" style="1" customWidth="1"/>
    <col min="51" max="51" width="11.42578125" style="1"/>
    <col min="52" max="52" width="9.28515625" style="1" customWidth="1"/>
    <col min="53" max="53" width="10.140625" style="1" customWidth="1"/>
    <col min="54" max="54" width="12.140625" style="1" customWidth="1"/>
    <col min="55" max="55" width="9.42578125" style="1" customWidth="1"/>
    <col min="56" max="56" width="8.85546875" style="1" customWidth="1"/>
    <col min="57" max="57" width="8.42578125" style="1" customWidth="1"/>
    <col min="58" max="58" width="10.140625" style="1" customWidth="1"/>
    <col min="59" max="59" width="7.85546875" style="1" customWidth="1"/>
    <col min="60" max="60" width="6.5703125" style="1" customWidth="1"/>
    <col min="61" max="16384" width="11.42578125" style="1"/>
  </cols>
  <sheetData>
    <row r="1" spans="2:60" ht="32.450000000000003" customHeight="1" x14ac:dyDescent="0.25">
      <c r="B1" s="12" t="s">
        <v>172</v>
      </c>
      <c r="C1" s="12" t="s">
        <v>173</v>
      </c>
      <c r="D1" s="3"/>
      <c r="E1" s="23" t="s">
        <v>174</v>
      </c>
      <c r="F1" s="23" t="s">
        <v>175</v>
      </c>
      <c r="H1" s="9" t="s">
        <v>176</v>
      </c>
      <c r="I1" s="10" t="s">
        <v>177</v>
      </c>
      <c r="J1" s="10" t="s">
        <v>178</v>
      </c>
      <c r="K1" s="10" t="s">
        <v>179</v>
      </c>
      <c r="L1" s="10" t="s">
        <v>180</v>
      </c>
      <c r="M1" s="10" t="s">
        <v>181</v>
      </c>
      <c r="N1" s="10" t="s">
        <v>182</v>
      </c>
      <c r="O1" s="10" t="s">
        <v>183</v>
      </c>
      <c r="P1" s="10" t="s">
        <v>184</v>
      </c>
      <c r="Q1" s="10" t="s">
        <v>185</v>
      </c>
      <c r="R1" s="10" t="s">
        <v>186</v>
      </c>
      <c r="S1" s="10" t="s">
        <v>187</v>
      </c>
      <c r="T1" s="10" t="s">
        <v>188</v>
      </c>
      <c r="U1" s="10" t="s">
        <v>189</v>
      </c>
      <c r="V1" s="10" t="s">
        <v>190</v>
      </c>
      <c r="W1" s="10" t="s">
        <v>191</v>
      </c>
      <c r="X1" s="10" t="s">
        <v>192</v>
      </c>
      <c r="Y1" s="10" t="s">
        <v>193</v>
      </c>
      <c r="Z1" s="19" t="s">
        <v>194</v>
      </c>
      <c r="AA1" s="10" t="s">
        <v>195</v>
      </c>
      <c r="AB1" s="10" t="s">
        <v>196</v>
      </c>
      <c r="AC1" s="10" t="s">
        <v>197</v>
      </c>
      <c r="AD1" s="10" t="s">
        <v>198</v>
      </c>
      <c r="AE1" s="10" t="s">
        <v>199</v>
      </c>
      <c r="AF1" s="10" t="s">
        <v>200</v>
      </c>
      <c r="AG1" s="10" t="s">
        <v>201</v>
      </c>
      <c r="AH1" s="10" t="s">
        <v>202</v>
      </c>
      <c r="AI1" s="10" t="s">
        <v>203</v>
      </c>
      <c r="AJ1" s="10" t="s">
        <v>204</v>
      </c>
      <c r="AK1" s="10" t="s">
        <v>205</v>
      </c>
      <c r="AL1" s="10" t="s">
        <v>206</v>
      </c>
      <c r="AM1" s="10" t="s">
        <v>207</v>
      </c>
      <c r="AN1" s="10" t="s">
        <v>208</v>
      </c>
      <c r="AO1" s="10" t="s">
        <v>209</v>
      </c>
      <c r="AP1" s="10" t="s">
        <v>210</v>
      </c>
      <c r="AQ1" s="10" t="s">
        <v>211</v>
      </c>
      <c r="AR1" s="10" t="s">
        <v>212</v>
      </c>
      <c r="AS1" s="10" t="s">
        <v>213</v>
      </c>
      <c r="AT1" s="10" t="s">
        <v>214</v>
      </c>
      <c r="AU1" s="10" t="s">
        <v>215</v>
      </c>
      <c r="AV1" s="10" t="s">
        <v>216</v>
      </c>
      <c r="AW1" s="10" t="s">
        <v>217</v>
      </c>
      <c r="AX1" s="10" t="s">
        <v>218</v>
      </c>
      <c r="AY1" s="10" t="s">
        <v>219</v>
      </c>
      <c r="AZ1" s="19" t="s">
        <v>220</v>
      </c>
      <c r="BA1" s="19" t="s">
        <v>221</v>
      </c>
      <c r="BB1" s="19" t="s">
        <v>222</v>
      </c>
      <c r="BC1" s="19" t="s">
        <v>223</v>
      </c>
      <c r="BD1" s="10" t="s">
        <v>224</v>
      </c>
      <c r="BE1" s="10" t="s">
        <v>225</v>
      </c>
      <c r="BF1" s="10" t="s">
        <v>226</v>
      </c>
      <c r="BG1" s="10" t="s">
        <v>227</v>
      </c>
      <c r="BH1" s="10" t="s">
        <v>228</v>
      </c>
    </row>
    <row r="2" spans="2:60" ht="57" x14ac:dyDescent="0.25">
      <c r="B2" s="7" t="s">
        <v>229</v>
      </c>
      <c r="C2" s="7" t="s">
        <v>176</v>
      </c>
      <c r="E2" s="7" t="s">
        <v>230</v>
      </c>
      <c r="F2" s="7" t="s">
        <v>231</v>
      </c>
      <c r="H2" s="7" t="s">
        <v>231</v>
      </c>
      <c r="I2" s="7" t="s">
        <v>232</v>
      </c>
      <c r="J2" s="7" t="s">
        <v>233</v>
      </c>
      <c r="K2" s="11" t="s">
        <v>234</v>
      </c>
      <c r="L2" s="11" t="s">
        <v>234</v>
      </c>
      <c r="M2" s="7" t="s">
        <v>235</v>
      </c>
      <c r="N2" s="11" t="s">
        <v>234</v>
      </c>
      <c r="O2" s="11" t="s">
        <v>234</v>
      </c>
      <c r="P2" s="11" t="s">
        <v>234</v>
      </c>
      <c r="Q2" s="7" t="s">
        <v>236</v>
      </c>
      <c r="R2" s="7" t="s">
        <v>237</v>
      </c>
      <c r="S2" s="7" t="s">
        <v>238</v>
      </c>
      <c r="T2" s="7" t="s">
        <v>239</v>
      </c>
      <c r="U2" s="11" t="s">
        <v>234</v>
      </c>
      <c r="V2" s="11" t="s">
        <v>234</v>
      </c>
      <c r="W2" s="11" t="s">
        <v>234</v>
      </c>
      <c r="X2" s="11" t="s">
        <v>234</v>
      </c>
      <c r="Y2" s="11" t="s">
        <v>234</v>
      </c>
      <c r="Z2" s="20" t="s">
        <v>234</v>
      </c>
      <c r="AA2" s="11" t="s">
        <v>234</v>
      </c>
      <c r="AB2" s="11" t="s">
        <v>234</v>
      </c>
      <c r="AC2" s="11" t="s">
        <v>234</v>
      </c>
      <c r="AD2" s="11" t="s">
        <v>234</v>
      </c>
      <c r="AE2" s="11" t="s">
        <v>234</v>
      </c>
      <c r="AF2" s="11" t="s">
        <v>234</v>
      </c>
      <c r="AG2" s="11" t="s">
        <v>234</v>
      </c>
      <c r="AH2" s="7" t="s">
        <v>240</v>
      </c>
      <c r="AI2" s="7" t="s">
        <v>241</v>
      </c>
      <c r="AJ2" s="7" t="s">
        <v>242</v>
      </c>
      <c r="AK2" s="7" t="s">
        <v>243</v>
      </c>
      <c r="AL2" s="7" t="s">
        <v>244</v>
      </c>
      <c r="AM2" s="21" t="s">
        <v>234</v>
      </c>
      <c r="AN2" s="7" t="s">
        <v>245</v>
      </c>
      <c r="AO2" s="8" t="s">
        <v>246</v>
      </c>
      <c r="AP2" s="11" t="s">
        <v>234</v>
      </c>
      <c r="AQ2" s="11" t="s">
        <v>234</v>
      </c>
      <c r="AR2" s="11" t="s">
        <v>234</v>
      </c>
      <c r="AS2" s="7" t="s">
        <v>247</v>
      </c>
      <c r="AT2" s="7" t="s">
        <v>248</v>
      </c>
      <c r="AU2" s="7" t="s">
        <v>249</v>
      </c>
      <c r="AV2" s="11" t="s">
        <v>234</v>
      </c>
      <c r="AW2" s="7" t="s">
        <v>250</v>
      </c>
      <c r="AX2" s="7" t="s">
        <v>251</v>
      </c>
      <c r="AY2" s="11" t="s">
        <v>234</v>
      </c>
      <c r="AZ2" s="20" t="s">
        <v>234</v>
      </c>
      <c r="BA2" s="20" t="s">
        <v>234</v>
      </c>
      <c r="BB2" s="22" t="s">
        <v>252</v>
      </c>
      <c r="BC2" s="20" t="s">
        <v>234</v>
      </c>
      <c r="BD2" s="11" t="s">
        <v>234</v>
      </c>
      <c r="BE2" s="11" t="s">
        <v>234</v>
      </c>
      <c r="BF2" s="11" t="s">
        <v>234</v>
      </c>
      <c r="BG2" s="11" t="s">
        <v>234</v>
      </c>
      <c r="BH2" s="11" t="s">
        <v>234</v>
      </c>
    </row>
    <row r="3" spans="2:60" ht="57" x14ac:dyDescent="0.25">
      <c r="B3" s="7" t="s">
        <v>253</v>
      </c>
      <c r="C3" s="7" t="s">
        <v>177</v>
      </c>
      <c r="E3" s="7" t="s">
        <v>254</v>
      </c>
      <c r="F3" s="7" t="s">
        <v>255</v>
      </c>
      <c r="H3" s="7" t="s">
        <v>255</v>
      </c>
      <c r="I3" s="7" t="s">
        <v>256</v>
      </c>
      <c r="J3" s="7" t="s">
        <v>257</v>
      </c>
      <c r="M3" s="7" t="s">
        <v>258</v>
      </c>
      <c r="Q3" s="7" t="s">
        <v>259</v>
      </c>
      <c r="R3" s="7" t="s">
        <v>260</v>
      </c>
      <c r="S3" s="7" t="s">
        <v>261</v>
      </c>
      <c r="T3" s="8" t="s">
        <v>262</v>
      </c>
      <c r="AG3" s="11"/>
      <c r="AH3" s="7" t="s">
        <v>263</v>
      </c>
      <c r="AI3" s="7" t="s">
        <v>264</v>
      </c>
      <c r="AJ3" s="7" t="s">
        <v>265</v>
      </c>
      <c r="AK3" s="7" t="s">
        <v>266</v>
      </c>
      <c r="AL3" s="8" t="s">
        <v>267</v>
      </c>
      <c r="AN3" s="7" t="s">
        <v>268</v>
      </c>
      <c r="AS3" s="8" t="s">
        <v>269</v>
      </c>
      <c r="AT3" s="7" t="s">
        <v>270</v>
      </c>
      <c r="AU3" s="8" t="s">
        <v>271</v>
      </c>
      <c r="AW3" s="7" t="s">
        <v>272</v>
      </c>
      <c r="AX3" s="7" t="s">
        <v>273</v>
      </c>
      <c r="BB3" s="8" t="s">
        <v>274</v>
      </c>
    </row>
    <row r="4" spans="2:60" ht="57" x14ac:dyDescent="0.25">
      <c r="B4" s="7" t="s">
        <v>275</v>
      </c>
      <c r="C4" s="7" t="s">
        <v>178</v>
      </c>
      <c r="E4" s="7" t="s">
        <v>276</v>
      </c>
      <c r="F4" s="7" t="s">
        <v>277</v>
      </c>
      <c r="H4" s="8" t="s">
        <v>277</v>
      </c>
      <c r="I4" s="7" t="s">
        <v>278</v>
      </c>
      <c r="J4" s="7" t="s">
        <v>279</v>
      </c>
      <c r="M4" s="8" t="s">
        <v>280</v>
      </c>
      <c r="Q4" s="8" t="s">
        <v>281</v>
      </c>
      <c r="R4" s="7" t="s">
        <v>282</v>
      </c>
      <c r="S4" s="8" t="s">
        <v>283</v>
      </c>
      <c r="AH4" s="7" t="s">
        <v>284</v>
      </c>
      <c r="AI4" s="7" t="s">
        <v>285</v>
      </c>
      <c r="AJ4" s="7" t="s">
        <v>286</v>
      </c>
      <c r="AK4" s="8" t="s">
        <v>287</v>
      </c>
      <c r="AN4" s="8" t="s">
        <v>288</v>
      </c>
      <c r="AT4" s="7" t="s">
        <v>289</v>
      </c>
      <c r="AW4" s="7" t="s">
        <v>290</v>
      </c>
      <c r="AX4" s="7" t="s">
        <v>291</v>
      </c>
      <c r="BB4" s="22" t="s">
        <v>292</v>
      </c>
    </row>
    <row r="5" spans="2:60" ht="57" x14ac:dyDescent="0.25">
      <c r="B5" s="7" t="s">
        <v>293</v>
      </c>
      <c r="C5" s="7" t="s">
        <v>179</v>
      </c>
      <c r="E5" s="7" t="s">
        <v>294</v>
      </c>
      <c r="F5" s="7" t="s">
        <v>232</v>
      </c>
      <c r="H5"/>
      <c r="I5" s="7" t="s">
        <v>295</v>
      </c>
      <c r="J5" s="7" t="s">
        <v>296</v>
      </c>
      <c r="R5" s="8" t="s">
        <v>297</v>
      </c>
      <c r="AH5" s="7" t="s">
        <v>298</v>
      </c>
      <c r="AI5" s="7" t="s">
        <v>299</v>
      </c>
      <c r="AJ5" s="7" t="s">
        <v>300</v>
      </c>
      <c r="AT5" s="7" t="s">
        <v>301</v>
      </c>
      <c r="AW5" s="8" t="s">
        <v>302</v>
      </c>
      <c r="AX5" s="8" t="s">
        <v>303</v>
      </c>
    </row>
    <row r="6" spans="2:60" ht="57" x14ac:dyDescent="0.25">
      <c r="B6" s="7" t="s">
        <v>304</v>
      </c>
      <c r="C6" s="7" t="s">
        <v>305</v>
      </c>
      <c r="E6" s="7" t="s">
        <v>306</v>
      </c>
      <c r="F6" s="7" t="s">
        <v>256</v>
      </c>
      <c r="I6" s="7" t="s">
        <v>307</v>
      </c>
      <c r="J6" s="8" t="s">
        <v>308</v>
      </c>
      <c r="AH6" s="7" t="s">
        <v>309</v>
      </c>
      <c r="AI6" s="7" t="s">
        <v>310</v>
      </c>
      <c r="AJ6" s="7" t="s">
        <v>311</v>
      </c>
      <c r="AT6" s="7" t="s">
        <v>312</v>
      </c>
    </row>
    <row r="7" spans="2:60" ht="79.5" x14ac:dyDescent="0.25">
      <c r="B7" s="7" t="s">
        <v>313</v>
      </c>
      <c r="C7" s="7" t="s">
        <v>181</v>
      </c>
      <c r="E7" s="7" t="s">
        <v>314</v>
      </c>
      <c r="F7" s="7" t="s">
        <v>278</v>
      </c>
      <c r="I7" s="7" t="s">
        <v>315</v>
      </c>
      <c r="AH7" s="7" t="s">
        <v>316</v>
      </c>
      <c r="AI7" s="7" t="s">
        <v>317</v>
      </c>
      <c r="AJ7" s="8" t="s">
        <v>318</v>
      </c>
      <c r="AT7" s="7" t="s">
        <v>319</v>
      </c>
    </row>
    <row r="8" spans="2:60" ht="79.5" x14ac:dyDescent="0.25">
      <c r="B8" s="7" t="s">
        <v>320</v>
      </c>
      <c r="C8" s="7" t="s">
        <v>182</v>
      </c>
      <c r="E8" s="7" t="s">
        <v>321</v>
      </c>
      <c r="F8" s="7" t="s">
        <v>295</v>
      </c>
      <c r="I8" s="7" t="s">
        <v>322</v>
      </c>
      <c r="AH8" s="7" t="s">
        <v>323</v>
      </c>
      <c r="AI8" s="7" t="s">
        <v>324</v>
      </c>
      <c r="AT8" s="7" t="s">
        <v>325</v>
      </c>
    </row>
    <row r="9" spans="2:60" ht="34.5" x14ac:dyDescent="0.25">
      <c r="B9" s="7" t="s">
        <v>326</v>
      </c>
      <c r="C9" s="7" t="s">
        <v>183</v>
      </c>
      <c r="E9" s="7" t="s">
        <v>327</v>
      </c>
      <c r="F9" s="7" t="s">
        <v>307</v>
      </c>
      <c r="I9" s="7" t="s">
        <v>328</v>
      </c>
      <c r="AH9" s="7" t="s">
        <v>329</v>
      </c>
      <c r="AI9" s="8" t="s">
        <v>330</v>
      </c>
      <c r="AT9" s="7" t="s">
        <v>331</v>
      </c>
    </row>
    <row r="10" spans="2:60" ht="23.25" x14ac:dyDescent="0.25">
      <c r="B10" s="7" t="s">
        <v>332</v>
      </c>
      <c r="C10" s="7" t="s">
        <v>184</v>
      </c>
      <c r="E10" s="7" t="s">
        <v>333</v>
      </c>
      <c r="F10" s="7" t="s">
        <v>315</v>
      </c>
      <c r="I10" s="7" t="s">
        <v>334</v>
      </c>
      <c r="AH10" s="7" t="s">
        <v>335</v>
      </c>
      <c r="AT10" s="7" t="s">
        <v>336</v>
      </c>
    </row>
    <row r="11" spans="2:60" ht="34.5" x14ac:dyDescent="0.25">
      <c r="B11" s="7" t="s">
        <v>337</v>
      </c>
      <c r="C11" s="7" t="s">
        <v>185</v>
      </c>
      <c r="E11" s="7" t="s">
        <v>338</v>
      </c>
      <c r="F11" s="7" t="s">
        <v>322</v>
      </c>
      <c r="I11" s="7" t="s">
        <v>339</v>
      </c>
      <c r="AH11" s="7" t="s">
        <v>340</v>
      </c>
      <c r="AT11" s="7" t="s">
        <v>341</v>
      </c>
    </row>
    <row r="12" spans="2:60" ht="34.5" x14ac:dyDescent="0.25">
      <c r="B12" s="7" t="s">
        <v>342</v>
      </c>
      <c r="C12" s="7" t="s">
        <v>186</v>
      </c>
      <c r="E12" s="7" t="s">
        <v>343</v>
      </c>
      <c r="F12" s="7" t="s">
        <v>328</v>
      </c>
      <c r="I12" s="7" t="s">
        <v>344</v>
      </c>
      <c r="AH12" s="7" t="s">
        <v>345</v>
      </c>
      <c r="AT12" s="7" t="s">
        <v>346</v>
      </c>
    </row>
    <row r="13" spans="2:60" ht="45.75" x14ac:dyDescent="0.25">
      <c r="B13" s="7" t="s">
        <v>347</v>
      </c>
      <c r="C13" s="7" t="s">
        <v>187</v>
      </c>
      <c r="E13" s="7" t="s">
        <v>348</v>
      </c>
      <c r="F13" s="7" t="s">
        <v>334</v>
      </c>
      <c r="I13" s="7" t="s">
        <v>349</v>
      </c>
      <c r="AH13" s="7" t="s">
        <v>350</v>
      </c>
      <c r="AT13" s="7" t="s">
        <v>351</v>
      </c>
    </row>
    <row r="14" spans="2:60" ht="45.75" x14ac:dyDescent="0.25">
      <c r="B14" s="7" t="s">
        <v>352</v>
      </c>
      <c r="C14" s="7" t="s">
        <v>188</v>
      </c>
      <c r="E14" s="7" t="s">
        <v>353</v>
      </c>
      <c r="F14" s="7" t="s">
        <v>339</v>
      </c>
      <c r="I14" s="7" t="s">
        <v>354</v>
      </c>
      <c r="AH14" s="7" t="s">
        <v>355</v>
      </c>
      <c r="AT14" s="7" t="s">
        <v>356</v>
      </c>
    </row>
    <row r="15" spans="2:60" ht="34.5" x14ac:dyDescent="0.25">
      <c r="B15" s="7" t="s">
        <v>357</v>
      </c>
      <c r="C15" s="7" t="s">
        <v>189</v>
      </c>
      <c r="E15" s="7" t="s">
        <v>358</v>
      </c>
      <c r="F15" s="7" t="s">
        <v>344</v>
      </c>
      <c r="I15" s="7" t="s">
        <v>359</v>
      </c>
      <c r="AH15" s="7" t="s">
        <v>360</v>
      </c>
      <c r="AT15" s="7" t="s">
        <v>361</v>
      </c>
    </row>
    <row r="16" spans="2:60" ht="34.5" x14ac:dyDescent="0.25">
      <c r="B16" s="7" t="s">
        <v>362</v>
      </c>
      <c r="C16" s="7" t="s">
        <v>190</v>
      </c>
      <c r="E16" s="7" t="s">
        <v>363</v>
      </c>
      <c r="F16" s="7" t="s">
        <v>349</v>
      </c>
      <c r="I16" s="7" t="s">
        <v>364</v>
      </c>
      <c r="AH16" s="7" t="s">
        <v>365</v>
      </c>
      <c r="AT16" s="7" t="s">
        <v>366</v>
      </c>
    </row>
    <row r="17" spans="2:46" ht="45.75" x14ac:dyDescent="0.25">
      <c r="B17" s="7" t="s">
        <v>367</v>
      </c>
      <c r="C17" s="7" t="s">
        <v>191</v>
      </c>
      <c r="E17" s="7" t="s">
        <v>368</v>
      </c>
      <c r="F17" s="7" t="s">
        <v>354</v>
      </c>
      <c r="I17" s="7" t="s">
        <v>369</v>
      </c>
      <c r="AH17" s="7" t="s">
        <v>370</v>
      </c>
      <c r="AT17" s="7" t="s">
        <v>371</v>
      </c>
    </row>
    <row r="18" spans="2:46" ht="57" x14ac:dyDescent="0.25">
      <c r="B18" s="7" t="s">
        <v>372</v>
      </c>
      <c r="C18" s="7" t="s">
        <v>192</v>
      </c>
      <c r="E18" s="7" t="s">
        <v>373</v>
      </c>
      <c r="F18" s="7" t="s">
        <v>359</v>
      </c>
      <c r="I18" s="7" t="s">
        <v>374</v>
      </c>
      <c r="AH18" s="7" t="s">
        <v>375</v>
      </c>
      <c r="AT18" s="7" t="s">
        <v>376</v>
      </c>
    </row>
    <row r="19" spans="2:46" ht="57" x14ac:dyDescent="0.25">
      <c r="B19" s="7" t="s">
        <v>377</v>
      </c>
      <c r="C19" s="7" t="s">
        <v>193</v>
      </c>
      <c r="E19" s="7" t="s">
        <v>378</v>
      </c>
      <c r="F19" s="7" t="s">
        <v>364</v>
      </c>
      <c r="I19" s="7" t="s">
        <v>379</v>
      </c>
      <c r="AH19" s="7" t="s">
        <v>380</v>
      </c>
      <c r="AT19" s="7" t="s">
        <v>381</v>
      </c>
    </row>
    <row r="20" spans="2:46" ht="23.25" x14ac:dyDescent="0.25">
      <c r="B20" s="7" t="s">
        <v>382</v>
      </c>
      <c r="C20" s="7" t="s">
        <v>194</v>
      </c>
      <c r="E20" s="7" t="s">
        <v>383</v>
      </c>
      <c r="F20" s="7" t="s">
        <v>384</v>
      </c>
      <c r="I20" s="7" t="s">
        <v>385</v>
      </c>
      <c r="AH20" s="7" t="s">
        <v>386</v>
      </c>
      <c r="AT20" s="7" t="s">
        <v>387</v>
      </c>
    </row>
    <row r="21" spans="2:46" ht="135.75" x14ac:dyDescent="0.25">
      <c r="B21" s="7" t="s">
        <v>388</v>
      </c>
      <c r="C21" s="7" t="s">
        <v>195</v>
      </c>
      <c r="E21" s="7" t="s">
        <v>389</v>
      </c>
      <c r="F21" s="7" t="s">
        <v>374</v>
      </c>
      <c r="I21" s="7" t="s">
        <v>390</v>
      </c>
      <c r="AH21" s="7" t="s">
        <v>391</v>
      </c>
      <c r="AT21" s="7" t="s">
        <v>392</v>
      </c>
    </row>
    <row r="22" spans="2:46" ht="45.75" x14ac:dyDescent="0.25">
      <c r="B22" s="7" t="s">
        <v>393</v>
      </c>
      <c r="C22" s="7" t="s">
        <v>196</v>
      </c>
      <c r="E22" s="7" t="s">
        <v>394</v>
      </c>
      <c r="F22" s="7" t="s">
        <v>379</v>
      </c>
      <c r="I22" s="7" t="s">
        <v>395</v>
      </c>
      <c r="AH22" s="7" t="s">
        <v>396</v>
      </c>
      <c r="AT22" s="7" t="s">
        <v>397</v>
      </c>
    </row>
    <row r="23" spans="2:46" ht="79.5" x14ac:dyDescent="0.25">
      <c r="B23" s="7" t="s">
        <v>398</v>
      </c>
      <c r="C23" s="7" t="s">
        <v>197</v>
      </c>
      <c r="E23" s="7" t="s">
        <v>399</v>
      </c>
      <c r="F23" s="7" t="s">
        <v>385</v>
      </c>
      <c r="I23" s="7" t="s">
        <v>400</v>
      </c>
      <c r="AH23" s="7" t="s">
        <v>401</v>
      </c>
      <c r="AT23" s="7" t="s">
        <v>402</v>
      </c>
    </row>
    <row r="24" spans="2:46" ht="45.75" x14ac:dyDescent="0.25">
      <c r="B24" s="7" t="s">
        <v>403</v>
      </c>
      <c r="C24" s="7" t="s">
        <v>198</v>
      </c>
      <c r="E24" s="7" t="s">
        <v>404</v>
      </c>
      <c r="F24" s="7" t="s">
        <v>390</v>
      </c>
      <c r="I24" s="7" t="s">
        <v>405</v>
      </c>
      <c r="AH24" s="7" t="s">
        <v>406</v>
      </c>
      <c r="AT24" s="7" t="s">
        <v>407</v>
      </c>
    </row>
    <row r="25" spans="2:46" ht="34.5" x14ac:dyDescent="0.25">
      <c r="B25" s="7" t="s">
        <v>408</v>
      </c>
      <c r="C25" s="7" t="s">
        <v>199</v>
      </c>
      <c r="E25" s="7" t="s">
        <v>409</v>
      </c>
      <c r="F25" s="7" t="s">
        <v>395</v>
      </c>
      <c r="I25" s="7" t="s">
        <v>410</v>
      </c>
      <c r="AH25" s="8" t="s">
        <v>411</v>
      </c>
      <c r="AT25" s="7" t="s">
        <v>412</v>
      </c>
    </row>
    <row r="26" spans="2:46" ht="34.5" x14ac:dyDescent="0.25">
      <c r="B26" s="7" t="s">
        <v>413</v>
      </c>
      <c r="C26" s="7" t="s">
        <v>200</v>
      </c>
      <c r="E26" s="7" t="s">
        <v>414</v>
      </c>
      <c r="F26" s="7" t="s">
        <v>400</v>
      </c>
      <c r="I26" s="7" t="s">
        <v>415</v>
      </c>
      <c r="AT26" s="7" t="s">
        <v>416</v>
      </c>
    </row>
    <row r="27" spans="2:46" ht="68.25" x14ac:dyDescent="0.25">
      <c r="B27" s="7" t="s">
        <v>417</v>
      </c>
      <c r="C27" s="7" t="s">
        <v>201</v>
      </c>
      <c r="E27" s="7" t="s">
        <v>418</v>
      </c>
      <c r="F27" s="7" t="s">
        <v>405</v>
      </c>
      <c r="I27" s="7" t="s">
        <v>419</v>
      </c>
      <c r="AT27" s="7" t="s">
        <v>420</v>
      </c>
    </row>
    <row r="28" spans="2:46" ht="90.75" x14ac:dyDescent="0.25">
      <c r="B28" s="7" t="s">
        <v>421</v>
      </c>
      <c r="C28" s="7" t="s">
        <v>202</v>
      </c>
      <c r="E28" s="7" t="s">
        <v>422</v>
      </c>
      <c r="F28" s="7" t="s">
        <v>410</v>
      </c>
      <c r="I28" s="7" t="s">
        <v>423</v>
      </c>
      <c r="AT28" s="8" t="s">
        <v>424</v>
      </c>
    </row>
    <row r="29" spans="2:46" ht="45.75" x14ac:dyDescent="0.25">
      <c r="B29" s="7" t="s">
        <v>425</v>
      </c>
      <c r="C29" s="7" t="s">
        <v>203</v>
      </c>
      <c r="E29" s="7" t="s">
        <v>426</v>
      </c>
      <c r="F29" s="7" t="s">
        <v>415</v>
      </c>
      <c r="I29" s="7" t="s">
        <v>427</v>
      </c>
    </row>
    <row r="30" spans="2:46" ht="79.5" x14ac:dyDescent="0.25">
      <c r="B30" s="7" t="s">
        <v>428</v>
      </c>
      <c r="C30" s="7" t="s">
        <v>204</v>
      </c>
      <c r="E30" s="7" t="s">
        <v>429</v>
      </c>
      <c r="F30" s="7" t="s">
        <v>419</v>
      </c>
      <c r="I30" s="7" t="s">
        <v>430</v>
      </c>
    </row>
    <row r="31" spans="2:46" ht="79.5" x14ac:dyDescent="0.25">
      <c r="B31" s="7" t="s">
        <v>431</v>
      </c>
      <c r="C31" s="7" t="s">
        <v>205</v>
      </c>
      <c r="E31" s="7" t="s">
        <v>432</v>
      </c>
      <c r="F31" s="7" t="s">
        <v>423</v>
      </c>
      <c r="I31" s="7" t="s">
        <v>433</v>
      </c>
    </row>
    <row r="32" spans="2:46" ht="34.5" x14ac:dyDescent="0.25">
      <c r="B32" s="7" t="s">
        <v>434</v>
      </c>
      <c r="C32" s="7" t="s">
        <v>206</v>
      </c>
      <c r="E32" s="7" t="s">
        <v>435</v>
      </c>
      <c r="F32" s="7" t="s">
        <v>427</v>
      </c>
      <c r="I32" s="7" t="s">
        <v>436</v>
      </c>
    </row>
    <row r="33" spans="2:9" ht="34.5" x14ac:dyDescent="0.25">
      <c r="B33" s="7" t="s">
        <v>437</v>
      </c>
      <c r="C33" s="7" t="s">
        <v>207</v>
      </c>
      <c r="E33" s="7" t="s">
        <v>438</v>
      </c>
      <c r="F33" s="7" t="s">
        <v>430</v>
      </c>
      <c r="I33" s="7" t="s">
        <v>439</v>
      </c>
    </row>
    <row r="34" spans="2:9" ht="79.5" x14ac:dyDescent="0.25">
      <c r="B34" s="7" t="s">
        <v>440</v>
      </c>
      <c r="C34" s="7" t="s">
        <v>208</v>
      </c>
      <c r="E34" s="7" t="s">
        <v>441</v>
      </c>
      <c r="F34" s="7" t="s">
        <v>433</v>
      </c>
      <c r="I34" s="7" t="s">
        <v>442</v>
      </c>
    </row>
    <row r="35" spans="2:9" ht="34.5" x14ac:dyDescent="0.25">
      <c r="B35" s="7" t="s">
        <v>443</v>
      </c>
      <c r="C35" s="7" t="s">
        <v>209</v>
      </c>
      <c r="E35" s="7" t="s">
        <v>444</v>
      </c>
      <c r="F35" s="7" t="s">
        <v>436</v>
      </c>
      <c r="I35" s="8" t="s">
        <v>445</v>
      </c>
    </row>
    <row r="36" spans="2:9" x14ac:dyDescent="0.25">
      <c r="B36" s="7" t="s">
        <v>446</v>
      </c>
      <c r="C36" s="7" t="s">
        <v>210</v>
      </c>
      <c r="E36" s="7" t="s">
        <v>447</v>
      </c>
      <c r="F36" s="7" t="s">
        <v>439</v>
      </c>
      <c r="I36"/>
    </row>
    <row r="37" spans="2:9" x14ac:dyDescent="0.25">
      <c r="B37" s="7" t="s">
        <v>448</v>
      </c>
      <c r="C37" s="7" t="s">
        <v>211</v>
      </c>
      <c r="E37" s="7" t="s">
        <v>449</v>
      </c>
      <c r="F37" s="7" t="s">
        <v>442</v>
      </c>
    </row>
    <row r="38" spans="2:9" x14ac:dyDescent="0.25">
      <c r="B38" s="7" t="s">
        <v>450</v>
      </c>
      <c r="C38" s="7" t="s">
        <v>212</v>
      </c>
      <c r="E38" s="7" t="s">
        <v>451</v>
      </c>
      <c r="F38" s="7" t="s">
        <v>445</v>
      </c>
    </row>
    <row r="39" spans="2:9" x14ac:dyDescent="0.25">
      <c r="B39" s="7" t="s">
        <v>452</v>
      </c>
      <c r="C39" s="7" t="s">
        <v>213</v>
      </c>
      <c r="E39" s="7" t="s">
        <v>453</v>
      </c>
      <c r="F39" s="7" t="s">
        <v>233</v>
      </c>
    </row>
    <row r="40" spans="2:9" x14ac:dyDescent="0.25">
      <c r="B40" s="7" t="s">
        <v>454</v>
      </c>
      <c r="C40" s="7" t="s">
        <v>214</v>
      </c>
      <c r="E40" s="7" t="s">
        <v>455</v>
      </c>
      <c r="F40" s="7" t="s">
        <v>257</v>
      </c>
    </row>
    <row r="41" spans="2:9" x14ac:dyDescent="0.25">
      <c r="B41" s="7" t="s">
        <v>456</v>
      </c>
      <c r="C41" s="7" t="s">
        <v>215</v>
      </c>
      <c r="E41" s="7" t="s">
        <v>457</v>
      </c>
      <c r="F41" s="7" t="s">
        <v>279</v>
      </c>
    </row>
    <row r="42" spans="2:9" x14ac:dyDescent="0.25">
      <c r="B42" s="7" t="s">
        <v>458</v>
      </c>
      <c r="C42" s="7" t="s">
        <v>216</v>
      </c>
      <c r="E42" s="7" t="s">
        <v>459</v>
      </c>
      <c r="F42" s="7" t="s">
        <v>296</v>
      </c>
    </row>
    <row r="43" spans="2:9" x14ac:dyDescent="0.25">
      <c r="B43" s="7" t="s">
        <v>460</v>
      </c>
      <c r="C43" s="7" t="s">
        <v>217</v>
      </c>
      <c r="E43" s="7" t="s">
        <v>461</v>
      </c>
      <c r="F43" s="7" t="s">
        <v>308</v>
      </c>
    </row>
    <row r="44" spans="2:9" x14ac:dyDescent="0.25">
      <c r="B44" s="7" t="s">
        <v>462</v>
      </c>
      <c r="C44" s="7" t="s">
        <v>218</v>
      </c>
      <c r="E44" s="7" t="s">
        <v>463</v>
      </c>
      <c r="F44" s="7" t="s">
        <v>235</v>
      </c>
    </row>
    <row r="45" spans="2:9" x14ac:dyDescent="0.25">
      <c r="B45" s="7" t="s">
        <v>464</v>
      </c>
      <c r="C45" s="7" t="s">
        <v>219</v>
      </c>
      <c r="E45" s="7" t="s">
        <v>465</v>
      </c>
      <c r="F45" s="7" t="s">
        <v>258</v>
      </c>
    </row>
    <row r="46" spans="2:9" x14ac:dyDescent="0.25">
      <c r="B46" s="7" t="s">
        <v>466</v>
      </c>
      <c r="C46" s="7" t="s">
        <v>220</v>
      </c>
      <c r="E46" s="7" t="s">
        <v>467</v>
      </c>
      <c r="F46" s="7" t="s">
        <v>280</v>
      </c>
    </row>
    <row r="47" spans="2:9" x14ac:dyDescent="0.25">
      <c r="B47" s="7" t="s">
        <v>468</v>
      </c>
      <c r="C47" s="7" t="s">
        <v>221</v>
      </c>
      <c r="E47" s="7" t="s">
        <v>469</v>
      </c>
      <c r="F47" s="7" t="s">
        <v>236</v>
      </c>
    </row>
    <row r="48" spans="2:9" x14ac:dyDescent="0.25">
      <c r="B48" s="7" t="s">
        <v>470</v>
      </c>
      <c r="C48" s="7" t="s">
        <v>222</v>
      </c>
      <c r="E48" s="7" t="s">
        <v>471</v>
      </c>
      <c r="F48" s="7" t="s">
        <v>259</v>
      </c>
    </row>
    <row r="49" spans="2:6" x14ac:dyDescent="0.25">
      <c r="B49" s="7" t="s">
        <v>472</v>
      </c>
      <c r="C49" s="7" t="s">
        <v>223</v>
      </c>
      <c r="E49" s="7" t="s">
        <v>473</v>
      </c>
      <c r="F49" s="7" t="s">
        <v>281</v>
      </c>
    </row>
    <row r="50" spans="2:6" x14ac:dyDescent="0.25">
      <c r="B50" s="7" t="s">
        <v>474</v>
      </c>
      <c r="C50" s="7" t="s">
        <v>224</v>
      </c>
      <c r="E50" s="7" t="s">
        <v>475</v>
      </c>
      <c r="F50" s="7" t="s">
        <v>237</v>
      </c>
    </row>
    <row r="51" spans="2:6" x14ac:dyDescent="0.25">
      <c r="B51" s="7" t="s">
        <v>476</v>
      </c>
      <c r="C51" s="7" t="s">
        <v>225</v>
      </c>
      <c r="E51" s="7" t="s">
        <v>477</v>
      </c>
      <c r="F51" s="7" t="s">
        <v>260</v>
      </c>
    </row>
    <row r="52" spans="2:6" x14ac:dyDescent="0.25">
      <c r="B52" s="7" t="s">
        <v>478</v>
      </c>
      <c r="C52" s="7" t="s">
        <v>226</v>
      </c>
      <c r="E52" s="7" t="s">
        <v>479</v>
      </c>
      <c r="F52" s="7" t="s">
        <v>282</v>
      </c>
    </row>
    <row r="53" spans="2:6" ht="34.5" x14ac:dyDescent="0.25">
      <c r="B53" s="7" t="s">
        <v>480</v>
      </c>
      <c r="C53" s="7" t="s">
        <v>227</v>
      </c>
      <c r="E53" s="7" t="s">
        <v>481</v>
      </c>
      <c r="F53" s="7" t="s">
        <v>297</v>
      </c>
    </row>
    <row r="54" spans="2:6" x14ac:dyDescent="0.25">
      <c r="B54" s="8" t="s">
        <v>482</v>
      </c>
      <c r="C54" s="8" t="s">
        <v>228</v>
      </c>
      <c r="E54" s="7" t="s">
        <v>483</v>
      </c>
      <c r="F54" s="7" t="s">
        <v>238</v>
      </c>
    </row>
    <row r="55" spans="2:6" x14ac:dyDescent="0.25">
      <c r="B55"/>
      <c r="C55"/>
      <c r="E55" s="7" t="s">
        <v>484</v>
      </c>
      <c r="F55" s="7" t="s">
        <v>261</v>
      </c>
    </row>
    <row r="56" spans="2:6" x14ac:dyDescent="0.25">
      <c r="B56"/>
      <c r="C56"/>
      <c r="E56" s="7" t="s">
        <v>485</v>
      </c>
      <c r="F56" s="7" t="s">
        <v>283</v>
      </c>
    </row>
    <row r="57" spans="2:6" x14ac:dyDescent="0.25">
      <c r="E57" s="7" t="s">
        <v>486</v>
      </c>
      <c r="F57" s="7" t="s">
        <v>239</v>
      </c>
    </row>
    <row r="58" spans="2:6" x14ac:dyDescent="0.25">
      <c r="E58" s="7" t="s">
        <v>487</v>
      </c>
      <c r="F58" s="7" t="s">
        <v>262</v>
      </c>
    </row>
    <row r="59" spans="2:6" x14ac:dyDescent="0.25">
      <c r="E59" s="7" t="s">
        <v>488</v>
      </c>
      <c r="F59" s="7" t="s">
        <v>240</v>
      </c>
    </row>
    <row r="60" spans="2:6" x14ac:dyDescent="0.25">
      <c r="E60" s="7" t="s">
        <v>489</v>
      </c>
      <c r="F60" s="7" t="s">
        <v>263</v>
      </c>
    </row>
    <row r="61" spans="2:6" x14ac:dyDescent="0.25">
      <c r="E61" s="7" t="s">
        <v>490</v>
      </c>
      <c r="F61" s="7" t="s">
        <v>284</v>
      </c>
    </row>
    <row r="62" spans="2:6" x14ac:dyDescent="0.25">
      <c r="E62" s="7" t="s">
        <v>491</v>
      </c>
      <c r="F62" s="7" t="s">
        <v>298</v>
      </c>
    </row>
    <row r="63" spans="2:6" x14ac:dyDescent="0.25">
      <c r="E63" s="7" t="s">
        <v>492</v>
      </c>
      <c r="F63" s="7" t="s">
        <v>309</v>
      </c>
    </row>
    <row r="64" spans="2:6" x14ac:dyDescent="0.25">
      <c r="E64" s="7" t="s">
        <v>493</v>
      </c>
      <c r="F64" s="7" t="s">
        <v>316</v>
      </c>
    </row>
    <row r="65" spans="5:6" x14ac:dyDescent="0.25">
      <c r="E65" s="7" t="s">
        <v>494</v>
      </c>
      <c r="F65" s="7" t="s">
        <v>323</v>
      </c>
    </row>
    <row r="66" spans="5:6" x14ac:dyDescent="0.25">
      <c r="E66" s="7" t="s">
        <v>495</v>
      </c>
      <c r="F66" s="7" t="s">
        <v>329</v>
      </c>
    </row>
    <row r="67" spans="5:6" x14ac:dyDescent="0.25">
      <c r="E67" s="7" t="s">
        <v>496</v>
      </c>
      <c r="F67" s="7" t="s">
        <v>335</v>
      </c>
    </row>
    <row r="68" spans="5:6" x14ac:dyDescent="0.25">
      <c r="E68" s="7" t="s">
        <v>497</v>
      </c>
      <c r="F68" s="7" t="s">
        <v>340</v>
      </c>
    </row>
    <row r="69" spans="5:6" x14ac:dyDescent="0.25">
      <c r="E69" s="7" t="s">
        <v>498</v>
      </c>
      <c r="F69" s="7" t="s">
        <v>345</v>
      </c>
    </row>
    <row r="70" spans="5:6" x14ac:dyDescent="0.25">
      <c r="E70" s="7" t="s">
        <v>499</v>
      </c>
      <c r="F70" s="7" t="s">
        <v>350</v>
      </c>
    </row>
    <row r="71" spans="5:6" x14ac:dyDescent="0.25">
      <c r="E71" s="7" t="s">
        <v>500</v>
      </c>
      <c r="F71" s="7" t="s">
        <v>355</v>
      </c>
    </row>
    <row r="72" spans="5:6" x14ac:dyDescent="0.25">
      <c r="E72" s="7" t="s">
        <v>501</v>
      </c>
      <c r="F72" s="7" t="s">
        <v>360</v>
      </c>
    </row>
    <row r="73" spans="5:6" x14ac:dyDescent="0.25">
      <c r="E73" s="7" t="s">
        <v>502</v>
      </c>
      <c r="F73" s="7" t="s">
        <v>365</v>
      </c>
    </row>
    <row r="74" spans="5:6" x14ac:dyDescent="0.25">
      <c r="E74" s="7" t="s">
        <v>503</v>
      </c>
      <c r="F74" s="7" t="s">
        <v>370</v>
      </c>
    </row>
    <row r="75" spans="5:6" x14ac:dyDescent="0.25">
      <c r="E75" s="7" t="s">
        <v>504</v>
      </c>
      <c r="F75" s="7" t="s">
        <v>375</v>
      </c>
    </row>
    <row r="76" spans="5:6" x14ac:dyDescent="0.25">
      <c r="E76" s="7" t="s">
        <v>505</v>
      </c>
      <c r="F76" s="7" t="s">
        <v>380</v>
      </c>
    </row>
    <row r="77" spans="5:6" x14ac:dyDescent="0.25">
      <c r="E77" s="7" t="s">
        <v>506</v>
      </c>
      <c r="F77" s="7" t="s">
        <v>386</v>
      </c>
    </row>
    <row r="78" spans="5:6" x14ac:dyDescent="0.25">
      <c r="E78" s="7" t="s">
        <v>507</v>
      </c>
      <c r="F78" s="7" t="s">
        <v>391</v>
      </c>
    </row>
    <row r="79" spans="5:6" x14ac:dyDescent="0.25">
      <c r="E79" s="7" t="s">
        <v>508</v>
      </c>
      <c r="F79" s="7" t="s">
        <v>396</v>
      </c>
    </row>
    <row r="80" spans="5:6" x14ac:dyDescent="0.25">
      <c r="E80" s="7" t="s">
        <v>509</v>
      </c>
      <c r="F80" s="7" t="s">
        <v>401</v>
      </c>
    </row>
    <row r="81" spans="5:6" x14ac:dyDescent="0.25">
      <c r="E81" s="7" t="s">
        <v>510</v>
      </c>
      <c r="F81" s="7" t="s">
        <v>406</v>
      </c>
    </row>
    <row r="82" spans="5:6" x14ac:dyDescent="0.25">
      <c r="E82" s="7" t="s">
        <v>511</v>
      </c>
      <c r="F82" s="7" t="s">
        <v>411</v>
      </c>
    </row>
    <row r="83" spans="5:6" x14ac:dyDescent="0.25">
      <c r="E83" s="7" t="s">
        <v>512</v>
      </c>
      <c r="F83" s="7" t="s">
        <v>241</v>
      </c>
    </row>
    <row r="84" spans="5:6" x14ac:dyDescent="0.25">
      <c r="E84" s="7" t="s">
        <v>513</v>
      </c>
      <c r="F84" s="7" t="s">
        <v>264</v>
      </c>
    </row>
    <row r="85" spans="5:6" x14ac:dyDescent="0.25">
      <c r="E85" s="7" t="s">
        <v>514</v>
      </c>
      <c r="F85" s="7" t="s">
        <v>285</v>
      </c>
    </row>
    <row r="86" spans="5:6" x14ac:dyDescent="0.25">
      <c r="E86" s="7" t="s">
        <v>515</v>
      </c>
      <c r="F86" s="7" t="s">
        <v>299</v>
      </c>
    </row>
    <row r="87" spans="5:6" x14ac:dyDescent="0.25">
      <c r="E87" s="7" t="s">
        <v>516</v>
      </c>
      <c r="F87" s="7" t="s">
        <v>310</v>
      </c>
    </row>
    <row r="88" spans="5:6" x14ac:dyDescent="0.25">
      <c r="E88" s="7" t="s">
        <v>517</v>
      </c>
      <c r="F88" s="7" t="s">
        <v>317</v>
      </c>
    </row>
    <row r="89" spans="5:6" x14ac:dyDescent="0.25">
      <c r="E89" s="7" t="s">
        <v>518</v>
      </c>
      <c r="F89" s="7" t="s">
        <v>324</v>
      </c>
    </row>
    <row r="90" spans="5:6" x14ac:dyDescent="0.25">
      <c r="E90" s="7" t="s">
        <v>519</v>
      </c>
      <c r="F90" s="7" t="s">
        <v>330</v>
      </c>
    </row>
    <row r="91" spans="5:6" x14ac:dyDescent="0.25">
      <c r="E91" s="7" t="s">
        <v>520</v>
      </c>
      <c r="F91" s="7" t="s">
        <v>242</v>
      </c>
    </row>
    <row r="92" spans="5:6" ht="23.25" x14ac:dyDescent="0.25">
      <c r="E92" s="7" t="s">
        <v>521</v>
      </c>
      <c r="F92" s="7" t="s">
        <v>265</v>
      </c>
    </row>
    <row r="93" spans="5:6" x14ac:dyDescent="0.25">
      <c r="E93" s="7" t="s">
        <v>522</v>
      </c>
      <c r="F93" s="7" t="s">
        <v>286</v>
      </c>
    </row>
    <row r="94" spans="5:6" x14ac:dyDescent="0.25">
      <c r="E94" s="7" t="s">
        <v>523</v>
      </c>
      <c r="F94" s="7" t="s">
        <v>300</v>
      </c>
    </row>
    <row r="95" spans="5:6" x14ac:dyDescent="0.25">
      <c r="E95" s="7" t="s">
        <v>524</v>
      </c>
      <c r="F95" s="7" t="s">
        <v>311</v>
      </c>
    </row>
    <row r="96" spans="5:6" x14ac:dyDescent="0.25">
      <c r="E96" s="7" t="s">
        <v>525</v>
      </c>
      <c r="F96" s="7" t="s">
        <v>318</v>
      </c>
    </row>
    <row r="97" spans="5:6" x14ac:dyDescent="0.25">
      <c r="E97" s="7" t="s">
        <v>526</v>
      </c>
      <c r="F97" s="7" t="s">
        <v>243</v>
      </c>
    </row>
    <row r="98" spans="5:6" x14ac:dyDescent="0.25">
      <c r="E98" s="7" t="s">
        <v>527</v>
      </c>
      <c r="F98" s="7" t="s">
        <v>266</v>
      </c>
    </row>
    <row r="99" spans="5:6" x14ac:dyDescent="0.25">
      <c r="E99" s="7" t="s">
        <v>528</v>
      </c>
      <c r="F99" s="7" t="s">
        <v>287</v>
      </c>
    </row>
    <row r="100" spans="5:6" x14ac:dyDescent="0.25">
      <c r="E100" s="7" t="s">
        <v>529</v>
      </c>
      <c r="F100" s="7" t="s">
        <v>244</v>
      </c>
    </row>
    <row r="101" spans="5:6" x14ac:dyDescent="0.25">
      <c r="E101" s="7" t="s">
        <v>530</v>
      </c>
      <c r="F101" s="7" t="s">
        <v>267</v>
      </c>
    </row>
    <row r="102" spans="5:6" x14ac:dyDescent="0.25">
      <c r="E102" s="7" t="s">
        <v>531</v>
      </c>
      <c r="F102" s="7" t="s">
        <v>245</v>
      </c>
    </row>
    <row r="103" spans="5:6" x14ac:dyDescent="0.25">
      <c r="E103" s="7" t="s">
        <v>532</v>
      </c>
      <c r="F103" s="7" t="s">
        <v>268</v>
      </c>
    </row>
    <row r="104" spans="5:6" x14ac:dyDescent="0.25">
      <c r="E104" s="7" t="s">
        <v>533</v>
      </c>
      <c r="F104" s="7" t="s">
        <v>288</v>
      </c>
    </row>
    <row r="105" spans="5:6" x14ac:dyDescent="0.25">
      <c r="E105" s="7" t="s">
        <v>534</v>
      </c>
      <c r="F105" s="7" t="s">
        <v>246</v>
      </c>
    </row>
    <row r="106" spans="5:6" x14ac:dyDescent="0.25">
      <c r="E106" s="7" t="s">
        <v>535</v>
      </c>
      <c r="F106" s="7" t="s">
        <v>247</v>
      </c>
    </row>
    <row r="107" spans="5:6" x14ac:dyDescent="0.25">
      <c r="E107" s="7" t="s">
        <v>536</v>
      </c>
      <c r="F107" s="7" t="s">
        <v>269</v>
      </c>
    </row>
    <row r="108" spans="5:6" x14ac:dyDescent="0.25">
      <c r="E108" s="7" t="s">
        <v>537</v>
      </c>
      <c r="F108" s="7" t="s">
        <v>248</v>
      </c>
    </row>
    <row r="109" spans="5:6" x14ac:dyDescent="0.25">
      <c r="E109" s="7" t="s">
        <v>538</v>
      </c>
      <c r="F109" s="7" t="s">
        <v>270</v>
      </c>
    </row>
    <row r="110" spans="5:6" x14ac:dyDescent="0.25">
      <c r="E110" s="7" t="s">
        <v>539</v>
      </c>
      <c r="F110" s="7" t="s">
        <v>289</v>
      </c>
    </row>
    <row r="111" spans="5:6" x14ac:dyDescent="0.25">
      <c r="E111" s="7" t="s">
        <v>540</v>
      </c>
      <c r="F111" s="7" t="s">
        <v>301</v>
      </c>
    </row>
    <row r="112" spans="5:6" x14ac:dyDescent="0.25">
      <c r="E112" s="7" t="s">
        <v>541</v>
      </c>
      <c r="F112" s="7" t="s">
        <v>312</v>
      </c>
    </row>
    <row r="113" spans="5:6" x14ac:dyDescent="0.25">
      <c r="E113" s="7" t="s">
        <v>542</v>
      </c>
      <c r="F113" s="7" t="s">
        <v>319</v>
      </c>
    </row>
    <row r="114" spans="5:6" x14ac:dyDescent="0.25">
      <c r="E114" s="7" t="s">
        <v>543</v>
      </c>
      <c r="F114" s="7" t="s">
        <v>325</v>
      </c>
    </row>
    <row r="115" spans="5:6" x14ac:dyDescent="0.25">
      <c r="E115" s="7" t="s">
        <v>544</v>
      </c>
      <c r="F115" s="7" t="s">
        <v>331</v>
      </c>
    </row>
    <row r="116" spans="5:6" x14ac:dyDescent="0.25">
      <c r="E116" s="7" t="s">
        <v>545</v>
      </c>
      <c r="F116" s="7" t="s">
        <v>336</v>
      </c>
    </row>
    <row r="117" spans="5:6" x14ac:dyDescent="0.25">
      <c r="E117" s="7" t="s">
        <v>546</v>
      </c>
      <c r="F117" s="7" t="s">
        <v>341</v>
      </c>
    </row>
    <row r="118" spans="5:6" x14ac:dyDescent="0.25">
      <c r="E118" s="7" t="s">
        <v>547</v>
      </c>
      <c r="F118" s="7" t="s">
        <v>346</v>
      </c>
    </row>
    <row r="119" spans="5:6" x14ac:dyDescent="0.25">
      <c r="E119" s="7" t="s">
        <v>548</v>
      </c>
      <c r="F119" s="7" t="s">
        <v>351</v>
      </c>
    </row>
    <row r="120" spans="5:6" x14ac:dyDescent="0.25">
      <c r="E120" s="7" t="s">
        <v>549</v>
      </c>
      <c r="F120" s="7" t="s">
        <v>356</v>
      </c>
    </row>
    <row r="121" spans="5:6" x14ac:dyDescent="0.25">
      <c r="E121" s="7" t="s">
        <v>550</v>
      </c>
      <c r="F121" s="7" t="s">
        <v>361</v>
      </c>
    </row>
    <row r="122" spans="5:6" x14ac:dyDescent="0.25">
      <c r="E122" s="7" t="s">
        <v>551</v>
      </c>
      <c r="F122" s="7" t="s">
        <v>366</v>
      </c>
    </row>
    <row r="123" spans="5:6" x14ac:dyDescent="0.25">
      <c r="E123" s="7" t="s">
        <v>552</v>
      </c>
      <c r="F123" s="7" t="s">
        <v>371</v>
      </c>
    </row>
    <row r="124" spans="5:6" x14ac:dyDescent="0.25">
      <c r="E124" s="7" t="s">
        <v>553</v>
      </c>
      <c r="F124" s="7" t="s">
        <v>376</v>
      </c>
    </row>
    <row r="125" spans="5:6" x14ac:dyDescent="0.25">
      <c r="E125" s="7" t="s">
        <v>554</v>
      </c>
      <c r="F125" s="7" t="s">
        <v>381</v>
      </c>
    </row>
    <row r="126" spans="5:6" x14ac:dyDescent="0.25">
      <c r="E126" s="7" t="s">
        <v>555</v>
      </c>
      <c r="F126" s="7" t="s">
        <v>387</v>
      </c>
    </row>
    <row r="127" spans="5:6" x14ac:dyDescent="0.25">
      <c r="E127" s="7" t="s">
        <v>556</v>
      </c>
      <c r="F127" s="7" t="s">
        <v>392</v>
      </c>
    </row>
    <row r="128" spans="5:6" x14ac:dyDescent="0.25">
      <c r="E128" s="7" t="s">
        <v>557</v>
      </c>
      <c r="F128" s="7" t="s">
        <v>397</v>
      </c>
    </row>
    <row r="129" spans="5:6" x14ac:dyDescent="0.25">
      <c r="E129" s="7" t="s">
        <v>558</v>
      </c>
      <c r="F129" s="7" t="s">
        <v>402</v>
      </c>
    </row>
    <row r="130" spans="5:6" x14ac:dyDescent="0.25">
      <c r="E130" s="7" t="s">
        <v>559</v>
      </c>
      <c r="F130" s="7" t="s">
        <v>407</v>
      </c>
    </row>
    <row r="131" spans="5:6" x14ac:dyDescent="0.25">
      <c r="E131" s="7" t="s">
        <v>560</v>
      </c>
      <c r="F131" s="7" t="s">
        <v>412</v>
      </c>
    </row>
    <row r="132" spans="5:6" x14ac:dyDescent="0.25">
      <c r="E132" s="7" t="s">
        <v>561</v>
      </c>
      <c r="F132" s="7" t="s">
        <v>416</v>
      </c>
    </row>
    <row r="133" spans="5:6" x14ac:dyDescent="0.25">
      <c r="E133" s="7" t="s">
        <v>562</v>
      </c>
      <c r="F133" s="7" t="s">
        <v>420</v>
      </c>
    </row>
    <row r="134" spans="5:6" ht="23.25" x14ac:dyDescent="0.25">
      <c r="E134" s="7" t="s">
        <v>563</v>
      </c>
      <c r="F134" s="7" t="s">
        <v>424</v>
      </c>
    </row>
    <row r="135" spans="5:6" x14ac:dyDescent="0.25">
      <c r="E135" s="7" t="s">
        <v>564</v>
      </c>
      <c r="F135" s="7" t="s">
        <v>249</v>
      </c>
    </row>
    <row r="136" spans="5:6" x14ac:dyDescent="0.25">
      <c r="E136" s="7" t="s">
        <v>565</v>
      </c>
      <c r="F136" s="7" t="s">
        <v>271</v>
      </c>
    </row>
    <row r="137" spans="5:6" x14ac:dyDescent="0.25">
      <c r="E137" s="7" t="s">
        <v>566</v>
      </c>
      <c r="F137" s="7" t="s">
        <v>250</v>
      </c>
    </row>
    <row r="138" spans="5:6" x14ac:dyDescent="0.25">
      <c r="E138" s="7" t="s">
        <v>567</v>
      </c>
      <c r="F138" s="7" t="s">
        <v>272</v>
      </c>
    </row>
    <row r="139" spans="5:6" x14ac:dyDescent="0.25">
      <c r="E139" s="7" t="s">
        <v>568</v>
      </c>
      <c r="F139" s="7" t="s">
        <v>290</v>
      </c>
    </row>
    <row r="140" spans="5:6" x14ac:dyDescent="0.25">
      <c r="E140" s="7" t="s">
        <v>569</v>
      </c>
      <c r="F140" s="7" t="s">
        <v>302</v>
      </c>
    </row>
    <row r="141" spans="5:6" x14ac:dyDescent="0.25">
      <c r="E141" s="7" t="s">
        <v>570</v>
      </c>
      <c r="F141" s="7" t="s">
        <v>251</v>
      </c>
    </row>
    <row r="142" spans="5:6" x14ac:dyDescent="0.25">
      <c r="E142" s="7" t="s">
        <v>571</v>
      </c>
      <c r="F142" s="7" t="s">
        <v>273</v>
      </c>
    </row>
    <row r="143" spans="5:6" x14ac:dyDescent="0.25">
      <c r="E143" s="7" t="s">
        <v>572</v>
      </c>
      <c r="F143" s="7" t="s">
        <v>291</v>
      </c>
    </row>
    <row r="144" spans="5:6" x14ac:dyDescent="0.25">
      <c r="E144" s="7" t="s">
        <v>573</v>
      </c>
      <c r="F144" s="7" t="s">
        <v>303</v>
      </c>
    </row>
    <row r="145" spans="3:6" x14ac:dyDescent="0.25">
      <c r="E145" s="7" t="s">
        <v>574</v>
      </c>
      <c r="F145" s="7" t="s">
        <v>252</v>
      </c>
    </row>
    <row r="146" spans="3:6" x14ac:dyDescent="0.25">
      <c r="E146" s="7" t="s">
        <v>575</v>
      </c>
      <c r="F146" s="7" t="s">
        <v>274</v>
      </c>
    </row>
    <row r="147" spans="3:6" x14ac:dyDescent="0.25">
      <c r="E147" s="8" t="s">
        <v>576</v>
      </c>
      <c r="F147" s="8" t="s">
        <v>292</v>
      </c>
    </row>
    <row r="148" spans="3:6" x14ac:dyDescent="0.25">
      <c r="C148"/>
      <c r="D148"/>
      <c r="E148"/>
      <c r="F148"/>
    </row>
    <row r="149" spans="3:6" x14ac:dyDescent="0.25">
      <c r="E149"/>
      <c r="F149"/>
    </row>
  </sheetData>
  <phoneticPr fontId="7" type="noConversion"/>
  <printOptions horizontalCentered="1"/>
  <pageMargins left="0.7" right="0.7" top="0.75" bottom="0.75" header="0.3" footer="0.3"/>
  <pageSetup orientation="portrait" horizontalDpi="4294967294" r:id="rId1"/>
  <legacyDrawing r:id="rId2"/>
  <tableParts count="57">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F194"/>
  <sheetViews>
    <sheetView workbookViewId="0">
      <selection activeCell="G59" sqref="G59"/>
    </sheetView>
  </sheetViews>
  <sheetFormatPr baseColWidth="10" defaultColWidth="11.42578125" defaultRowHeight="15" x14ac:dyDescent="0.25"/>
  <cols>
    <col min="1" max="1" width="21.7109375" style="6" customWidth="1"/>
    <col min="2" max="2" width="55.140625" customWidth="1"/>
    <col min="5" max="5" width="0" hidden="1" customWidth="1"/>
    <col min="6" max="6" width="11.42578125" hidden="1" customWidth="1"/>
  </cols>
  <sheetData>
    <row r="1" spans="1:6" x14ac:dyDescent="0.25">
      <c r="A1" s="17" t="s">
        <v>577</v>
      </c>
      <c r="B1" s="14" t="s">
        <v>578</v>
      </c>
      <c r="E1" t="s">
        <v>577</v>
      </c>
      <c r="F1" t="s">
        <v>578</v>
      </c>
    </row>
    <row r="2" spans="1:6" x14ac:dyDescent="0.25">
      <c r="A2" s="16">
        <v>181</v>
      </c>
      <c r="B2" s="13" t="s">
        <v>579</v>
      </c>
      <c r="E2">
        <v>100</v>
      </c>
      <c r="F2" t="s">
        <v>580</v>
      </c>
    </row>
    <row r="3" spans="1:6" x14ac:dyDescent="0.25">
      <c r="A3" s="16">
        <v>996</v>
      </c>
      <c r="B3" s="13" t="s">
        <v>581</v>
      </c>
      <c r="E3">
        <v>110</v>
      </c>
      <c r="F3" t="s">
        <v>582</v>
      </c>
    </row>
    <row r="4" spans="1:6" x14ac:dyDescent="0.25">
      <c r="A4" s="16">
        <v>423</v>
      </c>
      <c r="B4" s="13" t="s">
        <v>583</v>
      </c>
      <c r="E4">
        <v>130</v>
      </c>
      <c r="F4" t="s">
        <v>584</v>
      </c>
    </row>
    <row r="5" spans="1:6" x14ac:dyDescent="0.25">
      <c r="A5" s="16">
        <v>999</v>
      </c>
      <c r="B5" s="13" t="s">
        <v>585</v>
      </c>
      <c r="E5">
        <v>140</v>
      </c>
      <c r="F5" t="s">
        <v>586</v>
      </c>
    </row>
    <row r="6" spans="1:6" x14ac:dyDescent="0.25">
      <c r="A6" s="16">
        <v>652</v>
      </c>
      <c r="B6" s="13" t="s">
        <v>587</v>
      </c>
      <c r="E6">
        <v>150</v>
      </c>
      <c r="F6" t="s">
        <v>588</v>
      </c>
    </row>
    <row r="7" spans="1:6" x14ac:dyDescent="0.25">
      <c r="A7" s="16">
        <v>622</v>
      </c>
      <c r="B7" s="13" t="s">
        <v>589</v>
      </c>
      <c r="E7">
        <v>160</v>
      </c>
      <c r="F7" t="s">
        <v>590</v>
      </c>
    </row>
    <row r="8" spans="1:6" x14ac:dyDescent="0.25">
      <c r="A8" s="16">
        <v>572</v>
      </c>
      <c r="B8" s="13" t="s">
        <v>591</v>
      </c>
      <c r="E8">
        <v>161</v>
      </c>
      <c r="F8" t="s">
        <v>592</v>
      </c>
    </row>
    <row r="9" spans="1:6" x14ac:dyDescent="0.25">
      <c r="A9" s="16">
        <v>672</v>
      </c>
      <c r="B9" s="13" t="s">
        <v>593</v>
      </c>
      <c r="E9">
        <v>162</v>
      </c>
      <c r="F9" t="s">
        <v>594</v>
      </c>
    </row>
    <row r="10" spans="1:6" x14ac:dyDescent="0.25">
      <c r="A10" s="16">
        <v>522</v>
      </c>
      <c r="B10" s="13" t="s">
        <v>595</v>
      </c>
      <c r="E10">
        <v>163</v>
      </c>
      <c r="F10" t="s">
        <v>596</v>
      </c>
    </row>
    <row r="11" spans="1:6" x14ac:dyDescent="0.25">
      <c r="A11" s="16">
        <v>692</v>
      </c>
      <c r="B11" s="13" t="s">
        <v>597</v>
      </c>
      <c r="E11">
        <v>164</v>
      </c>
      <c r="F11" t="s">
        <v>598</v>
      </c>
    </row>
    <row r="12" spans="1:6" x14ac:dyDescent="0.25">
      <c r="A12" s="16">
        <v>602</v>
      </c>
      <c r="B12" s="13" t="s">
        <v>599</v>
      </c>
      <c r="E12">
        <v>165</v>
      </c>
      <c r="F12" t="s">
        <v>600</v>
      </c>
    </row>
    <row r="13" spans="1:6" x14ac:dyDescent="0.25">
      <c r="A13" s="16">
        <v>592</v>
      </c>
      <c r="B13" s="13" t="s">
        <v>601</v>
      </c>
      <c r="E13">
        <v>166</v>
      </c>
      <c r="F13" t="s">
        <v>602</v>
      </c>
    </row>
    <row r="14" spans="1:6" x14ac:dyDescent="0.25">
      <c r="A14" s="16">
        <v>582</v>
      </c>
      <c r="B14" s="13" t="s">
        <v>603</v>
      </c>
      <c r="E14">
        <v>167</v>
      </c>
      <c r="F14" t="s">
        <v>604</v>
      </c>
    </row>
    <row r="15" spans="1:6" x14ac:dyDescent="0.25">
      <c r="A15" s="16">
        <v>642</v>
      </c>
      <c r="B15" s="13" t="s">
        <v>605</v>
      </c>
      <c r="E15">
        <v>168</v>
      </c>
      <c r="F15" t="s">
        <v>606</v>
      </c>
    </row>
    <row r="16" spans="1:6" x14ac:dyDescent="0.25">
      <c r="A16" s="16">
        <v>662</v>
      </c>
      <c r="B16" s="13" t="s">
        <v>607</v>
      </c>
      <c r="E16">
        <v>169</v>
      </c>
      <c r="F16" t="s">
        <v>608</v>
      </c>
    </row>
    <row r="17" spans="1:6" x14ac:dyDescent="0.25">
      <c r="A17" s="16">
        <v>682</v>
      </c>
      <c r="B17" s="13" t="s">
        <v>609</v>
      </c>
      <c r="E17">
        <v>170</v>
      </c>
      <c r="F17" t="s">
        <v>610</v>
      </c>
    </row>
    <row r="18" spans="1:6" x14ac:dyDescent="0.25">
      <c r="A18" s="16">
        <v>542</v>
      </c>
      <c r="B18" s="13" t="s">
        <v>611</v>
      </c>
      <c r="E18">
        <v>180</v>
      </c>
      <c r="F18" t="s">
        <v>612</v>
      </c>
    </row>
    <row r="19" spans="1:6" x14ac:dyDescent="0.25">
      <c r="A19" s="16">
        <v>532</v>
      </c>
      <c r="B19" s="13" t="s">
        <v>613</v>
      </c>
      <c r="E19">
        <v>181</v>
      </c>
      <c r="F19" t="s">
        <v>579</v>
      </c>
    </row>
    <row r="20" spans="1:6" x14ac:dyDescent="0.25">
      <c r="A20" s="16">
        <v>612</v>
      </c>
      <c r="B20" s="13" t="s">
        <v>614</v>
      </c>
      <c r="E20">
        <v>190</v>
      </c>
      <c r="F20" t="s">
        <v>615</v>
      </c>
    </row>
    <row r="21" spans="1:6" x14ac:dyDescent="0.25">
      <c r="A21" s="16">
        <v>702</v>
      </c>
      <c r="B21" s="13" t="s">
        <v>616</v>
      </c>
      <c r="E21">
        <v>191</v>
      </c>
      <c r="F21" t="s">
        <v>617</v>
      </c>
    </row>
    <row r="22" spans="1:6" x14ac:dyDescent="0.25">
      <c r="A22" s="16">
        <v>632</v>
      </c>
      <c r="B22" s="13" t="s">
        <v>618</v>
      </c>
      <c r="E22">
        <v>192</v>
      </c>
      <c r="F22" t="s">
        <v>619</v>
      </c>
    </row>
    <row r="23" spans="1:6" x14ac:dyDescent="0.25">
      <c r="A23" s="16">
        <v>562</v>
      </c>
      <c r="B23" s="13" t="s">
        <v>620</v>
      </c>
      <c r="E23">
        <v>193</v>
      </c>
      <c r="F23" t="s">
        <v>621</v>
      </c>
    </row>
    <row r="24" spans="1:6" x14ac:dyDescent="0.25">
      <c r="A24" s="16">
        <v>512</v>
      </c>
      <c r="B24" s="13" t="s">
        <v>622</v>
      </c>
      <c r="E24">
        <v>194</v>
      </c>
      <c r="F24" t="s">
        <v>623</v>
      </c>
    </row>
    <row r="25" spans="1:6" x14ac:dyDescent="0.25">
      <c r="A25" s="16">
        <v>552</v>
      </c>
      <c r="B25" s="13" t="s">
        <v>624</v>
      </c>
      <c r="E25">
        <v>195</v>
      </c>
      <c r="F25" t="s">
        <v>625</v>
      </c>
    </row>
    <row r="26" spans="1:6" x14ac:dyDescent="0.25">
      <c r="A26" s="16">
        <v>654</v>
      </c>
      <c r="B26" s="13" t="s">
        <v>626</v>
      </c>
      <c r="E26">
        <v>196</v>
      </c>
      <c r="F26" t="s">
        <v>627</v>
      </c>
    </row>
    <row r="27" spans="1:6" x14ac:dyDescent="0.25">
      <c r="A27" s="16">
        <v>624</v>
      </c>
      <c r="B27" s="13" t="s">
        <v>628</v>
      </c>
      <c r="E27">
        <v>197</v>
      </c>
      <c r="F27" t="s">
        <v>629</v>
      </c>
    </row>
    <row r="28" spans="1:6" x14ac:dyDescent="0.25">
      <c r="A28" s="16">
        <v>574</v>
      </c>
      <c r="B28" s="13" t="s">
        <v>630</v>
      </c>
      <c r="E28">
        <v>200</v>
      </c>
      <c r="F28" t="s">
        <v>631</v>
      </c>
    </row>
    <row r="29" spans="1:6" x14ac:dyDescent="0.25">
      <c r="A29" s="16">
        <v>674</v>
      </c>
      <c r="B29" s="13" t="s">
        <v>632</v>
      </c>
      <c r="E29">
        <v>210</v>
      </c>
      <c r="F29" t="s">
        <v>633</v>
      </c>
    </row>
    <row r="30" spans="1:6" x14ac:dyDescent="0.25">
      <c r="A30" s="16">
        <v>524</v>
      </c>
      <c r="B30" s="13" t="s">
        <v>634</v>
      </c>
      <c r="E30">
        <v>220</v>
      </c>
      <c r="F30" t="s">
        <v>635</v>
      </c>
    </row>
    <row r="31" spans="1:6" x14ac:dyDescent="0.25">
      <c r="A31" s="16">
        <v>694</v>
      </c>
      <c r="B31" s="13" t="s">
        <v>636</v>
      </c>
      <c r="E31">
        <v>221</v>
      </c>
      <c r="F31" t="s">
        <v>637</v>
      </c>
    </row>
    <row r="32" spans="1:6" x14ac:dyDescent="0.25">
      <c r="A32" s="16">
        <v>604</v>
      </c>
      <c r="B32" s="13" t="s">
        <v>638</v>
      </c>
      <c r="E32">
        <v>222</v>
      </c>
      <c r="F32" t="s">
        <v>639</v>
      </c>
    </row>
    <row r="33" spans="1:6" x14ac:dyDescent="0.25">
      <c r="A33" s="16">
        <v>594</v>
      </c>
      <c r="B33" s="13" t="s">
        <v>640</v>
      </c>
      <c r="E33">
        <v>223</v>
      </c>
      <c r="F33" t="s">
        <v>641</v>
      </c>
    </row>
    <row r="34" spans="1:6" x14ac:dyDescent="0.25">
      <c r="A34" s="16">
        <v>584</v>
      </c>
      <c r="B34" s="13" t="s">
        <v>642</v>
      </c>
      <c r="E34">
        <v>231</v>
      </c>
      <c r="F34" t="s">
        <v>643</v>
      </c>
    </row>
    <row r="35" spans="1:6" x14ac:dyDescent="0.25">
      <c r="A35" s="16">
        <v>644</v>
      </c>
      <c r="B35" s="13" t="s">
        <v>644</v>
      </c>
      <c r="E35">
        <v>232</v>
      </c>
      <c r="F35" t="s">
        <v>645</v>
      </c>
    </row>
    <row r="36" spans="1:6" x14ac:dyDescent="0.25">
      <c r="A36" s="16">
        <v>664</v>
      </c>
      <c r="B36" s="13" t="s">
        <v>646</v>
      </c>
      <c r="E36">
        <v>233</v>
      </c>
      <c r="F36" t="s">
        <v>647</v>
      </c>
    </row>
    <row r="37" spans="1:6" x14ac:dyDescent="0.25">
      <c r="A37" s="16">
        <v>684</v>
      </c>
      <c r="B37" s="13" t="s">
        <v>648</v>
      </c>
      <c r="E37">
        <v>234</v>
      </c>
      <c r="F37" t="s">
        <v>649</v>
      </c>
    </row>
    <row r="38" spans="1:6" x14ac:dyDescent="0.25">
      <c r="A38" s="16">
        <v>544</v>
      </c>
      <c r="B38" s="13" t="s">
        <v>650</v>
      </c>
      <c r="E38">
        <v>235</v>
      </c>
      <c r="F38" t="s">
        <v>651</v>
      </c>
    </row>
    <row r="39" spans="1:6" x14ac:dyDescent="0.25">
      <c r="A39" s="16">
        <v>534</v>
      </c>
      <c r="B39" s="13" t="s">
        <v>652</v>
      </c>
      <c r="E39">
        <v>300</v>
      </c>
      <c r="F39" t="s">
        <v>114</v>
      </c>
    </row>
    <row r="40" spans="1:6" x14ac:dyDescent="0.25">
      <c r="A40" s="16">
        <v>614</v>
      </c>
      <c r="B40" s="13" t="s">
        <v>653</v>
      </c>
      <c r="E40">
        <v>310</v>
      </c>
      <c r="F40" t="s">
        <v>654</v>
      </c>
    </row>
    <row r="41" spans="1:6" x14ac:dyDescent="0.25">
      <c r="A41" s="16">
        <v>704</v>
      </c>
      <c r="B41" s="13" t="s">
        <v>655</v>
      </c>
      <c r="E41">
        <v>320</v>
      </c>
      <c r="F41" t="s">
        <v>656</v>
      </c>
    </row>
    <row r="42" spans="1:6" x14ac:dyDescent="0.25">
      <c r="A42" s="16">
        <v>634</v>
      </c>
      <c r="B42" s="13" t="s">
        <v>657</v>
      </c>
      <c r="E42">
        <v>330</v>
      </c>
      <c r="F42" t="s">
        <v>658</v>
      </c>
    </row>
    <row r="43" spans="1:6" x14ac:dyDescent="0.25">
      <c r="A43" s="16">
        <v>564</v>
      </c>
      <c r="B43" s="13" t="s">
        <v>659</v>
      </c>
      <c r="E43">
        <v>340</v>
      </c>
      <c r="F43" t="s">
        <v>660</v>
      </c>
    </row>
    <row r="44" spans="1:6" x14ac:dyDescent="0.25">
      <c r="A44" s="16">
        <v>514</v>
      </c>
      <c r="B44" s="13" t="s">
        <v>661</v>
      </c>
      <c r="E44">
        <v>400</v>
      </c>
      <c r="F44" t="s">
        <v>662</v>
      </c>
    </row>
    <row r="45" spans="1:6" x14ac:dyDescent="0.25">
      <c r="A45" s="16">
        <v>554</v>
      </c>
      <c r="B45" s="13" t="s">
        <v>663</v>
      </c>
      <c r="E45">
        <v>410</v>
      </c>
      <c r="F45" t="s">
        <v>664</v>
      </c>
    </row>
    <row r="46" spans="1:6" x14ac:dyDescent="0.25">
      <c r="A46" s="16">
        <v>653</v>
      </c>
      <c r="B46" s="13" t="s">
        <v>665</v>
      </c>
      <c r="E46">
        <v>411</v>
      </c>
      <c r="F46" t="s">
        <v>666</v>
      </c>
    </row>
    <row r="47" spans="1:6" x14ac:dyDescent="0.25">
      <c r="A47" s="16">
        <v>623</v>
      </c>
      <c r="B47" s="13" t="s">
        <v>667</v>
      </c>
      <c r="E47">
        <v>412</v>
      </c>
      <c r="F47" t="s">
        <v>668</v>
      </c>
    </row>
    <row r="48" spans="1:6" x14ac:dyDescent="0.25">
      <c r="A48" s="16">
        <v>573</v>
      </c>
      <c r="B48" s="13" t="s">
        <v>669</v>
      </c>
      <c r="E48">
        <v>420</v>
      </c>
      <c r="F48" t="s">
        <v>670</v>
      </c>
    </row>
    <row r="49" spans="1:6" x14ac:dyDescent="0.25">
      <c r="A49" s="16">
        <v>673</v>
      </c>
      <c r="B49" s="13" t="s">
        <v>671</v>
      </c>
      <c r="E49">
        <v>421</v>
      </c>
      <c r="F49" t="s">
        <v>672</v>
      </c>
    </row>
    <row r="50" spans="1:6" x14ac:dyDescent="0.25">
      <c r="A50" s="16">
        <v>523</v>
      </c>
      <c r="B50" s="13" t="s">
        <v>673</v>
      </c>
      <c r="E50">
        <v>422</v>
      </c>
      <c r="F50" t="s">
        <v>674</v>
      </c>
    </row>
    <row r="51" spans="1:6" x14ac:dyDescent="0.25">
      <c r="A51" s="16">
        <v>693</v>
      </c>
      <c r="B51" s="13" t="s">
        <v>675</v>
      </c>
      <c r="E51">
        <v>423</v>
      </c>
      <c r="F51" t="s">
        <v>583</v>
      </c>
    </row>
    <row r="52" spans="1:6" x14ac:dyDescent="0.25">
      <c r="A52" s="16">
        <v>603</v>
      </c>
      <c r="B52" s="13" t="s">
        <v>676</v>
      </c>
      <c r="E52">
        <v>430</v>
      </c>
      <c r="F52" t="s">
        <v>677</v>
      </c>
    </row>
    <row r="53" spans="1:6" x14ac:dyDescent="0.25">
      <c r="A53" s="16">
        <v>593</v>
      </c>
      <c r="B53" s="13" t="s">
        <v>678</v>
      </c>
      <c r="E53">
        <v>440</v>
      </c>
      <c r="F53" t="s">
        <v>679</v>
      </c>
    </row>
    <row r="54" spans="1:6" x14ac:dyDescent="0.25">
      <c r="A54" s="16">
        <v>583</v>
      </c>
      <c r="B54" s="13" t="s">
        <v>680</v>
      </c>
      <c r="E54">
        <v>450</v>
      </c>
      <c r="F54" t="s">
        <v>681</v>
      </c>
    </row>
    <row r="55" spans="1:6" x14ac:dyDescent="0.25">
      <c r="A55" s="16">
        <v>643</v>
      </c>
      <c r="B55" s="13" t="s">
        <v>682</v>
      </c>
      <c r="E55">
        <v>460</v>
      </c>
      <c r="F55" t="s">
        <v>683</v>
      </c>
    </row>
    <row r="56" spans="1:6" x14ac:dyDescent="0.25">
      <c r="A56" s="16">
        <v>663</v>
      </c>
      <c r="B56" s="13" t="s">
        <v>684</v>
      </c>
      <c r="E56">
        <v>461</v>
      </c>
      <c r="F56" t="s">
        <v>685</v>
      </c>
    </row>
    <row r="57" spans="1:6" x14ac:dyDescent="0.25">
      <c r="A57" s="16">
        <v>683</v>
      </c>
      <c r="B57" s="13" t="s">
        <v>686</v>
      </c>
      <c r="E57">
        <v>462</v>
      </c>
      <c r="F57" t="s">
        <v>687</v>
      </c>
    </row>
    <row r="58" spans="1:6" x14ac:dyDescent="0.25">
      <c r="A58" s="16">
        <v>543</v>
      </c>
      <c r="B58" s="13" t="s">
        <v>688</v>
      </c>
      <c r="E58">
        <v>463</v>
      </c>
      <c r="F58" t="s">
        <v>689</v>
      </c>
    </row>
    <row r="59" spans="1:6" x14ac:dyDescent="0.25">
      <c r="A59" s="16">
        <v>533</v>
      </c>
      <c r="B59" s="13" t="s">
        <v>690</v>
      </c>
      <c r="E59">
        <v>464</v>
      </c>
      <c r="F59" t="s">
        <v>691</v>
      </c>
    </row>
    <row r="60" spans="1:6" x14ac:dyDescent="0.25">
      <c r="A60" s="16">
        <v>613</v>
      </c>
      <c r="B60" s="13" t="s">
        <v>692</v>
      </c>
      <c r="E60">
        <v>465</v>
      </c>
      <c r="F60" t="s">
        <v>693</v>
      </c>
    </row>
    <row r="61" spans="1:6" x14ac:dyDescent="0.25">
      <c r="A61" s="16">
        <v>703</v>
      </c>
      <c r="B61" s="13" t="s">
        <v>694</v>
      </c>
      <c r="E61">
        <v>466</v>
      </c>
      <c r="F61" t="s">
        <v>695</v>
      </c>
    </row>
    <row r="62" spans="1:6" x14ac:dyDescent="0.25">
      <c r="A62" s="16">
        <v>633</v>
      </c>
      <c r="B62" s="13" t="s">
        <v>696</v>
      </c>
      <c r="E62">
        <v>510</v>
      </c>
      <c r="F62" t="s">
        <v>697</v>
      </c>
    </row>
    <row r="63" spans="1:6" x14ac:dyDescent="0.25">
      <c r="A63" s="16">
        <v>563</v>
      </c>
      <c r="B63" s="13" t="s">
        <v>698</v>
      </c>
      <c r="E63">
        <v>511</v>
      </c>
      <c r="F63" t="s">
        <v>699</v>
      </c>
    </row>
    <row r="64" spans="1:6" x14ac:dyDescent="0.25">
      <c r="A64" s="16">
        <v>513</v>
      </c>
      <c r="B64" s="13" t="s">
        <v>700</v>
      </c>
      <c r="E64">
        <v>512</v>
      </c>
      <c r="F64" t="s">
        <v>622</v>
      </c>
    </row>
    <row r="65" spans="1:6" x14ac:dyDescent="0.25">
      <c r="A65" s="16">
        <v>553</v>
      </c>
      <c r="B65" s="13" t="s">
        <v>701</v>
      </c>
      <c r="E65">
        <v>513</v>
      </c>
      <c r="F65" t="s">
        <v>700</v>
      </c>
    </row>
    <row r="66" spans="1:6" x14ac:dyDescent="0.25">
      <c r="A66" s="16">
        <v>161</v>
      </c>
      <c r="B66" s="13" t="s">
        <v>592</v>
      </c>
      <c r="E66">
        <v>514</v>
      </c>
      <c r="F66" t="s">
        <v>661</v>
      </c>
    </row>
    <row r="67" spans="1:6" x14ac:dyDescent="0.25">
      <c r="A67" s="16">
        <v>190</v>
      </c>
      <c r="B67" s="13" t="s">
        <v>615</v>
      </c>
      <c r="E67">
        <v>515</v>
      </c>
      <c r="F67" t="s">
        <v>702</v>
      </c>
    </row>
    <row r="68" spans="1:6" x14ac:dyDescent="0.25">
      <c r="A68" s="16">
        <v>191</v>
      </c>
      <c r="B68" s="13" t="s">
        <v>617</v>
      </c>
      <c r="E68">
        <v>520</v>
      </c>
      <c r="F68" t="s">
        <v>703</v>
      </c>
    </row>
    <row r="69" spans="1:6" x14ac:dyDescent="0.25">
      <c r="A69" s="16">
        <v>192</v>
      </c>
      <c r="B69" s="13" t="s">
        <v>619</v>
      </c>
      <c r="E69">
        <v>521</v>
      </c>
      <c r="F69" t="s">
        <v>704</v>
      </c>
    </row>
    <row r="70" spans="1:6" x14ac:dyDescent="0.25">
      <c r="A70" s="16">
        <v>193</v>
      </c>
      <c r="B70" s="13" t="s">
        <v>621</v>
      </c>
      <c r="E70">
        <v>522</v>
      </c>
      <c r="F70" t="s">
        <v>595</v>
      </c>
    </row>
    <row r="71" spans="1:6" x14ac:dyDescent="0.25">
      <c r="A71" s="16">
        <v>194</v>
      </c>
      <c r="B71" s="13" t="s">
        <v>623</v>
      </c>
      <c r="E71">
        <v>523</v>
      </c>
      <c r="F71" t="s">
        <v>673</v>
      </c>
    </row>
    <row r="72" spans="1:6" x14ac:dyDescent="0.25">
      <c r="A72" s="16">
        <v>195</v>
      </c>
      <c r="B72" s="13" t="s">
        <v>625</v>
      </c>
      <c r="E72">
        <v>524</v>
      </c>
      <c r="F72" t="s">
        <v>634</v>
      </c>
    </row>
    <row r="73" spans="1:6" x14ac:dyDescent="0.25">
      <c r="A73" s="16">
        <v>196</v>
      </c>
      <c r="B73" s="13" t="s">
        <v>627</v>
      </c>
      <c r="E73">
        <v>525</v>
      </c>
      <c r="F73" t="s">
        <v>705</v>
      </c>
    </row>
    <row r="74" spans="1:6" x14ac:dyDescent="0.25">
      <c r="A74" s="16">
        <v>197</v>
      </c>
      <c r="B74" s="13" t="s">
        <v>629</v>
      </c>
      <c r="E74">
        <v>530</v>
      </c>
      <c r="F74" t="s">
        <v>706</v>
      </c>
    </row>
    <row r="75" spans="1:6" x14ac:dyDescent="0.25">
      <c r="A75" s="16">
        <v>162</v>
      </c>
      <c r="B75" s="13" t="s">
        <v>594</v>
      </c>
      <c r="E75">
        <v>531</v>
      </c>
      <c r="F75" t="s">
        <v>707</v>
      </c>
    </row>
    <row r="76" spans="1:6" x14ac:dyDescent="0.25">
      <c r="A76" s="16">
        <v>163</v>
      </c>
      <c r="B76" s="13" t="s">
        <v>596</v>
      </c>
      <c r="E76">
        <v>532</v>
      </c>
      <c r="F76" t="s">
        <v>613</v>
      </c>
    </row>
    <row r="77" spans="1:6" x14ac:dyDescent="0.25">
      <c r="A77" s="16">
        <v>164</v>
      </c>
      <c r="B77" s="13" t="s">
        <v>598</v>
      </c>
      <c r="E77">
        <v>533</v>
      </c>
      <c r="F77" t="s">
        <v>690</v>
      </c>
    </row>
    <row r="78" spans="1:6" x14ac:dyDescent="0.25">
      <c r="A78" s="16">
        <v>165</v>
      </c>
      <c r="B78" s="13" t="s">
        <v>600</v>
      </c>
      <c r="E78">
        <v>534</v>
      </c>
      <c r="F78" t="s">
        <v>652</v>
      </c>
    </row>
    <row r="79" spans="1:6" x14ac:dyDescent="0.25">
      <c r="A79" s="16">
        <v>166</v>
      </c>
      <c r="B79" s="13" t="s">
        <v>602</v>
      </c>
      <c r="E79">
        <v>535</v>
      </c>
      <c r="F79" t="s">
        <v>708</v>
      </c>
    </row>
    <row r="80" spans="1:6" x14ac:dyDescent="0.25">
      <c r="A80" s="16">
        <v>167</v>
      </c>
      <c r="B80" s="13" t="s">
        <v>604</v>
      </c>
      <c r="E80">
        <v>540</v>
      </c>
      <c r="F80" t="s">
        <v>709</v>
      </c>
    </row>
    <row r="81" spans="1:6" x14ac:dyDescent="0.25">
      <c r="A81" s="16">
        <v>168</v>
      </c>
      <c r="B81" s="13" t="s">
        <v>606</v>
      </c>
      <c r="E81">
        <v>541</v>
      </c>
      <c r="F81" t="s">
        <v>710</v>
      </c>
    </row>
    <row r="82" spans="1:6" x14ac:dyDescent="0.25">
      <c r="A82" s="16">
        <v>169</v>
      </c>
      <c r="B82" s="13" t="s">
        <v>608</v>
      </c>
      <c r="E82">
        <v>542</v>
      </c>
      <c r="F82" t="s">
        <v>611</v>
      </c>
    </row>
    <row r="83" spans="1:6" x14ac:dyDescent="0.25">
      <c r="A83" s="16">
        <v>651</v>
      </c>
      <c r="B83" s="13" t="s">
        <v>711</v>
      </c>
      <c r="E83">
        <v>543</v>
      </c>
      <c r="F83" t="s">
        <v>688</v>
      </c>
    </row>
    <row r="84" spans="1:6" x14ac:dyDescent="0.25">
      <c r="A84" s="16">
        <v>621</v>
      </c>
      <c r="B84" s="13" t="s">
        <v>712</v>
      </c>
      <c r="E84">
        <v>544</v>
      </c>
      <c r="F84" t="s">
        <v>650</v>
      </c>
    </row>
    <row r="85" spans="1:6" x14ac:dyDescent="0.25">
      <c r="A85" s="16">
        <v>571</v>
      </c>
      <c r="B85" s="13" t="s">
        <v>713</v>
      </c>
      <c r="E85">
        <v>545</v>
      </c>
      <c r="F85" t="s">
        <v>714</v>
      </c>
    </row>
    <row r="86" spans="1:6" x14ac:dyDescent="0.25">
      <c r="A86" s="16">
        <v>671</v>
      </c>
      <c r="B86" s="13" t="s">
        <v>715</v>
      </c>
      <c r="E86">
        <v>550</v>
      </c>
      <c r="F86" t="s">
        <v>716</v>
      </c>
    </row>
    <row r="87" spans="1:6" x14ac:dyDescent="0.25">
      <c r="A87" s="16">
        <v>521</v>
      </c>
      <c r="B87" s="13" t="s">
        <v>704</v>
      </c>
      <c r="E87">
        <v>551</v>
      </c>
      <c r="F87" t="s">
        <v>717</v>
      </c>
    </row>
    <row r="88" spans="1:6" x14ac:dyDescent="0.25">
      <c r="A88" s="16">
        <v>691</v>
      </c>
      <c r="B88" s="13" t="s">
        <v>718</v>
      </c>
      <c r="E88">
        <v>552</v>
      </c>
      <c r="F88" t="s">
        <v>624</v>
      </c>
    </row>
    <row r="89" spans="1:6" x14ac:dyDescent="0.25">
      <c r="A89" s="16">
        <v>601</v>
      </c>
      <c r="B89" s="13" t="s">
        <v>719</v>
      </c>
      <c r="E89">
        <v>553</v>
      </c>
      <c r="F89" t="s">
        <v>701</v>
      </c>
    </row>
    <row r="90" spans="1:6" x14ac:dyDescent="0.25">
      <c r="A90" s="16">
        <v>591</v>
      </c>
      <c r="B90" s="13" t="s">
        <v>720</v>
      </c>
      <c r="E90">
        <v>554</v>
      </c>
      <c r="F90" t="s">
        <v>663</v>
      </c>
    </row>
    <row r="91" spans="1:6" x14ac:dyDescent="0.25">
      <c r="A91" s="16">
        <v>581</v>
      </c>
      <c r="B91" s="13" t="s">
        <v>721</v>
      </c>
      <c r="E91">
        <v>555</v>
      </c>
      <c r="F91" t="s">
        <v>722</v>
      </c>
    </row>
    <row r="92" spans="1:6" x14ac:dyDescent="0.25">
      <c r="A92" s="16">
        <v>641</v>
      </c>
      <c r="B92" s="13" t="s">
        <v>723</v>
      </c>
      <c r="E92">
        <v>560</v>
      </c>
      <c r="F92" t="s">
        <v>724</v>
      </c>
    </row>
    <row r="93" spans="1:6" x14ac:dyDescent="0.25">
      <c r="A93" s="16">
        <v>421</v>
      </c>
      <c r="B93" s="13" t="s">
        <v>672</v>
      </c>
      <c r="E93">
        <v>651</v>
      </c>
      <c r="F93" t="s">
        <v>725</v>
      </c>
    </row>
    <row r="94" spans="1:6" x14ac:dyDescent="0.25">
      <c r="A94" s="16">
        <v>661</v>
      </c>
      <c r="B94" s="13" t="s">
        <v>726</v>
      </c>
      <c r="E94">
        <v>562</v>
      </c>
      <c r="F94" t="s">
        <v>620</v>
      </c>
    </row>
    <row r="95" spans="1:6" x14ac:dyDescent="0.25">
      <c r="A95" s="16">
        <v>681</v>
      </c>
      <c r="B95" s="13" t="s">
        <v>727</v>
      </c>
      <c r="E95">
        <v>563</v>
      </c>
      <c r="F95" t="s">
        <v>698</v>
      </c>
    </row>
    <row r="96" spans="1:6" x14ac:dyDescent="0.25">
      <c r="A96" s="16">
        <v>541</v>
      </c>
      <c r="B96" s="13" t="s">
        <v>710</v>
      </c>
      <c r="E96">
        <v>564</v>
      </c>
      <c r="F96" t="s">
        <v>659</v>
      </c>
    </row>
    <row r="97" spans="1:6" x14ac:dyDescent="0.25">
      <c r="A97" s="16">
        <v>531</v>
      </c>
      <c r="B97" s="13" t="s">
        <v>707</v>
      </c>
      <c r="E97">
        <v>565</v>
      </c>
      <c r="F97" t="s">
        <v>728</v>
      </c>
    </row>
    <row r="98" spans="1:6" x14ac:dyDescent="0.25">
      <c r="A98" s="16">
        <v>611</v>
      </c>
      <c r="B98" s="13" t="s">
        <v>729</v>
      </c>
      <c r="E98">
        <v>570</v>
      </c>
      <c r="F98" t="s">
        <v>730</v>
      </c>
    </row>
    <row r="99" spans="1:6" x14ac:dyDescent="0.25">
      <c r="A99" s="16">
        <v>701</v>
      </c>
      <c r="B99" s="13" t="s">
        <v>731</v>
      </c>
      <c r="E99">
        <v>571</v>
      </c>
      <c r="F99" t="s">
        <v>713</v>
      </c>
    </row>
    <row r="100" spans="1:6" x14ac:dyDescent="0.25">
      <c r="A100" s="16">
        <v>631</v>
      </c>
      <c r="B100" s="13" t="s">
        <v>732</v>
      </c>
      <c r="E100">
        <v>572</v>
      </c>
      <c r="F100" t="s">
        <v>591</v>
      </c>
    </row>
    <row r="101" spans="1:6" x14ac:dyDescent="0.25">
      <c r="A101" s="16">
        <v>651</v>
      </c>
      <c r="B101" s="13" t="s">
        <v>725</v>
      </c>
      <c r="E101">
        <v>573</v>
      </c>
      <c r="F101" t="s">
        <v>669</v>
      </c>
    </row>
    <row r="102" spans="1:6" x14ac:dyDescent="0.25">
      <c r="A102" s="16">
        <v>511</v>
      </c>
      <c r="B102" s="13" t="s">
        <v>699</v>
      </c>
      <c r="E102">
        <v>574</v>
      </c>
      <c r="F102" t="s">
        <v>630</v>
      </c>
    </row>
    <row r="103" spans="1:6" x14ac:dyDescent="0.25">
      <c r="A103" s="16">
        <v>551</v>
      </c>
      <c r="B103" s="13" t="s">
        <v>717</v>
      </c>
      <c r="E103">
        <v>575</v>
      </c>
      <c r="F103" t="s">
        <v>733</v>
      </c>
    </row>
    <row r="104" spans="1:6" x14ac:dyDescent="0.25">
      <c r="A104" s="16">
        <v>412</v>
      </c>
      <c r="B104" s="13" t="s">
        <v>668</v>
      </c>
      <c r="E104">
        <v>580</v>
      </c>
      <c r="F104" t="s">
        <v>734</v>
      </c>
    </row>
    <row r="105" spans="1:6" x14ac:dyDescent="0.25">
      <c r="A105" s="16">
        <v>411</v>
      </c>
      <c r="B105" s="13" t="s">
        <v>666</v>
      </c>
      <c r="E105">
        <v>581</v>
      </c>
      <c r="F105" t="s">
        <v>721</v>
      </c>
    </row>
    <row r="106" spans="1:6" x14ac:dyDescent="0.25">
      <c r="A106" s="16">
        <v>110</v>
      </c>
      <c r="B106" s="13" t="s">
        <v>582</v>
      </c>
      <c r="E106">
        <v>582</v>
      </c>
      <c r="F106" t="s">
        <v>603</v>
      </c>
    </row>
    <row r="107" spans="1:6" x14ac:dyDescent="0.25">
      <c r="A107" s="16">
        <v>706</v>
      </c>
      <c r="B107" s="13" t="s">
        <v>735</v>
      </c>
      <c r="E107">
        <v>583</v>
      </c>
      <c r="F107" t="s">
        <v>680</v>
      </c>
    </row>
    <row r="108" spans="1:6" x14ac:dyDescent="0.25">
      <c r="A108" s="16">
        <v>697</v>
      </c>
      <c r="B108" s="13" t="s">
        <v>736</v>
      </c>
      <c r="E108">
        <v>584</v>
      </c>
      <c r="F108" t="s">
        <v>642</v>
      </c>
    </row>
    <row r="109" spans="1:6" x14ac:dyDescent="0.25">
      <c r="A109" s="16">
        <v>707</v>
      </c>
      <c r="B109" s="13" t="s">
        <v>737</v>
      </c>
      <c r="E109">
        <v>585</v>
      </c>
      <c r="F109" t="s">
        <v>738</v>
      </c>
    </row>
    <row r="110" spans="1:6" x14ac:dyDescent="0.25">
      <c r="A110" s="16">
        <v>696</v>
      </c>
      <c r="B110" s="13" t="s">
        <v>739</v>
      </c>
      <c r="E110">
        <v>590</v>
      </c>
      <c r="F110" t="s">
        <v>740</v>
      </c>
    </row>
    <row r="111" spans="1:6" x14ac:dyDescent="0.25">
      <c r="A111" s="16">
        <v>708</v>
      </c>
      <c r="B111" s="13" t="s">
        <v>741</v>
      </c>
      <c r="E111">
        <v>591</v>
      </c>
      <c r="F111" t="s">
        <v>720</v>
      </c>
    </row>
    <row r="112" spans="1:6" x14ac:dyDescent="0.25">
      <c r="A112" s="16">
        <v>998</v>
      </c>
      <c r="B112" s="13" t="s">
        <v>742</v>
      </c>
      <c r="E112">
        <v>592</v>
      </c>
      <c r="F112" t="s">
        <v>601</v>
      </c>
    </row>
    <row r="113" spans="1:6" x14ac:dyDescent="0.25">
      <c r="A113" s="16">
        <v>650</v>
      </c>
      <c r="B113" s="13" t="s">
        <v>743</v>
      </c>
      <c r="E113">
        <v>593</v>
      </c>
      <c r="F113" t="s">
        <v>678</v>
      </c>
    </row>
    <row r="114" spans="1:6" x14ac:dyDescent="0.25">
      <c r="A114" s="16">
        <v>620</v>
      </c>
      <c r="B114" s="13" t="s">
        <v>744</v>
      </c>
      <c r="E114">
        <v>594</v>
      </c>
      <c r="F114" t="s">
        <v>640</v>
      </c>
    </row>
    <row r="115" spans="1:6" x14ac:dyDescent="0.25">
      <c r="A115" s="16">
        <v>570</v>
      </c>
      <c r="B115" s="13" t="s">
        <v>730</v>
      </c>
      <c r="E115">
        <v>595</v>
      </c>
      <c r="F115" t="s">
        <v>745</v>
      </c>
    </row>
    <row r="116" spans="1:6" x14ac:dyDescent="0.25">
      <c r="A116" s="16">
        <v>670</v>
      </c>
      <c r="B116" s="13" t="s">
        <v>746</v>
      </c>
      <c r="E116">
        <v>600</v>
      </c>
      <c r="F116" t="s">
        <v>747</v>
      </c>
    </row>
    <row r="117" spans="1:6" x14ac:dyDescent="0.25">
      <c r="A117" s="16">
        <v>520</v>
      </c>
      <c r="B117" s="13" t="s">
        <v>703</v>
      </c>
      <c r="E117">
        <v>601</v>
      </c>
      <c r="F117" t="s">
        <v>719</v>
      </c>
    </row>
    <row r="118" spans="1:6" x14ac:dyDescent="0.25">
      <c r="A118" s="16">
        <v>690</v>
      </c>
      <c r="B118" s="13" t="s">
        <v>748</v>
      </c>
      <c r="E118">
        <v>602</v>
      </c>
      <c r="F118" t="s">
        <v>599</v>
      </c>
    </row>
    <row r="119" spans="1:6" x14ac:dyDescent="0.25">
      <c r="A119" s="16">
        <v>600</v>
      </c>
      <c r="B119" s="13" t="s">
        <v>747</v>
      </c>
      <c r="E119">
        <v>603</v>
      </c>
      <c r="F119" t="s">
        <v>676</v>
      </c>
    </row>
    <row r="120" spans="1:6" x14ac:dyDescent="0.25">
      <c r="A120" s="16">
        <v>590</v>
      </c>
      <c r="B120" s="13" t="s">
        <v>740</v>
      </c>
      <c r="E120">
        <v>604</v>
      </c>
      <c r="F120" t="s">
        <v>638</v>
      </c>
    </row>
    <row r="121" spans="1:6" x14ac:dyDescent="0.25">
      <c r="A121" s="16">
        <v>580</v>
      </c>
      <c r="B121" s="13" t="s">
        <v>734</v>
      </c>
      <c r="E121">
        <v>605</v>
      </c>
      <c r="F121" t="s">
        <v>749</v>
      </c>
    </row>
    <row r="122" spans="1:6" x14ac:dyDescent="0.25">
      <c r="A122" s="16">
        <v>640</v>
      </c>
      <c r="B122" s="13" t="s">
        <v>750</v>
      </c>
      <c r="E122">
        <v>610</v>
      </c>
      <c r="F122" t="s">
        <v>751</v>
      </c>
    </row>
    <row r="123" spans="1:6" x14ac:dyDescent="0.25">
      <c r="A123" s="16">
        <v>660</v>
      </c>
      <c r="B123" s="13" t="s">
        <v>752</v>
      </c>
      <c r="E123">
        <v>611</v>
      </c>
      <c r="F123" t="s">
        <v>729</v>
      </c>
    </row>
    <row r="124" spans="1:6" x14ac:dyDescent="0.25">
      <c r="A124" s="16">
        <v>680</v>
      </c>
      <c r="B124" s="13" t="s">
        <v>753</v>
      </c>
      <c r="E124">
        <v>612</v>
      </c>
      <c r="F124" t="s">
        <v>614</v>
      </c>
    </row>
    <row r="125" spans="1:6" x14ac:dyDescent="0.25">
      <c r="A125" s="16">
        <v>540</v>
      </c>
      <c r="B125" s="13" t="s">
        <v>709</v>
      </c>
      <c r="E125">
        <v>613</v>
      </c>
      <c r="F125" t="s">
        <v>692</v>
      </c>
    </row>
    <row r="126" spans="1:6" x14ac:dyDescent="0.25">
      <c r="A126" s="16">
        <v>530</v>
      </c>
      <c r="B126" s="13" t="s">
        <v>706</v>
      </c>
      <c r="E126">
        <v>614</v>
      </c>
      <c r="F126" t="s">
        <v>653</v>
      </c>
    </row>
    <row r="127" spans="1:6" x14ac:dyDescent="0.25">
      <c r="A127" s="16">
        <v>610</v>
      </c>
      <c r="B127" s="13" t="s">
        <v>751</v>
      </c>
      <c r="E127">
        <v>615</v>
      </c>
      <c r="F127" t="s">
        <v>754</v>
      </c>
    </row>
    <row r="128" spans="1:6" x14ac:dyDescent="0.25">
      <c r="A128" s="16">
        <v>700</v>
      </c>
      <c r="B128" s="13" t="s">
        <v>755</v>
      </c>
      <c r="E128">
        <v>620</v>
      </c>
      <c r="F128" t="s">
        <v>744</v>
      </c>
    </row>
    <row r="129" spans="1:6" x14ac:dyDescent="0.25">
      <c r="A129" s="16">
        <v>630</v>
      </c>
      <c r="B129" s="13" t="s">
        <v>756</v>
      </c>
      <c r="E129">
        <v>621</v>
      </c>
      <c r="F129" t="s">
        <v>712</v>
      </c>
    </row>
    <row r="130" spans="1:6" x14ac:dyDescent="0.25">
      <c r="A130" s="16">
        <v>560</v>
      </c>
      <c r="B130" s="13" t="s">
        <v>724</v>
      </c>
      <c r="E130">
        <v>622</v>
      </c>
      <c r="F130" t="s">
        <v>589</v>
      </c>
    </row>
    <row r="131" spans="1:6" x14ac:dyDescent="0.25">
      <c r="A131" s="16">
        <v>510</v>
      </c>
      <c r="B131" s="13" t="s">
        <v>697</v>
      </c>
      <c r="E131">
        <v>623</v>
      </c>
      <c r="F131" t="s">
        <v>667</v>
      </c>
    </row>
    <row r="132" spans="1:6" x14ac:dyDescent="0.25">
      <c r="A132" s="16">
        <v>550</v>
      </c>
      <c r="B132" s="13" t="s">
        <v>716</v>
      </c>
      <c r="E132">
        <v>624</v>
      </c>
      <c r="F132" t="s">
        <v>628</v>
      </c>
    </row>
    <row r="133" spans="1:6" x14ac:dyDescent="0.25">
      <c r="A133" s="16">
        <v>100</v>
      </c>
      <c r="B133" s="13" t="s">
        <v>580</v>
      </c>
      <c r="E133">
        <v>625</v>
      </c>
      <c r="F133" t="s">
        <v>757</v>
      </c>
    </row>
    <row r="134" spans="1:6" x14ac:dyDescent="0.25">
      <c r="A134" s="16">
        <v>420</v>
      </c>
      <c r="B134" s="13" t="s">
        <v>670</v>
      </c>
      <c r="E134">
        <v>630</v>
      </c>
      <c r="F134" t="s">
        <v>756</v>
      </c>
    </row>
    <row r="135" spans="1:6" x14ac:dyDescent="0.25">
      <c r="A135" s="16">
        <v>450</v>
      </c>
      <c r="B135" s="13" t="s">
        <v>681</v>
      </c>
      <c r="E135">
        <v>631</v>
      </c>
      <c r="F135" t="s">
        <v>732</v>
      </c>
    </row>
    <row r="136" spans="1:6" x14ac:dyDescent="0.25">
      <c r="A136" s="16">
        <v>320</v>
      </c>
      <c r="B136" s="13" t="s">
        <v>656</v>
      </c>
      <c r="E136">
        <v>632</v>
      </c>
      <c r="F136" t="s">
        <v>618</v>
      </c>
    </row>
    <row r="137" spans="1:6" x14ac:dyDescent="0.25">
      <c r="A137" s="16">
        <v>310</v>
      </c>
      <c r="B137" s="13" t="s">
        <v>654</v>
      </c>
      <c r="E137">
        <v>633</v>
      </c>
      <c r="F137" t="s">
        <v>696</v>
      </c>
    </row>
    <row r="138" spans="1:6" x14ac:dyDescent="0.25">
      <c r="A138" s="16">
        <v>410</v>
      </c>
      <c r="B138" s="13" t="s">
        <v>664</v>
      </c>
      <c r="E138">
        <v>634</v>
      </c>
      <c r="F138" t="s">
        <v>657</v>
      </c>
    </row>
    <row r="139" spans="1:6" x14ac:dyDescent="0.25">
      <c r="A139" s="16">
        <v>170</v>
      </c>
      <c r="B139" s="13" t="s">
        <v>610</v>
      </c>
      <c r="E139">
        <v>635</v>
      </c>
      <c r="F139" t="s">
        <v>758</v>
      </c>
    </row>
    <row r="140" spans="1:6" x14ac:dyDescent="0.25">
      <c r="A140" s="16">
        <v>440</v>
      </c>
      <c r="B140" s="13" t="s">
        <v>679</v>
      </c>
      <c r="E140">
        <v>640</v>
      </c>
      <c r="F140" t="s">
        <v>750</v>
      </c>
    </row>
    <row r="141" spans="1:6" x14ac:dyDescent="0.25">
      <c r="A141" s="16">
        <v>430</v>
      </c>
      <c r="B141" s="13" t="s">
        <v>677</v>
      </c>
      <c r="E141">
        <v>641</v>
      </c>
      <c r="F141" t="s">
        <v>723</v>
      </c>
    </row>
    <row r="142" spans="1:6" x14ac:dyDescent="0.25">
      <c r="A142" s="16">
        <v>180</v>
      </c>
      <c r="B142" s="13" t="s">
        <v>612</v>
      </c>
      <c r="E142">
        <v>642</v>
      </c>
      <c r="F142" t="s">
        <v>605</v>
      </c>
    </row>
    <row r="143" spans="1:6" x14ac:dyDescent="0.25">
      <c r="A143" s="16">
        <v>210</v>
      </c>
      <c r="B143" s="13" t="s">
        <v>633</v>
      </c>
      <c r="E143">
        <v>643</v>
      </c>
      <c r="F143" t="s">
        <v>682</v>
      </c>
    </row>
    <row r="144" spans="1:6" x14ac:dyDescent="0.25">
      <c r="A144" s="16">
        <v>220</v>
      </c>
      <c r="B144" s="13" t="s">
        <v>635</v>
      </c>
      <c r="E144">
        <v>644</v>
      </c>
      <c r="F144" t="s">
        <v>644</v>
      </c>
    </row>
    <row r="145" spans="1:6" x14ac:dyDescent="0.25">
      <c r="A145" s="16">
        <v>221</v>
      </c>
      <c r="B145" s="13" t="s">
        <v>637</v>
      </c>
      <c r="E145">
        <v>645</v>
      </c>
      <c r="F145" t="s">
        <v>759</v>
      </c>
    </row>
    <row r="146" spans="1:6" x14ac:dyDescent="0.25">
      <c r="A146" s="16">
        <v>222</v>
      </c>
      <c r="B146" s="13" t="s">
        <v>639</v>
      </c>
      <c r="E146">
        <v>650</v>
      </c>
      <c r="F146" t="s">
        <v>743</v>
      </c>
    </row>
    <row r="147" spans="1:6" x14ac:dyDescent="0.25">
      <c r="A147" s="16">
        <v>223</v>
      </c>
      <c r="B147" s="13" t="s">
        <v>641</v>
      </c>
      <c r="E147">
        <v>651</v>
      </c>
      <c r="F147" t="s">
        <v>711</v>
      </c>
    </row>
    <row r="148" spans="1:6" x14ac:dyDescent="0.25">
      <c r="A148" s="16">
        <v>231</v>
      </c>
      <c r="B148" s="13" t="s">
        <v>643</v>
      </c>
      <c r="E148">
        <v>652</v>
      </c>
      <c r="F148" t="s">
        <v>587</v>
      </c>
    </row>
    <row r="149" spans="1:6" x14ac:dyDescent="0.25">
      <c r="A149" s="16">
        <v>232</v>
      </c>
      <c r="B149" s="13" t="s">
        <v>645</v>
      </c>
      <c r="E149">
        <v>653</v>
      </c>
      <c r="F149" t="s">
        <v>665</v>
      </c>
    </row>
    <row r="150" spans="1:6" x14ac:dyDescent="0.25">
      <c r="A150" s="16">
        <v>233</v>
      </c>
      <c r="B150" s="13" t="s">
        <v>647</v>
      </c>
      <c r="E150">
        <v>654</v>
      </c>
      <c r="F150" t="s">
        <v>626</v>
      </c>
    </row>
    <row r="151" spans="1:6" x14ac:dyDescent="0.25">
      <c r="A151" s="16">
        <v>234</v>
      </c>
      <c r="B151" s="13" t="s">
        <v>649</v>
      </c>
      <c r="E151">
        <v>655</v>
      </c>
      <c r="F151" t="s">
        <v>760</v>
      </c>
    </row>
    <row r="152" spans="1:6" x14ac:dyDescent="0.25">
      <c r="A152" s="16">
        <v>235</v>
      </c>
      <c r="B152" s="13" t="s">
        <v>651</v>
      </c>
      <c r="E152">
        <v>660</v>
      </c>
      <c r="F152" t="s">
        <v>752</v>
      </c>
    </row>
    <row r="153" spans="1:6" x14ac:dyDescent="0.25">
      <c r="A153" s="16">
        <v>140</v>
      </c>
      <c r="B153" s="13" t="s">
        <v>586</v>
      </c>
      <c r="E153">
        <v>661</v>
      </c>
      <c r="F153" t="s">
        <v>726</v>
      </c>
    </row>
    <row r="154" spans="1:6" x14ac:dyDescent="0.25">
      <c r="A154" s="16">
        <v>130</v>
      </c>
      <c r="B154" s="13" t="s">
        <v>584</v>
      </c>
      <c r="E154">
        <v>662</v>
      </c>
      <c r="F154" t="s">
        <v>607</v>
      </c>
    </row>
    <row r="155" spans="1:6" x14ac:dyDescent="0.25">
      <c r="A155" s="16">
        <v>160</v>
      </c>
      <c r="B155" s="13" t="s">
        <v>590</v>
      </c>
      <c r="E155">
        <v>663</v>
      </c>
      <c r="F155" t="s">
        <v>684</v>
      </c>
    </row>
    <row r="156" spans="1:6" x14ac:dyDescent="0.25">
      <c r="A156" s="16">
        <v>460</v>
      </c>
      <c r="B156" s="13" t="s">
        <v>683</v>
      </c>
      <c r="E156">
        <v>664</v>
      </c>
      <c r="F156" t="s">
        <v>646</v>
      </c>
    </row>
    <row r="157" spans="1:6" x14ac:dyDescent="0.25">
      <c r="A157" s="16">
        <v>625</v>
      </c>
      <c r="B157" s="13" t="s">
        <v>757</v>
      </c>
      <c r="E157">
        <v>665</v>
      </c>
      <c r="F157" t="s">
        <v>761</v>
      </c>
    </row>
    <row r="158" spans="1:6" x14ac:dyDescent="0.25">
      <c r="A158" s="16">
        <v>575</v>
      </c>
      <c r="B158" s="13" t="s">
        <v>733</v>
      </c>
      <c r="E158">
        <v>670</v>
      </c>
      <c r="F158" t="s">
        <v>746</v>
      </c>
    </row>
    <row r="159" spans="1:6" x14ac:dyDescent="0.25">
      <c r="A159" s="16">
        <v>675</v>
      </c>
      <c r="B159" s="13" t="s">
        <v>762</v>
      </c>
      <c r="E159">
        <v>671</v>
      </c>
      <c r="F159" t="s">
        <v>715</v>
      </c>
    </row>
    <row r="160" spans="1:6" x14ac:dyDescent="0.25">
      <c r="A160" s="16">
        <v>525</v>
      </c>
      <c r="B160" s="13" t="s">
        <v>705</v>
      </c>
      <c r="E160">
        <v>672</v>
      </c>
      <c r="F160" t="s">
        <v>593</v>
      </c>
    </row>
    <row r="161" spans="1:6" x14ac:dyDescent="0.25">
      <c r="A161" s="16">
        <v>695</v>
      </c>
      <c r="B161" s="13" t="s">
        <v>763</v>
      </c>
      <c r="E161">
        <v>673</v>
      </c>
      <c r="F161" t="s">
        <v>671</v>
      </c>
    </row>
    <row r="162" spans="1:6" x14ac:dyDescent="0.25">
      <c r="A162" s="16">
        <v>645</v>
      </c>
      <c r="B162" s="13" t="s">
        <v>759</v>
      </c>
      <c r="E162">
        <v>674</v>
      </c>
      <c r="F162" t="s">
        <v>632</v>
      </c>
    </row>
    <row r="163" spans="1:6" x14ac:dyDescent="0.25">
      <c r="A163" s="16">
        <v>595</v>
      </c>
      <c r="B163" s="13" t="s">
        <v>745</v>
      </c>
      <c r="E163">
        <v>675</v>
      </c>
      <c r="F163" t="s">
        <v>762</v>
      </c>
    </row>
    <row r="164" spans="1:6" x14ac:dyDescent="0.25">
      <c r="A164" s="16">
        <v>665</v>
      </c>
      <c r="B164" s="13" t="s">
        <v>761</v>
      </c>
      <c r="E164">
        <v>680</v>
      </c>
      <c r="F164" t="s">
        <v>753</v>
      </c>
    </row>
    <row r="165" spans="1:6" x14ac:dyDescent="0.25">
      <c r="A165" s="16">
        <v>685</v>
      </c>
      <c r="B165" s="13" t="s">
        <v>764</v>
      </c>
      <c r="E165">
        <v>681</v>
      </c>
      <c r="F165" t="s">
        <v>727</v>
      </c>
    </row>
    <row r="166" spans="1:6" x14ac:dyDescent="0.25">
      <c r="A166" s="16">
        <v>545</v>
      </c>
      <c r="B166" s="13" t="s">
        <v>714</v>
      </c>
      <c r="E166">
        <v>682</v>
      </c>
      <c r="F166" t="s">
        <v>609</v>
      </c>
    </row>
    <row r="167" spans="1:6" x14ac:dyDescent="0.25">
      <c r="A167" s="16">
        <v>535</v>
      </c>
      <c r="B167" s="13" t="s">
        <v>708</v>
      </c>
      <c r="E167">
        <v>683</v>
      </c>
      <c r="F167" t="s">
        <v>686</v>
      </c>
    </row>
    <row r="168" spans="1:6" x14ac:dyDescent="0.25">
      <c r="A168" s="16">
        <v>615</v>
      </c>
      <c r="B168" s="13" t="s">
        <v>754</v>
      </c>
      <c r="E168">
        <v>684</v>
      </c>
      <c r="F168" t="s">
        <v>648</v>
      </c>
    </row>
    <row r="169" spans="1:6" x14ac:dyDescent="0.25">
      <c r="A169" s="16">
        <v>705</v>
      </c>
      <c r="B169" s="13" t="s">
        <v>765</v>
      </c>
      <c r="E169">
        <v>685</v>
      </c>
      <c r="F169" t="s">
        <v>764</v>
      </c>
    </row>
    <row r="170" spans="1:6" x14ac:dyDescent="0.25">
      <c r="A170" s="16">
        <v>515</v>
      </c>
      <c r="B170" s="13" t="s">
        <v>702</v>
      </c>
      <c r="E170">
        <v>690</v>
      </c>
      <c r="F170" t="s">
        <v>748</v>
      </c>
    </row>
    <row r="171" spans="1:6" x14ac:dyDescent="0.25">
      <c r="A171" s="16">
        <v>555</v>
      </c>
      <c r="B171" s="13" t="s">
        <v>722</v>
      </c>
      <c r="E171">
        <v>691</v>
      </c>
      <c r="F171" t="s">
        <v>718</v>
      </c>
    </row>
    <row r="172" spans="1:6" x14ac:dyDescent="0.25">
      <c r="A172" s="16">
        <v>655</v>
      </c>
      <c r="B172" s="13" t="s">
        <v>760</v>
      </c>
      <c r="E172">
        <v>692</v>
      </c>
      <c r="F172" t="s">
        <v>597</v>
      </c>
    </row>
    <row r="173" spans="1:6" x14ac:dyDescent="0.25">
      <c r="A173" s="16">
        <v>605</v>
      </c>
      <c r="B173" s="13" t="s">
        <v>749</v>
      </c>
      <c r="E173">
        <v>693</v>
      </c>
      <c r="F173" t="s">
        <v>675</v>
      </c>
    </row>
    <row r="174" spans="1:6" x14ac:dyDescent="0.25">
      <c r="A174" s="16">
        <v>585</v>
      </c>
      <c r="B174" s="13" t="s">
        <v>738</v>
      </c>
      <c r="E174">
        <v>694</v>
      </c>
      <c r="F174" t="s">
        <v>636</v>
      </c>
    </row>
    <row r="175" spans="1:6" x14ac:dyDescent="0.25">
      <c r="A175" s="16">
        <v>635</v>
      </c>
      <c r="B175" s="13" t="s">
        <v>758</v>
      </c>
      <c r="E175">
        <v>695</v>
      </c>
      <c r="F175" t="s">
        <v>763</v>
      </c>
    </row>
    <row r="176" spans="1:6" x14ac:dyDescent="0.25">
      <c r="A176" s="16">
        <v>565</v>
      </c>
      <c r="B176" s="13" t="s">
        <v>728</v>
      </c>
      <c r="E176">
        <v>696</v>
      </c>
      <c r="F176" t="s">
        <v>739</v>
      </c>
    </row>
    <row r="177" spans="1:6" x14ac:dyDescent="0.25">
      <c r="A177" s="16">
        <v>150</v>
      </c>
      <c r="B177" s="13" t="s">
        <v>588</v>
      </c>
      <c r="E177">
        <v>697</v>
      </c>
      <c r="F177" t="s">
        <v>736</v>
      </c>
    </row>
    <row r="178" spans="1:6" x14ac:dyDescent="0.25">
      <c r="A178" s="16">
        <v>422</v>
      </c>
      <c r="B178" s="13" t="s">
        <v>674</v>
      </c>
      <c r="E178">
        <v>700</v>
      </c>
      <c r="F178" t="s">
        <v>755</v>
      </c>
    </row>
    <row r="179" spans="1:6" x14ac:dyDescent="0.25">
      <c r="A179" s="16">
        <v>330</v>
      </c>
      <c r="B179" s="13" t="s">
        <v>658</v>
      </c>
      <c r="E179">
        <v>701</v>
      </c>
      <c r="F179" t="s">
        <v>731</v>
      </c>
    </row>
    <row r="180" spans="1:6" x14ac:dyDescent="0.25">
      <c r="A180" s="16">
        <v>340</v>
      </c>
      <c r="B180" s="13" t="s">
        <v>660</v>
      </c>
      <c r="E180">
        <v>702</v>
      </c>
      <c r="F180" t="s">
        <v>616</v>
      </c>
    </row>
    <row r="181" spans="1:6" x14ac:dyDescent="0.25">
      <c r="A181" s="16">
        <v>400</v>
      </c>
      <c r="B181" s="13" t="s">
        <v>662</v>
      </c>
      <c r="E181">
        <v>703</v>
      </c>
      <c r="F181" t="s">
        <v>694</v>
      </c>
    </row>
    <row r="182" spans="1:6" x14ac:dyDescent="0.25">
      <c r="A182" s="16">
        <v>200</v>
      </c>
      <c r="B182" s="13" t="s">
        <v>631</v>
      </c>
      <c r="E182">
        <v>704</v>
      </c>
      <c r="F182" t="s">
        <v>655</v>
      </c>
    </row>
    <row r="183" spans="1:6" x14ac:dyDescent="0.25">
      <c r="A183" s="16">
        <v>300</v>
      </c>
      <c r="B183" s="13" t="s">
        <v>114</v>
      </c>
      <c r="E183">
        <v>705</v>
      </c>
      <c r="F183" t="s">
        <v>765</v>
      </c>
    </row>
    <row r="184" spans="1:6" x14ac:dyDescent="0.25">
      <c r="A184" s="16">
        <v>461</v>
      </c>
      <c r="B184" s="13" t="s">
        <v>685</v>
      </c>
      <c r="E184">
        <v>706</v>
      </c>
      <c r="F184" t="s">
        <v>735</v>
      </c>
    </row>
    <row r="185" spans="1:6" x14ac:dyDescent="0.25">
      <c r="A185" s="16">
        <v>466</v>
      </c>
      <c r="B185" s="13" t="s">
        <v>695</v>
      </c>
      <c r="E185">
        <v>707</v>
      </c>
      <c r="F185" t="s">
        <v>737</v>
      </c>
    </row>
    <row r="186" spans="1:6" x14ac:dyDescent="0.25">
      <c r="A186" s="16">
        <v>464</v>
      </c>
      <c r="B186" s="13" t="s">
        <v>691</v>
      </c>
      <c r="E186">
        <v>708</v>
      </c>
      <c r="F186" t="s">
        <v>741</v>
      </c>
    </row>
    <row r="187" spans="1:6" x14ac:dyDescent="0.25">
      <c r="A187" s="16">
        <v>465</v>
      </c>
      <c r="B187" s="13" t="s">
        <v>693</v>
      </c>
      <c r="E187">
        <v>996</v>
      </c>
      <c r="F187" t="s">
        <v>581</v>
      </c>
    </row>
    <row r="188" spans="1:6" x14ac:dyDescent="0.25">
      <c r="A188" s="16">
        <v>462</v>
      </c>
      <c r="B188" s="13" t="s">
        <v>687</v>
      </c>
      <c r="E188">
        <v>998</v>
      </c>
      <c r="F188" t="s">
        <v>742</v>
      </c>
    </row>
    <row r="189" spans="1:6" x14ac:dyDescent="0.25">
      <c r="A189" s="18">
        <v>463</v>
      </c>
      <c r="B189" s="15" t="s">
        <v>689</v>
      </c>
      <c r="E189">
        <v>999</v>
      </c>
      <c r="F189" t="s">
        <v>585</v>
      </c>
    </row>
    <row r="190" spans="1:6" x14ac:dyDescent="0.25">
      <c r="A190"/>
    </row>
    <row r="191" spans="1:6" x14ac:dyDescent="0.25">
      <c r="A191"/>
    </row>
    <row r="192" spans="1:6" x14ac:dyDescent="0.25">
      <c r="A192"/>
    </row>
    <row r="193" spans="1:1" x14ac:dyDescent="0.25">
      <c r="A193"/>
    </row>
    <row r="194" spans="1:1" x14ac:dyDescent="0.25">
      <c r="A194"/>
    </row>
  </sheetData>
  <phoneticPr fontId="7" type="noConversion"/>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AQ132"/>
  <sheetViews>
    <sheetView topLeftCell="F1" workbookViewId="0">
      <pane ySplit="1" topLeftCell="A2" activePane="bottomLeft" state="frozen"/>
      <selection pane="bottomLeft" activeCell="K2" sqref="K2"/>
    </sheetView>
  </sheetViews>
  <sheetFormatPr baseColWidth="10" defaultColWidth="11.42578125" defaultRowHeight="15" x14ac:dyDescent="0.25"/>
  <cols>
    <col min="1" max="1" width="5.42578125" customWidth="1"/>
    <col min="2" max="2" width="44.5703125" customWidth="1"/>
    <col min="3" max="3" width="16.7109375" customWidth="1"/>
    <col min="4" max="4" width="3.85546875" customWidth="1"/>
    <col min="5" max="5" width="59.5703125" customWidth="1"/>
    <col min="6" max="6" width="13.28515625" customWidth="1"/>
    <col min="7" max="7" width="5.5703125" customWidth="1"/>
    <col min="11" max="11" width="37.42578125" bestFit="1" customWidth="1"/>
    <col min="12" max="12" width="6.85546875" customWidth="1"/>
    <col min="13" max="18" width="14.85546875" customWidth="1"/>
    <col min="19" max="19" width="22.28515625" customWidth="1"/>
    <col min="20" max="20" width="11.5703125" customWidth="1"/>
    <col min="21" max="21" width="23" customWidth="1"/>
    <col min="22" max="22" width="21.28515625" customWidth="1"/>
    <col min="23" max="23" width="26" customWidth="1"/>
    <col min="24" max="24" width="32" customWidth="1"/>
    <col min="25" max="25" width="29.85546875" customWidth="1"/>
    <col min="26" max="26" width="21.28515625" customWidth="1"/>
    <col min="27" max="27" width="7.7109375" customWidth="1"/>
    <col min="28" max="28" width="23.7109375" bestFit="1" customWidth="1"/>
    <col min="29" max="29" width="25.5703125" customWidth="1"/>
    <col min="30" max="30" width="24" customWidth="1"/>
    <col min="31" max="31" width="30.28515625" customWidth="1"/>
    <col min="32" max="32" width="23.7109375" customWidth="1"/>
    <col min="33" max="33" width="34.85546875" customWidth="1"/>
    <col min="34" max="34" width="7.85546875" customWidth="1"/>
    <col min="35" max="35" width="23.7109375" customWidth="1"/>
    <col min="36" max="36" width="26.140625" customWidth="1"/>
    <col min="37" max="37" width="25.85546875" customWidth="1"/>
    <col min="38" max="38" width="9.140625" customWidth="1"/>
    <col min="39" max="39" width="27" customWidth="1"/>
    <col min="40" max="40" width="25.42578125" customWidth="1"/>
    <col min="43" max="43" width="14.85546875" customWidth="1"/>
  </cols>
  <sheetData>
    <row r="1" spans="1:43" x14ac:dyDescent="0.25">
      <c r="B1" s="24" t="s">
        <v>766</v>
      </c>
      <c r="C1" s="24" t="s">
        <v>767</v>
      </c>
      <c r="D1" s="47"/>
      <c r="E1" s="24" t="s">
        <v>768</v>
      </c>
      <c r="F1" s="24" t="s">
        <v>769</v>
      </c>
      <c r="G1" s="24" t="s">
        <v>770</v>
      </c>
      <c r="K1" s="40" t="s">
        <v>771</v>
      </c>
      <c r="M1" t="s">
        <v>772</v>
      </c>
      <c r="N1" t="s">
        <v>773</v>
      </c>
      <c r="O1" t="s">
        <v>774</v>
      </c>
      <c r="P1" t="s">
        <v>775</v>
      </c>
      <c r="Q1" t="s">
        <v>776</v>
      </c>
      <c r="R1" t="s">
        <v>777</v>
      </c>
      <c r="S1" t="s">
        <v>778</v>
      </c>
      <c r="T1" s="35"/>
      <c r="U1" s="43" t="s">
        <v>38</v>
      </c>
      <c r="V1" s="43" t="s">
        <v>779</v>
      </c>
      <c r="W1" s="43" t="s">
        <v>780</v>
      </c>
      <c r="X1" t="s">
        <v>781</v>
      </c>
      <c r="Y1" t="s">
        <v>782</v>
      </c>
      <c r="Z1" t="s">
        <v>783</v>
      </c>
      <c r="AA1" s="35"/>
      <c r="AB1" s="29" t="s">
        <v>784</v>
      </c>
      <c r="AC1" s="29" t="s">
        <v>785</v>
      </c>
      <c r="AD1" t="s">
        <v>786</v>
      </c>
      <c r="AE1" t="s">
        <v>787</v>
      </c>
      <c r="AF1" t="s">
        <v>788</v>
      </c>
      <c r="AG1" t="s">
        <v>789</v>
      </c>
      <c r="AH1" s="35"/>
      <c r="AI1" t="s">
        <v>790</v>
      </c>
      <c r="AJ1" t="s">
        <v>791</v>
      </c>
      <c r="AK1" t="s">
        <v>792</v>
      </c>
      <c r="AL1" s="35"/>
      <c r="AM1" s="33" t="s">
        <v>793</v>
      </c>
      <c r="AN1" s="33" t="s">
        <v>794</v>
      </c>
      <c r="AQ1" t="s">
        <v>795</v>
      </c>
    </row>
    <row r="2" spans="1:43" x14ac:dyDescent="0.25">
      <c r="B2" s="25" t="s">
        <v>796</v>
      </c>
      <c r="C2" s="26"/>
      <c r="D2" s="46"/>
      <c r="E2" t="s">
        <v>797</v>
      </c>
      <c r="F2" t="s">
        <v>798</v>
      </c>
      <c r="G2">
        <v>2</v>
      </c>
      <c r="K2" s="36" t="s">
        <v>772</v>
      </c>
      <c r="M2" t="s">
        <v>773</v>
      </c>
      <c r="N2" t="s">
        <v>797</v>
      </c>
      <c r="O2" t="s">
        <v>799</v>
      </c>
      <c r="P2" t="s">
        <v>800</v>
      </c>
      <c r="Q2" t="s">
        <v>801</v>
      </c>
      <c r="R2" t="s">
        <v>802</v>
      </c>
      <c r="S2" t="s">
        <v>803</v>
      </c>
      <c r="T2" s="35"/>
      <c r="U2" t="s">
        <v>779</v>
      </c>
      <c r="V2" s="42" t="s">
        <v>804</v>
      </c>
      <c r="W2" s="44" t="s">
        <v>805</v>
      </c>
      <c r="X2" t="s">
        <v>806</v>
      </c>
      <c r="Y2" s="44" t="s">
        <v>807</v>
      </c>
      <c r="Z2" t="s">
        <v>808</v>
      </c>
      <c r="AA2" s="35"/>
      <c r="AB2" t="s">
        <v>785</v>
      </c>
      <c r="AC2" t="s">
        <v>809</v>
      </c>
      <c r="AD2" t="s">
        <v>810</v>
      </c>
      <c r="AE2" t="s">
        <v>811</v>
      </c>
      <c r="AF2" t="s">
        <v>812</v>
      </c>
      <c r="AG2" t="s">
        <v>813</v>
      </c>
      <c r="AH2" s="35"/>
      <c r="AI2" t="s">
        <v>791</v>
      </c>
      <c r="AJ2" t="s">
        <v>814</v>
      </c>
      <c r="AK2" t="s">
        <v>815</v>
      </c>
      <c r="AL2" s="35"/>
      <c r="AM2" t="s">
        <v>794</v>
      </c>
      <c r="AN2" t="s">
        <v>816</v>
      </c>
      <c r="AQ2" t="s">
        <v>120</v>
      </c>
    </row>
    <row r="3" spans="1:43" x14ac:dyDescent="0.25">
      <c r="A3" s="2"/>
      <c r="B3" t="s">
        <v>773</v>
      </c>
      <c r="C3" t="s">
        <v>817</v>
      </c>
      <c r="D3" s="45"/>
      <c r="E3" t="s">
        <v>818</v>
      </c>
      <c r="F3" t="s">
        <v>819</v>
      </c>
      <c r="G3">
        <v>2</v>
      </c>
      <c r="K3" s="37" t="s">
        <v>38</v>
      </c>
      <c r="M3" t="s">
        <v>774</v>
      </c>
      <c r="N3" t="s">
        <v>818</v>
      </c>
      <c r="O3" t="s">
        <v>820</v>
      </c>
      <c r="P3" t="s">
        <v>821</v>
      </c>
      <c r="Q3" t="s">
        <v>822</v>
      </c>
      <c r="R3" t="s">
        <v>805</v>
      </c>
      <c r="S3" t="s">
        <v>805</v>
      </c>
      <c r="T3" s="35"/>
      <c r="U3" t="s">
        <v>780</v>
      </c>
      <c r="V3" s="42" t="s">
        <v>823</v>
      </c>
      <c r="X3" t="s">
        <v>824</v>
      </c>
      <c r="Y3" s="44" t="s">
        <v>825</v>
      </c>
      <c r="Z3" t="s">
        <v>826</v>
      </c>
      <c r="AA3" s="35"/>
      <c r="AB3" t="s">
        <v>786</v>
      </c>
      <c r="AC3" t="s">
        <v>827</v>
      </c>
      <c r="AD3" t="s">
        <v>828</v>
      </c>
      <c r="AE3" t="s">
        <v>805</v>
      </c>
      <c r="AF3" t="s">
        <v>829</v>
      </c>
      <c r="AG3" t="s">
        <v>830</v>
      </c>
      <c r="AH3" s="35"/>
      <c r="AI3" t="s">
        <v>792</v>
      </c>
      <c r="AJ3" t="s">
        <v>831</v>
      </c>
      <c r="AK3" t="s">
        <v>805</v>
      </c>
      <c r="AL3" s="35"/>
      <c r="AN3" t="s">
        <v>832</v>
      </c>
      <c r="AQ3" t="s">
        <v>168</v>
      </c>
    </row>
    <row r="4" spans="1:43" x14ac:dyDescent="0.25">
      <c r="A4" s="2"/>
      <c r="B4" t="s">
        <v>774</v>
      </c>
      <c r="C4" t="s">
        <v>833</v>
      </c>
      <c r="D4" s="45"/>
      <c r="E4" t="s">
        <v>834</v>
      </c>
      <c r="F4" t="s">
        <v>835</v>
      </c>
      <c r="G4">
        <v>2</v>
      </c>
      <c r="K4" s="38" t="s">
        <v>784</v>
      </c>
      <c r="M4" t="s">
        <v>775</v>
      </c>
      <c r="N4" t="s">
        <v>834</v>
      </c>
      <c r="O4" t="s">
        <v>836</v>
      </c>
      <c r="P4" t="s">
        <v>805</v>
      </c>
      <c r="Q4" t="s">
        <v>837</v>
      </c>
      <c r="T4" s="35"/>
      <c r="U4" t="s">
        <v>781</v>
      </c>
      <c r="V4" s="42" t="s">
        <v>805</v>
      </c>
      <c r="X4" t="s">
        <v>805</v>
      </c>
      <c r="Y4" s="44" t="s">
        <v>838</v>
      </c>
      <c r="Z4" t="s">
        <v>839</v>
      </c>
      <c r="AA4" s="35"/>
      <c r="AB4" t="s">
        <v>787</v>
      </c>
      <c r="AC4" t="s">
        <v>805</v>
      </c>
      <c r="AD4" t="s">
        <v>840</v>
      </c>
      <c r="AF4" t="s">
        <v>805</v>
      </c>
      <c r="AG4" t="s">
        <v>841</v>
      </c>
      <c r="AH4" s="35"/>
      <c r="AJ4" t="s">
        <v>805</v>
      </c>
      <c r="AL4" s="35"/>
      <c r="AN4" t="s">
        <v>805</v>
      </c>
      <c r="AQ4" t="s">
        <v>842</v>
      </c>
    </row>
    <row r="5" spans="1:43" x14ac:dyDescent="0.25">
      <c r="A5" s="2"/>
      <c r="B5" t="s">
        <v>775</v>
      </c>
      <c r="C5" t="s">
        <v>843</v>
      </c>
      <c r="D5" s="45"/>
      <c r="E5" t="s">
        <v>799</v>
      </c>
      <c r="F5" t="s">
        <v>844</v>
      </c>
      <c r="G5">
        <v>1</v>
      </c>
      <c r="K5" s="39" t="s">
        <v>790</v>
      </c>
      <c r="M5" t="s">
        <v>776</v>
      </c>
      <c r="N5" t="s">
        <v>805</v>
      </c>
      <c r="O5" t="s">
        <v>845</v>
      </c>
      <c r="Q5" t="s">
        <v>846</v>
      </c>
      <c r="T5" s="35"/>
      <c r="U5" t="s">
        <v>782</v>
      </c>
      <c r="Y5" s="44" t="s">
        <v>847</v>
      </c>
      <c r="Z5" t="s">
        <v>805</v>
      </c>
      <c r="AA5" s="35"/>
      <c r="AB5" t="s">
        <v>788</v>
      </c>
      <c r="AD5" t="s">
        <v>848</v>
      </c>
      <c r="AG5" t="s">
        <v>849</v>
      </c>
      <c r="AH5" s="35"/>
      <c r="AL5" s="35"/>
      <c r="AQ5" t="s">
        <v>145</v>
      </c>
    </row>
    <row r="6" spans="1:43" x14ac:dyDescent="0.25">
      <c r="A6" s="2"/>
      <c r="B6" t="s">
        <v>776</v>
      </c>
      <c r="C6" t="s">
        <v>850</v>
      </c>
      <c r="D6" s="45"/>
      <c r="E6" t="s">
        <v>820</v>
      </c>
      <c r="F6" t="s">
        <v>851</v>
      </c>
      <c r="G6">
        <v>1</v>
      </c>
      <c r="K6" s="41" t="s">
        <v>793</v>
      </c>
      <c r="M6" t="s">
        <v>777</v>
      </c>
      <c r="O6" t="s">
        <v>852</v>
      </c>
      <c r="Q6" t="s">
        <v>853</v>
      </c>
      <c r="T6" s="35"/>
      <c r="U6" t="s">
        <v>783</v>
      </c>
      <c r="Y6" s="44" t="s">
        <v>854</v>
      </c>
      <c r="AA6" s="35"/>
      <c r="AB6" t="s">
        <v>789</v>
      </c>
      <c r="AD6" t="s">
        <v>855</v>
      </c>
      <c r="AG6" t="s">
        <v>856</v>
      </c>
      <c r="AH6" s="35"/>
      <c r="AL6" s="35"/>
      <c r="AQ6" t="s">
        <v>857</v>
      </c>
    </row>
    <row r="7" spans="1:43" x14ac:dyDescent="0.25">
      <c r="A7" s="2"/>
      <c r="B7" t="s">
        <v>777</v>
      </c>
      <c r="C7" t="s">
        <v>858</v>
      </c>
      <c r="D7" s="45"/>
      <c r="E7" t="s">
        <v>836</v>
      </c>
      <c r="F7" t="s">
        <v>859</v>
      </c>
      <c r="G7">
        <v>1</v>
      </c>
      <c r="M7" t="s">
        <v>778</v>
      </c>
      <c r="O7" t="s">
        <v>860</v>
      </c>
      <c r="Q7" t="s">
        <v>805</v>
      </c>
      <c r="T7" s="35"/>
      <c r="Y7" s="44" t="s">
        <v>861</v>
      </c>
      <c r="AA7" s="35"/>
      <c r="AD7" t="s">
        <v>862</v>
      </c>
      <c r="AG7" t="s">
        <v>863</v>
      </c>
      <c r="AH7" s="35"/>
      <c r="AL7" s="35"/>
      <c r="AQ7" t="s">
        <v>864</v>
      </c>
    </row>
    <row r="8" spans="1:43" x14ac:dyDescent="0.25">
      <c r="A8" s="2"/>
      <c r="B8" t="s">
        <v>778</v>
      </c>
      <c r="C8" t="s">
        <v>865</v>
      </c>
      <c r="D8" s="45"/>
      <c r="E8" t="s">
        <v>845</v>
      </c>
      <c r="F8" t="s">
        <v>866</v>
      </c>
      <c r="G8">
        <v>1</v>
      </c>
      <c r="O8" t="s">
        <v>867</v>
      </c>
      <c r="T8" s="35"/>
      <c r="Y8" s="44" t="s">
        <v>868</v>
      </c>
      <c r="AA8" s="35"/>
      <c r="AD8" t="s">
        <v>869</v>
      </c>
      <c r="AG8" t="s">
        <v>870</v>
      </c>
      <c r="AH8" s="35"/>
      <c r="AL8" s="35"/>
      <c r="AQ8" t="s">
        <v>158</v>
      </c>
    </row>
    <row r="9" spans="1:43" x14ac:dyDescent="0.25">
      <c r="A9" s="2"/>
      <c r="B9" s="27" t="s">
        <v>871</v>
      </c>
      <c r="C9" s="28"/>
      <c r="D9" s="45"/>
      <c r="E9" t="s">
        <v>852</v>
      </c>
      <c r="F9" t="s">
        <v>872</v>
      </c>
      <c r="G9">
        <v>2</v>
      </c>
      <c r="O9" t="s">
        <v>873</v>
      </c>
      <c r="T9" s="35"/>
      <c r="Y9" s="44" t="s">
        <v>874</v>
      </c>
      <c r="AA9" s="35"/>
      <c r="AD9" t="s">
        <v>805</v>
      </c>
      <c r="AG9" t="s">
        <v>875</v>
      </c>
      <c r="AH9" s="35"/>
      <c r="AL9" s="35"/>
      <c r="AQ9" t="s">
        <v>127</v>
      </c>
    </row>
    <row r="10" spans="1:43" x14ac:dyDescent="0.25">
      <c r="A10" s="2"/>
      <c r="B10" t="s">
        <v>779</v>
      </c>
      <c r="C10" t="s">
        <v>876</v>
      </c>
      <c r="D10" s="45"/>
      <c r="E10" t="s">
        <v>860</v>
      </c>
      <c r="F10" t="s">
        <v>877</v>
      </c>
      <c r="G10">
        <v>2</v>
      </c>
      <c r="O10" t="s">
        <v>878</v>
      </c>
      <c r="T10" s="35"/>
      <c r="Y10" s="44" t="s">
        <v>879</v>
      </c>
      <c r="AA10" s="35"/>
      <c r="AG10" t="s">
        <v>880</v>
      </c>
      <c r="AH10" s="35"/>
      <c r="AL10" s="35"/>
      <c r="AQ10" t="s">
        <v>881</v>
      </c>
    </row>
    <row r="11" spans="1:43" x14ac:dyDescent="0.25">
      <c r="A11" s="2"/>
      <c r="B11" s="44" t="s">
        <v>780</v>
      </c>
      <c r="C11" s="44" t="s">
        <v>882</v>
      </c>
      <c r="D11" s="45"/>
      <c r="E11" t="s">
        <v>867</v>
      </c>
      <c r="F11" t="s">
        <v>883</v>
      </c>
      <c r="G11">
        <v>1</v>
      </c>
      <c r="O11" t="s">
        <v>884</v>
      </c>
      <c r="T11" s="35"/>
      <c r="Y11" s="44" t="s">
        <v>805</v>
      </c>
      <c r="AA11" s="35"/>
      <c r="AG11" t="s">
        <v>805</v>
      </c>
      <c r="AH11" s="35"/>
      <c r="AL11" s="35"/>
    </row>
    <row r="12" spans="1:43" x14ac:dyDescent="0.25">
      <c r="A12" s="2"/>
      <c r="B12" t="s">
        <v>781</v>
      </c>
      <c r="C12" t="s">
        <v>885</v>
      </c>
      <c r="D12" s="45"/>
      <c r="E12" t="s">
        <v>873</v>
      </c>
      <c r="F12" t="s">
        <v>886</v>
      </c>
      <c r="G12">
        <v>2</v>
      </c>
      <c r="O12" t="s">
        <v>887</v>
      </c>
      <c r="T12" s="35"/>
      <c r="AA12" s="35"/>
      <c r="AH12" s="35"/>
      <c r="AL12" s="35"/>
    </row>
    <row r="13" spans="1:43" x14ac:dyDescent="0.25">
      <c r="A13" s="2"/>
      <c r="B13" s="44" t="s">
        <v>782</v>
      </c>
      <c r="C13" s="44" t="s">
        <v>888</v>
      </c>
      <c r="D13" s="45"/>
      <c r="E13" t="s">
        <v>878</v>
      </c>
      <c r="F13" t="s">
        <v>889</v>
      </c>
      <c r="G13">
        <v>2</v>
      </c>
      <c r="O13" t="s">
        <v>890</v>
      </c>
      <c r="T13" s="35"/>
      <c r="AA13" s="35"/>
      <c r="AH13" s="35"/>
      <c r="AL13" s="35"/>
    </row>
    <row r="14" spans="1:43" x14ac:dyDescent="0.25">
      <c r="A14" s="2"/>
      <c r="B14" t="s">
        <v>783</v>
      </c>
      <c r="C14" t="s">
        <v>891</v>
      </c>
      <c r="D14" s="45"/>
      <c r="E14" t="s">
        <v>884</v>
      </c>
      <c r="F14" t="s">
        <v>892</v>
      </c>
      <c r="G14">
        <v>2</v>
      </c>
      <c r="O14" t="s">
        <v>893</v>
      </c>
      <c r="T14" s="35"/>
      <c r="AA14" s="35"/>
      <c r="AH14" s="35"/>
      <c r="AL14" s="35"/>
    </row>
    <row r="15" spans="1:43" x14ac:dyDescent="0.25">
      <c r="A15" s="2"/>
      <c r="B15" s="29" t="s">
        <v>894</v>
      </c>
      <c r="C15" s="30"/>
      <c r="D15" s="45"/>
      <c r="E15" t="s">
        <v>887</v>
      </c>
      <c r="F15" t="s">
        <v>895</v>
      </c>
      <c r="G15">
        <v>2</v>
      </c>
      <c r="O15" t="s">
        <v>896</v>
      </c>
      <c r="T15" s="35"/>
      <c r="AA15" s="35"/>
      <c r="AH15" s="35"/>
      <c r="AL15" s="35"/>
    </row>
    <row r="16" spans="1:43" x14ac:dyDescent="0.25">
      <c r="A16" s="2"/>
      <c r="B16" t="s">
        <v>785</v>
      </c>
      <c r="C16" t="s">
        <v>897</v>
      </c>
      <c r="D16" s="45"/>
      <c r="E16" t="s">
        <v>890</v>
      </c>
      <c r="F16" t="s">
        <v>898</v>
      </c>
      <c r="G16">
        <v>3</v>
      </c>
      <c r="O16" t="s">
        <v>899</v>
      </c>
      <c r="T16" s="35"/>
      <c r="AA16" s="35"/>
      <c r="AH16" s="35"/>
      <c r="AL16" s="35"/>
    </row>
    <row r="17" spans="1:38" x14ac:dyDescent="0.25">
      <c r="A17" s="2"/>
      <c r="B17" t="s">
        <v>786</v>
      </c>
      <c r="C17" t="s">
        <v>900</v>
      </c>
      <c r="D17" s="45"/>
      <c r="E17" t="s">
        <v>893</v>
      </c>
      <c r="F17" t="s">
        <v>901</v>
      </c>
      <c r="G17">
        <v>2</v>
      </c>
      <c r="O17" t="s">
        <v>902</v>
      </c>
      <c r="T17" s="35"/>
      <c r="AA17" s="35"/>
      <c r="AH17" s="35"/>
      <c r="AL17" s="35"/>
    </row>
    <row r="18" spans="1:38" x14ac:dyDescent="0.25">
      <c r="A18" s="2"/>
      <c r="B18" t="s">
        <v>787</v>
      </c>
      <c r="C18" t="s">
        <v>903</v>
      </c>
      <c r="D18" s="45"/>
      <c r="E18" t="s">
        <v>896</v>
      </c>
      <c r="F18" t="s">
        <v>904</v>
      </c>
      <c r="G18">
        <v>2</v>
      </c>
      <c r="O18" t="s">
        <v>905</v>
      </c>
      <c r="T18" s="35"/>
      <c r="AA18" s="35"/>
      <c r="AH18" s="35"/>
      <c r="AL18" s="35"/>
    </row>
    <row r="19" spans="1:38" x14ac:dyDescent="0.25">
      <c r="A19" s="2"/>
      <c r="B19" t="s">
        <v>788</v>
      </c>
      <c r="C19" t="s">
        <v>906</v>
      </c>
      <c r="D19" s="45"/>
      <c r="E19" t="s">
        <v>899</v>
      </c>
      <c r="F19" t="s">
        <v>907</v>
      </c>
      <c r="G19">
        <v>2</v>
      </c>
      <c r="O19" t="s">
        <v>908</v>
      </c>
      <c r="T19" s="35"/>
      <c r="AA19" s="35"/>
      <c r="AH19" s="35"/>
      <c r="AL19" s="35"/>
    </row>
    <row r="20" spans="1:38" x14ac:dyDescent="0.25">
      <c r="A20" s="2"/>
      <c r="B20" t="s">
        <v>789</v>
      </c>
      <c r="C20" t="s">
        <v>909</v>
      </c>
      <c r="D20" s="45"/>
      <c r="E20" t="s">
        <v>902</v>
      </c>
      <c r="F20" t="s">
        <v>910</v>
      </c>
      <c r="G20">
        <v>2</v>
      </c>
      <c r="O20" t="s">
        <v>911</v>
      </c>
      <c r="T20" s="35"/>
      <c r="AA20" s="35"/>
      <c r="AH20" s="35"/>
      <c r="AL20" s="35"/>
    </row>
    <row r="21" spans="1:38" x14ac:dyDescent="0.25">
      <c r="A21" s="2"/>
      <c r="B21" s="31" t="s">
        <v>912</v>
      </c>
      <c r="C21" s="32"/>
      <c r="D21" s="45"/>
      <c r="E21" t="s">
        <v>905</v>
      </c>
      <c r="F21" t="s">
        <v>913</v>
      </c>
      <c r="G21">
        <v>2</v>
      </c>
      <c r="O21" t="s">
        <v>914</v>
      </c>
      <c r="T21" s="35"/>
      <c r="AA21" s="35"/>
      <c r="AH21" s="35"/>
      <c r="AL21" s="35"/>
    </row>
    <row r="22" spans="1:38" x14ac:dyDescent="0.25">
      <c r="A22" s="2"/>
      <c r="B22" t="s">
        <v>791</v>
      </c>
      <c r="C22" t="s">
        <v>915</v>
      </c>
      <c r="D22" s="45"/>
      <c r="E22" t="s">
        <v>908</v>
      </c>
      <c r="F22" t="s">
        <v>916</v>
      </c>
      <c r="G22">
        <v>2</v>
      </c>
      <c r="O22" t="s">
        <v>917</v>
      </c>
      <c r="T22" s="35"/>
      <c r="AA22" s="35"/>
      <c r="AH22" s="35"/>
      <c r="AL22" s="35"/>
    </row>
    <row r="23" spans="1:38" x14ac:dyDescent="0.25">
      <c r="A23" s="2"/>
      <c r="B23" t="s">
        <v>792</v>
      </c>
      <c r="C23" t="s">
        <v>918</v>
      </c>
      <c r="D23" s="45"/>
      <c r="E23" t="s">
        <v>911</v>
      </c>
      <c r="F23" t="s">
        <v>919</v>
      </c>
      <c r="G23">
        <v>2</v>
      </c>
      <c r="O23" t="s">
        <v>920</v>
      </c>
      <c r="T23" s="35"/>
      <c r="AA23" s="35"/>
      <c r="AH23" s="35"/>
      <c r="AL23" s="35"/>
    </row>
    <row r="24" spans="1:38" x14ac:dyDescent="0.25">
      <c r="A24" s="2"/>
      <c r="B24" s="33" t="s">
        <v>921</v>
      </c>
      <c r="C24" s="34"/>
      <c r="D24" s="45"/>
      <c r="E24" t="s">
        <v>914</v>
      </c>
      <c r="F24" t="s">
        <v>922</v>
      </c>
      <c r="G24">
        <v>2</v>
      </c>
      <c r="O24" t="s">
        <v>923</v>
      </c>
      <c r="T24" s="35"/>
      <c r="AA24" s="35"/>
    </row>
    <row r="25" spans="1:38" x14ac:dyDescent="0.25">
      <c r="A25" s="2"/>
      <c r="B25" t="s">
        <v>794</v>
      </c>
      <c r="C25" t="s">
        <v>924</v>
      </c>
      <c r="D25" s="45"/>
      <c r="E25" t="s">
        <v>917</v>
      </c>
      <c r="F25" t="s">
        <v>925</v>
      </c>
      <c r="G25">
        <v>2</v>
      </c>
      <c r="O25" t="s">
        <v>926</v>
      </c>
      <c r="T25" s="35"/>
      <c r="AA25" s="35"/>
    </row>
    <row r="26" spans="1:38" x14ac:dyDescent="0.25">
      <c r="A26" s="2"/>
      <c r="D26" s="45"/>
      <c r="E26" t="s">
        <v>920</v>
      </c>
      <c r="F26" t="s">
        <v>927</v>
      </c>
      <c r="G26">
        <v>2</v>
      </c>
      <c r="O26" t="s">
        <v>928</v>
      </c>
      <c r="T26" s="35"/>
      <c r="AA26" s="35"/>
    </row>
    <row r="27" spans="1:38" x14ac:dyDescent="0.25">
      <c r="A27" s="2"/>
      <c r="D27" s="45"/>
      <c r="E27" t="s">
        <v>923</v>
      </c>
      <c r="F27" t="s">
        <v>929</v>
      </c>
      <c r="G27">
        <v>2</v>
      </c>
      <c r="O27" t="s">
        <v>930</v>
      </c>
      <c r="T27" s="35"/>
      <c r="AA27" s="35"/>
    </row>
    <row r="28" spans="1:38" x14ac:dyDescent="0.25">
      <c r="A28" s="2"/>
      <c r="E28" t="s">
        <v>926</v>
      </c>
      <c r="F28" t="s">
        <v>931</v>
      </c>
      <c r="G28">
        <v>2</v>
      </c>
      <c r="O28" t="s">
        <v>932</v>
      </c>
      <c r="T28" s="35"/>
      <c r="AA28" s="35"/>
    </row>
    <row r="29" spans="1:38" x14ac:dyDescent="0.25">
      <c r="A29" s="2"/>
      <c r="E29" t="s">
        <v>928</v>
      </c>
      <c r="F29" t="s">
        <v>933</v>
      </c>
      <c r="G29">
        <v>2</v>
      </c>
      <c r="O29" t="s">
        <v>934</v>
      </c>
      <c r="T29" s="35"/>
      <c r="AA29" s="35"/>
    </row>
    <row r="30" spans="1:38" x14ac:dyDescent="0.25">
      <c r="A30" s="2"/>
      <c r="E30" t="s">
        <v>930</v>
      </c>
      <c r="F30" t="s">
        <v>935</v>
      </c>
      <c r="G30">
        <v>2</v>
      </c>
      <c r="O30" t="s">
        <v>936</v>
      </c>
      <c r="T30" s="35"/>
      <c r="AA30" s="35"/>
    </row>
    <row r="31" spans="1:38" x14ac:dyDescent="0.25">
      <c r="A31" s="2"/>
      <c r="E31" t="s">
        <v>932</v>
      </c>
      <c r="F31" t="s">
        <v>937</v>
      </c>
      <c r="G31">
        <v>2</v>
      </c>
      <c r="O31" t="s">
        <v>938</v>
      </c>
      <c r="AA31" s="35"/>
    </row>
    <row r="32" spans="1:38" x14ac:dyDescent="0.25">
      <c r="A32" s="2"/>
      <c r="E32" t="s">
        <v>934</v>
      </c>
      <c r="F32" t="s">
        <v>939</v>
      </c>
      <c r="G32">
        <v>2</v>
      </c>
      <c r="O32" t="s">
        <v>940</v>
      </c>
      <c r="AA32" s="35"/>
    </row>
    <row r="33" spans="1:27" x14ac:dyDescent="0.25">
      <c r="A33" s="2"/>
      <c r="E33" t="s">
        <v>936</v>
      </c>
      <c r="F33" t="s">
        <v>941</v>
      </c>
      <c r="G33">
        <v>2</v>
      </c>
      <c r="O33" t="s">
        <v>942</v>
      </c>
      <c r="AA33" s="35"/>
    </row>
    <row r="34" spans="1:27" x14ac:dyDescent="0.25">
      <c r="A34" s="2"/>
      <c r="E34" t="s">
        <v>938</v>
      </c>
      <c r="F34" t="s">
        <v>943</v>
      </c>
      <c r="G34">
        <v>1</v>
      </c>
      <c r="O34" t="s">
        <v>944</v>
      </c>
      <c r="AA34" s="35"/>
    </row>
    <row r="35" spans="1:27" x14ac:dyDescent="0.25">
      <c r="A35" s="2"/>
      <c r="E35" t="s">
        <v>940</v>
      </c>
      <c r="F35" t="s">
        <v>945</v>
      </c>
      <c r="G35">
        <v>1</v>
      </c>
      <c r="O35" t="s">
        <v>946</v>
      </c>
      <c r="AA35" s="35"/>
    </row>
    <row r="36" spans="1:27" x14ac:dyDescent="0.25">
      <c r="A36" s="2"/>
      <c r="E36" t="s">
        <v>942</v>
      </c>
      <c r="F36" t="s">
        <v>947</v>
      </c>
      <c r="G36">
        <v>1</v>
      </c>
      <c r="O36" t="s">
        <v>800</v>
      </c>
      <c r="AA36" s="35"/>
    </row>
    <row r="37" spans="1:27" x14ac:dyDescent="0.25">
      <c r="A37" s="2"/>
      <c r="E37" t="s">
        <v>944</v>
      </c>
      <c r="F37" t="s">
        <v>948</v>
      </c>
      <c r="G37">
        <v>1</v>
      </c>
      <c r="O37" t="s">
        <v>821</v>
      </c>
    </row>
    <row r="38" spans="1:27" x14ac:dyDescent="0.25">
      <c r="A38" s="2"/>
      <c r="E38" t="s">
        <v>946</v>
      </c>
      <c r="F38" t="s">
        <v>949</v>
      </c>
      <c r="G38">
        <v>1</v>
      </c>
      <c r="O38" t="s">
        <v>801</v>
      </c>
    </row>
    <row r="39" spans="1:27" x14ac:dyDescent="0.25">
      <c r="A39" s="2"/>
      <c r="E39" t="s">
        <v>800</v>
      </c>
      <c r="F39" t="s">
        <v>950</v>
      </c>
      <c r="G39">
        <v>3</v>
      </c>
      <c r="O39" t="s">
        <v>822</v>
      </c>
    </row>
    <row r="40" spans="1:27" x14ac:dyDescent="0.25">
      <c r="A40" s="2"/>
      <c r="E40" t="s">
        <v>821</v>
      </c>
      <c r="F40" t="s">
        <v>951</v>
      </c>
      <c r="G40">
        <v>1</v>
      </c>
      <c r="O40" t="s">
        <v>837</v>
      </c>
    </row>
    <row r="41" spans="1:27" x14ac:dyDescent="0.25">
      <c r="A41" s="2"/>
      <c r="E41" t="s">
        <v>801</v>
      </c>
      <c r="F41" t="s">
        <v>952</v>
      </c>
      <c r="G41">
        <v>1</v>
      </c>
      <c r="O41" t="s">
        <v>846</v>
      </c>
    </row>
    <row r="42" spans="1:27" x14ac:dyDescent="0.25">
      <c r="A42" s="2"/>
      <c r="E42" t="s">
        <v>822</v>
      </c>
      <c r="F42" t="s">
        <v>953</v>
      </c>
      <c r="G42">
        <v>1</v>
      </c>
      <c r="O42" t="s">
        <v>853</v>
      </c>
    </row>
    <row r="43" spans="1:27" x14ac:dyDescent="0.25">
      <c r="A43" s="2"/>
      <c r="E43" t="s">
        <v>837</v>
      </c>
      <c r="F43" t="s">
        <v>954</v>
      </c>
      <c r="G43">
        <v>1</v>
      </c>
      <c r="O43" t="s">
        <v>802</v>
      </c>
    </row>
    <row r="44" spans="1:27" x14ac:dyDescent="0.25">
      <c r="A44" s="2"/>
      <c r="E44" t="s">
        <v>846</v>
      </c>
      <c r="F44" t="s">
        <v>955</v>
      </c>
      <c r="G44">
        <v>1</v>
      </c>
      <c r="O44" t="s">
        <v>803</v>
      </c>
    </row>
    <row r="45" spans="1:27" x14ac:dyDescent="0.25">
      <c r="A45" s="2"/>
      <c r="E45" t="s">
        <v>853</v>
      </c>
      <c r="F45" t="s">
        <v>956</v>
      </c>
      <c r="G45">
        <v>1</v>
      </c>
      <c r="O45" t="s">
        <v>805</v>
      </c>
    </row>
    <row r="46" spans="1:27" x14ac:dyDescent="0.25">
      <c r="A46" s="2"/>
      <c r="E46" t="s">
        <v>802</v>
      </c>
      <c r="F46" t="s">
        <v>957</v>
      </c>
      <c r="G46">
        <v>1</v>
      </c>
    </row>
    <row r="47" spans="1:27" x14ac:dyDescent="0.25">
      <c r="A47" s="2"/>
      <c r="E47" t="s">
        <v>803</v>
      </c>
      <c r="F47" t="s">
        <v>958</v>
      </c>
      <c r="G47">
        <v>1</v>
      </c>
    </row>
    <row r="48" spans="1:27" x14ac:dyDescent="0.25">
      <c r="A48" s="2"/>
      <c r="E48" t="s">
        <v>804</v>
      </c>
      <c r="F48" t="s">
        <v>959</v>
      </c>
      <c r="G48">
        <v>1</v>
      </c>
    </row>
    <row r="49" spans="1:7" x14ac:dyDescent="0.25">
      <c r="A49" s="2"/>
      <c r="E49" t="s">
        <v>823</v>
      </c>
      <c r="F49" t="s">
        <v>960</v>
      </c>
      <c r="G49">
        <v>1</v>
      </c>
    </row>
    <row r="50" spans="1:7" x14ac:dyDescent="0.25">
      <c r="A50" s="2"/>
      <c r="E50" t="s">
        <v>806</v>
      </c>
      <c r="F50" t="s">
        <v>961</v>
      </c>
      <c r="G50">
        <v>4</v>
      </c>
    </row>
    <row r="51" spans="1:7" x14ac:dyDescent="0.25">
      <c r="A51" s="2"/>
      <c r="E51" t="s">
        <v>824</v>
      </c>
      <c r="F51" t="s">
        <v>962</v>
      </c>
      <c r="G51">
        <v>6</v>
      </c>
    </row>
    <row r="52" spans="1:7" x14ac:dyDescent="0.25">
      <c r="A52" s="2"/>
      <c r="E52" s="44" t="s">
        <v>807</v>
      </c>
      <c r="F52" t="s">
        <v>963</v>
      </c>
      <c r="G52">
        <v>3</v>
      </c>
    </row>
    <row r="53" spans="1:7" x14ac:dyDescent="0.25">
      <c r="A53" s="2"/>
      <c r="E53" s="44" t="s">
        <v>825</v>
      </c>
      <c r="F53" t="s">
        <v>964</v>
      </c>
      <c r="G53">
        <v>2</v>
      </c>
    </row>
    <row r="54" spans="1:7" x14ac:dyDescent="0.25">
      <c r="E54" s="44" t="s">
        <v>838</v>
      </c>
      <c r="F54" t="s">
        <v>965</v>
      </c>
      <c r="G54">
        <v>2</v>
      </c>
    </row>
    <row r="55" spans="1:7" x14ac:dyDescent="0.25">
      <c r="E55" s="44" t="s">
        <v>847</v>
      </c>
      <c r="F55" t="s">
        <v>966</v>
      </c>
      <c r="G55">
        <v>2</v>
      </c>
    </row>
    <row r="56" spans="1:7" x14ac:dyDescent="0.25">
      <c r="A56" s="2"/>
      <c r="E56" s="44" t="s">
        <v>854</v>
      </c>
      <c r="F56" t="s">
        <v>967</v>
      </c>
      <c r="G56">
        <v>2</v>
      </c>
    </row>
    <row r="57" spans="1:7" x14ac:dyDescent="0.25">
      <c r="A57" s="2"/>
      <c r="E57" s="44" t="s">
        <v>861</v>
      </c>
      <c r="F57" t="s">
        <v>968</v>
      </c>
      <c r="G57">
        <v>2</v>
      </c>
    </row>
    <row r="58" spans="1:7" x14ac:dyDescent="0.25">
      <c r="A58" s="2"/>
      <c r="E58" s="44" t="s">
        <v>868</v>
      </c>
      <c r="F58" t="s">
        <v>969</v>
      </c>
      <c r="G58">
        <v>2</v>
      </c>
    </row>
    <row r="59" spans="1:7" x14ac:dyDescent="0.25">
      <c r="A59" s="2"/>
      <c r="E59" s="44" t="s">
        <v>874</v>
      </c>
      <c r="F59" t="s">
        <v>970</v>
      </c>
      <c r="G59">
        <v>2</v>
      </c>
    </row>
    <row r="60" spans="1:7" x14ac:dyDescent="0.25">
      <c r="A60" s="2"/>
      <c r="E60" s="44" t="s">
        <v>879</v>
      </c>
      <c r="F60" t="s">
        <v>971</v>
      </c>
      <c r="G60">
        <v>2</v>
      </c>
    </row>
    <row r="61" spans="1:7" x14ac:dyDescent="0.25">
      <c r="A61" s="2"/>
      <c r="E61" s="44" t="s">
        <v>808</v>
      </c>
      <c r="F61" s="44" t="s">
        <v>972</v>
      </c>
      <c r="G61" s="44" t="s">
        <v>973</v>
      </c>
    </row>
    <row r="62" spans="1:7" x14ac:dyDescent="0.25">
      <c r="A62" s="2"/>
      <c r="E62" s="44" t="s">
        <v>826</v>
      </c>
      <c r="F62" s="44" t="s">
        <v>972</v>
      </c>
      <c r="G62" s="44" t="s">
        <v>973</v>
      </c>
    </row>
    <row r="63" spans="1:7" x14ac:dyDescent="0.25">
      <c r="A63" s="2"/>
      <c r="E63" s="44" t="s">
        <v>839</v>
      </c>
      <c r="F63" s="44" t="s">
        <v>972</v>
      </c>
      <c r="G63" s="44" t="s">
        <v>973</v>
      </c>
    </row>
    <row r="64" spans="1:7" x14ac:dyDescent="0.25">
      <c r="A64" s="2"/>
      <c r="E64" t="s">
        <v>809</v>
      </c>
      <c r="F64" t="s">
        <v>974</v>
      </c>
      <c r="G64">
        <v>2</v>
      </c>
    </row>
    <row r="65" spans="1:9" x14ac:dyDescent="0.25">
      <c r="A65" s="2"/>
      <c r="E65" t="s">
        <v>827</v>
      </c>
      <c r="F65" t="s">
        <v>975</v>
      </c>
      <c r="G65">
        <v>2</v>
      </c>
    </row>
    <row r="66" spans="1:9" x14ac:dyDescent="0.25">
      <c r="A66" s="2"/>
      <c r="E66" t="s">
        <v>810</v>
      </c>
      <c r="F66" t="s">
        <v>976</v>
      </c>
      <c r="G66">
        <v>3</v>
      </c>
    </row>
    <row r="67" spans="1:9" x14ac:dyDescent="0.25">
      <c r="A67" s="2"/>
      <c r="E67" t="s">
        <v>828</v>
      </c>
      <c r="F67" t="s">
        <v>977</v>
      </c>
      <c r="G67">
        <v>2</v>
      </c>
    </row>
    <row r="68" spans="1:9" x14ac:dyDescent="0.25">
      <c r="A68" s="2"/>
      <c r="E68" t="s">
        <v>840</v>
      </c>
      <c r="F68" t="s">
        <v>978</v>
      </c>
      <c r="G68">
        <v>1</v>
      </c>
    </row>
    <row r="69" spans="1:9" x14ac:dyDescent="0.25">
      <c r="A69" s="2"/>
      <c r="E69" t="s">
        <v>848</v>
      </c>
      <c r="F69" t="s">
        <v>979</v>
      </c>
      <c r="G69">
        <v>3</v>
      </c>
    </row>
    <row r="70" spans="1:9" x14ac:dyDescent="0.25">
      <c r="A70" s="2"/>
      <c r="E70" t="s">
        <v>855</v>
      </c>
      <c r="F70" t="s">
        <v>980</v>
      </c>
      <c r="G70">
        <v>1</v>
      </c>
    </row>
    <row r="71" spans="1:9" x14ac:dyDescent="0.25">
      <c r="A71" s="2"/>
      <c r="E71" t="s">
        <v>862</v>
      </c>
      <c r="F71" t="s">
        <v>981</v>
      </c>
      <c r="G71">
        <v>1</v>
      </c>
    </row>
    <row r="72" spans="1:9" x14ac:dyDescent="0.25">
      <c r="A72" s="2"/>
      <c r="E72" t="s">
        <v>869</v>
      </c>
      <c r="F72" t="s">
        <v>982</v>
      </c>
      <c r="G72">
        <v>2</v>
      </c>
    </row>
    <row r="73" spans="1:9" x14ac:dyDescent="0.25">
      <c r="A73" s="2"/>
      <c r="E73" t="s">
        <v>811</v>
      </c>
      <c r="F73" t="s">
        <v>983</v>
      </c>
      <c r="G73">
        <v>1</v>
      </c>
    </row>
    <row r="74" spans="1:9" x14ac:dyDescent="0.25">
      <c r="A74" s="2"/>
      <c r="E74" t="s">
        <v>812</v>
      </c>
      <c r="F74" t="s">
        <v>984</v>
      </c>
      <c r="G74">
        <v>3</v>
      </c>
      <c r="H74" s="44"/>
      <c r="I74" s="44"/>
    </row>
    <row r="75" spans="1:9" x14ac:dyDescent="0.25">
      <c r="E75" t="s">
        <v>829</v>
      </c>
      <c r="F75" t="s">
        <v>985</v>
      </c>
      <c r="G75">
        <v>3</v>
      </c>
      <c r="H75" s="44"/>
      <c r="I75" s="44"/>
    </row>
    <row r="76" spans="1:9" x14ac:dyDescent="0.25">
      <c r="E76" t="s">
        <v>813</v>
      </c>
      <c r="F76" t="s">
        <v>986</v>
      </c>
      <c r="G76">
        <v>1</v>
      </c>
      <c r="H76" s="44"/>
      <c r="I76" s="44"/>
    </row>
    <row r="77" spans="1:9" x14ac:dyDescent="0.25">
      <c r="E77" t="s">
        <v>830</v>
      </c>
      <c r="F77" t="s">
        <v>987</v>
      </c>
      <c r="G77">
        <v>1</v>
      </c>
    </row>
    <row r="78" spans="1:9" x14ac:dyDescent="0.25">
      <c r="E78" t="s">
        <v>841</v>
      </c>
      <c r="F78" t="s">
        <v>988</v>
      </c>
      <c r="G78">
        <v>2</v>
      </c>
    </row>
    <row r="79" spans="1:9" x14ac:dyDescent="0.25">
      <c r="A79" s="2"/>
      <c r="E79" t="s">
        <v>849</v>
      </c>
      <c r="F79" t="s">
        <v>989</v>
      </c>
      <c r="G79">
        <v>1</v>
      </c>
    </row>
    <row r="80" spans="1:9" x14ac:dyDescent="0.25">
      <c r="A80" s="2"/>
      <c r="E80" t="s">
        <v>856</v>
      </c>
      <c r="F80" t="s">
        <v>990</v>
      </c>
      <c r="G80">
        <v>1</v>
      </c>
    </row>
    <row r="81" spans="1:7" x14ac:dyDescent="0.25">
      <c r="A81" s="2"/>
      <c r="E81" t="s">
        <v>863</v>
      </c>
      <c r="F81" t="s">
        <v>991</v>
      </c>
      <c r="G81">
        <v>1</v>
      </c>
    </row>
    <row r="82" spans="1:7" x14ac:dyDescent="0.25">
      <c r="A82" s="2"/>
      <c r="E82" t="s">
        <v>870</v>
      </c>
      <c r="F82" t="s">
        <v>992</v>
      </c>
      <c r="G82">
        <v>1</v>
      </c>
    </row>
    <row r="83" spans="1:7" x14ac:dyDescent="0.25">
      <c r="A83" s="2"/>
      <c r="E83" t="s">
        <v>875</v>
      </c>
      <c r="F83" t="s">
        <v>993</v>
      </c>
      <c r="G83">
        <v>1</v>
      </c>
    </row>
    <row r="84" spans="1:7" x14ac:dyDescent="0.25">
      <c r="A84" s="2"/>
      <c r="E84" t="s">
        <v>880</v>
      </c>
      <c r="F84" t="s">
        <v>994</v>
      </c>
      <c r="G84">
        <v>1</v>
      </c>
    </row>
    <row r="85" spans="1:7" x14ac:dyDescent="0.25">
      <c r="A85" s="2"/>
      <c r="E85" t="s">
        <v>814</v>
      </c>
      <c r="F85" t="s">
        <v>995</v>
      </c>
      <c r="G85">
        <v>1</v>
      </c>
    </row>
    <row r="86" spans="1:7" x14ac:dyDescent="0.25">
      <c r="A86" s="2"/>
      <c r="E86" t="s">
        <v>831</v>
      </c>
      <c r="F86" t="s">
        <v>996</v>
      </c>
      <c r="G86">
        <v>1</v>
      </c>
    </row>
    <row r="87" spans="1:7" x14ac:dyDescent="0.25">
      <c r="A87" s="2"/>
      <c r="E87" t="s">
        <v>815</v>
      </c>
      <c r="F87" t="s">
        <v>997</v>
      </c>
      <c r="G87">
        <v>2</v>
      </c>
    </row>
    <row r="88" spans="1:7" x14ac:dyDescent="0.25">
      <c r="A88" s="2"/>
      <c r="E88" t="s">
        <v>816</v>
      </c>
      <c r="F88" t="s">
        <v>998</v>
      </c>
      <c r="G88">
        <v>3</v>
      </c>
    </row>
    <row r="89" spans="1:7" x14ac:dyDescent="0.25">
      <c r="A89" s="2"/>
      <c r="E89" t="s">
        <v>832</v>
      </c>
      <c r="F89" t="s">
        <v>999</v>
      </c>
      <c r="G89">
        <v>2</v>
      </c>
    </row>
    <row r="90" spans="1:7" x14ac:dyDescent="0.25">
      <c r="A90" s="2"/>
    </row>
    <row r="91" spans="1:7" x14ac:dyDescent="0.25">
      <c r="A91" s="2"/>
    </row>
    <row r="92" spans="1:7" x14ac:dyDescent="0.25">
      <c r="A92" s="2"/>
    </row>
    <row r="93" spans="1:7" x14ac:dyDescent="0.25">
      <c r="A93" s="2"/>
    </row>
    <row r="94" spans="1:7" x14ac:dyDescent="0.25">
      <c r="A94" s="2"/>
    </row>
    <row r="95" spans="1:7" x14ac:dyDescent="0.25">
      <c r="A95" s="2"/>
    </row>
    <row r="96" spans="1:7"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6" spans="1:1" x14ac:dyDescent="0.25">
      <c r="A106" s="2"/>
    </row>
    <row r="107" spans="1:1" x14ac:dyDescent="0.25">
      <c r="A107" s="2"/>
    </row>
    <row r="108" spans="1:1" x14ac:dyDescent="0.25">
      <c r="A108" s="2"/>
    </row>
    <row r="109" spans="1:1" x14ac:dyDescent="0.25">
      <c r="A109" s="2"/>
    </row>
    <row r="112" spans="1:1" x14ac:dyDescent="0.25">
      <c r="A112" s="5"/>
    </row>
    <row r="113" spans="1:43" x14ac:dyDescent="0.25">
      <c r="A113" s="5"/>
    </row>
    <row r="114" spans="1:43" x14ac:dyDescent="0.25">
      <c r="A114" s="5"/>
    </row>
    <row r="115" spans="1:43" x14ac:dyDescent="0.25">
      <c r="A115" s="5"/>
    </row>
    <row r="116" spans="1:43" x14ac:dyDescent="0.25">
      <c r="A116" s="5"/>
    </row>
    <row r="117" spans="1:43" x14ac:dyDescent="0.25">
      <c r="A117" s="5"/>
    </row>
    <row r="120" spans="1:43"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row>
    <row r="121" spans="1:43" x14ac:dyDescent="0.25">
      <c r="B121" s="24" t="s">
        <v>1000</v>
      </c>
      <c r="E121" s="50" t="s">
        <v>1001</v>
      </c>
    </row>
    <row r="122" spans="1:43" x14ac:dyDescent="0.25">
      <c r="B122" t="s">
        <v>1002</v>
      </c>
      <c r="E122" s="49"/>
    </row>
    <row r="123" spans="1:43" x14ac:dyDescent="0.25">
      <c r="B123" t="s">
        <v>1003</v>
      </c>
      <c r="E123" s="50" t="s">
        <v>1004</v>
      </c>
    </row>
    <row r="124" spans="1:43" x14ac:dyDescent="0.25">
      <c r="B124" t="s">
        <v>1005</v>
      </c>
      <c r="E124" s="49" t="s">
        <v>1006</v>
      </c>
    </row>
    <row r="125" spans="1:43" x14ac:dyDescent="0.25">
      <c r="B125" t="s">
        <v>1007</v>
      </c>
      <c r="E125" s="49" t="s">
        <v>1008</v>
      </c>
    </row>
    <row r="126" spans="1:43" x14ac:dyDescent="0.25">
      <c r="B126" t="s">
        <v>1009</v>
      </c>
      <c r="E126" s="49" t="s">
        <v>1010</v>
      </c>
    </row>
    <row r="127" spans="1:43" x14ac:dyDescent="0.25">
      <c r="B127" t="s">
        <v>1011</v>
      </c>
      <c r="E127" s="49" t="s">
        <v>1012</v>
      </c>
    </row>
    <row r="128" spans="1:43" x14ac:dyDescent="0.25">
      <c r="B128" t="s">
        <v>1013</v>
      </c>
      <c r="E128" s="49"/>
    </row>
    <row r="129" spans="2:5" x14ac:dyDescent="0.25">
      <c r="B129" t="s">
        <v>1014</v>
      </c>
      <c r="E129" s="50" t="s">
        <v>1015</v>
      </c>
    </row>
    <row r="130" spans="2:5" x14ac:dyDescent="0.25">
      <c r="B130" t="s">
        <v>1016</v>
      </c>
      <c r="E130" s="49" t="s">
        <v>1017</v>
      </c>
    </row>
    <row r="131" spans="2:5" x14ac:dyDescent="0.25">
      <c r="E131" s="49" t="s">
        <v>1018</v>
      </c>
    </row>
    <row r="132" spans="2:5" x14ac:dyDescent="0.25">
      <c r="E132" s="49" t="s">
        <v>1019</v>
      </c>
    </row>
  </sheetData>
  <pageMargins left="0.7" right="0.7" top="0.75" bottom="0.75" header="0.3" footer="0.3"/>
  <pageSetup orientation="portrait" r:id="rId1"/>
  <tableParts count="2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42C801-A4BB-4C3C-8B8A-621CCEBC6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B95DF3-386D-40E9-B105-ADBC5B7D5183}">
  <ds:schemaRefs>
    <ds:schemaRef ds:uri="http://schemas.microsoft.com/office/2006/metadata/properties"/>
    <ds:schemaRef ds:uri="http://schemas.microsoft.com/office/infopath/2007/PartnerControls"/>
    <ds:schemaRef ds:uri="4d1d2e24-7be0-47eb-a1db-99cc6d75caff"/>
  </ds:schemaRefs>
</ds:datastoreItem>
</file>

<file path=customXml/itemProps3.xml><?xml version="1.0" encoding="utf-8"?>
<ds:datastoreItem xmlns:ds="http://schemas.openxmlformats.org/officeDocument/2006/customXml" ds:itemID="{6EB15CC3-0F11-4E16-A3D8-3136D389ED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Componentes</vt:lpstr>
      <vt:lpstr>Despegables</vt:lpstr>
      <vt:lpstr>Inv_Activos información_2024</vt:lpstr>
      <vt:lpstr>CodSerieRango</vt:lpstr>
      <vt:lpstr>DependRango</vt:lpstr>
      <vt:lpstr>FrecuenciaAct</vt:lpstr>
      <vt:lpstr>NomSeries</vt:lpstr>
      <vt:lpstr>PRIMARIOS</vt:lpstr>
      <vt:lpstr>Procedimiento_radicación_y_reparto_en_el_Consejo_de_Justicia.</vt:lpstr>
      <vt:lpstr>SECUNDARIOS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Alvarado Senejoa</dc:creator>
  <cp:keywords/>
  <dc:description/>
  <cp:lastModifiedBy>Claudia Judith Rodriguez Ladino</cp:lastModifiedBy>
  <cp:revision/>
  <dcterms:created xsi:type="dcterms:W3CDTF">2019-07-12T18:21:11Z</dcterms:created>
  <dcterms:modified xsi:type="dcterms:W3CDTF">2024-04-30T22:12:35Z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