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2" documentId="13_ncr:1_{D62D6FB7-3C53-47FB-8323-86F0DC986808}" xr6:coauthVersionLast="47" xr6:coauthVersionMax="47" xr10:uidLastSave="{DD59B7F5-A8A6-4A1E-9626-AF6E2E8C19A7}"/>
  <bookViews>
    <workbookView xWindow="-120" yWindow="-120" windowWidth="20730" windowHeight="1116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F36" i="1"/>
  <c r="AH36" i="1" s="1"/>
  <c r="AA36" i="1"/>
  <c r="AC36" i="1" s="1"/>
  <c r="X36" i="1"/>
  <c r="AP35" i="1"/>
  <c r="AR35" i="1" s="1"/>
  <c r="X35" i="1"/>
  <c r="AP34" i="1"/>
  <c r="AR34" i="1" s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K32" i="1"/>
  <c r="AM32" i="1" s="1"/>
  <c r="AH32" i="1"/>
  <c r="AF32" i="1"/>
  <c r="AA32" i="1"/>
  <c r="AC32" i="1" s="1"/>
  <c r="AR31" i="1"/>
  <c r="AP31" i="1"/>
  <c r="AK31" i="1"/>
  <c r="AM31" i="1" s="1"/>
  <c r="AH31" i="1"/>
  <c r="AF31" i="1"/>
  <c r="AA31" i="1"/>
  <c r="AC31" i="1" s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X38" i="1" l="1"/>
  <c r="AM29" i="1"/>
  <c r="AR29" i="1"/>
  <c r="AR38" i="1" s="1"/>
  <c r="AH29" i="1"/>
  <c r="AH38" i="1" s="1"/>
  <c r="AC38" i="1"/>
  <c r="AM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<sst xmlns="http://schemas.openxmlformats.org/spreadsheetml/2006/main" count="464" uniqueCount="214">
  <si>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LOS MÁRTIRES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</si>
  <si>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</si>
  <si>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</si>
  <si>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</si>
  <si>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</si>
  <si>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</si>
  <si>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</si>
  <si>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</si>
  <si>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14701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</si>
  <si>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</si>
  <si>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</si>
  <si>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</si>
  <si>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</si>
  <si>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</si>
  <si>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</si>
  <si>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</si>
  <si>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</si>
  <si>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</si>
  <si>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</si>
  <si>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</si>
  <si>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</si>
  <si>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</si>
  <si>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</si>
  <si>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</si>
  <si>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</si>
  <si>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</si>
  <si>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</si>
  <si>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</si>
  <si>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</si>
  <si>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</si>
  <si>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</si>
  <si>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</si>
  <si>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</si>
  <si>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</si>
  <si>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</si>
  <si>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</si>
  <si>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</si>
  <si>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</si>
  <si>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</si>
  <si>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</si>
  <si>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</si>
  <si>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</si>
  <si>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</si>
  <si>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</si>
  <si>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</si>
  <si>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</si>
  <si>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</si>
  <si>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</si>
  <si>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</si>
  <si>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</si>
  <si>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</si>
  <si>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</si>
  <si>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</si>
  <si>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</si>
  <si>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</si>
  <si>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</si>
  <si>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</si>
  <si>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</si>
  <si>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</si>
  <si>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</si>
  <si>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</si>
  <si>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</si>
  <si>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</si>
  <si>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</si>
  <si>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</si>
  <si>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</si>
  <si>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</si>
  <si>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</si>
  <si>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60%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</si>
  <si>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</si>
  <si>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</si>
  <si>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</si>
  <si>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30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</si>
  <si>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</si>
  <si>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</si>
  <si>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</si>
  <si>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</si>
  <si>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</si>
  <si>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</si>
  <si>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</si>
  <si>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98%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</si>
  <si>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</si>
  <si>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</si>
  <si>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</si>
  <si>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</si>
  <si>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</si>
  <si>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</si>
  <si>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</si>
  <si>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</si>
  <si>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</si>
  <si>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</si>
  <si>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</si>
  <si>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</si>
  <si>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</si>
  <si>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</si>
  <si>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</si>
  <si>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</si>
  <si>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</si>
  <si>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</si>
  <si>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</si>
  <si>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</si>
  <si>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</si>
  <si>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</si>
  <si>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Realizar 8.550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</si>
  <si>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</si>
  <si>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</si>
  <si>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</si>
  <si>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</si>
  <si>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</si>
  <si>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</si>
  <si>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</si>
  <si>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</si>
  <si>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</si>
  <si>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t>Proferir 2.600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</si>
  <si>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</si>
  <si>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</si>
  <si>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</si>
  <si>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</si>
  <si>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</si>
  <si>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40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</si>
  <si>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</si>
  <si>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</si>
  <si>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</si>
  <si>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</si>
  <si>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</si>
  <si>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</si>
  <si>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34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</si>
  <si>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</si>
  <si>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</si>
  <si>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</si>
  <si>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</si>
  <si>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75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</si>
  <si>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</si>
  <si>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</si>
  <si>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</si>
  <si>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</si>
  <si>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</si>
  <si>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</si>
  <si>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270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</si>
  <si>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</si>
  <si>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</si>
  <si>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</si>
  <si>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</si>
  <si>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86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</si>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</sst>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0" zoomScaleNormal="80" workbookViewId="0">
      <selection activeCell="H6" sqref="H6:K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 t="s">
        <v>1</v>
      </c>
      <c r="M1" s="103"/>
      <c r="N1" s="103"/>
      <c r="O1" s="103"/>
      <c r="P1" s="103"/>
    </row>
    <row r="2" spans="1:45" s="40" customFormat="1" ht="23.45" customHeight="1">
      <c r="A2" s="105" t="s">
        <v>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107" t="s">
        <v>3</v>
      </c>
      <c r="G4" s="108"/>
      <c r="H4" s="108"/>
      <c r="I4" s="108"/>
      <c r="J4" s="108"/>
      <c r="K4" s="109"/>
    </row>
    <row r="5" spans="1:45" s="38" customFormat="1" ht="15" customHeight="1">
      <c r="F5" s="2" t="s">
        <v>4</v>
      </c>
      <c r="G5" s="2" t="s">
        <v>5</v>
      </c>
      <c r="H5" s="107" t="s">
        <v>6</v>
      </c>
      <c r="I5" s="108"/>
      <c r="J5" s="108"/>
      <c r="K5" s="109"/>
    </row>
    <row r="6" spans="1:45" s="38" customFormat="1">
      <c r="F6" s="37">
        <v>1</v>
      </c>
      <c r="G6" s="37" t="s">
        <v>7</v>
      </c>
      <c r="H6" s="110" t="s">
        <v>8</v>
      </c>
      <c r="I6" s="110"/>
      <c r="J6" s="110"/>
      <c r="K6" s="110"/>
    </row>
    <row r="7" spans="1:45" s="38" customFormat="1">
      <c r="F7" s="37"/>
      <c r="G7" s="37"/>
      <c r="H7" s="110"/>
      <c r="I7" s="110"/>
      <c r="J7" s="110"/>
      <c r="K7" s="110"/>
    </row>
    <row r="8" spans="1:45" s="38" customFormat="1">
      <c r="F8" s="37"/>
      <c r="G8" s="37"/>
      <c r="H8" s="110"/>
      <c r="I8" s="110"/>
      <c r="J8" s="110"/>
      <c r="K8" s="110"/>
    </row>
    <row r="9" spans="1:45" s="38" customFormat="1"/>
    <row r="10" spans="1:45" ht="14.45" customHeight="1">
      <c r="A10" s="100" t="s">
        <v>9</v>
      </c>
      <c r="B10" s="100"/>
      <c r="C10" s="100" t="s">
        <v>10</v>
      </c>
      <c r="D10" s="100" t="s">
        <v>11</v>
      </c>
      <c r="E10" s="100"/>
      <c r="F10" s="100"/>
      <c r="G10" s="104" t="s">
        <v>12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0" t="s">
        <v>13</v>
      </c>
      <c r="S10" s="100"/>
      <c r="T10" s="100"/>
      <c r="U10" s="100"/>
      <c r="V10" s="70" t="s">
        <v>14</v>
      </c>
      <c r="W10" s="71"/>
      <c r="X10" s="71"/>
      <c r="Y10" s="71"/>
      <c r="Z10" s="72"/>
      <c r="AA10" s="76" t="s">
        <v>15</v>
      </c>
      <c r="AB10" s="77"/>
      <c r="AC10" s="77"/>
      <c r="AD10" s="77"/>
      <c r="AE10" s="78"/>
      <c r="AF10" s="82" t="s">
        <v>16</v>
      </c>
      <c r="AG10" s="83"/>
      <c r="AH10" s="83"/>
      <c r="AI10" s="83"/>
      <c r="AJ10" s="84"/>
      <c r="AK10" s="88" t="s">
        <v>17</v>
      </c>
      <c r="AL10" s="89"/>
      <c r="AM10" s="89"/>
      <c r="AN10" s="89"/>
      <c r="AO10" s="90"/>
      <c r="AP10" s="94" t="s">
        <v>18</v>
      </c>
      <c r="AQ10" s="95"/>
      <c r="AR10" s="95"/>
      <c r="AS10" s="96"/>
    </row>
    <row r="11" spans="1:45" ht="14.45" customHeight="1">
      <c r="A11" s="100"/>
      <c r="B11" s="100"/>
      <c r="C11" s="100"/>
      <c r="D11" s="100"/>
      <c r="E11" s="100"/>
      <c r="F11" s="100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0"/>
      <c r="S11" s="100"/>
      <c r="T11" s="100"/>
      <c r="U11" s="100"/>
      <c r="V11" s="73"/>
      <c r="W11" s="74"/>
      <c r="X11" s="74"/>
      <c r="Y11" s="74"/>
      <c r="Z11" s="75"/>
      <c r="AA11" s="79"/>
      <c r="AB11" s="80"/>
      <c r="AC11" s="80"/>
      <c r="AD11" s="80"/>
      <c r="AE11" s="81"/>
      <c r="AF11" s="85"/>
      <c r="AG11" s="86"/>
      <c r="AH11" s="86"/>
      <c r="AI11" s="86"/>
      <c r="AJ11" s="87"/>
      <c r="AK11" s="91"/>
      <c r="AL11" s="92"/>
      <c r="AM11" s="92"/>
      <c r="AN11" s="92"/>
      <c r="AO11" s="93"/>
      <c r="AP11" s="97"/>
      <c r="AQ11" s="98"/>
      <c r="AR11" s="98"/>
      <c r="AS11" s="99"/>
    </row>
    <row r="12" spans="1:45" ht="45">
      <c r="A12" s="2" t="s">
        <v>19</v>
      </c>
      <c r="B12" s="2" t="s">
        <v>20</v>
      </c>
      <c r="C12" s="100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29">
        <f t="shared" si="0"/>
        <v>0.14000000000000001</v>
      </c>
      <c r="W14" s="21"/>
      <c r="X14" s="21">
        <f t="shared" ref="X14:X28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8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8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8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0.27</v>
      </c>
      <c r="N15" s="33">
        <v>0.45</v>
      </c>
      <c r="O15" s="33">
        <v>0.6</v>
      </c>
      <c r="P15" s="33">
        <v>0.6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0.27</v>
      </c>
      <c r="AB15" s="21"/>
      <c r="AC15" s="21">
        <f t="shared" si="6"/>
        <v>0</v>
      </c>
      <c r="AD15" s="21"/>
      <c r="AE15" s="21"/>
      <c r="AF15" s="29">
        <f t="shared" si="2"/>
        <v>0.45</v>
      </c>
      <c r="AG15" s="21"/>
      <c r="AH15" s="21">
        <f t="shared" si="7"/>
        <v>0</v>
      </c>
      <c r="AI15" s="21"/>
      <c r="AJ15" s="21"/>
      <c r="AK15" s="29">
        <f t="shared" si="3"/>
        <v>0.6</v>
      </c>
      <c r="AL15" s="21"/>
      <c r="AM15" s="21">
        <f t="shared" si="8"/>
        <v>0</v>
      </c>
      <c r="AN15" s="21"/>
      <c r="AO15" s="21"/>
      <c r="AP15" s="21">
        <f t="shared" si="4"/>
        <v>0.6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0.98</v>
      </c>
      <c r="M18" s="33">
        <v>0.98</v>
      </c>
      <c r="N18" s="33">
        <v>0.98</v>
      </c>
      <c r="O18" s="33">
        <v>0.98</v>
      </c>
      <c r="P18" s="33">
        <v>0.98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29">
        <f t="shared" si="0"/>
        <v>0.98</v>
      </c>
      <c r="W18" s="21"/>
      <c r="X18" s="21">
        <f t="shared" si="5"/>
        <v>0</v>
      </c>
      <c r="Y18" s="21"/>
      <c r="Z18" s="21"/>
      <c r="AA18" s="29">
        <f t="shared" si="1"/>
        <v>0.98</v>
      </c>
      <c r="AB18" s="21"/>
      <c r="AC18" s="21">
        <f t="shared" si="6"/>
        <v>0</v>
      </c>
      <c r="AD18" s="21"/>
      <c r="AE18" s="21"/>
      <c r="AF18" s="29">
        <f t="shared" si="2"/>
        <v>0.98</v>
      </c>
      <c r="AG18" s="21"/>
      <c r="AH18" s="21">
        <f t="shared" si="7"/>
        <v>0</v>
      </c>
      <c r="AI18" s="21"/>
      <c r="AJ18" s="21"/>
      <c r="AK18" s="29">
        <f t="shared" si="3"/>
        <v>0.98</v>
      </c>
      <c r="AL18" s="21"/>
      <c r="AM18" s="21">
        <f t="shared" si="8"/>
        <v>0</v>
      </c>
      <c r="AN18" s="21"/>
      <c r="AO18" s="21"/>
      <c r="AP18" s="21">
        <f t="shared" si="4"/>
        <v>0.98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2136</v>
      </c>
      <c r="M22" s="21">
        <v>2139</v>
      </c>
      <c r="N22" s="21">
        <v>2139</v>
      </c>
      <c r="O22" s="21">
        <v>2136</v>
      </c>
      <c r="P22" s="21">
        <f t="shared" ref="P22:P28" si="10">SUM(L22:O22)</f>
        <v>8550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2136</v>
      </c>
      <c r="W22" s="21"/>
      <c r="X22" s="21">
        <f t="shared" si="5"/>
        <v>0</v>
      </c>
      <c r="Y22" s="21"/>
      <c r="Z22" s="21"/>
      <c r="AA22" s="29">
        <f t="shared" si="1"/>
        <v>2139</v>
      </c>
      <c r="AB22" s="21"/>
      <c r="AC22" s="21">
        <f t="shared" si="6"/>
        <v>0</v>
      </c>
      <c r="AD22" s="21"/>
      <c r="AE22" s="21"/>
      <c r="AF22" s="29">
        <f t="shared" si="2"/>
        <v>2139</v>
      </c>
      <c r="AG22" s="21"/>
      <c r="AH22" s="21">
        <f t="shared" si="7"/>
        <v>0</v>
      </c>
      <c r="AI22" s="21"/>
      <c r="AJ22" s="21"/>
      <c r="AK22" s="29">
        <f t="shared" si="3"/>
        <v>2136</v>
      </c>
      <c r="AL22" s="21"/>
      <c r="AM22" s="21">
        <f t="shared" si="8"/>
        <v>0</v>
      </c>
      <c r="AN22" s="21"/>
      <c r="AO22" s="21"/>
      <c r="AP22" s="21">
        <f t="shared" si="4"/>
        <v>8550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650</v>
      </c>
      <c r="M23" s="41">
        <v>650</v>
      </c>
      <c r="N23" s="41">
        <v>650</v>
      </c>
      <c r="O23" s="41">
        <v>650</v>
      </c>
      <c r="P23" s="21">
        <f t="shared" si="10"/>
        <v>2600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650</v>
      </c>
      <c r="W23" s="21"/>
      <c r="X23" s="21">
        <f t="shared" si="5"/>
        <v>0</v>
      </c>
      <c r="Y23" s="21"/>
      <c r="Z23" s="21"/>
      <c r="AA23" s="29">
        <f t="shared" si="1"/>
        <v>650</v>
      </c>
      <c r="AB23" s="21"/>
      <c r="AC23" s="21">
        <f t="shared" si="6"/>
        <v>0</v>
      </c>
      <c r="AD23" s="21"/>
      <c r="AE23" s="21"/>
      <c r="AF23" s="29">
        <f t="shared" si="2"/>
        <v>650</v>
      </c>
      <c r="AG23" s="21"/>
      <c r="AH23" s="21">
        <f t="shared" si="7"/>
        <v>0</v>
      </c>
      <c r="AI23" s="21"/>
      <c r="AJ23" s="21"/>
      <c r="AK23" s="29">
        <f t="shared" si="3"/>
        <v>650</v>
      </c>
      <c r="AL23" s="21"/>
      <c r="AM23" s="21">
        <f t="shared" si="8"/>
        <v>0</v>
      </c>
      <c r="AN23" s="21"/>
      <c r="AO23" s="21"/>
      <c r="AP23" s="21">
        <f t="shared" si="4"/>
        <v>2600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6</v>
      </c>
      <c r="M24" s="41">
        <v>9</v>
      </c>
      <c r="N24" s="41">
        <v>15</v>
      </c>
      <c r="O24" s="41">
        <v>10</v>
      </c>
      <c r="P24" s="21">
        <f t="shared" si="10"/>
        <v>40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6</v>
      </c>
      <c r="W24" s="21"/>
      <c r="X24" s="21">
        <f t="shared" si="5"/>
        <v>0</v>
      </c>
      <c r="Y24" s="21"/>
      <c r="Z24" s="21"/>
      <c r="AA24" s="29">
        <f t="shared" si="1"/>
        <v>9</v>
      </c>
      <c r="AB24" s="21"/>
      <c r="AC24" s="21">
        <f t="shared" si="6"/>
        <v>0</v>
      </c>
      <c r="AD24" s="21"/>
      <c r="AE24" s="21"/>
      <c r="AF24" s="29">
        <f t="shared" si="2"/>
        <v>15</v>
      </c>
      <c r="AG24" s="21"/>
      <c r="AH24" s="21">
        <f t="shared" si="7"/>
        <v>0</v>
      </c>
      <c r="AI24" s="21"/>
      <c r="AJ24" s="21"/>
      <c r="AK24" s="29">
        <f t="shared" si="3"/>
        <v>10</v>
      </c>
      <c r="AL24" s="21"/>
      <c r="AM24" s="21">
        <f t="shared" si="8"/>
        <v>0</v>
      </c>
      <c r="AN24" s="21"/>
      <c r="AO24" s="21"/>
      <c r="AP24" s="21">
        <f t="shared" si="4"/>
        <v>40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6</v>
      </c>
      <c r="M25" s="21">
        <v>9</v>
      </c>
      <c r="N25" s="21">
        <v>12</v>
      </c>
      <c r="O25" s="21">
        <v>7</v>
      </c>
      <c r="P25" s="21">
        <f t="shared" si="10"/>
        <v>34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6</v>
      </c>
      <c r="W25" s="21"/>
      <c r="X25" s="21">
        <f t="shared" si="5"/>
        <v>0</v>
      </c>
      <c r="Y25" s="21"/>
      <c r="Z25" s="21"/>
      <c r="AA25" s="29">
        <f t="shared" si="1"/>
        <v>9</v>
      </c>
      <c r="AB25" s="21"/>
      <c r="AC25" s="21">
        <f t="shared" si="6"/>
        <v>0</v>
      </c>
      <c r="AD25" s="21"/>
      <c r="AE25" s="21"/>
      <c r="AF25" s="29">
        <f t="shared" si="2"/>
        <v>12</v>
      </c>
      <c r="AG25" s="21"/>
      <c r="AH25" s="21">
        <f t="shared" si="7"/>
        <v>0</v>
      </c>
      <c r="AI25" s="21"/>
      <c r="AJ25" s="21"/>
      <c r="AK25" s="29">
        <f t="shared" si="3"/>
        <v>7</v>
      </c>
      <c r="AL25" s="21"/>
      <c r="AM25" s="21">
        <f t="shared" si="8"/>
        <v>0</v>
      </c>
      <c r="AN25" s="21"/>
      <c r="AO25" s="21"/>
      <c r="AP25" s="21">
        <f t="shared" si="4"/>
        <v>34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13</v>
      </c>
      <c r="M26" s="21">
        <v>21</v>
      </c>
      <c r="N26" s="21">
        <v>21</v>
      </c>
      <c r="O26" s="21">
        <v>20</v>
      </c>
      <c r="P26" s="21">
        <f t="shared" si="10"/>
        <v>75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13</v>
      </c>
      <c r="W26" s="21"/>
      <c r="X26" s="21">
        <f t="shared" si="5"/>
        <v>0</v>
      </c>
      <c r="Y26" s="21"/>
      <c r="Z26" s="21"/>
      <c r="AA26" s="29">
        <f t="shared" si="1"/>
        <v>21</v>
      </c>
      <c r="AB26" s="21"/>
      <c r="AC26" s="21">
        <f t="shared" si="6"/>
        <v>0</v>
      </c>
      <c r="AD26" s="21"/>
      <c r="AE26" s="21"/>
      <c r="AF26" s="29">
        <f t="shared" si="2"/>
        <v>21</v>
      </c>
      <c r="AG26" s="21"/>
      <c r="AH26" s="21">
        <f t="shared" si="7"/>
        <v>0</v>
      </c>
      <c r="AI26" s="21"/>
      <c r="AJ26" s="21"/>
      <c r="AK26" s="29">
        <f t="shared" si="3"/>
        <v>20</v>
      </c>
      <c r="AL26" s="21"/>
      <c r="AM26" s="21">
        <f t="shared" si="8"/>
        <v>0</v>
      </c>
      <c r="AN26" s="21"/>
      <c r="AO26" s="21"/>
      <c r="AP26" s="21">
        <f t="shared" si="4"/>
        <v>75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46</v>
      </c>
      <c r="M27" s="21">
        <v>70</v>
      </c>
      <c r="N27" s="21">
        <v>77</v>
      </c>
      <c r="O27" s="21">
        <v>77</v>
      </c>
      <c r="P27" s="21">
        <f t="shared" si="10"/>
        <v>270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46</v>
      </c>
      <c r="W27" s="21"/>
      <c r="X27" s="21">
        <f t="shared" si="5"/>
        <v>0</v>
      </c>
      <c r="Y27" s="21"/>
      <c r="Z27" s="21"/>
      <c r="AA27" s="29">
        <f t="shared" si="1"/>
        <v>70</v>
      </c>
      <c r="AB27" s="21"/>
      <c r="AC27" s="21">
        <f t="shared" si="6"/>
        <v>0</v>
      </c>
      <c r="AD27" s="21"/>
      <c r="AE27" s="21"/>
      <c r="AF27" s="29">
        <f t="shared" si="2"/>
        <v>77</v>
      </c>
      <c r="AG27" s="21"/>
      <c r="AH27" s="21">
        <f t="shared" si="7"/>
        <v>0</v>
      </c>
      <c r="AI27" s="21"/>
      <c r="AJ27" s="21"/>
      <c r="AK27" s="29">
        <f t="shared" si="3"/>
        <v>77</v>
      </c>
      <c r="AL27" s="21"/>
      <c r="AM27" s="21">
        <f t="shared" si="8"/>
        <v>0</v>
      </c>
      <c r="AN27" s="21"/>
      <c r="AO27" s="21"/>
      <c r="AP27" s="21">
        <f t="shared" si="4"/>
        <v>270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13</v>
      </c>
      <c r="M28" s="21">
        <v>27</v>
      </c>
      <c r="N28" s="21">
        <v>27</v>
      </c>
      <c r="O28" s="21">
        <v>19</v>
      </c>
      <c r="P28" s="21">
        <f t="shared" si="10"/>
        <v>86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13</v>
      </c>
      <c r="W28" s="21"/>
      <c r="X28" s="21">
        <f t="shared" si="5"/>
        <v>0</v>
      </c>
      <c r="Y28" s="21"/>
      <c r="Z28" s="21"/>
      <c r="AA28" s="29">
        <f t="shared" si="1"/>
        <v>27</v>
      </c>
      <c r="AB28" s="21"/>
      <c r="AC28" s="21">
        <f t="shared" si="6"/>
        <v>0</v>
      </c>
      <c r="AD28" s="21"/>
      <c r="AE28" s="21"/>
      <c r="AF28" s="29">
        <f t="shared" si="2"/>
        <v>27</v>
      </c>
      <c r="AG28" s="21"/>
      <c r="AH28" s="21">
        <f t="shared" si="7"/>
        <v>0</v>
      </c>
      <c r="AI28" s="21"/>
      <c r="AJ28" s="21"/>
      <c r="AK28" s="29">
        <f t="shared" si="3"/>
        <v>19</v>
      </c>
      <c r="AL28" s="21"/>
      <c r="AM28" s="21">
        <f t="shared" si="8"/>
        <v>0</v>
      </c>
      <c r="AN28" s="21"/>
      <c r="AO28" s="21"/>
      <c r="AP28" s="21">
        <f t="shared" si="4"/>
        <v>86</v>
      </c>
      <c r="AQ28" s="21"/>
      <c r="AR28" s="21">
        <f t="shared" si="9"/>
        <v>0</v>
      </c>
      <c r="AS28" s="21"/>
    </row>
    <row r="29" spans="1:45" s="5" customFormat="1" ht="15.75">
      <c r="A29" s="10"/>
      <c r="B29" s="10"/>
      <c r="C29" s="10"/>
      <c r="D29" s="10"/>
      <c r="E29" s="13" t="s">
        <v>147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56" customFormat="1" ht="105" customHeight="1">
      <c r="A30" s="36">
        <v>7</v>
      </c>
      <c r="B30" s="27" t="s">
        <v>148</v>
      </c>
      <c r="C30" s="27" t="s">
        <v>149</v>
      </c>
      <c r="D30" s="42" t="s">
        <v>150</v>
      </c>
      <c r="E30" s="43" t="s">
        <v>151</v>
      </c>
      <c r="F30" s="43" t="s">
        <v>152</v>
      </c>
      <c r="G30" s="43" t="s">
        <v>153</v>
      </c>
      <c r="H30" s="43" t="s">
        <v>154</v>
      </c>
      <c r="I30" s="44" t="s">
        <v>155</v>
      </c>
      <c r="J30" s="43" t="s">
        <v>156</v>
      </c>
      <c r="K30" s="43" t="s">
        <v>157</v>
      </c>
      <c r="L30" s="45" t="s">
        <v>158</v>
      </c>
      <c r="M30" s="46">
        <v>0.8</v>
      </c>
      <c r="N30" s="45" t="s">
        <v>158</v>
      </c>
      <c r="O30" s="47">
        <v>0.8</v>
      </c>
      <c r="P30" s="47">
        <v>0.8</v>
      </c>
      <c r="Q30" s="48" t="s">
        <v>159</v>
      </c>
      <c r="R30" s="48" t="s">
        <v>160</v>
      </c>
      <c r="S30" s="43" t="s">
        <v>161</v>
      </c>
      <c r="T30" s="43" t="s">
        <v>162</v>
      </c>
      <c r="U30" s="49" t="s">
        <v>163</v>
      </c>
      <c r="V30" s="50" t="s">
        <v>158</v>
      </c>
      <c r="W30" s="27" t="s">
        <v>158</v>
      </c>
      <c r="X30" s="51" t="s">
        <v>158</v>
      </c>
      <c r="Y30" s="27" t="s">
        <v>158</v>
      </c>
      <c r="Z30" s="27" t="s">
        <v>158</v>
      </c>
      <c r="AA30" s="52">
        <f>M30</f>
        <v>0.8</v>
      </c>
      <c r="AB30" s="53"/>
      <c r="AC30" s="54">
        <f t="shared" ref="AC30:AC36" si="11">IF(AB30/AA30&gt;100%,100%,AB30/AA30)</f>
        <v>0</v>
      </c>
      <c r="AD30" s="27"/>
      <c r="AE30" s="27"/>
      <c r="AF30" s="50" t="s">
        <v>158</v>
      </c>
      <c r="AG30" s="27" t="s">
        <v>158</v>
      </c>
      <c r="AH30" s="27" t="s">
        <v>158</v>
      </c>
      <c r="AI30" s="27" t="s">
        <v>158</v>
      </c>
      <c r="AJ30" s="27" t="s">
        <v>158</v>
      </c>
      <c r="AK30" s="52">
        <f>O30</f>
        <v>0.8</v>
      </c>
      <c r="AL30" s="27"/>
      <c r="AM30" s="54">
        <f t="shared" ref="AM30:AM36" si="12">IF(AL30/AK30&gt;100%,100%,AL30/AK30)</f>
        <v>0</v>
      </c>
      <c r="AN30" s="27"/>
      <c r="AO30" s="27"/>
      <c r="AP30" s="52">
        <f>P30</f>
        <v>0.8</v>
      </c>
      <c r="AQ30" s="55"/>
      <c r="AR30" s="54">
        <f t="shared" ref="AR30:AR36" si="13">IF(AQ30/AP30&gt;100%,100%,AQ30/AP30)</f>
        <v>0</v>
      </c>
      <c r="AS30" s="27"/>
    </row>
    <row r="31" spans="1:45" s="56" customFormat="1" ht="105">
      <c r="A31" s="36">
        <v>7</v>
      </c>
      <c r="B31" s="27" t="s">
        <v>148</v>
      </c>
      <c r="C31" s="27" t="s">
        <v>149</v>
      </c>
      <c r="D31" s="57" t="s">
        <v>164</v>
      </c>
      <c r="E31" s="48" t="s">
        <v>165</v>
      </c>
      <c r="F31" s="48" t="s">
        <v>152</v>
      </c>
      <c r="G31" s="48" t="s">
        <v>166</v>
      </c>
      <c r="H31" s="48" t="s">
        <v>167</v>
      </c>
      <c r="I31" s="48" t="s">
        <v>168</v>
      </c>
      <c r="J31" s="48" t="s">
        <v>156</v>
      </c>
      <c r="K31" s="48" t="s">
        <v>169</v>
      </c>
      <c r="L31" s="58">
        <v>1</v>
      </c>
      <c r="M31" s="58">
        <v>1</v>
      </c>
      <c r="N31" s="58">
        <v>1</v>
      </c>
      <c r="O31" s="59">
        <v>1</v>
      </c>
      <c r="P31" s="59">
        <v>1</v>
      </c>
      <c r="Q31" s="48" t="s">
        <v>159</v>
      </c>
      <c r="R31" s="48" t="s">
        <v>170</v>
      </c>
      <c r="S31" s="48" t="s">
        <v>171</v>
      </c>
      <c r="T31" s="43" t="s">
        <v>162</v>
      </c>
      <c r="U31" s="49" t="s">
        <v>172</v>
      </c>
      <c r="V31" s="53">
        <v>1</v>
      </c>
      <c r="W31" s="60"/>
      <c r="X31" s="54">
        <f t="shared" ref="X31:X36" si="14">IF(W31/V31&gt;100%,100%,W31/V31)</f>
        <v>0</v>
      </c>
      <c r="Y31" s="27"/>
      <c r="Z31" s="27"/>
      <c r="AA31" s="52">
        <f t="shared" ref="AA31:AA36" si="15">M31</f>
        <v>1</v>
      </c>
      <c r="AB31" s="55"/>
      <c r="AC31" s="54">
        <f t="shared" si="11"/>
        <v>0</v>
      </c>
      <c r="AD31" s="27"/>
      <c r="AE31" s="27"/>
      <c r="AF31" s="52">
        <f>N31</f>
        <v>1</v>
      </c>
      <c r="AG31" s="60"/>
      <c r="AH31" s="54">
        <f t="shared" ref="AH31:AH33" si="16">IF(AG31/AF31&gt;100%,100%,AG31/AF31)</f>
        <v>0</v>
      </c>
      <c r="AI31" s="27"/>
      <c r="AJ31" s="27"/>
      <c r="AK31" s="52">
        <f t="shared" ref="AK31:AK36" si="17">O31</f>
        <v>1</v>
      </c>
      <c r="AL31" s="60"/>
      <c r="AM31" s="54">
        <f t="shared" si="12"/>
        <v>0</v>
      </c>
      <c r="AN31" s="27"/>
      <c r="AO31" s="27"/>
      <c r="AP31" s="52">
        <f t="shared" ref="AP31:AP36" si="18">P31</f>
        <v>1</v>
      </c>
      <c r="AQ31" s="55"/>
      <c r="AR31" s="54">
        <f t="shared" si="13"/>
        <v>0</v>
      </c>
      <c r="AS31" s="61"/>
    </row>
    <row r="32" spans="1:45" s="56" customFormat="1" ht="150">
      <c r="A32" s="36">
        <v>7</v>
      </c>
      <c r="B32" s="27" t="s">
        <v>148</v>
      </c>
      <c r="C32" s="27" t="s">
        <v>173</v>
      </c>
      <c r="D32" s="57" t="s">
        <v>174</v>
      </c>
      <c r="E32" s="48" t="s">
        <v>175</v>
      </c>
      <c r="F32" s="48" t="s">
        <v>152</v>
      </c>
      <c r="G32" s="48" t="s">
        <v>176</v>
      </c>
      <c r="H32" s="48" t="s">
        <v>177</v>
      </c>
      <c r="I32" s="48" t="s">
        <v>168</v>
      </c>
      <c r="J32" s="48" t="s">
        <v>156</v>
      </c>
      <c r="K32" s="48" t="s">
        <v>178</v>
      </c>
      <c r="L32" s="45" t="s">
        <v>158</v>
      </c>
      <c r="M32" s="46">
        <v>1</v>
      </c>
      <c r="N32" s="46">
        <v>1</v>
      </c>
      <c r="O32" s="47">
        <v>1</v>
      </c>
      <c r="P32" s="47">
        <v>1</v>
      </c>
      <c r="Q32" s="48" t="s">
        <v>159</v>
      </c>
      <c r="R32" s="48" t="s">
        <v>179</v>
      </c>
      <c r="S32" s="48" t="s">
        <v>180</v>
      </c>
      <c r="T32" s="43" t="s">
        <v>162</v>
      </c>
      <c r="U32" s="49" t="s">
        <v>181</v>
      </c>
      <c r="V32" s="53" t="s">
        <v>158</v>
      </c>
      <c r="W32" s="27" t="s">
        <v>158</v>
      </c>
      <c r="X32" s="27" t="s">
        <v>158</v>
      </c>
      <c r="Y32" s="27" t="s">
        <v>158</v>
      </c>
      <c r="Z32" s="27" t="s">
        <v>158</v>
      </c>
      <c r="AA32" s="52">
        <f t="shared" si="15"/>
        <v>1</v>
      </c>
      <c r="AB32" s="55"/>
      <c r="AC32" s="54">
        <f t="shared" si="11"/>
        <v>0</v>
      </c>
      <c r="AD32" s="27"/>
      <c r="AE32" s="27"/>
      <c r="AF32" s="52">
        <f t="shared" ref="AF32:AF33" si="19">N32</f>
        <v>1</v>
      </c>
      <c r="AG32" s="27"/>
      <c r="AH32" s="54">
        <f t="shared" si="16"/>
        <v>0</v>
      </c>
      <c r="AI32" s="27"/>
      <c r="AJ32" s="27"/>
      <c r="AK32" s="52">
        <f t="shared" si="17"/>
        <v>1</v>
      </c>
      <c r="AL32" s="27"/>
      <c r="AM32" s="54">
        <f t="shared" si="12"/>
        <v>0</v>
      </c>
      <c r="AN32" s="27"/>
      <c r="AO32" s="27"/>
      <c r="AP32" s="52">
        <f t="shared" si="18"/>
        <v>1</v>
      </c>
      <c r="AQ32" s="55"/>
      <c r="AR32" s="54">
        <f t="shared" si="13"/>
        <v>0</v>
      </c>
      <c r="AS32" s="27"/>
    </row>
    <row r="33" spans="1:45" s="56" customFormat="1" ht="105">
      <c r="A33" s="36">
        <v>7</v>
      </c>
      <c r="B33" s="27" t="s">
        <v>148</v>
      </c>
      <c r="C33" s="27" t="s">
        <v>149</v>
      </c>
      <c r="D33" s="57" t="s">
        <v>182</v>
      </c>
      <c r="E33" s="48" t="s">
        <v>183</v>
      </c>
      <c r="F33" s="48" t="s">
        <v>152</v>
      </c>
      <c r="G33" s="48" t="s">
        <v>184</v>
      </c>
      <c r="H33" s="48" t="s">
        <v>185</v>
      </c>
      <c r="I33" s="48" t="s">
        <v>168</v>
      </c>
      <c r="J33" s="48" t="s">
        <v>84</v>
      </c>
      <c r="K33" s="48" t="s">
        <v>184</v>
      </c>
      <c r="L33" s="46">
        <v>1</v>
      </c>
      <c r="M33" s="45" t="s">
        <v>158</v>
      </c>
      <c r="N33" s="46">
        <v>1</v>
      </c>
      <c r="O33" s="47" t="s">
        <v>158</v>
      </c>
      <c r="P33" s="47">
        <v>1</v>
      </c>
      <c r="Q33" s="48" t="s">
        <v>64</v>
      </c>
      <c r="R33" s="48" t="s">
        <v>186</v>
      </c>
      <c r="S33" s="48" t="s">
        <v>186</v>
      </c>
      <c r="T33" s="43" t="s">
        <v>162</v>
      </c>
      <c r="U33" s="49" t="s">
        <v>172</v>
      </c>
      <c r="V33" s="53">
        <v>1</v>
      </c>
      <c r="W33" s="60"/>
      <c r="X33" s="54">
        <f t="shared" si="14"/>
        <v>0</v>
      </c>
      <c r="Y33" s="27"/>
      <c r="Z33" s="27"/>
      <c r="AA33" s="52" t="str">
        <f t="shared" si="15"/>
        <v>No programada</v>
      </c>
      <c r="AB33" s="55"/>
      <c r="AC33" s="54" t="e">
        <f t="shared" si="11"/>
        <v>#VALUE!</v>
      </c>
      <c r="AD33" s="27"/>
      <c r="AE33" s="27"/>
      <c r="AF33" s="52">
        <f t="shared" si="19"/>
        <v>1</v>
      </c>
      <c r="AG33" s="60"/>
      <c r="AH33" s="54">
        <f t="shared" si="16"/>
        <v>0</v>
      </c>
      <c r="AI33" s="27"/>
      <c r="AJ33" s="27"/>
      <c r="AK33" s="52" t="str">
        <f t="shared" si="17"/>
        <v>No programada</v>
      </c>
      <c r="AL33" s="31" t="s">
        <v>158</v>
      </c>
      <c r="AM33" s="31" t="s">
        <v>158</v>
      </c>
      <c r="AN33" s="31" t="s">
        <v>158</v>
      </c>
      <c r="AO33" s="31" t="s">
        <v>158</v>
      </c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148</v>
      </c>
      <c r="C34" s="27" t="s">
        <v>149</v>
      </c>
      <c r="D34" s="57" t="s">
        <v>187</v>
      </c>
      <c r="E34" s="27" t="s">
        <v>188</v>
      </c>
      <c r="F34" s="27" t="s">
        <v>152</v>
      </c>
      <c r="G34" s="27" t="s">
        <v>189</v>
      </c>
      <c r="H34" s="27" t="s">
        <v>190</v>
      </c>
      <c r="I34" s="27" t="s">
        <v>191</v>
      </c>
      <c r="J34" s="28" t="s">
        <v>106</v>
      </c>
      <c r="K34" s="27" t="s">
        <v>189</v>
      </c>
      <c r="L34" s="62">
        <v>0</v>
      </c>
      <c r="M34" s="62">
        <v>1</v>
      </c>
      <c r="N34" s="62">
        <v>0</v>
      </c>
      <c r="O34" s="62">
        <v>1</v>
      </c>
      <c r="P34" s="62">
        <v>2</v>
      </c>
      <c r="Q34" s="27" t="s">
        <v>64</v>
      </c>
      <c r="R34" s="63" t="s">
        <v>186</v>
      </c>
      <c r="S34" s="63" t="s">
        <v>186</v>
      </c>
      <c r="T34" s="27" t="s">
        <v>192</v>
      </c>
      <c r="U34" s="64" t="s">
        <v>158</v>
      </c>
      <c r="V34" s="64" t="s">
        <v>158</v>
      </c>
      <c r="W34" s="64" t="s">
        <v>158</v>
      </c>
      <c r="X34" s="64" t="s">
        <v>158</v>
      </c>
      <c r="Y34" s="64" t="s">
        <v>158</v>
      </c>
      <c r="Z34" s="64" t="s">
        <v>158</v>
      </c>
      <c r="AA34" s="65">
        <f t="shared" si="15"/>
        <v>1</v>
      </c>
      <c r="AB34" s="66"/>
      <c r="AC34" s="54">
        <f t="shared" si="11"/>
        <v>0</v>
      </c>
      <c r="AD34" s="27"/>
      <c r="AE34" s="64" t="s">
        <v>158</v>
      </c>
      <c r="AF34" s="64" t="s">
        <v>158</v>
      </c>
      <c r="AG34" s="64" t="s">
        <v>158</v>
      </c>
      <c r="AH34" s="64" t="s">
        <v>158</v>
      </c>
      <c r="AI34" s="64" t="s">
        <v>158</v>
      </c>
      <c r="AJ34" s="65">
        <f t="shared" ref="AJ34" si="20">O34</f>
        <v>1</v>
      </c>
      <c r="AK34" s="52">
        <f t="shared" si="17"/>
        <v>1</v>
      </c>
      <c r="AL34" s="66"/>
      <c r="AM34" s="54">
        <f t="shared" si="12"/>
        <v>0</v>
      </c>
      <c r="AN34" s="27"/>
      <c r="AO34" s="64"/>
      <c r="AP34" s="65">
        <f t="shared" si="18"/>
        <v>2</v>
      </c>
      <c r="AQ34" s="66"/>
      <c r="AR34" s="54">
        <f t="shared" si="13"/>
        <v>0</v>
      </c>
      <c r="AS34" s="67"/>
    </row>
    <row r="35" spans="1:45" s="56" customFormat="1" ht="105">
      <c r="A35" s="36">
        <v>5</v>
      </c>
      <c r="B35" s="27" t="s">
        <v>193</v>
      </c>
      <c r="C35" s="27" t="s">
        <v>194</v>
      </c>
      <c r="D35" s="57" t="s">
        <v>195</v>
      </c>
      <c r="E35" s="48" t="s">
        <v>196</v>
      </c>
      <c r="F35" s="48" t="s">
        <v>152</v>
      </c>
      <c r="G35" s="48" t="s">
        <v>197</v>
      </c>
      <c r="H35" s="48" t="s">
        <v>198</v>
      </c>
      <c r="I35" s="48" t="s">
        <v>199</v>
      </c>
      <c r="J35" s="48" t="s">
        <v>106</v>
      </c>
      <c r="K35" s="48" t="s">
        <v>200</v>
      </c>
      <c r="L35" s="46">
        <v>1</v>
      </c>
      <c r="M35" s="46">
        <v>0</v>
      </c>
      <c r="N35" s="46">
        <v>0</v>
      </c>
      <c r="O35" s="47">
        <v>0</v>
      </c>
      <c r="P35" s="47">
        <v>1</v>
      </c>
      <c r="Q35" s="48" t="s">
        <v>64</v>
      </c>
      <c r="R35" s="48" t="s">
        <v>201</v>
      </c>
      <c r="S35" s="48" t="s">
        <v>202</v>
      </c>
      <c r="T35" s="43" t="s">
        <v>203</v>
      </c>
      <c r="U35" s="49" t="s">
        <v>204</v>
      </c>
      <c r="V35" s="52">
        <v>1</v>
      </c>
      <c r="W35" s="68"/>
      <c r="X35" s="54">
        <f t="shared" si="14"/>
        <v>0</v>
      </c>
      <c r="Y35" s="52"/>
      <c r="Z35" s="52"/>
      <c r="AA35" s="31" t="s">
        <v>158</v>
      </c>
      <c r="AB35" s="31" t="s">
        <v>158</v>
      </c>
      <c r="AC35" s="31" t="s">
        <v>158</v>
      </c>
      <c r="AD35" s="31" t="s">
        <v>158</v>
      </c>
      <c r="AE35" s="31" t="s">
        <v>158</v>
      </c>
      <c r="AF35" s="31" t="s">
        <v>158</v>
      </c>
      <c r="AG35" s="31" t="s">
        <v>158</v>
      </c>
      <c r="AH35" s="31" t="s">
        <v>158</v>
      </c>
      <c r="AI35" s="31" t="s">
        <v>158</v>
      </c>
      <c r="AJ35" s="31" t="s">
        <v>158</v>
      </c>
      <c r="AK35" s="31" t="s">
        <v>158</v>
      </c>
      <c r="AL35" s="31" t="s">
        <v>158</v>
      </c>
      <c r="AM35" s="31" t="s">
        <v>158</v>
      </c>
      <c r="AN35" s="31" t="s">
        <v>158</v>
      </c>
      <c r="AO35" s="31" t="s">
        <v>158</v>
      </c>
      <c r="AP35" s="52">
        <f t="shared" si="18"/>
        <v>1</v>
      </c>
      <c r="AQ35" s="69"/>
      <c r="AR35" s="54">
        <f t="shared" si="13"/>
        <v>0</v>
      </c>
      <c r="AS35" s="67"/>
    </row>
    <row r="36" spans="1:45" s="56" customFormat="1" ht="150">
      <c r="A36" s="36">
        <v>5</v>
      </c>
      <c r="B36" s="27" t="s">
        <v>193</v>
      </c>
      <c r="C36" s="27" t="s">
        <v>194</v>
      </c>
      <c r="D36" s="57" t="s">
        <v>205</v>
      </c>
      <c r="E36" s="48" t="s">
        <v>206</v>
      </c>
      <c r="F36" s="48" t="s">
        <v>152</v>
      </c>
      <c r="G36" s="48" t="s">
        <v>207</v>
      </c>
      <c r="H36" s="48" t="s">
        <v>208</v>
      </c>
      <c r="I36" s="48" t="s">
        <v>191</v>
      </c>
      <c r="J36" s="48" t="s">
        <v>84</v>
      </c>
      <c r="K36" s="48" t="s">
        <v>209</v>
      </c>
      <c r="L36" s="46">
        <v>1</v>
      </c>
      <c r="M36" s="46">
        <v>1</v>
      </c>
      <c r="N36" s="46">
        <v>1</v>
      </c>
      <c r="O36" s="46">
        <v>1</v>
      </c>
      <c r="P36" s="46">
        <v>1</v>
      </c>
      <c r="Q36" s="48" t="s">
        <v>210</v>
      </c>
      <c r="R36" s="48" t="s">
        <v>211</v>
      </c>
      <c r="S36" s="48" t="s">
        <v>202</v>
      </c>
      <c r="T36" s="43" t="s">
        <v>203</v>
      </c>
      <c r="U36" s="49" t="s">
        <v>204</v>
      </c>
      <c r="V36" s="52">
        <v>1</v>
      </c>
      <c r="W36" s="68"/>
      <c r="X36" s="54">
        <f t="shared" si="14"/>
        <v>0</v>
      </c>
      <c r="Y36" s="52"/>
      <c r="Z36" s="52"/>
      <c r="AA36" s="52">
        <f t="shared" si="15"/>
        <v>1</v>
      </c>
      <c r="AB36" s="54"/>
      <c r="AC36" s="54">
        <f t="shared" si="11"/>
        <v>0</v>
      </c>
      <c r="AD36" s="52"/>
      <c r="AE36" s="52"/>
      <c r="AF36" s="52">
        <f t="shared" ref="AF36" si="21">N36</f>
        <v>1</v>
      </c>
      <c r="AG36" s="52"/>
      <c r="AH36" s="54">
        <f t="shared" ref="AH36" si="22">IF(AG36/AF36&gt;100%,100%,AG36/AF36)</f>
        <v>0</v>
      </c>
      <c r="AI36" s="52"/>
      <c r="AJ36" s="52"/>
      <c r="AK36" s="52">
        <f t="shared" si="17"/>
        <v>1</v>
      </c>
      <c r="AL36" s="52"/>
      <c r="AM36" s="54">
        <f t="shared" si="12"/>
        <v>0</v>
      </c>
      <c r="AN36" s="52"/>
      <c r="AO36" s="52"/>
      <c r="AP36" s="52">
        <f t="shared" si="18"/>
        <v>1</v>
      </c>
      <c r="AQ36" s="55"/>
      <c r="AR36" s="54">
        <f t="shared" si="13"/>
        <v>0</v>
      </c>
      <c r="AS36" s="27"/>
    </row>
    <row r="37" spans="1:45" s="5" customFormat="1" ht="15.75">
      <c r="A37" s="10"/>
      <c r="B37" s="10"/>
      <c r="C37" s="10"/>
      <c r="D37" s="10"/>
      <c r="E37" s="11" t="s">
        <v>212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>
      <c r="A38" s="6"/>
      <c r="B38" s="6"/>
      <c r="C38" s="6"/>
      <c r="D38" s="6"/>
      <c r="E38" s="7" t="s">
        <v>213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