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gobiernobogota-my.sharepoint.com/personal/ruby_cruz_gobiernobogota_gov_co/Documents/2019/PAA/Noviembre/"/>
    </mc:Choice>
  </mc:AlternateContent>
  <xr:revisionPtr revIDLastSave="0" documentId="8_{5BBF5DF5-2842-4694-BDBE-8DF126E61898}" xr6:coauthVersionLast="41" xr6:coauthVersionMax="41" xr10:uidLastSave="{00000000-0000-0000-0000-000000000000}"/>
  <bookViews>
    <workbookView xWindow="-120" yWindow="-120" windowWidth="29040" windowHeight="15840" xr2:uid="{E05F6C88-7F7E-43EE-B4CB-A9F84940D47C}"/>
  </bookViews>
  <sheets>
    <sheet name="ENTIDAD" sheetId="1" r:id="rId1"/>
  </sheets>
  <externalReferences>
    <externalReference r:id="rId2"/>
  </externalReferences>
  <definedNames>
    <definedName name="_xlnm._FilterDatabase" localSheetId="0" hidden="1">ENTIDAD!$A$4:$V$989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89" i="1" l="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V949" i="1"/>
  <c r="J949" i="1"/>
  <c r="E949" i="1"/>
  <c r="V948" i="1"/>
  <c r="J948" i="1"/>
  <c r="V947" i="1"/>
  <c r="J947" i="1"/>
  <c r="V946" i="1"/>
  <c r="J946" i="1"/>
  <c r="V945" i="1"/>
  <c r="J945" i="1"/>
  <c r="V944" i="1"/>
  <c r="J944" i="1"/>
  <c r="V943" i="1"/>
  <c r="V942" i="1"/>
  <c r="J942" i="1"/>
  <c r="V941" i="1"/>
  <c r="J941" i="1"/>
  <c r="V940" i="1"/>
  <c r="J940" i="1"/>
  <c r="V939" i="1"/>
  <c r="J939" i="1"/>
  <c r="V938" i="1"/>
  <c r="J938" i="1"/>
  <c r="V937" i="1"/>
  <c r="J937" i="1"/>
  <c r="V936" i="1"/>
  <c r="J936" i="1"/>
  <c r="V935" i="1"/>
  <c r="V934" i="1"/>
  <c r="V933" i="1"/>
  <c r="V932" i="1"/>
  <c r="J932" i="1"/>
  <c r="V931" i="1"/>
  <c r="J931" i="1"/>
  <c r="V930" i="1"/>
  <c r="J930" i="1"/>
  <c r="V929" i="1"/>
  <c r="J929" i="1"/>
  <c r="V928" i="1"/>
  <c r="V927" i="1"/>
  <c r="J927" i="1"/>
  <c r="V926" i="1"/>
  <c r="J926" i="1"/>
  <c r="V925" i="1"/>
  <c r="J925" i="1"/>
  <c r="V924" i="1"/>
  <c r="J924" i="1"/>
  <c r="V923" i="1"/>
  <c r="J923" i="1"/>
  <c r="V922" i="1"/>
  <c r="J922" i="1"/>
  <c r="V921" i="1"/>
  <c r="J921" i="1"/>
  <c r="V920" i="1"/>
  <c r="J920" i="1"/>
  <c r="E920" i="1"/>
  <c r="V919" i="1"/>
  <c r="J919" i="1"/>
  <c r="V918" i="1"/>
  <c r="J918" i="1"/>
  <c r="V917" i="1"/>
  <c r="J917" i="1"/>
  <c r="V916" i="1"/>
  <c r="J916" i="1"/>
  <c r="V915" i="1"/>
  <c r="J915" i="1"/>
  <c r="E915" i="1"/>
  <c r="V914" i="1"/>
  <c r="J914" i="1"/>
  <c r="V913" i="1"/>
  <c r="J913" i="1"/>
  <c r="V912" i="1"/>
  <c r="J912" i="1"/>
  <c r="V911" i="1"/>
  <c r="J911" i="1"/>
  <c r="V910" i="1"/>
  <c r="J910" i="1"/>
  <c r="V909" i="1"/>
  <c r="J909" i="1"/>
  <c r="V908" i="1"/>
  <c r="J908" i="1"/>
  <c r="V907" i="1"/>
  <c r="J907" i="1"/>
  <c r="V906" i="1"/>
  <c r="J906" i="1"/>
  <c r="V905" i="1"/>
  <c r="J905" i="1"/>
  <c r="V904" i="1"/>
  <c r="J904" i="1"/>
  <c r="V903" i="1"/>
  <c r="J903" i="1"/>
  <c r="V902" i="1"/>
  <c r="J902" i="1"/>
  <c r="V901" i="1"/>
  <c r="J901" i="1"/>
  <c r="V900" i="1"/>
  <c r="J900" i="1"/>
  <c r="V899" i="1"/>
  <c r="J899" i="1"/>
  <c r="V898" i="1"/>
  <c r="J898" i="1"/>
  <c r="V897" i="1"/>
  <c r="J897" i="1"/>
  <c r="V896" i="1"/>
  <c r="J896" i="1"/>
  <c r="V895" i="1"/>
  <c r="J895" i="1"/>
  <c r="V894" i="1"/>
  <c r="J894" i="1"/>
  <c r="V893" i="1"/>
  <c r="J893" i="1"/>
  <c r="V892" i="1"/>
  <c r="J892" i="1"/>
  <c r="V891" i="1"/>
  <c r="J891" i="1"/>
  <c r="V890" i="1"/>
  <c r="J890" i="1"/>
  <c r="V889" i="1"/>
  <c r="J889" i="1"/>
  <c r="V888" i="1"/>
  <c r="J888" i="1"/>
  <c r="V887" i="1"/>
  <c r="J887" i="1"/>
  <c r="V886" i="1"/>
  <c r="J886" i="1"/>
  <c r="V885" i="1"/>
  <c r="J885" i="1"/>
  <c r="V884" i="1"/>
  <c r="J884" i="1"/>
  <c r="V883" i="1"/>
  <c r="J883" i="1"/>
  <c r="V882" i="1"/>
  <c r="J882" i="1"/>
  <c r="V881" i="1"/>
  <c r="J881" i="1"/>
  <c r="V880" i="1"/>
  <c r="J880" i="1"/>
  <c r="V879" i="1"/>
  <c r="J879" i="1"/>
  <c r="V878" i="1"/>
  <c r="J878" i="1"/>
  <c r="V877" i="1"/>
  <c r="J877" i="1"/>
  <c r="V876" i="1"/>
  <c r="J876" i="1"/>
  <c r="V875" i="1"/>
  <c r="J875" i="1"/>
  <c r="V874" i="1"/>
  <c r="J874" i="1"/>
  <c r="V873" i="1"/>
  <c r="J873" i="1"/>
  <c r="V872" i="1"/>
  <c r="J872" i="1"/>
  <c r="V871" i="1"/>
  <c r="J871" i="1"/>
  <c r="V870" i="1"/>
  <c r="J870" i="1"/>
  <c r="V869" i="1"/>
  <c r="J869" i="1"/>
  <c r="V868" i="1"/>
  <c r="J868" i="1"/>
  <c r="V867" i="1"/>
  <c r="J867" i="1"/>
  <c r="V866" i="1"/>
  <c r="J866" i="1"/>
  <c r="V865" i="1"/>
  <c r="J865" i="1"/>
  <c r="V864" i="1"/>
  <c r="J864" i="1"/>
  <c r="V863" i="1"/>
  <c r="J863" i="1"/>
  <c r="V862" i="1"/>
  <c r="J862" i="1"/>
  <c r="V861" i="1"/>
  <c r="J861" i="1"/>
  <c r="V860" i="1"/>
  <c r="J860" i="1"/>
  <c r="V859" i="1"/>
  <c r="J859" i="1"/>
  <c r="V858" i="1"/>
  <c r="J858" i="1"/>
  <c r="V857" i="1"/>
  <c r="J857" i="1"/>
  <c r="V856" i="1"/>
  <c r="J856" i="1"/>
  <c r="V855" i="1"/>
  <c r="J855" i="1"/>
  <c r="V854" i="1"/>
  <c r="J854" i="1"/>
  <c r="V853" i="1"/>
  <c r="J853" i="1"/>
  <c r="V852" i="1"/>
  <c r="J852" i="1"/>
  <c r="V851" i="1"/>
  <c r="J851" i="1"/>
  <c r="V850" i="1"/>
  <c r="J850" i="1"/>
  <c r="V849" i="1"/>
  <c r="J849" i="1"/>
  <c r="V848" i="1"/>
  <c r="J848" i="1"/>
  <c r="V847" i="1"/>
  <c r="J847" i="1"/>
  <c r="V846" i="1"/>
  <c r="J846" i="1"/>
  <c r="V845" i="1"/>
  <c r="J845" i="1"/>
  <c r="V844" i="1"/>
  <c r="J844" i="1"/>
  <c r="V843" i="1"/>
  <c r="J843" i="1"/>
  <c r="V842" i="1"/>
  <c r="J842" i="1"/>
  <c r="V841" i="1"/>
  <c r="J841" i="1"/>
  <c r="V840" i="1"/>
  <c r="J840" i="1"/>
  <c r="V839" i="1"/>
  <c r="J839" i="1"/>
  <c r="V838" i="1"/>
  <c r="J838" i="1"/>
  <c r="V837" i="1"/>
  <c r="J837" i="1"/>
  <c r="V836" i="1"/>
  <c r="J836" i="1"/>
  <c r="V835" i="1"/>
  <c r="J835" i="1"/>
  <c r="V834" i="1"/>
  <c r="J834" i="1"/>
  <c r="V833" i="1"/>
  <c r="J833" i="1"/>
  <c r="V832" i="1"/>
  <c r="J832" i="1"/>
  <c r="V831" i="1"/>
  <c r="J831" i="1"/>
  <c r="V830" i="1"/>
  <c r="J830" i="1"/>
  <c r="V829" i="1"/>
  <c r="J829" i="1"/>
  <c r="V828" i="1"/>
  <c r="J828" i="1"/>
  <c r="V827" i="1"/>
  <c r="J827" i="1"/>
  <c r="V826" i="1"/>
  <c r="J826" i="1"/>
  <c r="V825" i="1"/>
  <c r="J825" i="1"/>
  <c r="V824" i="1"/>
  <c r="J824" i="1"/>
  <c r="V823" i="1"/>
  <c r="J823" i="1"/>
  <c r="V822" i="1"/>
  <c r="J822" i="1"/>
  <c r="V821" i="1"/>
  <c r="J821" i="1"/>
  <c r="V820" i="1"/>
  <c r="J820" i="1"/>
  <c r="V819" i="1"/>
  <c r="J819" i="1"/>
  <c r="V818" i="1"/>
  <c r="J818" i="1"/>
  <c r="V817" i="1"/>
  <c r="J817" i="1"/>
  <c r="V816" i="1"/>
  <c r="J816" i="1"/>
  <c r="V815" i="1"/>
  <c r="J815" i="1"/>
  <c r="V814" i="1"/>
  <c r="J814" i="1"/>
  <c r="V813" i="1"/>
  <c r="J813" i="1"/>
  <c r="V812" i="1"/>
  <c r="J812" i="1"/>
  <c r="V811" i="1"/>
  <c r="J811" i="1"/>
  <c r="V810" i="1"/>
  <c r="J810" i="1"/>
  <c r="V809" i="1"/>
  <c r="J809" i="1"/>
  <c r="V808" i="1"/>
  <c r="J808" i="1"/>
  <c r="V807" i="1"/>
  <c r="J807" i="1"/>
  <c r="V806" i="1"/>
  <c r="J806" i="1"/>
  <c r="V805" i="1"/>
  <c r="J805" i="1"/>
  <c r="V804" i="1"/>
  <c r="J804" i="1"/>
  <c r="V803" i="1"/>
  <c r="J803" i="1"/>
  <c r="V802" i="1"/>
  <c r="J802" i="1"/>
  <c r="V801" i="1"/>
  <c r="J801" i="1"/>
  <c r="V800" i="1"/>
  <c r="J800" i="1"/>
  <c r="V799" i="1"/>
  <c r="J799" i="1"/>
  <c r="V798" i="1"/>
  <c r="J798" i="1"/>
  <c r="V797" i="1"/>
  <c r="J797" i="1"/>
  <c r="V796" i="1"/>
  <c r="J796" i="1"/>
  <c r="V795" i="1"/>
  <c r="J795" i="1"/>
  <c r="V794" i="1"/>
  <c r="J794" i="1"/>
  <c r="V793" i="1"/>
  <c r="J793" i="1"/>
  <c r="V792" i="1"/>
  <c r="J792" i="1"/>
  <c r="V791" i="1"/>
  <c r="J791" i="1"/>
  <c r="V790" i="1"/>
  <c r="J790" i="1"/>
  <c r="V789" i="1"/>
  <c r="J789" i="1"/>
  <c r="V788" i="1"/>
  <c r="J788" i="1"/>
  <c r="V787" i="1"/>
  <c r="J787" i="1"/>
  <c r="V786" i="1"/>
  <c r="J786" i="1"/>
  <c r="V785" i="1"/>
  <c r="J785" i="1"/>
  <c r="V784" i="1"/>
  <c r="J784" i="1"/>
  <c r="V783" i="1"/>
  <c r="J783" i="1"/>
  <c r="V782" i="1"/>
  <c r="J782" i="1"/>
  <c r="V781" i="1"/>
  <c r="J781" i="1"/>
  <c r="V780" i="1"/>
  <c r="J780" i="1"/>
  <c r="V779" i="1"/>
  <c r="J779" i="1"/>
  <c r="V778" i="1"/>
  <c r="J778" i="1"/>
  <c r="V777" i="1"/>
  <c r="J777" i="1"/>
  <c r="V776" i="1"/>
  <c r="J776" i="1"/>
  <c r="V775" i="1"/>
  <c r="J775" i="1"/>
  <c r="V774" i="1"/>
  <c r="J774" i="1"/>
  <c r="V773" i="1"/>
  <c r="J773" i="1"/>
  <c r="V772" i="1"/>
  <c r="J772" i="1"/>
  <c r="V771" i="1"/>
  <c r="J771" i="1"/>
  <c r="V770" i="1"/>
  <c r="J770" i="1"/>
  <c r="V769" i="1"/>
  <c r="J769" i="1"/>
  <c r="V768" i="1"/>
  <c r="J768" i="1"/>
  <c r="V767" i="1"/>
  <c r="J767" i="1"/>
  <c r="V766" i="1"/>
  <c r="J766" i="1"/>
  <c r="V765" i="1"/>
  <c r="J765" i="1"/>
  <c r="V764" i="1"/>
  <c r="J764" i="1"/>
  <c r="V763" i="1"/>
  <c r="J763" i="1"/>
  <c r="V762" i="1"/>
  <c r="J762" i="1"/>
  <c r="V761" i="1"/>
  <c r="J761" i="1"/>
  <c r="V760" i="1"/>
  <c r="J760" i="1"/>
  <c r="V759" i="1"/>
  <c r="J759" i="1"/>
  <c r="V758" i="1"/>
  <c r="J758" i="1"/>
  <c r="V757" i="1"/>
  <c r="J757" i="1"/>
  <c r="V756" i="1"/>
  <c r="J756" i="1"/>
  <c r="V755" i="1"/>
  <c r="J755" i="1"/>
  <c r="V754" i="1"/>
  <c r="J754" i="1"/>
  <c r="V753" i="1"/>
  <c r="J753" i="1"/>
  <c r="V752" i="1"/>
  <c r="J752" i="1"/>
  <c r="V751" i="1"/>
  <c r="J751" i="1"/>
  <c r="V750" i="1"/>
  <c r="J750" i="1"/>
  <c r="V749" i="1"/>
  <c r="J749" i="1"/>
  <c r="V748" i="1"/>
  <c r="J748" i="1"/>
  <c r="V747" i="1"/>
  <c r="J747" i="1"/>
  <c r="V746" i="1"/>
  <c r="J746" i="1"/>
  <c r="V745" i="1"/>
  <c r="J745" i="1"/>
  <c r="V744" i="1"/>
  <c r="J744" i="1"/>
  <c r="V743" i="1"/>
  <c r="J743" i="1"/>
  <c r="V742" i="1"/>
  <c r="J742" i="1"/>
  <c r="V741" i="1"/>
  <c r="J741" i="1"/>
  <c r="V740" i="1"/>
  <c r="J740" i="1"/>
  <c r="V739" i="1"/>
  <c r="J739" i="1"/>
  <c r="V738" i="1"/>
  <c r="J738" i="1"/>
  <c r="V737" i="1"/>
  <c r="J737" i="1"/>
  <c r="V736" i="1"/>
  <c r="J736" i="1"/>
  <c r="V735" i="1"/>
  <c r="J735" i="1"/>
  <c r="V734" i="1"/>
  <c r="J734" i="1"/>
  <c r="V733" i="1"/>
  <c r="J733" i="1"/>
  <c r="V732" i="1"/>
  <c r="J732" i="1"/>
  <c r="V731" i="1"/>
  <c r="J731" i="1"/>
  <c r="V730" i="1"/>
  <c r="J730" i="1"/>
  <c r="V729" i="1"/>
  <c r="J729" i="1"/>
  <c r="E729" i="1"/>
  <c r="V728" i="1"/>
  <c r="J728" i="1"/>
  <c r="V727" i="1"/>
  <c r="J727" i="1"/>
  <c r="V726" i="1"/>
  <c r="J726" i="1"/>
  <c r="V725" i="1"/>
  <c r="J725" i="1"/>
  <c r="V724" i="1"/>
  <c r="J724" i="1"/>
  <c r="V723" i="1"/>
  <c r="J723" i="1"/>
  <c r="V722" i="1"/>
  <c r="J722" i="1"/>
  <c r="V721" i="1"/>
  <c r="J721" i="1"/>
  <c r="V720" i="1"/>
  <c r="J720" i="1"/>
  <c r="V719" i="1"/>
  <c r="J719" i="1"/>
  <c r="V718" i="1"/>
  <c r="J718" i="1"/>
  <c r="V717" i="1"/>
  <c r="J717" i="1"/>
  <c r="V716" i="1"/>
  <c r="J716" i="1"/>
  <c r="V715" i="1"/>
  <c r="J715" i="1"/>
  <c r="V714" i="1"/>
  <c r="J714" i="1"/>
  <c r="V713" i="1"/>
  <c r="J713" i="1"/>
  <c r="V712" i="1"/>
  <c r="J712" i="1"/>
  <c r="V711" i="1"/>
  <c r="J711" i="1"/>
  <c r="V710" i="1"/>
  <c r="J710" i="1"/>
  <c r="V709" i="1"/>
  <c r="J709" i="1"/>
  <c r="V708" i="1"/>
  <c r="J708" i="1"/>
  <c r="V707" i="1"/>
  <c r="J707" i="1"/>
  <c r="V706" i="1"/>
  <c r="J706" i="1"/>
  <c r="V705" i="1"/>
  <c r="J705" i="1"/>
  <c r="V704" i="1"/>
  <c r="J704" i="1"/>
  <c r="V703" i="1"/>
  <c r="J703" i="1"/>
  <c r="V702" i="1"/>
  <c r="J702" i="1"/>
  <c r="V701" i="1"/>
  <c r="J701" i="1"/>
  <c r="V700" i="1"/>
  <c r="J700" i="1"/>
  <c r="V699" i="1"/>
  <c r="J699" i="1"/>
  <c r="V698" i="1"/>
  <c r="J698" i="1"/>
  <c r="V697" i="1"/>
  <c r="J697" i="1"/>
  <c r="V696" i="1"/>
  <c r="J696" i="1"/>
  <c r="V695" i="1"/>
  <c r="J695" i="1"/>
  <c r="V694" i="1"/>
  <c r="J694" i="1"/>
  <c r="V693" i="1"/>
  <c r="J693" i="1"/>
  <c r="V692" i="1"/>
  <c r="J692" i="1"/>
  <c r="V691" i="1"/>
  <c r="J691" i="1"/>
  <c r="V690" i="1"/>
  <c r="J690" i="1"/>
  <c r="V689" i="1"/>
  <c r="J689" i="1"/>
  <c r="V688" i="1"/>
  <c r="J688" i="1"/>
  <c r="V687" i="1"/>
  <c r="J687" i="1"/>
  <c r="V686" i="1"/>
  <c r="J686" i="1"/>
  <c r="V685" i="1"/>
  <c r="J685" i="1"/>
  <c r="V684" i="1"/>
  <c r="J684" i="1"/>
  <c r="V683" i="1"/>
  <c r="J683" i="1"/>
  <c r="V682" i="1"/>
  <c r="J682" i="1"/>
  <c r="V681" i="1"/>
  <c r="J681" i="1"/>
  <c r="V680" i="1"/>
  <c r="J680" i="1"/>
  <c r="V679" i="1"/>
  <c r="J679" i="1"/>
  <c r="V678" i="1"/>
  <c r="J678" i="1"/>
  <c r="V677" i="1"/>
  <c r="J677" i="1"/>
  <c r="V676" i="1"/>
  <c r="J676" i="1"/>
  <c r="V675" i="1"/>
  <c r="J675" i="1"/>
  <c r="V674" i="1"/>
  <c r="J674" i="1"/>
  <c r="V673" i="1"/>
  <c r="J673" i="1"/>
  <c r="V672" i="1"/>
  <c r="J672" i="1"/>
  <c r="V671" i="1"/>
  <c r="J671" i="1"/>
  <c r="V670" i="1"/>
  <c r="J670" i="1"/>
  <c r="V669" i="1"/>
  <c r="J669" i="1"/>
  <c r="V668" i="1"/>
  <c r="J668" i="1"/>
  <c r="V667" i="1"/>
  <c r="J667" i="1"/>
  <c r="V666" i="1"/>
  <c r="J666" i="1"/>
  <c r="V665" i="1"/>
  <c r="J665" i="1"/>
  <c r="V664" i="1"/>
  <c r="J664" i="1"/>
  <c r="V663" i="1"/>
  <c r="J663" i="1"/>
  <c r="V662" i="1"/>
  <c r="J662" i="1"/>
  <c r="V661" i="1"/>
  <c r="J661" i="1"/>
  <c r="V660" i="1"/>
  <c r="J660" i="1"/>
  <c r="V659" i="1"/>
  <c r="J659" i="1"/>
  <c r="V658" i="1"/>
  <c r="J658" i="1"/>
  <c r="V657" i="1"/>
  <c r="J657" i="1"/>
  <c r="V656" i="1"/>
  <c r="J656" i="1"/>
  <c r="V655" i="1"/>
  <c r="J655" i="1"/>
  <c r="V654" i="1"/>
  <c r="J654" i="1"/>
  <c r="V653" i="1"/>
  <c r="J653" i="1"/>
  <c r="V652" i="1"/>
  <c r="J652" i="1"/>
  <c r="V651" i="1"/>
  <c r="J651" i="1"/>
  <c r="V650" i="1"/>
  <c r="J650" i="1"/>
  <c r="V649" i="1"/>
  <c r="J649" i="1"/>
  <c r="V648" i="1"/>
  <c r="J648" i="1"/>
  <c r="V647" i="1"/>
  <c r="J647" i="1"/>
  <c r="V646" i="1"/>
  <c r="J646" i="1"/>
  <c r="V645" i="1"/>
  <c r="J645" i="1"/>
  <c r="V644" i="1"/>
  <c r="J644" i="1"/>
  <c r="V643" i="1"/>
  <c r="J643" i="1"/>
  <c r="V642" i="1"/>
  <c r="J642" i="1"/>
  <c r="V641" i="1"/>
  <c r="J641" i="1"/>
  <c r="V640" i="1"/>
  <c r="J640" i="1"/>
  <c r="V639" i="1"/>
  <c r="J639" i="1"/>
  <c r="V638" i="1"/>
  <c r="J638" i="1"/>
  <c r="V637" i="1"/>
  <c r="J637" i="1"/>
  <c r="V636" i="1"/>
  <c r="J636" i="1"/>
  <c r="V635" i="1"/>
  <c r="J635" i="1"/>
  <c r="V634" i="1"/>
  <c r="J634" i="1"/>
  <c r="V633" i="1"/>
  <c r="J633" i="1"/>
  <c r="V632" i="1"/>
  <c r="J632" i="1"/>
  <c r="V631" i="1"/>
  <c r="J631" i="1"/>
  <c r="V630" i="1"/>
  <c r="J630" i="1"/>
  <c r="V629" i="1"/>
  <c r="J629" i="1"/>
  <c r="V628" i="1"/>
  <c r="J628" i="1"/>
  <c r="V627" i="1"/>
  <c r="J627" i="1"/>
  <c r="V626" i="1"/>
  <c r="J626" i="1"/>
  <c r="V625" i="1"/>
  <c r="J625" i="1"/>
  <c r="V624" i="1"/>
  <c r="J624" i="1"/>
  <c r="V623" i="1"/>
  <c r="J623" i="1"/>
  <c r="V622" i="1"/>
  <c r="J622" i="1"/>
  <c r="V621" i="1"/>
  <c r="J621" i="1"/>
  <c r="V620" i="1"/>
  <c r="J620" i="1"/>
  <c r="V619" i="1"/>
  <c r="J619" i="1"/>
  <c r="V618" i="1"/>
  <c r="J618" i="1"/>
  <c r="V617" i="1"/>
  <c r="J617" i="1"/>
  <c r="V616" i="1"/>
  <c r="J616" i="1"/>
  <c r="V615" i="1"/>
  <c r="J615" i="1"/>
  <c r="V614" i="1"/>
  <c r="J614" i="1"/>
  <c r="V613" i="1"/>
  <c r="J613" i="1"/>
  <c r="V612" i="1"/>
  <c r="J612" i="1"/>
  <c r="V611" i="1"/>
  <c r="J611" i="1"/>
  <c r="V610" i="1"/>
  <c r="J610" i="1"/>
  <c r="V609" i="1"/>
  <c r="J609" i="1"/>
  <c r="V608" i="1"/>
  <c r="J608" i="1"/>
  <c r="V607" i="1"/>
  <c r="J607" i="1"/>
  <c r="V606" i="1"/>
  <c r="J606" i="1"/>
  <c r="V605" i="1"/>
  <c r="J605" i="1"/>
  <c r="V604" i="1"/>
  <c r="J604" i="1"/>
  <c r="V603" i="1"/>
  <c r="J603" i="1"/>
  <c r="V602" i="1"/>
  <c r="J602" i="1"/>
  <c r="V601" i="1"/>
  <c r="J601" i="1"/>
  <c r="V600" i="1"/>
  <c r="J600" i="1"/>
  <c r="V599" i="1"/>
  <c r="J599" i="1"/>
  <c r="V598" i="1"/>
  <c r="J598" i="1"/>
  <c r="V597" i="1"/>
  <c r="J597" i="1"/>
  <c r="V596" i="1"/>
  <c r="J596" i="1"/>
  <c r="V595" i="1"/>
  <c r="J595" i="1"/>
  <c r="V594" i="1"/>
  <c r="J594" i="1"/>
  <c r="V593" i="1"/>
  <c r="J593" i="1"/>
  <c r="V592" i="1"/>
  <c r="J592" i="1"/>
  <c r="V591" i="1"/>
  <c r="J591" i="1"/>
  <c r="V590" i="1"/>
  <c r="J590" i="1"/>
  <c r="V589" i="1"/>
  <c r="J589" i="1"/>
  <c r="V588" i="1"/>
  <c r="J588" i="1"/>
  <c r="V587" i="1"/>
  <c r="J587" i="1"/>
  <c r="V586" i="1"/>
  <c r="J586" i="1"/>
  <c r="V585" i="1"/>
  <c r="J585" i="1"/>
  <c r="V584" i="1"/>
  <c r="J584" i="1"/>
  <c r="V583" i="1"/>
  <c r="J583" i="1"/>
  <c r="V582" i="1"/>
  <c r="J582" i="1"/>
  <c r="V581" i="1"/>
  <c r="J581" i="1"/>
  <c r="V580" i="1"/>
  <c r="J580" i="1"/>
  <c r="V579" i="1"/>
  <c r="J579" i="1"/>
  <c r="V578" i="1"/>
  <c r="J578" i="1"/>
  <c r="V577" i="1"/>
  <c r="J577" i="1"/>
  <c r="V576" i="1"/>
  <c r="J576" i="1"/>
  <c r="V575" i="1"/>
  <c r="J575" i="1"/>
  <c r="V574" i="1"/>
  <c r="J574" i="1"/>
  <c r="V573" i="1"/>
  <c r="J573" i="1"/>
  <c r="V572" i="1"/>
  <c r="J572" i="1"/>
  <c r="V571" i="1"/>
  <c r="J571" i="1"/>
  <c r="V570" i="1"/>
  <c r="J570" i="1"/>
  <c r="V569" i="1"/>
  <c r="J569" i="1"/>
  <c r="V568" i="1"/>
  <c r="J568" i="1"/>
  <c r="V567" i="1"/>
  <c r="J567" i="1"/>
  <c r="V566" i="1"/>
  <c r="J566" i="1"/>
  <c r="V565" i="1"/>
  <c r="J565" i="1"/>
  <c r="V564" i="1"/>
  <c r="J564" i="1"/>
  <c r="V563" i="1"/>
  <c r="J563" i="1"/>
  <c r="V562" i="1"/>
  <c r="J562" i="1"/>
  <c r="V561" i="1"/>
  <c r="J561" i="1"/>
  <c r="V560" i="1"/>
  <c r="J560" i="1"/>
  <c r="V559" i="1"/>
  <c r="J559" i="1"/>
  <c r="V558" i="1"/>
  <c r="J558" i="1"/>
  <c r="V557" i="1"/>
  <c r="J557" i="1"/>
  <c r="V556" i="1"/>
  <c r="J556" i="1"/>
  <c r="E556" i="1"/>
  <c r="V555" i="1"/>
  <c r="J555" i="1"/>
  <c r="V554" i="1"/>
  <c r="J554" i="1"/>
  <c r="V553" i="1"/>
  <c r="J553" i="1"/>
  <c r="V552" i="1"/>
  <c r="J552" i="1"/>
  <c r="V551" i="1"/>
  <c r="J551" i="1"/>
  <c r="V550" i="1"/>
  <c r="J550" i="1"/>
  <c r="V549" i="1"/>
  <c r="J549" i="1"/>
  <c r="V548" i="1"/>
  <c r="J548" i="1"/>
  <c r="V547" i="1"/>
  <c r="J547" i="1"/>
  <c r="V546" i="1"/>
  <c r="J546" i="1"/>
  <c r="V545" i="1"/>
  <c r="J545" i="1"/>
  <c r="V544" i="1"/>
  <c r="J544" i="1"/>
  <c r="V543" i="1"/>
  <c r="J543" i="1"/>
  <c r="V542" i="1"/>
  <c r="J542" i="1"/>
  <c r="V541" i="1"/>
  <c r="J541" i="1"/>
  <c r="V540" i="1"/>
  <c r="J540" i="1"/>
  <c r="V539" i="1"/>
  <c r="J539" i="1"/>
  <c r="V538" i="1"/>
  <c r="J538" i="1"/>
  <c r="V537" i="1"/>
  <c r="J537" i="1"/>
  <c r="V536" i="1"/>
  <c r="J536" i="1"/>
  <c r="V535" i="1"/>
  <c r="J535" i="1"/>
  <c r="V534" i="1"/>
  <c r="J534" i="1"/>
  <c r="V533" i="1"/>
  <c r="J533" i="1"/>
  <c r="V532" i="1"/>
  <c r="J532" i="1"/>
  <c r="V531" i="1"/>
  <c r="J531" i="1"/>
  <c r="V530" i="1"/>
  <c r="J530" i="1"/>
  <c r="V529" i="1"/>
  <c r="J529" i="1"/>
  <c r="V528" i="1"/>
  <c r="J528" i="1"/>
  <c r="V527" i="1"/>
  <c r="J527" i="1"/>
  <c r="V526" i="1"/>
  <c r="J526" i="1"/>
  <c r="V525" i="1"/>
  <c r="J525" i="1"/>
  <c r="V524" i="1"/>
  <c r="J524" i="1"/>
  <c r="V523" i="1"/>
  <c r="J523" i="1"/>
  <c r="V522" i="1"/>
  <c r="J522" i="1"/>
  <c r="V521" i="1"/>
  <c r="J521" i="1"/>
  <c r="V520" i="1"/>
  <c r="J520" i="1"/>
  <c r="V519" i="1"/>
  <c r="J519" i="1"/>
  <c r="V518" i="1"/>
  <c r="J518" i="1"/>
  <c r="V517" i="1"/>
  <c r="J517" i="1"/>
  <c r="V516" i="1"/>
  <c r="J516" i="1"/>
  <c r="V515" i="1"/>
  <c r="J515" i="1"/>
  <c r="V514" i="1"/>
  <c r="J514" i="1"/>
  <c r="V513" i="1"/>
  <c r="J513" i="1"/>
  <c r="V512" i="1"/>
  <c r="J512" i="1"/>
  <c r="V511" i="1"/>
  <c r="J511" i="1"/>
  <c r="V510" i="1"/>
  <c r="J510" i="1"/>
  <c r="V509" i="1"/>
  <c r="J509" i="1"/>
  <c r="V508" i="1"/>
  <c r="J508" i="1"/>
  <c r="V507" i="1"/>
  <c r="J507" i="1"/>
  <c r="V506" i="1"/>
  <c r="J506" i="1"/>
  <c r="V505" i="1"/>
  <c r="J505" i="1"/>
  <c r="V504" i="1"/>
  <c r="J504" i="1"/>
  <c r="V503" i="1"/>
  <c r="J503" i="1"/>
  <c r="V502" i="1"/>
  <c r="J502" i="1"/>
  <c r="V501" i="1"/>
  <c r="J501" i="1"/>
  <c r="V500" i="1"/>
  <c r="J500" i="1"/>
  <c r="V499" i="1"/>
  <c r="J499" i="1"/>
  <c r="V498" i="1"/>
  <c r="J498" i="1"/>
  <c r="V497" i="1"/>
  <c r="J497" i="1"/>
  <c r="V496" i="1"/>
  <c r="J496" i="1"/>
  <c r="V495" i="1"/>
  <c r="J495" i="1"/>
  <c r="V494" i="1"/>
  <c r="J494" i="1"/>
  <c r="V493" i="1"/>
  <c r="J493" i="1"/>
  <c r="V492" i="1"/>
  <c r="J492" i="1"/>
  <c r="V491" i="1"/>
  <c r="J491" i="1"/>
  <c r="V490" i="1"/>
  <c r="J490" i="1"/>
  <c r="V489" i="1"/>
  <c r="J489" i="1"/>
  <c r="V488" i="1"/>
  <c r="J488" i="1"/>
  <c r="V487" i="1"/>
  <c r="J487" i="1"/>
  <c r="V486" i="1"/>
  <c r="J486" i="1"/>
  <c r="V485" i="1"/>
  <c r="J485" i="1"/>
  <c r="V484" i="1"/>
  <c r="J484" i="1"/>
  <c r="V483" i="1"/>
  <c r="J483" i="1"/>
  <c r="V482" i="1"/>
  <c r="J482" i="1"/>
  <c r="V481" i="1"/>
  <c r="J481" i="1"/>
  <c r="V480" i="1"/>
  <c r="J480" i="1"/>
  <c r="V479" i="1"/>
  <c r="J479" i="1"/>
  <c r="V478" i="1"/>
  <c r="J478" i="1"/>
  <c r="V477" i="1"/>
  <c r="J477" i="1"/>
  <c r="V476" i="1"/>
  <c r="J476" i="1"/>
  <c r="V475" i="1"/>
  <c r="J475" i="1"/>
  <c r="V474" i="1"/>
  <c r="J474" i="1"/>
  <c r="V473" i="1"/>
  <c r="J473" i="1"/>
  <c r="V472" i="1"/>
  <c r="J472" i="1"/>
  <c r="V471" i="1"/>
  <c r="J471" i="1"/>
  <c r="V470" i="1"/>
  <c r="J470" i="1"/>
  <c r="V469" i="1"/>
  <c r="J469" i="1"/>
  <c r="V468" i="1"/>
  <c r="J468" i="1"/>
  <c r="V467" i="1"/>
  <c r="J467" i="1"/>
  <c r="V466" i="1"/>
  <c r="J466" i="1"/>
  <c r="V465" i="1"/>
  <c r="J465" i="1"/>
  <c r="V464" i="1"/>
  <c r="J464" i="1"/>
  <c r="V463" i="1"/>
  <c r="J463" i="1"/>
  <c r="V462" i="1"/>
  <c r="J462" i="1"/>
  <c r="V461" i="1"/>
  <c r="J461" i="1"/>
  <c r="V460" i="1"/>
  <c r="J460" i="1"/>
  <c r="V459" i="1"/>
  <c r="J459" i="1"/>
  <c r="V458" i="1"/>
  <c r="J458" i="1"/>
  <c r="V457" i="1"/>
  <c r="J457" i="1"/>
  <c r="V456" i="1"/>
  <c r="J456" i="1"/>
  <c r="V455" i="1"/>
  <c r="J455" i="1"/>
  <c r="V454" i="1"/>
  <c r="J454" i="1"/>
  <c r="V453" i="1"/>
  <c r="J453" i="1"/>
  <c r="V452" i="1"/>
  <c r="J452" i="1"/>
  <c r="V451" i="1"/>
  <c r="J451" i="1"/>
  <c r="V450" i="1"/>
  <c r="J450" i="1"/>
  <c r="V449" i="1"/>
  <c r="J449" i="1"/>
  <c r="V448" i="1"/>
  <c r="J448" i="1"/>
  <c r="V447" i="1"/>
  <c r="J447" i="1"/>
  <c r="V446" i="1"/>
  <c r="J446" i="1"/>
  <c r="V445" i="1"/>
  <c r="J445" i="1"/>
  <c r="V444" i="1"/>
  <c r="J444" i="1"/>
  <c r="V443" i="1"/>
  <c r="J443" i="1"/>
  <c r="V442" i="1"/>
  <c r="J442" i="1"/>
  <c r="V441" i="1"/>
  <c r="J441" i="1"/>
  <c r="V440" i="1"/>
  <c r="J440" i="1"/>
  <c r="V439" i="1"/>
  <c r="J439" i="1"/>
  <c r="V438" i="1"/>
  <c r="J438" i="1"/>
  <c r="V437" i="1"/>
  <c r="J437" i="1"/>
  <c r="V436" i="1"/>
  <c r="J436" i="1"/>
  <c r="V435" i="1"/>
  <c r="J435" i="1"/>
  <c r="V434" i="1"/>
  <c r="J434" i="1"/>
  <c r="V433" i="1"/>
  <c r="J433" i="1"/>
  <c r="V432" i="1"/>
  <c r="J432" i="1"/>
  <c r="V431" i="1"/>
  <c r="J431" i="1"/>
  <c r="V430" i="1"/>
  <c r="J430" i="1"/>
  <c r="V429" i="1"/>
  <c r="J429" i="1"/>
  <c r="V428" i="1"/>
  <c r="J428" i="1"/>
  <c r="V427" i="1"/>
  <c r="J427" i="1"/>
  <c r="V426" i="1"/>
  <c r="J426" i="1"/>
  <c r="V425" i="1"/>
  <c r="J425" i="1"/>
  <c r="V424" i="1"/>
  <c r="J424" i="1"/>
  <c r="V423" i="1"/>
  <c r="J423" i="1"/>
  <c r="V422" i="1"/>
  <c r="J422" i="1"/>
  <c r="V421" i="1"/>
  <c r="J421" i="1"/>
  <c r="V420" i="1"/>
  <c r="J420" i="1"/>
  <c r="V419" i="1"/>
  <c r="J419" i="1"/>
  <c r="V418" i="1"/>
  <c r="J418" i="1"/>
  <c r="V417" i="1"/>
  <c r="J417" i="1"/>
  <c r="V416" i="1"/>
  <c r="J416" i="1"/>
  <c r="V415" i="1"/>
  <c r="J415" i="1"/>
  <c r="V414" i="1"/>
  <c r="J414" i="1"/>
  <c r="V413" i="1"/>
  <c r="J413" i="1"/>
  <c r="V412" i="1"/>
  <c r="J412" i="1"/>
  <c r="V411" i="1"/>
  <c r="J411" i="1"/>
  <c r="V410" i="1"/>
  <c r="J410" i="1"/>
  <c r="V409" i="1"/>
  <c r="J409" i="1"/>
  <c r="V408" i="1"/>
  <c r="J408" i="1"/>
  <c r="V407" i="1"/>
  <c r="J407" i="1"/>
  <c r="V406" i="1"/>
  <c r="J406" i="1"/>
  <c r="V405" i="1"/>
  <c r="J405" i="1"/>
  <c r="V404" i="1"/>
  <c r="J404" i="1"/>
  <c r="V403" i="1"/>
  <c r="J403" i="1"/>
  <c r="V402" i="1"/>
  <c r="J402" i="1"/>
  <c r="V401" i="1"/>
  <c r="J401" i="1"/>
  <c r="V400" i="1"/>
  <c r="J400" i="1"/>
  <c r="V399" i="1"/>
  <c r="J399" i="1"/>
  <c r="V398" i="1"/>
  <c r="J398" i="1"/>
  <c r="V397" i="1"/>
  <c r="J397" i="1"/>
  <c r="V396" i="1"/>
  <c r="J396" i="1"/>
  <c r="V395" i="1"/>
  <c r="J395" i="1"/>
  <c r="V394" i="1"/>
  <c r="J394" i="1"/>
  <c r="V393" i="1"/>
  <c r="J393" i="1"/>
  <c r="V392" i="1"/>
  <c r="J392" i="1"/>
  <c r="V391" i="1"/>
  <c r="J391" i="1"/>
  <c r="V390" i="1"/>
  <c r="J390" i="1"/>
  <c r="V389" i="1"/>
  <c r="J389" i="1"/>
  <c r="V388" i="1"/>
  <c r="J388" i="1"/>
  <c r="V387" i="1"/>
  <c r="J387" i="1"/>
  <c r="V386" i="1"/>
  <c r="J386" i="1"/>
  <c r="V385" i="1"/>
  <c r="J385" i="1"/>
  <c r="V384" i="1"/>
  <c r="J384" i="1"/>
  <c r="V383" i="1"/>
  <c r="J383" i="1"/>
  <c r="V382" i="1"/>
  <c r="J382" i="1"/>
  <c r="V381" i="1"/>
  <c r="J381" i="1"/>
  <c r="V380" i="1"/>
  <c r="J380" i="1"/>
  <c r="V379" i="1"/>
  <c r="J379" i="1"/>
  <c r="V378" i="1"/>
  <c r="J378" i="1"/>
  <c r="V377" i="1"/>
  <c r="J377" i="1"/>
  <c r="V376" i="1"/>
  <c r="J376" i="1"/>
  <c r="V375" i="1"/>
  <c r="J375" i="1"/>
  <c r="V374" i="1"/>
  <c r="J374" i="1"/>
  <c r="V373" i="1"/>
  <c r="J373" i="1"/>
  <c r="V372" i="1"/>
  <c r="J372" i="1"/>
  <c r="V371" i="1"/>
  <c r="J371" i="1"/>
  <c r="V370" i="1"/>
  <c r="J370" i="1"/>
  <c r="V369" i="1"/>
  <c r="J369" i="1"/>
  <c r="V368" i="1"/>
  <c r="J368" i="1"/>
  <c r="V367" i="1"/>
  <c r="J367" i="1"/>
  <c r="V366" i="1"/>
  <c r="J366" i="1"/>
  <c r="V365" i="1"/>
  <c r="J365" i="1"/>
  <c r="V364" i="1"/>
  <c r="J364" i="1"/>
  <c r="V363" i="1"/>
  <c r="J363" i="1"/>
  <c r="V362" i="1"/>
  <c r="J362" i="1"/>
  <c r="V361" i="1"/>
  <c r="J361" i="1"/>
  <c r="V360" i="1"/>
  <c r="J360" i="1"/>
  <c r="V359" i="1"/>
  <c r="J359" i="1"/>
  <c r="V358" i="1"/>
  <c r="J358" i="1"/>
  <c r="V357" i="1"/>
  <c r="J357" i="1"/>
  <c r="V356" i="1"/>
  <c r="J356" i="1"/>
  <c r="V355" i="1"/>
  <c r="J355" i="1"/>
  <c r="V354" i="1"/>
  <c r="J354" i="1"/>
  <c r="V353" i="1"/>
  <c r="J353" i="1"/>
  <c r="V352" i="1"/>
  <c r="J352" i="1"/>
  <c r="V351" i="1"/>
  <c r="J351" i="1"/>
  <c r="V350" i="1"/>
  <c r="J350" i="1"/>
  <c r="V349" i="1"/>
  <c r="J349" i="1"/>
  <c r="V348" i="1"/>
  <c r="J348" i="1"/>
  <c r="V347" i="1"/>
  <c r="J347" i="1"/>
  <c r="V346" i="1"/>
  <c r="J346" i="1"/>
  <c r="V345" i="1"/>
  <c r="J345" i="1"/>
  <c r="V344" i="1"/>
  <c r="J344" i="1"/>
  <c r="V343" i="1"/>
  <c r="J343" i="1"/>
  <c r="V342" i="1"/>
  <c r="J342" i="1"/>
  <c r="V341" i="1"/>
  <c r="J341" i="1"/>
  <c r="V340" i="1"/>
  <c r="J340" i="1"/>
  <c r="V339" i="1"/>
  <c r="J339" i="1"/>
  <c r="V338" i="1"/>
  <c r="J338" i="1"/>
  <c r="V337" i="1"/>
  <c r="J337" i="1"/>
  <c r="V336" i="1"/>
  <c r="J336" i="1"/>
  <c r="V335" i="1"/>
  <c r="J335" i="1"/>
  <c r="V334" i="1"/>
  <c r="J334" i="1"/>
  <c r="V333" i="1"/>
  <c r="J333" i="1"/>
  <c r="V332" i="1"/>
  <c r="J332" i="1"/>
  <c r="V331" i="1"/>
  <c r="J331" i="1"/>
  <c r="V330" i="1"/>
  <c r="J330" i="1"/>
  <c r="V329" i="1"/>
  <c r="J329" i="1"/>
  <c r="V328" i="1"/>
  <c r="J328" i="1"/>
  <c r="V327" i="1"/>
  <c r="J327" i="1"/>
  <c r="V326" i="1"/>
  <c r="J326" i="1"/>
  <c r="V325" i="1"/>
  <c r="J325" i="1"/>
  <c r="V324" i="1"/>
  <c r="J324" i="1"/>
  <c r="V323" i="1"/>
  <c r="J323" i="1"/>
  <c r="V322" i="1"/>
  <c r="J322" i="1"/>
  <c r="V321" i="1"/>
  <c r="J321" i="1"/>
  <c r="V320" i="1"/>
  <c r="J320" i="1"/>
  <c r="V319" i="1"/>
  <c r="J319" i="1"/>
  <c r="V318" i="1"/>
  <c r="J318" i="1"/>
  <c r="V317" i="1"/>
  <c r="J317" i="1"/>
  <c r="V316" i="1"/>
  <c r="J316" i="1"/>
  <c r="V315" i="1"/>
  <c r="J315" i="1"/>
  <c r="V314" i="1"/>
  <c r="J314" i="1"/>
  <c r="V313" i="1"/>
  <c r="J313" i="1"/>
  <c r="V312" i="1"/>
  <c r="J312" i="1"/>
  <c r="V311" i="1"/>
  <c r="J311" i="1"/>
  <c r="V310" i="1"/>
  <c r="J310" i="1"/>
  <c r="V309" i="1"/>
  <c r="J309" i="1"/>
  <c r="V308" i="1"/>
  <c r="J308" i="1"/>
  <c r="V307" i="1"/>
  <c r="J307" i="1"/>
  <c r="V306" i="1"/>
  <c r="J306" i="1"/>
  <c r="V305" i="1"/>
  <c r="J305" i="1"/>
  <c r="V304" i="1"/>
  <c r="J304" i="1"/>
  <c r="V303" i="1"/>
  <c r="J303" i="1"/>
  <c r="V302" i="1"/>
  <c r="J302" i="1"/>
  <c r="V301" i="1"/>
  <c r="J301" i="1"/>
  <c r="V300" i="1"/>
  <c r="J300" i="1"/>
  <c r="V299" i="1"/>
  <c r="J299" i="1"/>
  <c r="V298" i="1"/>
  <c r="J298" i="1"/>
  <c r="V297" i="1"/>
  <c r="J297" i="1"/>
  <c r="V296" i="1"/>
  <c r="J296" i="1"/>
  <c r="V295" i="1"/>
  <c r="J295" i="1"/>
  <c r="V294" i="1"/>
  <c r="J294" i="1"/>
  <c r="V293" i="1"/>
  <c r="J293" i="1"/>
  <c r="V292" i="1"/>
  <c r="J292" i="1"/>
  <c r="V291" i="1"/>
  <c r="J291" i="1"/>
  <c r="V290" i="1"/>
  <c r="J290" i="1"/>
  <c r="V289" i="1"/>
  <c r="J289" i="1"/>
  <c r="V288" i="1"/>
  <c r="J288" i="1"/>
  <c r="V287" i="1"/>
  <c r="J287" i="1"/>
  <c r="V286" i="1"/>
  <c r="J286" i="1"/>
  <c r="V285" i="1"/>
  <c r="J285" i="1"/>
  <c r="V284" i="1"/>
  <c r="J284" i="1"/>
  <c r="V283" i="1"/>
  <c r="J283" i="1"/>
  <c r="V282" i="1"/>
  <c r="J282" i="1"/>
  <c r="V281" i="1"/>
  <c r="J281" i="1"/>
  <c r="V280" i="1"/>
  <c r="J280" i="1"/>
  <c r="V279" i="1"/>
  <c r="J279" i="1"/>
  <c r="V278" i="1"/>
  <c r="J278" i="1"/>
  <c r="V277" i="1"/>
  <c r="J277" i="1"/>
  <c r="V276" i="1"/>
  <c r="J276" i="1"/>
  <c r="V275" i="1"/>
  <c r="J275" i="1"/>
  <c r="V274" i="1"/>
  <c r="J274" i="1"/>
  <c r="V273" i="1"/>
  <c r="J273" i="1"/>
  <c r="V272" i="1"/>
  <c r="J272" i="1"/>
  <c r="V271" i="1"/>
  <c r="J271" i="1"/>
  <c r="V270" i="1"/>
  <c r="J270" i="1"/>
  <c r="E270" i="1"/>
  <c r="V269" i="1"/>
  <c r="J269" i="1"/>
  <c r="V268" i="1"/>
  <c r="J268" i="1"/>
  <c r="V267" i="1"/>
  <c r="J267" i="1"/>
  <c r="V266" i="1"/>
  <c r="J266" i="1"/>
  <c r="V265" i="1"/>
  <c r="J265" i="1"/>
  <c r="V264" i="1"/>
  <c r="J264" i="1"/>
  <c r="V263" i="1"/>
  <c r="J263" i="1"/>
  <c r="V262" i="1"/>
  <c r="J262" i="1"/>
  <c r="V261" i="1"/>
  <c r="J261" i="1"/>
  <c r="V260" i="1"/>
  <c r="J260" i="1"/>
  <c r="V259" i="1"/>
  <c r="J259" i="1"/>
  <c r="V258" i="1"/>
  <c r="J258" i="1"/>
  <c r="V257" i="1"/>
  <c r="J257" i="1"/>
  <c r="V256" i="1"/>
  <c r="J256" i="1"/>
  <c r="V255" i="1"/>
  <c r="J255" i="1"/>
  <c r="V254" i="1"/>
  <c r="J254" i="1"/>
  <c r="V253" i="1"/>
  <c r="J253" i="1"/>
  <c r="V252" i="1"/>
  <c r="J252" i="1"/>
  <c r="V251" i="1"/>
  <c r="J251" i="1"/>
  <c r="V250" i="1"/>
  <c r="J250" i="1"/>
  <c r="V249" i="1"/>
  <c r="J249" i="1"/>
  <c r="V248" i="1"/>
  <c r="J248" i="1"/>
  <c r="V247" i="1"/>
  <c r="J247" i="1"/>
  <c r="V246" i="1"/>
  <c r="J246" i="1"/>
  <c r="V245" i="1"/>
  <c r="J245" i="1"/>
  <c r="V244" i="1"/>
  <c r="J244" i="1"/>
  <c r="V243" i="1"/>
  <c r="J243" i="1"/>
  <c r="V242" i="1"/>
  <c r="J242" i="1"/>
  <c r="V241" i="1"/>
  <c r="J241" i="1"/>
  <c r="V240" i="1"/>
  <c r="J240" i="1"/>
  <c r="V239" i="1"/>
  <c r="J239" i="1"/>
  <c r="V238" i="1"/>
  <c r="J238" i="1"/>
  <c r="V237" i="1"/>
  <c r="J237" i="1"/>
  <c r="V236" i="1"/>
  <c r="J236" i="1"/>
  <c r="V235" i="1"/>
  <c r="J235" i="1"/>
  <c r="V234" i="1"/>
  <c r="J234" i="1"/>
  <c r="V233" i="1"/>
  <c r="J233" i="1"/>
  <c r="V232" i="1"/>
  <c r="J232" i="1"/>
  <c r="V231" i="1"/>
  <c r="J231" i="1"/>
  <c r="V230" i="1"/>
  <c r="J230" i="1"/>
  <c r="V229" i="1"/>
  <c r="J229" i="1"/>
  <c r="V228" i="1"/>
  <c r="J228" i="1"/>
  <c r="V227" i="1"/>
  <c r="J227" i="1"/>
  <c r="V226" i="1"/>
  <c r="J226" i="1"/>
  <c r="V225" i="1"/>
  <c r="J225" i="1"/>
  <c r="V224" i="1"/>
  <c r="J224" i="1"/>
  <c r="V223" i="1"/>
  <c r="J223" i="1"/>
  <c r="V222" i="1"/>
  <c r="J222" i="1"/>
  <c r="V221" i="1"/>
  <c r="J221" i="1"/>
  <c r="V220" i="1"/>
  <c r="J220" i="1"/>
  <c r="V219" i="1"/>
  <c r="J219" i="1"/>
  <c r="V218" i="1"/>
  <c r="J218" i="1"/>
  <c r="V217" i="1"/>
  <c r="J217" i="1"/>
  <c r="V216" i="1"/>
  <c r="J216" i="1"/>
  <c r="V215" i="1"/>
  <c r="J215" i="1"/>
  <c r="V214" i="1"/>
  <c r="J214" i="1"/>
  <c r="V213" i="1"/>
  <c r="J213" i="1"/>
  <c r="V212" i="1"/>
  <c r="J212" i="1"/>
  <c r="V211" i="1"/>
  <c r="J211" i="1"/>
  <c r="V210" i="1"/>
  <c r="J210" i="1"/>
  <c r="V209" i="1"/>
  <c r="J209" i="1"/>
  <c r="V208" i="1"/>
  <c r="J208" i="1"/>
  <c r="V207" i="1"/>
  <c r="J207" i="1"/>
  <c r="V206" i="1"/>
  <c r="J206" i="1"/>
  <c r="V205" i="1"/>
  <c r="J205" i="1"/>
  <c r="V204" i="1"/>
  <c r="J204" i="1"/>
  <c r="V203" i="1"/>
  <c r="J203" i="1"/>
  <c r="V202" i="1"/>
  <c r="J202" i="1"/>
  <c r="V201" i="1"/>
  <c r="J201" i="1"/>
  <c r="V200" i="1"/>
  <c r="J200" i="1"/>
  <c r="V199" i="1"/>
  <c r="J199" i="1"/>
  <c r="V198" i="1"/>
  <c r="J198" i="1"/>
  <c r="V197" i="1"/>
  <c r="J197" i="1"/>
  <c r="V196" i="1"/>
  <c r="J196" i="1"/>
  <c r="V195" i="1"/>
  <c r="J195" i="1"/>
  <c r="V194" i="1"/>
  <c r="J194" i="1"/>
  <c r="V193" i="1"/>
  <c r="J193" i="1"/>
  <c r="V192" i="1"/>
  <c r="J192" i="1"/>
  <c r="V191" i="1"/>
  <c r="J191" i="1"/>
  <c r="V190" i="1"/>
  <c r="J190" i="1"/>
  <c r="V189" i="1"/>
  <c r="J189" i="1"/>
  <c r="V188" i="1"/>
  <c r="J188" i="1"/>
  <c r="V187" i="1"/>
  <c r="J187" i="1"/>
  <c r="V186" i="1"/>
  <c r="J186" i="1"/>
  <c r="V185" i="1"/>
  <c r="J185" i="1"/>
  <c r="V184" i="1"/>
  <c r="J184" i="1"/>
  <c r="V183" i="1"/>
  <c r="J183" i="1"/>
  <c r="V182" i="1"/>
  <c r="J182" i="1"/>
  <c r="V181" i="1"/>
  <c r="J181" i="1"/>
  <c r="V180" i="1"/>
  <c r="J180" i="1"/>
  <c r="V179" i="1"/>
  <c r="J179" i="1"/>
  <c r="V178" i="1"/>
  <c r="J178" i="1"/>
  <c r="V177" i="1"/>
  <c r="J177" i="1"/>
  <c r="V176" i="1"/>
  <c r="J176" i="1"/>
  <c r="V175" i="1"/>
  <c r="J175" i="1"/>
  <c r="V174" i="1"/>
  <c r="J174" i="1"/>
  <c r="V173" i="1"/>
  <c r="J173" i="1"/>
  <c r="V172" i="1"/>
  <c r="J172" i="1"/>
  <c r="V171" i="1"/>
  <c r="J171" i="1"/>
  <c r="V170" i="1"/>
  <c r="J170" i="1"/>
  <c r="V169" i="1"/>
  <c r="J169" i="1"/>
  <c r="V168" i="1"/>
  <c r="J168" i="1"/>
  <c r="V167" i="1"/>
  <c r="J167" i="1"/>
  <c r="V166" i="1"/>
  <c r="J166" i="1"/>
  <c r="V165" i="1"/>
  <c r="J165" i="1"/>
  <c r="V164" i="1"/>
  <c r="J164" i="1"/>
  <c r="V163" i="1"/>
  <c r="J163" i="1"/>
  <c r="V162" i="1"/>
  <c r="J162" i="1"/>
  <c r="V161" i="1"/>
  <c r="J161" i="1"/>
  <c r="V160" i="1"/>
  <c r="J160" i="1"/>
  <c r="V159" i="1"/>
  <c r="J159" i="1"/>
  <c r="V158" i="1"/>
  <c r="J158" i="1"/>
  <c r="V157" i="1"/>
  <c r="J157" i="1"/>
  <c r="V156" i="1"/>
  <c r="J156" i="1"/>
  <c r="V155" i="1"/>
  <c r="J155" i="1"/>
  <c r="V154" i="1"/>
  <c r="J154" i="1"/>
  <c r="V153" i="1"/>
  <c r="J153" i="1"/>
  <c r="V152" i="1"/>
  <c r="J152" i="1"/>
  <c r="V151" i="1"/>
  <c r="J151" i="1"/>
  <c r="V150" i="1"/>
  <c r="J150" i="1"/>
  <c r="V149" i="1"/>
  <c r="J149" i="1"/>
  <c r="V148" i="1"/>
  <c r="J148" i="1"/>
  <c r="V147" i="1"/>
  <c r="J147" i="1"/>
  <c r="V146" i="1"/>
  <c r="J146" i="1"/>
  <c r="V145" i="1"/>
  <c r="J145" i="1"/>
  <c r="V144" i="1"/>
  <c r="J144" i="1"/>
  <c r="V143" i="1"/>
  <c r="J143" i="1"/>
  <c r="V142" i="1"/>
  <c r="J142" i="1"/>
  <c r="V141" i="1"/>
  <c r="J141" i="1"/>
  <c r="V140" i="1"/>
  <c r="J140" i="1"/>
  <c r="V139" i="1"/>
  <c r="J139" i="1"/>
  <c r="V138" i="1"/>
  <c r="J138" i="1"/>
  <c r="V137" i="1"/>
  <c r="J137" i="1"/>
  <c r="V136" i="1"/>
  <c r="J136" i="1"/>
  <c r="V135" i="1"/>
  <c r="J135" i="1"/>
  <c r="V134" i="1"/>
  <c r="J134" i="1"/>
  <c r="V133" i="1"/>
  <c r="J133" i="1"/>
  <c r="V132" i="1"/>
  <c r="J132" i="1"/>
  <c r="V131" i="1"/>
  <c r="J131" i="1"/>
  <c r="V130" i="1"/>
  <c r="J130" i="1"/>
  <c r="V129" i="1"/>
  <c r="J129" i="1"/>
  <c r="V128" i="1"/>
  <c r="J128" i="1"/>
  <c r="V127" i="1"/>
  <c r="J127" i="1"/>
  <c r="V126" i="1"/>
  <c r="J126" i="1"/>
  <c r="V125" i="1"/>
  <c r="J125" i="1"/>
  <c r="V124" i="1"/>
  <c r="J124" i="1"/>
  <c r="V123" i="1"/>
  <c r="J123" i="1"/>
  <c r="V122" i="1"/>
  <c r="J122" i="1"/>
  <c r="V121" i="1"/>
  <c r="J121" i="1"/>
  <c r="V120" i="1"/>
  <c r="J120" i="1"/>
  <c r="V119" i="1"/>
  <c r="J119" i="1"/>
  <c r="V118" i="1"/>
  <c r="J118" i="1"/>
  <c r="V117" i="1"/>
  <c r="J117" i="1"/>
  <c r="V116" i="1"/>
  <c r="J116" i="1"/>
  <c r="V115" i="1"/>
  <c r="J115" i="1"/>
  <c r="V114" i="1"/>
  <c r="J114" i="1"/>
  <c r="V113" i="1"/>
  <c r="J113" i="1"/>
  <c r="V112" i="1"/>
  <c r="J112" i="1"/>
  <c r="V111" i="1"/>
  <c r="J111" i="1"/>
  <c r="V110" i="1"/>
  <c r="J110" i="1"/>
  <c r="V109" i="1"/>
  <c r="J109" i="1"/>
  <c r="V108" i="1"/>
  <c r="J108" i="1"/>
  <c r="V107" i="1"/>
  <c r="J107" i="1"/>
  <c r="V106" i="1"/>
  <c r="J106" i="1"/>
  <c r="V105" i="1"/>
  <c r="J105" i="1"/>
  <c r="V104" i="1"/>
  <c r="J104" i="1"/>
  <c r="V103" i="1"/>
  <c r="J103" i="1"/>
  <c r="V102" i="1"/>
  <c r="J102" i="1"/>
  <c r="V101" i="1"/>
  <c r="J101" i="1"/>
  <c r="V100" i="1"/>
  <c r="J100" i="1"/>
  <c r="V99" i="1"/>
  <c r="J99" i="1"/>
  <c r="V98" i="1"/>
  <c r="J98" i="1"/>
  <c r="V97" i="1"/>
  <c r="J97" i="1"/>
  <c r="V96" i="1"/>
  <c r="J96" i="1"/>
  <c r="V95" i="1"/>
  <c r="J95" i="1"/>
  <c r="V94" i="1"/>
  <c r="J94" i="1"/>
  <c r="V93" i="1"/>
  <c r="J93" i="1"/>
  <c r="V92" i="1"/>
  <c r="J92" i="1"/>
  <c r="V91" i="1"/>
  <c r="J91" i="1"/>
  <c r="V90" i="1"/>
  <c r="J90" i="1"/>
  <c r="V89" i="1"/>
  <c r="J89" i="1"/>
  <c r="V88" i="1"/>
  <c r="J88" i="1"/>
  <c r="V87" i="1"/>
  <c r="J87" i="1"/>
  <c r="V86" i="1"/>
  <c r="J86" i="1"/>
  <c r="V85" i="1"/>
  <c r="J85" i="1"/>
  <c r="V84" i="1"/>
  <c r="J84" i="1"/>
  <c r="V83" i="1"/>
  <c r="J83" i="1"/>
  <c r="V82" i="1"/>
  <c r="J82" i="1"/>
  <c r="V81" i="1"/>
  <c r="J81" i="1"/>
  <c r="V80" i="1"/>
  <c r="J80" i="1"/>
  <c r="V79" i="1"/>
  <c r="J79" i="1"/>
  <c r="V78" i="1"/>
  <c r="J78" i="1"/>
  <c r="V77" i="1"/>
  <c r="J77" i="1"/>
  <c r="V76" i="1"/>
  <c r="J76" i="1"/>
  <c r="V75" i="1"/>
  <c r="J75" i="1"/>
  <c r="V74" i="1"/>
  <c r="J74" i="1"/>
  <c r="V73" i="1"/>
  <c r="J73" i="1"/>
  <c r="V72" i="1"/>
  <c r="J72" i="1"/>
  <c r="V71" i="1"/>
  <c r="J71" i="1"/>
  <c r="V70" i="1"/>
  <c r="J70" i="1"/>
  <c r="V69" i="1"/>
  <c r="J69" i="1"/>
  <c r="V68" i="1"/>
  <c r="J68" i="1"/>
  <c r="V67" i="1"/>
  <c r="J67" i="1"/>
  <c r="V66" i="1"/>
  <c r="J66" i="1"/>
  <c r="V65" i="1"/>
  <c r="J65" i="1"/>
  <c r="V64" i="1"/>
  <c r="J64" i="1"/>
  <c r="V63" i="1"/>
  <c r="J63" i="1"/>
  <c r="V62" i="1"/>
  <c r="J62" i="1"/>
  <c r="V61" i="1"/>
  <c r="J61" i="1"/>
  <c r="V60" i="1"/>
  <c r="J60" i="1"/>
  <c r="V59" i="1"/>
  <c r="J59" i="1"/>
  <c r="V58" i="1"/>
  <c r="J58" i="1"/>
  <c r="V57" i="1"/>
  <c r="J57" i="1"/>
  <c r="V56" i="1"/>
  <c r="J56" i="1"/>
  <c r="V55" i="1"/>
  <c r="J55" i="1"/>
  <c r="V54" i="1"/>
  <c r="J54" i="1"/>
  <c r="V53" i="1"/>
  <c r="J53" i="1"/>
  <c r="V52" i="1"/>
  <c r="J52" i="1"/>
  <c r="V51" i="1"/>
  <c r="J51" i="1"/>
  <c r="V50" i="1"/>
  <c r="J50" i="1"/>
  <c r="V49" i="1"/>
  <c r="J49" i="1"/>
  <c r="V48" i="1"/>
  <c r="J48" i="1"/>
  <c r="V47" i="1"/>
  <c r="J47" i="1"/>
  <c r="V46" i="1"/>
  <c r="J46" i="1"/>
  <c r="V45" i="1"/>
  <c r="J45" i="1"/>
  <c r="V44" i="1"/>
  <c r="J44" i="1"/>
  <c r="V43" i="1"/>
  <c r="J43" i="1"/>
  <c r="V42" i="1"/>
  <c r="J42" i="1"/>
  <c r="V41" i="1"/>
  <c r="J41" i="1"/>
  <c r="V40" i="1"/>
  <c r="J40" i="1"/>
  <c r="V39" i="1"/>
  <c r="J39" i="1"/>
  <c r="V38" i="1"/>
  <c r="J38" i="1"/>
  <c r="V37" i="1"/>
  <c r="J37" i="1"/>
  <c r="V36" i="1"/>
  <c r="J36" i="1"/>
  <c r="V35" i="1"/>
  <c r="J35" i="1"/>
  <c r="V34" i="1"/>
  <c r="J34" i="1"/>
  <c r="V33" i="1"/>
  <c r="J33" i="1"/>
  <c r="V32" i="1"/>
  <c r="J32" i="1"/>
  <c r="V31" i="1"/>
  <c r="J31" i="1"/>
  <c r="V30" i="1"/>
  <c r="J30" i="1"/>
  <c r="V29" i="1"/>
  <c r="J29" i="1"/>
  <c r="V28" i="1"/>
  <c r="J28" i="1"/>
  <c r="V27" i="1"/>
  <c r="J27" i="1"/>
  <c r="V26" i="1"/>
  <c r="J26" i="1"/>
  <c r="V25" i="1"/>
  <c r="J25" i="1"/>
  <c r="V24" i="1"/>
  <c r="J24" i="1"/>
  <c r="V23" i="1"/>
  <c r="J23" i="1"/>
  <c r="V22" i="1"/>
  <c r="J22" i="1"/>
  <c r="V21" i="1"/>
  <c r="J21" i="1"/>
  <c r="V20" i="1"/>
  <c r="J20" i="1"/>
  <c r="V19" i="1"/>
  <c r="J19" i="1"/>
  <c r="V18" i="1"/>
  <c r="J18" i="1"/>
  <c r="V17" i="1"/>
  <c r="J17" i="1"/>
  <c r="V16" i="1"/>
  <c r="J16" i="1"/>
  <c r="V15" i="1"/>
  <c r="J15" i="1"/>
  <c r="V14" i="1"/>
  <c r="J14" i="1"/>
  <c r="V13" i="1"/>
  <c r="J13" i="1"/>
  <c r="V12" i="1"/>
  <c r="J12" i="1"/>
  <c r="V11" i="1"/>
  <c r="J11" i="1"/>
  <c r="V10" i="1"/>
  <c r="J10" i="1"/>
  <c r="V9" i="1"/>
  <c r="J9" i="1"/>
  <c r="V8" i="1"/>
  <c r="J8" i="1"/>
  <c r="V7" i="1"/>
  <c r="J7" i="1"/>
  <c r="V6" i="1"/>
  <c r="J6" i="1"/>
  <c r="V5" i="1"/>
  <c r="J5" i="1"/>
</calcChain>
</file>

<file path=xl/sharedStrings.xml><?xml version="1.0" encoding="utf-8"?>
<sst xmlns="http://schemas.openxmlformats.org/spreadsheetml/2006/main" count="8929" uniqueCount="749">
  <si>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</si>
  <si>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</si>
  <si>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</si>
  <si>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</si>
  <si>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</si>
  <si>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</si>
  <si>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</si>
  <si>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</si>
  <si>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</si>
  <si>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</si>
  <si>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</si>
  <si>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</si>
  <si>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</si>
  <si>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</si>
  <si>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</si>
  <si>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</si>
  <si>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</si>
  <si>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</si>
  <si>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CTO 2019</t>
  </si>
  <si>
    <t>NOMBRE DEL PROYECTO DE INVERSIÓN</t>
  </si>
  <si>
    <t>META PLAN DE DESARROLLO</t>
  </si>
  <si>
    <t>META PROYECTO DE INVERSIÓN</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</si>
  <si>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</si>
  <si>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</si>
  <si>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</si>
  <si>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</si>
  <si>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</si>
  <si>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</si>
  <si>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</si>
  <si>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</si>
  <si>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</si>
  <si>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PRESTAR LOS SERVICIOS PROFESIONALES EN EL CONSEJO DE JUSTICIA PARA LA EVACUACIÓN DE EXPEDIENTES DE LOS PROCESOS DE POLICIA DE SU CONOCIMIENTO Y COMPETENCIA</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</si>
  <si>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</si>
  <si>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</si>
  <si>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</si>
  <si>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</si>
  <si>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</si>
  <si>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</si>
  <si>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</si>
  <si>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</si>
  <si>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</si>
  <si>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</si>
  <si>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</si>
  <si>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</si>
  <si>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Realizar 100.0% acciones programadas en la vigencia para el fortalecimiento de las áreas de apoyo en aras del cumplimiento de la misionalidad de la entidad.</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</si>
  <si>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</si>
  <si>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</si>
  <si>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</si>
  <si>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</si>
  <si>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</si>
  <si>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</si>
  <si>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</si>
  <si>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</si>
  <si>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</si>
  <si>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</si>
  <si>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</si>
  <si>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</si>
  <si>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</si>
  <si>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</si>
  <si>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156 Construir 5 sedes administrativas de Alcaldías Locales</t>
  </si>
  <si>
    <t>REALIZAR 1.0 PLAN  DE MODERNIZACIÓN DE LAS SEDES DE LAS ALCALDÍAS LOCALES RELACIONADO CON EQUIPOS TECNOLÓGICOS Y DESARROLLO DE INFRAESTRUCTURA FÍSICA</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</si>
  <si>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</si>
  <si>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</si>
  <si>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</si>
  <si>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</si>
  <si>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</si>
  <si>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</si>
  <si>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</si>
  <si>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</si>
  <si>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</si>
  <si>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</si>
  <si>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</si>
  <si>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</si>
  <si>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</si>
  <si>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</si>
  <si>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</si>
  <si>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</si>
  <si>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</si>
  <si>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</si>
  <si>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</si>
  <si>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</si>
  <si>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160 Disminuir el número de actuaciones administrativas activas y las represadas a 21.513</t>
  </si>
  <si>
    <t>REALIZAR 1.0 PROCESO  PARA FORTALECER LA CAPACIDAD INSTITUCIONAL DE LAS INSPECCIONES DE POLICÍA EN EL MARCO DE SUS COMPETENCIAS.</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</si>
  <si>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</si>
  <si>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</si>
  <si>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</si>
  <si>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</si>
  <si>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</si>
  <si>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</si>
  <si>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</si>
  <si>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</si>
  <si>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</si>
  <si>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</si>
  <si>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</si>
  <si>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</si>
  <si>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</si>
  <si>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</si>
  <si>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</si>
  <si>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</si>
  <si>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</si>
  <si>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</si>
  <si>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</si>
  <si>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</si>
  <si>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</si>
  <si>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</si>
  <si>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</si>
  <si>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</si>
  <si>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</si>
  <si>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</si>
  <si>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</si>
  <si>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</si>
  <si>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</si>
  <si>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</si>
  <si>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</si>
  <si>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</si>
  <si>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</si>
  <si>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</si>
  <si>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</si>
  <si>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</si>
  <si>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</si>
  <si>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</si>
  <si>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implementar las acciones de territorialización del Sistema Distrital de Derechos Humanos y las acciones estratégicas de la Dirección a partir de un enfoque territorial y poblacional.</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</si>
  <si>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</si>
  <si>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</si>
  <si>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</si>
  <si>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142-Implementar y mantener la ruta intersectorial para la prevención, protección y asistencia de trata de personas en el Distrito
146-Atender 150 personas de la población LGBTI a través del programa de protección integral en la casa refugio</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</si>
  <si>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</si>
  <si>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</si>
  <si>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</si>
  <si>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</si>
  <si>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</si>
  <si>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</si>
  <si>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</si>
  <si>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</si>
  <si>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</si>
  <si>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</si>
  <si>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</si>
  <si>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</si>
  <si>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</si>
  <si>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</si>
  <si>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</si>
  <si>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</si>
  <si>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</si>
  <si>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</si>
  <si>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</si>
  <si>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</si>
  <si>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</si>
  <si>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</si>
  <si>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</si>
  <si>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</si>
  <si>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</si>
  <si>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</si>
  <si>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</si>
  <si>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</si>
  <si>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</si>
  <si>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</si>
  <si>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</si>
  <si>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</si>
  <si>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</si>
  <si>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</si>
  <si>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</si>
  <si>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</si>
  <si>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</si>
  <si>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</si>
  <si>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</si>
  <si>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</si>
  <si>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</si>
  <si>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</si>
  <si>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</si>
  <si>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</si>
  <si>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</si>
  <si>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</si>
  <si>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</si>
  <si>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</si>
  <si>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</si>
  <si>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</si>
  <si>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</si>
  <si>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</si>
  <si>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</si>
  <si>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</si>
  <si>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</si>
  <si>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</si>
  <si>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</si>
  <si>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</si>
  <si>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</si>
  <si>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</si>
  <si>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</si>
  <si>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</si>
  <si>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</si>
  <si>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 xml:space="preserve"> Realizar un proceso de seguimiento a las relaciones con los actores relevantes para la formulación de estrategias de concertación con los tomadores de decisiones.</t>
  </si>
  <si>
    <t>Prestar los servicios profesionales a la Dirección de Relaciones Políticas  en la realización de documentos de  análisis sobre el panorama político de la administración distrital.</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</si>
  <si>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</si>
  <si>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</si>
  <si>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</si>
  <si>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</si>
  <si>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</si>
  <si>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 xml:space="preserve">213 - Acompañar 20 agendas sobre  procesos de concertación con actores políticos, económicos y sociales para analisis y transformacion de problemas._x000D_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</si>
  <si>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</si>
  <si>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</si>
  <si>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</si>
  <si>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</si>
  <si>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</si>
  <si>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</si>
  <si>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</si>
  <si>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</si>
  <si>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</si>
  <si>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</si>
  <si>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</si>
  <si>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213 - Acompañar 20 agendas sobre  procesos de concertación con actores políticos, económicos y sociales para analisis y transformacion de problemas.
214 - Apoyar  la realización de procesos  electorales en la Ciudad Bogotá</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</si>
  <si>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</si>
  <si>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</si>
  <si>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</si>
  <si>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</si>
  <si>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217 - Atender 100% de los conflictos políticos, económicos y sociales con los actores relevantes identificados.</t>
  </si>
  <si>
    <t>Atender 100% de los conflictos políticos, económicos y sociales con los actores relevantes identificados.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</si>
  <si>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</si>
  <si>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</si>
  <si>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</si>
  <si>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</si>
  <si>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</si>
  <si>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</si>
  <si>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</si>
  <si>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</si>
  <si>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</si>
  <si>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</si>
  <si>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</si>
  <si>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</si>
  <si>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</si>
  <si>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</si>
  <si>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</si>
  <si>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</si>
  <si>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</si>
  <si>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</si>
  <si>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</si>
  <si>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</si>
  <si>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</si>
  <si>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158 Implementar en un 100% en las Alcaldías Locales un nuevo modelo de gestión</t>
  </si>
  <si>
    <t>IMPLEMENTAR 100.0% POR CIENTO EL MODELO DE GESTIÓN PARA ALCALDÍAS LOCALES</t>
  </si>
  <si>
    <t>PRESTAR LOS SERVICIOS PROFESIONALES EN LA DIRECCIÓN DE TECNOLOGÍAS E INFORMACIÓN REALIZANDO SEGUIMIENTO Y RECOMENDACIONES A LA IMPLEMENTACIÓN DE LA ESTRATEGIA DE GOBIERNO EN LÍNEA (GEL) EN LA SECRETARÍA DISTRITAL DE GOBIERNO</t>
  </si>
  <si>
    <t>IMPLEMENTAR 1.0 MODELO DE GESTIÓN TI DENTRO DE LA ENTIDAD</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</si>
  <si>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</si>
  <si>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</si>
  <si>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</si>
  <si>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</si>
  <si>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Prestar los servicios de apoyo a la gestión para la organización y seguimiento estratégico del desarrollo de la metodología de mejores practicas en gestión de servicios (ITIL) en la Dirección de Tecnologías e Información</t>
  </si>
  <si>
    <t>DESARROLLAR 1.0 PROGRAMA DE MEJORES PRACTICAS EN GESTION DE SERVICIOS TECNOLOGICOS</t>
  </si>
  <si>
    <t>PRESTAR LOS SERVICIOS PROFESIONALES EN LA GESTIÓN Y SEGUIMIENTO DE LOS PLANES, PROYECTOS  Y ACTIVIDADES DE LA DIRECCIÓN TECNOLOGÍA E INFORMACIÓN</t>
  </si>
  <si>
    <t>PRESTAR LOS SERVICIOS PROFESIONALES EN LA DIRECCIÓN TECNOLOGÍA E INFORMACIÓN APOYANDO LAS ACTIVIDADES DE SOPORTE Y MONITOREO DE LA INFRAESTRUCTURA TECNOLÓGICA EN LA SECRETARIA DISTRITAL DE GOBIERNO.</t>
  </si>
  <si>
    <t>Prestar los servicios profesionales en la Dirección de Tecnologías e Información apoyando la implementación del sistema de información geográfica en los Sistemas de la Secretaría Distrital de Gobierno.</t>
  </si>
  <si>
    <t>PRESTAR LOS SERVICIOS PROFESIONALES REALIZANDO LAS ACTIVIDADES DE LEVANTAMIENTO Y ANÁLISIS DE REQUERIMIENTOS,ELABORACIÓN DE CASOS DE USO, ELABORACIÓN Y EJECUCIÓN DE PLANES DE PRUEBAS, ENTRENAMIENTO Y SOPORTE, EN LOS APLICATIVOS Y SERVICIOS DE LA SECRETARIA DISTRITAL DE GOBIERNO.</t>
  </si>
  <si>
    <t>PRESTAR LOS SERVICIOS PROFESIONALES EN LA DIRECCIÓN DE TECNOLOGÍAS E INFORMACIÓN PARA REALIZAR LAS ACTIVIDADES DESEGUIMIENTO A LOS LEVANTAMIENTOS Y ANÁLISIS DE REQUERIMIENTOS, ELABORACIÓN DE CASOS DE USO, ELABORACIÓN Y EJECUCIÓN DE PLANES DE PRUEBAS, ENTRENAMIENTO, SOPORTE DE LOS APLICATIVOS Y SERVICIOS.</t>
  </si>
  <si>
    <t>Prestar los servicios profesionales como arquitecto de tecnología para el logro del cumplimiento del Plan Estratégico de Tecnologías de la Información(PETI) de la Secretaría Distrital de Gobierno.</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</si>
  <si>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</si>
  <si>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</si>
  <si>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</si>
  <si>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</si>
  <si>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</si>
  <si>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</si>
  <si>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</si>
  <si>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</si>
  <si>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</si>
  <si>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</si>
  <si>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</si>
  <si>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</si>
  <si>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</si>
  <si>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</si>
  <si>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</si>
  <si>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</si>
  <si>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</si>
  <si>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</si>
  <si>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</si>
  <si>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REALIZAR 1.0 PROCESO PARA FORTALECER LA CAPACIDAD DE ACCIÓN DE LOS ALCALDES LOCALES FRENTE A LAS FUNCIONES RELACIONADAS CON INSPECCIÓN, VIGILANCIA Y CONTROL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</si>
  <si>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</si>
  <si>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</si>
  <si>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</si>
  <si>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</si>
  <si>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</si>
  <si>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</si>
  <si>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</si>
  <si>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</si>
  <si>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159 Implementar en un 100% en las alcaldías locales un modelo de contratación basado en resultados</t>
  </si>
  <si>
    <t>IMPLEMENTAR 100.0% POR CIENTO EL MODELO DE CONTRATACIÓN BASADO EN RESULTADOS PARA ALCALDÍAS LOCALES</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</si>
  <si>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</si>
  <si>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</si>
  <si>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</si>
  <si>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</si>
  <si>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</si>
  <si>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</si>
  <si>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</si>
  <si>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</si>
  <si>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</si>
  <si>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</si>
  <si>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</si>
  <si>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</si>
  <si>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</si>
  <si>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</si>
  <si>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</si>
  <si>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</si>
  <si>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</si>
  <si>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</si>
  <si>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</si>
  <si>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</si>
  <si>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</si>
  <si>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</si>
  <si>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</si>
  <si>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</si>
  <si>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</si>
  <si>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</si>
  <si>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</si>
  <si>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</si>
  <si>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</si>
  <si>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</si>
  <si>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</si>
  <si>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</si>
  <si>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</si>
  <si>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</si>
  <si>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</si>
  <si>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</si>
  <si>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</si>
  <si>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</si>
  <si>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</si>
  <si>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</si>
  <si>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</si>
  <si>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</si>
  <si>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</si>
  <si>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</si>
  <si>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</si>
  <si>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</si>
  <si>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</si>
  <si>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</si>
  <si>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</si>
  <si>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</si>
  <si>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</si>
  <si>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</si>
  <si>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</si>
  <si>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</si>
  <si>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</si>
  <si>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</si>
  <si>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</si>
  <si>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</si>
  <si>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</si>
  <si>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</si>
  <si>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</si>
  <si>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</si>
  <si>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</si>
  <si>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</si>
  <si>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</si>
  <si>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</si>
  <si>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</si>
  <si>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</si>
  <si>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</si>
  <si>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</si>
  <si>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</si>
  <si>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</si>
  <si>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</si>
  <si>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</si>
  <si>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</si>
  <si>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</si>
  <si>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</si>
  <si>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</si>
  <si>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</si>
  <si>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</si>
  <si>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</si>
  <si>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</si>
  <si>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</si>
  <si>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</si>
  <si>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</si>
  <si>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</si>
  <si>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</si>
  <si>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</si>
  <si>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</si>
  <si>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</si>
  <si>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</si>
  <si>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</si>
  <si>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</si>
  <si>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</si>
  <si>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</si>
  <si>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</si>
  <si>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</si>
  <si>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</si>
  <si>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</si>
  <si>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</si>
  <si>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</si>
  <si>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</si>
  <si>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</si>
  <si>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</si>
  <si>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</si>
  <si>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</si>
  <si>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</si>
  <si>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</si>
  <si>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</si>
  <si>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</si>
  <si>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</si>
  <si>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</si>
  <si>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</si>
  <si>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</si>
  <si>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Elaborar 1.0 estrategia de simplificación y racionalización de tramites externos e internos (en sus etapas de diseño, implementación y evaluación) para mejorar el servicio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</si>
  <si>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</si>
  <si>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</si>
  <si>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</si>
  <si>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</si>
  <si>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</si>
  <si>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</si>
  <si>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</si>
  <si>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</si>
  <si>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</si>
  <si>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</si>
  <si>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</si>
  <si>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</si>
  <si>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</si>
  <si>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</si>
  <si>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</si>
  <si>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</si>
  <si>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</si>
  <si>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</si>
  <si>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</si>
  <si>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</si>
  <si>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</si>
  <si>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</si>
  <si>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</si>
  <si>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</si>
  <si>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</si>
  <si>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</si>
  <si>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</si>
  <si>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</si>
  <si>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</si>
  <si>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</si>
  <si>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143-Implementar 3 Planes de Acciones afirmativas de grupos étnicos</t>
  </si>
  <si>
    <t>META 7
Implementar el 100% de las actividades de la SDG correspondientes a los planes de acciones afirmativas para grupos étnicos del distrito</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</si>
  <si>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</si>
  <si>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</si>
  <si>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</si>
  <si>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</si>
  <si>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</si>
  <si>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</si>
  <si>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</si>
  <si>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</si>
  <si>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</si>
  <si>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</si>
  <si>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</si>
  <si>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</si>
  <si>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</si>
  <si>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</si>
  <si>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</si>
  <si>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</si>
  <si>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</si>
  <si>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</si>
  <si>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</si>
  <si>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</si>
  <si>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</si>
  <si>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</si>
  <si>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</si>
  <si>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</si>
  <si>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</si>
  <si>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</si>
  <si>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</si>
  <si>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</si>
  <si>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</si>
  <si>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</si>
  <si>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</si>
  <si>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</si>
  <si>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</si>
  <si>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</si>
  <si>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</si>
  <si>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</si>
  <si>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</si>
  <si>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</si>
  <si>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</si>
  <si>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</si>
  <si>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</si>
  <si>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</si>
  <si>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</si>
  <si>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</si>
  <si>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</si>
  <si>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</si>
  <si>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</si>
  <si>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</si>
  <si>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</si>
  <si>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</si>
  <si>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</si>
  <si>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</si>
  <si>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</si>
  <si>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</si>
  <si>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</si>
  <si>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</si>
  <si>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</si>
  <si>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</si>
  <si>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</si>
  <si>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</si>
  <si>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</si>
  <si>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</si>
  <si>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</si>
  <si>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</si>
  <si>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</si>
  <si>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</si>
  <si>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</si>
  <si>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</si>
  <si>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</si>
  <si>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</si>
  <si>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</si>
  <si>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</si>
  <si>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</si>
  <si>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</si>
  <si>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</si>
  <si>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</si>
  <si>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</si>
  <si>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</si>
  <si>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</si>
  <si>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</si>
  <si>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</si>
  <si>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DE APOYO A LA GESTIÓN EN LAS ACTIVIDADES DE SOPORTE Y MONITOREO DE LA INFRAESTRUCTURA TECNOLÓGICA EN LA SECRETARIA DISTRITAL DE GOBIERNO</t>
  </si>
  <si>
    <t>Prestar los servicios profesionales apoyando los procesos funcionales de los sistemas de información de la Subsecretaría de Gestión Local.</t>
  </si>
  <si>
    <t>159 Implementar en un 100% en las alcaldías locales un modelo de contratación basado en resultados
161 Implementar en un 100% un sistema de información para generar 200 procesos administrativos de policía en expedientes electrónicos</t>
  </si>
  <si>
    <t>Prestar los servicios profesionales al Despacho del Secretario Distrital de Gobierno realizando el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</si>
  <si>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deGobierno</t>
  </si>
  <si>
    <t>Prestar los servicios profesionales en la Secretaría Distrital de Gobierno, para atender todos los asuntos relacionados con las estrategias de comunicaciones desde el Despacho en cumplimiento al manejo efectivo de la información en el nivel central y las localidades, enmarcadas dentro del modelo de gestión local actual</t>
  </si>
  <si>
    <t>Prestar los servicios profesionales en la Secretaría Distrital de Gobierno  para realizar seguimiento a la implementación de las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</si>
  <si>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</si>
  <si>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</si>
  <si>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APOYAR LA GESTIÓN DE LOS PROCESOS QUE SE ADELANTAN EN LA DIRECCIÓN DE GESTIÓN DEL TALENTO HUMANO.</t>
  </si>
  <si>
    <t>Funcionamiento</t>
  </si>
  <si>
    <t>Prestar los servicios profesionales a la Secretaría Distrital de Gobierno, apoyando los ejercicios de participación ciudadana, las relaciones públicas y el seguimiento a compromisos del Despacho del Secretario de Gobierno enmarcadas en el modelo de gestión local.</t>
  </si>
  <si>
    <t>Prestar sus servicios profesionales para apoyar la formulación y ejecución del Sistema de Vigilancia Epidemiológica de factores de Riesgo Psicosocial y programas asociados, así como el cumplimiento de los requisitos del Sistema de Gestión de Seguridad y Salud en el Trabajo de acuerdo a lo establecido por la legislación colombiana en materia de riesgo laborales con el objetivo de mejorar la satisfacción laboral de los servidores públicos y contratistas de la Secretaría Distrital de Gobierno.</t>
  </si>
  <si>
    <t>Prestar los Servicios Profesionales apoyando la elaboración de los instrumentos que evidencien la ejecución de los procesos misionales de la Secretaría Distrital de Gobierno en el marco del proyecto de inversión.</t>
  </si>
  <si>
    <t>Prestar sus servicios profesionales como abogado en la Dirección Jurídica en todos aquellos asuntos relacionados con la representación judicial,especialmente en el trámite de las acciones constitucionales que impetran los ciudadanos y en las que se encuentra vinculada la entidad, así como laproyección de actos administrativos que surjan dentro del marco de competencia de la dependencia donde se encuentra asignada.</t>
  </si>
  <si>
    <t>Prestar servicios profesionales en la dirección de gestión del talento humano en las actividades de seguimiento, monitoreo y control de las funciones propias de la dependencia.</t>
  </si>
  <si>
    <t>PRESTAR LOS SERVICIOS PROFESIONALES PARA  APOYAR LA DIVULGACION DE LOS PLANES Y PROGRAMAS PREVISTOS EN LA ESTRATEGIA DE COMUNICACIONES DE LA SECRETARIA DISTRITAL DE GOBIERNO, A PARTIR DE LA ELABORACION DE LOS CONTENIDOS ESCRITOS Y AUDIOVISUALES.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</si>
  <si>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</si>
  <si>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Oficina Asesora de Comunicaciones en términos de desarrollo, producción, diagramación de contenidos, realización de piezas gráficas y conceptualización, sobre la gestión de las dependencias de la SECRETARÍA DISTRITAL DE GOBIERNO.</t>
  </si>
  <si>
    <t>PRESTAR LOS SERVICIOS DE APOYO EN LA PROYECCIÓN, SEGUIMIENTO Y EJECUCIÓN DE LAS ACTIVIDADES PROPIAS DE LA OFICINA DE ASUNTOS DISCIPLINARIOS.</t>
  </si>
  <si>
    <t>OFICINA DE CONTROL INTERNO DISCIPLINARIO</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</si>
  <si>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</si>
  <si>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AL DESPACHO DE LA SECRETARÍA DISTRITAL DE GOBIERNO EN LOS DIFERENTES ASUNTOSJURÍDICOS Y POLÍTICOS DE LA ADMINISTRACIÓN DISTRITAL.</t>
  </si>
  <si>
    <t>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</si>
  <si>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</si>
  <si>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</si>
  <si>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</si>
  <si>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</si>
  <si>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</si>
  <si>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</si>
  <si>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</si>
  <si>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130-Implementar el Sistema Distrital de derechos Humanos
131-Implementar la Política Integral de Derechos Humanos del Distrito.
136-100% de la plataforma para la acción social y comunitaria de las comunidades religiosas implementada_x000D_
139-Formular una Política pública de libertad religiosa, de culto y conciencia</t>
  </si>
  <si>
    <t>Prestar servicios profesionales en aspectos jurídicos y normativos que requiera la Subsecretaría de Gestión Institucional dentro del marco de implementación del modelo integral de planeación y gestión institucional y sectorial.</t>
  </si>
  <si>
    <t>SUBSECRETARIA DE GESTIÓN INSTITUCIONAL</t>
  </si>
  <si>
    <t>Prestar servicios profesionales en la Dirección de Convivencia y Dialogo Social de la Secretaría Distrital de Gobierno, en la gestión y articulación de los procesos concernientes al manejo de las Aglomeraciones de público de Alta Complejidad que suceden en el Distrito Capital.</t>
  </si>
  <si>
    <t>Prestar los servicios de apoyo a la gestión documental que se genere en el acompañamiento de procesos de concertación con actores políticos,económicos y sociales para la resolución de problemas identificados por la dirección de relaciones políticas.</t>
  </si>
  <si>
    <t>ACOMPAÑAR 14.0 AGENDAS SOBRE PROCESOS DE CONCERTACIÓN CON ACTORES POLÍTICOS, ECONÓMICOS Y SOCIALES PARA ANALISIS Y TRANSFORMACION DE PROBLEMAS</t>
  </si>
  <si>
    <t>Prestar los servicios profesionales para apoyar a la Dirección de Relaciones Políticas en la gestión de la Dirección que permitan el fortalecimiento de las relaciones estratégicas y las agendas de concertación con actores políticos económicos y sociales, de acuerdo con la designación del supervisor del contrato.</t>
  </si>
  <si>
    <t>Prestar los servicios profesionales a la Dirección de Relaciones Políticas para realizar el seguimiento, monitoreo, informes y análisis de las iniciativasnormativas de la Administración Distrital ante el Concejo de Bogotá, D.C., de acuerdo con las directrices que le determine sobre esta materia y lanormatividad vigente.</t>
  </si>
  <si>
    <t>REALIZAR 1.0 PROCESO DE SEGUIMIENTO A LAS RELACIONES CON LOS ACTORES RELEVANTES PARA LA FORMULACIÓN DE ESTRATEGIAS DE CONCERTACIÓN CON LOS TOMADORES DE DECISIONES.</t>
  </si>
  <si>
    <t>Prestar los servicios profesionales para realizar la priorización de los proyectos de ley y/o actos legislativos que se radican en el Congreso de la República y que de acuerdo con su materia impacten los planes, programas y proyectos de la Administración Distrital.</t>
  </si>
  <si>
    <t>Prestar sus servicios profesionales a la dirección de relaciones políticas en la respuesta efectiva y oportuna a los requerimientos, derechos de petición y solicitudes de información presentados por el concejo de Bogotá, el congreso de la república y las juntas administradoras locales, de acuerdo con lo establecido en la normatividad vigente y los procedimientos que sobre la materia tenga implementados la entidad.</t>
  </si>
  <si>
    <t>Prestar los servicios profesionales para realizar las actividades relacionadas con el seguimiento las corporaciones de elección popular del nivel nacional y local, en especial lo concerniente a la priorización de los proyectos de ley y/o actos legislativos del Congreso de la República y las actividades con las Juntas Administradoras Locales, de conformidad con los lineamientos que imparta la Dirección de Relaciones Políticas.</t>
  </si>
  <si>
    <t>Prestar servicios de apoyo a la gestión en la Subsecretaría para la Gobernabilidad y la Garantía de Derechos para la implementación de una estrategia de fortalecimiento de la gobernabilidad y la participación en escenarios locales y distritales.</t>
  </si>
  <si>
    <t>SUBSECRETARIA PARA LA GOBERNABILIDAD Y GARANTIA DE DERECHOS</t>
  </si>
  <si>
    <t xml:space="preserve"> 130.Implementar un Sistema Distrital de Derechos Humanos
131. Implementar Política Integral de Derechos Humanos del Distrito. </t>
  </si>
  <si>
    <t>142. Implementar y mantener la ruta intersectorial para la prevención, protección y asistencia de trata de personas en el Distrito,
146. Atender 150 personas de la población LGBTI a través del programa de protección integral en la casa refugio, como acciones que integran el Sistema Distrital de Derechos Humanos.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</si>
  <si>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</si>
  <si>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 xml:space="preserve"> 143. Implementar 3 Planes de Acciones afirmativas de grupos étnicos. </t>
  </si>
  <si>
    <t>Prestar servicios profesionales en la Subdirección de Asuntos Étnicos para apoyar la coordinación del proceso de formulación del Plan de Vida del cabildo indígena Mhuysqa de Bosa concertado en el proceso de consulta previa del Plan Parcial el Edén el Descanso.</t>
  </si>
  <si>
    <t>Prestar servicios profesionales en la Subdirección de Asuntos Étnicos para apoyar la formulación de los Planes de Intervención Local para Grupos Étnicos (PILGES) y realizar el acompañamiento a procesos comunitarios y organizacionales.</t>
  </si>
  <si>
    <t>Prestar servicios profesionales en la Subdirección de Asuntos Étnicos para apoyar el seguimiento a los planes de acciones afirmativas para grupos étnicos y la gestión técnica de la formulación del plan de vida de la comunidad Muisca de Bosa.</t>
  </si>
  <si>
    <t>SUBDIRECCION DE ASUNTOS DE LIBERTAD RELIGIOSA</t>
  </si>
  <si>
    <t>Prestar servicios profesionales en la Dirección de Derechos Humanos para realizar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</si>
  <si>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realizar la gestión administrativa requerida para el impulso de las acciones estratégicas y misionales a su cargo, con énfasis en iniciativas ciudadanas.</t>
  </si>
  <si>
    <t>PRESTAR LOS SERVICIOS PROFESIONALES PARA APOYAR A LA OFICINA ASESORA DE COMUNICACIONES EN EL DESARROLLO DECONTENIDOS PERIODÍSTICOS, CUBRIMIENTOS Y DEMÁS ACTIVIDADES TRANSVERSALES, EN EL MARCO DE LA ESTRATEGIA DE COMUNICACIONES DE LA ENTIDAD.</t>
  </si>
  <si>
    <t>Prestar los servicios de apoyo a la gestión en la Dirección para la Gestión Policiva, realizando la apropiación funcional de los sistemas de informaciónmanejados por la Secretaría Distrital de Gobierno.</t>
  </si>
  <si>
    <t>161 Implementar en un 100% un sistema de información para generar 200 procesos administrativos de policía en expedientes electrónicos</t>
  </si>
  <si>
    <t>Realizar 1.0 proceso  para fortalecer la capacidad institucional de las inspecciones de policía en el marco de sus competencias.</t>
  </si>
  <si>
    <t>Prestar los servicios de Apoyo a la Gestión en el acompañamiento y seguimiento de las estrategias misionales, de comunicaciones y de relaciones políticas del Despacho, enmarcadas dentro del modelo de gestión local.</t>
  </si>
  <si>
    <t>Prestar los servicios de apoyo para realizar estrategias pedagógicas y de sensibilización del Código Nacional de Policía y Convivencia y demásnormatividad que promueva la convivencia en las localidades, en el marco del modelo de gestión local.</t>
  </si>
  <si>
    <t>Prestar los servicios profesionales en la Dirección para la Gestión Policiva, en el proceso de implementación del Código Nacional de Policía asociado atemas ambientales, de las Inspecciones de Policía y las Alcaldías Locales.</t>
  </si>
  <si>
    <t>Prestar los servicios profesionales para apoyar la implementación, seguimiento y evaluación de las actividades interinstitucionales adelantadas por la Subsecretaría de Gestión Local requeridas para la implementación del modelo de gestión de las alcaldías locales.</t>
  </si>
  <si>
    <t>Prestar los servicios profesionales en la Subsecretaría de Gestión Local para apoyar el trámite de segunda instancia asignado a la Secretaría Distrital de Gobierno.</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</si>
  <si>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</si>
  <si>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</si>
  <si>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</si>
  <si>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acompañando las labores relacionadas con la funcionalidad e implementación de los sistemas de información de la Secretaría Distrital de Gobierno y la generación de actividades asociadas al fortalecimiento institucional de lasInspecciones de Policía a nivel Distrital por medio herramientas de información, bases de datos y cuadros de control.</t>
  </si>
  <si>
    <t>Prestar los servicios profesionales a la Secretaría Distrital de Gobierno para el acompañamiento técnico, en el marco del cumplimiento de los proyectos de inversión local que adelantan los Fondos de Desarrollo Local ¿ FDL.</t>
  </si>
  <si>
    <t>Prestar los servicios profesionales para el acompañamiento y seguimiento de las políticas y planes proyectados por la administración distrital para elfortalecimiento de la capacidad institucional de las Alcaldías Locales.</t>
  </si>
  <si>
    <t>Prestar los servicios profesionales apoyando jurídicamente la definición de los procesos funcionales  para el aplicativo para el registro del Código de Policia - ARCO</t>
  </si>
  <si>
    <t>Prestar los servicios profesionales apoyando jurídicamente la definición de los procesos funcionales para el aplicativo para el registro del Código de Policia- ARCO.</t>
  </si>
  <si>
    <t>PRESTAR SERVICIOS PROFESIONALES EN EL SEGUIMIENTO A LOS PLANES DE ACCIÓN Y GESTIÓN DEL CONSEJO DE JUSTICIA.</t>
  </si>
  <si>
    <t>PRESTAR LOS SERVICIOS PROFESIONALES A LA SECRETARÍA DISTRITAL DE GOBIERNO PARA APOYAR LA ELABORACIÓN Y EJECUCIÓN DEL PLAN DE MODERNIZACIÓN DE LAS SEDES ADMINISTRATIVAS DE LAS ALCALDÍAS LOCALES.</t>
  </si>
  <si>
    <t>Realizar 1 plan de modernización de las sedes de las alcaldías locales relacionado con equipos tecnológicos y desarrollo de infraestructura física</t>
  </si>
  <si>
    <t>PRESTAR LOS SERVICIOS PROFESIONALES EN EL CONSEJO DE JUSTICIA PARA LA EVACUACIÓN DE EXPEDIENTES DE LOS PROCESOS DEPOLICIA DE SU CONOCIMIENTO Y COMPETENCIA.</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</si>
  <si>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</si>
  <si>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</si>
  <si>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en la Dirección para la Gestión Policiva, para el proceso de implementación del Código Nacional de Policía asociado a temas ambientales, de las Inspecciones de Policía y las Alcaldías Locales.</t>
  </si>
  <si>
    <t>Prestar los servicios profesionales apoyando en las Localidades, a la Dirección para la Gestión del Desarrollo Local ¿ DGDL, en las actividades de asistencia técnica para la ejecución de los proyectos de inversión local que adelantan los Fondos de Desarrollo Local.</t>
  </si>
  <si>
    <t>El contrato que se pretende celebrar, tendrá por objeto Prestar los servicios profesionales para el acompañamiento y seguimiento de las políticas y planes proyectados por la administración distrital para el fortalecimiento de la capacidad institucional de las Alcaldías Locales.</t>
  </si>
  <si>
    <t>43191500;43191600;72151600;43222800;81161700;81112200;81111800</t>
  </si>
  <si>
    <t>REALIZAR EL MANTENIMIENTO PREVENTIVO Y CORRECTIVO A LA PLATAFORMA DE TELECOMUNICACIONES UNIFY DE LA SECRETARÍA DISTRITAL DE GOBIERNO</t>
  </si>
  <si>
    <t>CCE-06</t>
  </si>
  <si>
    <t>FUNCIONAMIENTO</t>
  </si>
  <si>
    <t>NA</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</si>
  <si>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</si>
  <si>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</si>
  <si>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</si>
  <si>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</si>
  <si>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CCE-07</t>
  </si>
  <si>
    <t>IMPLEMENTACIÓN DEL MODELO DE GESTIÓN DE TÉCNOLOGIA DE LA INFORMACIÓN PARA EL FORTALECIMIENTO INSTITUCIONAL/FUNCIONAMIENTO</t>
  </si>
  <si>
    <t>IMPLEMENTAR 1.0 PROGRAMA DE RENOVACIÓN TECNOLÓGICA Y DE ALTA DISPONIBILIDAD PARA  FORTALECER LOS SERVICIOS  DE LA ENTIDAD.</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</si>
  <si>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</si>
  <si>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</si>
  <si>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43211500;43211600</t>
  </si>
  <si>
    <t>REALIZAR LA ADQUISICIÓN DE BIBLIOTECA DE CINTAS LTO6 PARA LA SOLUCIÓN DE BACKUP (COPIAS DE SEGURIDAD) DE LA SECRETARIA DISTRITAL DE GOBIERNO</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</si>
  <si>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</si>
  <si>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</si>
  <si>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</si>
  <si>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Realizar la adquisición de suscripción de Microsoft Azure para acceder, implementar y administrar servicios y servidores en virtuales, a través del Acuerdo Marco - CCE-578-2017</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</si>
  <si>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</si>
  <si>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</si>
  <si>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</si>
  <si>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</si>
  <si>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817-818-819-820</t>
  </si>
  <si>
    <t>Realizar la suscripción a un programa de mantenimiento, actualización y soporte técnico premium de las Licencias de Software de la Plataforma ESRI con que cuenta la Secretaría Distrital de Gobierno, a través del ACUERDO MARCO DE PRECIOS No. CCE-288-AG-2015</t>
  </si>
  <si>
    <t>625-617</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</si>
  <si>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</si>
  <si>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</si>
  <si>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</si>
  <si>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</si>
  <si>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</si>
  <si>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</si>
  <si>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</si>
  <si>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</si>
  <si>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</si>
  <si>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</si>
  <si>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</si>
  <si>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</si>
  <si>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</si>
  <si>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</si>
  <si>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ADQUISICIÓN, INSTALACIÓN, CONFIGURACIÓN Y PUESTA FUNCIONAMIENTO DE EQUIPOS TECNOLÓGICOS PARA LAS DIFERENTES DEPENDENCIAS DE LA SECRETARIA DISTRITAL DE GOBIERNO</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</si>
  <si>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</si>
  <si>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</si>
  <si>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</si>
  <si>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</si>
  <si>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</si>
  <si>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</si>
  <si>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</si>
  <si>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</si>
  <si>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</si>
  <si>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15101506;15101505</t>
  </si>
  <si>
    <t>Contratar el suministro de combustible para el parque automotor del nivel central de la Secretaría Distrital de Gobierno a través del ACUERDO MARCO DE PRECIOS  NO.  CCE-715-1-AMP-2018</t>
  </si>
  <si>
    <t>44121700;14111500;44122100</t>
  </si>
  <si>
    <t>Suministro de papelería, útiles y productos ocasionales, a precios fijos unitarios mediante el sistema outsourcing-proveeduría integral para todas las dependencias de la Secretaría de Gobierno D.C</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</si>
  <si>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</si>
  <si>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</si>
  <si>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</si>
  <si>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</si>
  <si>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</si>
  <si>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</si>
  <si>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</si>
  <si>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</si>
  <si>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</si>
  <si>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</si>
  <si>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SUMINISTRO DE INSUMOS Y REPUESTOS NUEVOS Y ORIGINALES,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</si>
  <si>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</si>
  <si>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</si>
  <si>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</si>
  <si>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</si>
  <si>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80141600; 80141900;45111500;45111600;45111700;95131500</t>
  </si>
  <si>
    <t>Prestar los servicios de organización logística en los eventos institucionales de la Secretaría Distrital de Gobierno</t>
  </si>
  <si>
    <t>82101500;82101600;82101800;82101900</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</si>
  <si>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</si>
  <si>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</si>
  <si>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</si>
  <si>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</si>
  <si>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Prestar los servicios de producción, impresión, instalación, desinstalación y garantía de calidad  de piezas gráficas, impresos, gran formato y demás productos para la divulgación de campañas y estrategias institucionales de la Secretaría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</si>
  <si>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</si>
  <si>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</si>
  <si>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</si>
  <si>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</si>
  <si>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</si>
  <si>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</si>
  <si>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</si>
  <si>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</si>
  <si>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</si>
  <si>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la prestación de servicio de control vectorial consistente en tres (3) intervenciones de desinsectación, desinfección y desratización, en las instalaciones de la Secretaría Distrital de Gobierno, en las que se incluyen bodegas de almacenamiento, áreas comunes, auditorios.</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</si>
  <si>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</si>
  <si>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</si>
  <si>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t>
  </si>
  <si>
    <t>56112104;73161515</t>
  </si>
  <si>
    <t>ADQUIRIR SILLAS ERGONOMICAS PARA LOS SERVIDORES PÚBLICOS DE LA SECRETARÍA DISTRITAL DE GOBIERNO QUE LA REQUIERAN DE CONFORMIDAD CON SUS CONDICIONES MÉDICAS</t>
  </si>
  <si>
    <t>ADQUISICIÓN DE ELEMENTOS DE PROTECCIÓN PERSONAL PARA LOS FUNCIONARIOS QUE TRABAJAN EN LA SECRETARÍA DISTRITAL DE GOBIERNO</t>
  </si>
  <si>
    <t>760-793</t>
  </si>
  <si>
    <t>101704;43212002;56112002;56112005;42241802;53112304;46182605;462111708;43202205</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</si>
  <si>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</si>
  <si>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</si>
  <si>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</si>
  <si>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</si>
  <si>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</si>
  <si>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</si>
  <si>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</si>
  <si>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</si>
  <si>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</si>
  <si>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</si>
  <si>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</si>
  <si>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</si>
  <si>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</si>
  <si>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</si>
  <si>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</si>
  <si>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</si>
  <si>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AUNAR ESFUERZOS TÉCNICOS, ADMINISTRATIVOS Y FINANCIEROS ENTRE LA SSCJ Y LA SDG PARA EL FUNCIONAMIENTO DE ESPACIOS DE ATENCIÓN DIFERENCIADA PARA LOS GRUPOS ÉTNICOS Y PROMOCIÓN DE LOS DERECHOS HUMANOS EN EL SISTEMA DISTRITAL DE CASAS DE JUSTICIA DE BOGOTÁ</t>
  </si>
  <si>
    <t>ADQUISICIÓN LONAS DE POLIPROPILENO COMO APOYO LOGÍSTICO A LA REGISTRADURÍA DISTRITAL DE BOGOTÁ, PARA EL PROCESO ELECTORAL  DE LA VIGENCIA 2019</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</si>
  <si>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</si>
  <si>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</si>
  <si>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</si>
  <si>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</si>
  <si>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</si>
  <si>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</si>
  <si>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</si>
  <si>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</si>
  <si>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</si>
  <si>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</si>
  <si>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</si>
  <si>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y formación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</si>
  <si>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</si>
  <si>
    <t>META 7Implementar el 100% de las actividades de la SDG correspondientes a los planes de acciones afirmativas para grupos étnicos del distrito</t>
  </si>
  <si>
    <t>Prestar servicios profesionales en la Subsecretaría para la Gobernabilidad y la Garantía de Derechos para apoyar la coordinación de la ejecución de acciones misionales y estratégicas a cargo de sus dependencias adscritas.</t>
  </si>
  <si>
    <t>SUSBSECRETARIA PARA LA GOBERNABILIDAD Y GARANTÍA DE DERECHOS</t>
  </si>
  <si>
    <t>130-Implementar el Sistema Distrital de derechos Humanos131-Implementar la Política Integral de Derechos Humanos del Distrito.</t>
  </si>
  <si>
    <t>META 1 Desarrollar el 100% del procedimiento metodológico para formular e implementar el Sistema y Política Distrital de Derechos Humanos, en articulación con el Plan Distrital de Prevención y Protección</t>
  </si>
  <si>
    <t>Prestar los servicios profesionales en la Subsecretaría de Gestión Institucional en las actividades que contribuyan al cumplimiento de los objetivos y metas de la Secretaría Distrital De Gobierno</t>
  </si>
  <si>
    <t>71 - Incrementar a un 90% la sostenibilidad del SIG en el Gobierno Distrital</t>
  </si>
  <si>
    <t>REALIZAR 1.0 PLAN DE MODERNIZACIÓN DE LAS SEDES DE LAS ALCALDÍAS LOCALES RELACIONADO CON EQUIPOS TECNOLÓGICOS Y DESARROLLO DE INFRAESTRUCTURA FÍSICA</t>
  </si>
  <si>
    <t>Prestar los servicios profesionales en la realización del análisis sobre el panorama político de la administración distrital y las líneas de investigación del Observatorio de Asuntos Políticos</t>
  </si>
  <si>
    <t>Prestar los servicios profesionales para apoyar estrategias de articulación interinstitucional para la implementación políticas, planes y proyectos que ejecute la Subsecretaría de Gestión Local en el marco del modelo de gestión de las alcaldías locales</t>
  </si>
  <si>
    <t>Prestar servicios de apoyo a la gestión en la dirección de derechos humanos para contribuir a la consolidación del informe 2016 a 2019 de la Política Pública Integral de Derechos Humanos.</t>
  </si>
  <si>
    <t>130.Implementar un Sistema Distrital de Derechos Humanos131. Implementar Política Integral de Derechos Humanos del Distrito.</t>
  </si>
  <si>
    <t>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t>
  </si>
  <si>
    <t>213 - Acompañar 20 agendas sobre procesos de concertación con actores políticos, económicos y sociales para analisis y transformacion de problemas.</t>
  </si>
  <si>
    <t>Prestar los servicios profesionales a la Dirección de Relaciones Políticas para realizar el seguimiento, monitoreo, informes y análisis de las iniciativas normativas de la Administración Distrital ante el Concejo de Bogotá, D.C., de acuerdo con las directrices que le determine sobre esta materia y la normatividad vigente</t>
  </si>
  <si>
    <t>"PRESTAR LOS SERVICIOS PROFESIONALES A LA SECRETARÍA DISTRITAL DE GOBIERNO PARA APOYAR LA ELABORACIÓN Y EJECUCIÓN DEL PLAN DE MODERNIZACIÓN DE LAS SEDES ADMINISTRATIVAS DE LAS ALCALDÍAS LOCALES "</t>
  </si>
  <si>
    <t>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t>
  </si>
  <si>
    <t>130-Implementar el Sistema Distrital de derechos Humanos131-Implementar la Política Integral de Derechos Humanos del Distrito.134-15,000 personas certificadas en D.H. que incluyen tanto servidores públicos como ciudadanía en escenarios informales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</si>
  <si>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</si>
  <si>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la Oficina de Asuntos Disciplinarios de la Secretaría Distrital de Gobierno, realizando la gestión jurídica, tramites, seguimiento, control y revisión necesaria de los procesos que se adelantan en dicha dependencia.</t>
  </si>
  <si>
    <t>PRESTAR LOS SERVICIOS DE APOYO A LA DIRECCIÓN ADMINISTRATIVA EN EL SEGUIMIENTO ADMINISTRATIVO Y PRESUPUESTAL RELACIONADO AL MANTENIMIENTO Y BUEN FUNCIONAMIENTO DE LA INFRAESTRUCTURA DE LOS PREDIOS DE LA ENTIDAD.</t>
  </si>
  <si>
    <t>Prestar los servicios profesionales a la Secretaría Distrital de Gobierno para el acompañamiento técnico, en el marco del cumplimiento de los proyectos de inversión local que adelantan los Fondos de Desarrollo Local - FDL</t>
  </si>
  <si>
    <t>Prestar servicios profesionales en la Dirección de Convivencia y Diálogo Social para realizar la gestión contractual y gestiones administrativas requeridas para el impulso de las acciones estratégicas y misionales a su cargo.</t>
  </si>
  <si>
    <t>META 4 Implementar 80 Iniciativas locales formuladas por grupos sociales de la Red Distrital de Derechos Humanos para la prevención o protección de derechos en sus territorios.</t>
  </si>
  <si>
    <t>PRESTAR LOS SERVICIOS PROFESIONALES PARA APOYAR LA DIVULGACION DE LOS PLANES Y PROGRAMAS PREVISTOS EN LA ESTRATEGIA DE COMUNICACIONES DE LA SECRETARIA DISTRITAL DE GOBIERNO, A PARTIR DE LA ELABORACION DE LOS CONTENIDOS ESCRITOS Y AUDIOVISUALES</t>
  </si>
  <si>
    <t>Prestar los servicios de apoyo a la gestión para fortalecer la gestión territorial, adelantando acciones de socialización y presencia institucional en terreno, en el marco del modelo de gestión local</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</si>
  <si>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</si>
  <si>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en la Dirección Jurídica, para apoyar y hacer seguimiento a los diferentes trámites jurídicos, tendientes al fortalecimiento de la capacidad institucional de la entidad.</t>
  </si>
  <si>
    <t>Prestar los servicios profesionales en la Dirección de Tecnologías e Información apoyando los procesos funcionales de implementación de los sistema de información y la generación de actividades asociadas al fortalecimiento institucional de las Inspecciones de Policía</t>
  </si>
  <si>
    <t>DIRECCION DE TECNOLOGIA E INFORMACION</t>
  </si>
  <si>
    <t>Prestar los servicios jurídicos especializados en Derecho Disciplinario a la Dependencia de Asuntos Disciplinarios de la Secretaria Distrital de Gobierno, apoyando la gestión en la materia, según le sea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</si>
</sst>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 &quot;COP&quot;"/>
  </numFmts>
  <fonts count="20" x14ac:knownFonts="1">
    <font>
      <sz val="10"/>
      <name val="Arial"/>
      <family val="2"/>
    </font>
    <font>
      <sz val="11"/>
      <color theme="1"/>
      <name val="Calibri"/>
      <family val="2"/>
      <scheme val="minor"/>
    </font>
    <font>
      <b/>
      <sz val="10"/>
      <name val="Verdana"/>
      <family val="2"/>
    </font>
    <font>
      <sz val="10"/>
      <name val="Arial"/>
      <family val="2"/>
    </font>
    <font>
      <sz val="10"/>
      <name val="Verdana"/>
      <family val="2"/>
    </font>
    <font>
      <sz val="10"/>
      <color theme="1"/>
      <name val="Arial"/>
      <family val="2"/>
    </font>
    <font>
      <sz val="9"/>
      <color rgb="FF000000"/>
      <name val="Arial"/>
      <family val="2"/>
    </font>
    <font>
      <u/>
      <sz val="11"/>
      <color rgb="FF0000FF"/>
      <name val="Calibri"/>
      <family val="2"/>
      <charset val="1"/>
    </font>
    <font>
      <sz val="10"/>
      <color rgb="FF000000"/>
      <name val="Arial"/>
      <family val="2"/>
    </font>
    <font>
      <sz val="10"/>
      <color rgb="FFFF0000"/>
      <name val="Arial"/>
      <family val="2"/>
    </font>
    <font>
      <sz val="10"/>
      <color rgb="FFFF0000"/>
      <name val="Verdana"/>
      <family val="2"/>
    </font>
    <font>
      <b/>
      <sz val="10"/>
      <color theme="1"/>
      <name val="Verdana"/>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rgb="FFFF0000"/>
      <name val="Arial"/>
      <family val="2"/>
    </font>
    <font>
      <sz val="11"/>
      <name val="Calibri"/>
      <family val="2"/>
      <scheme val="minor"/>
    </font>
    <font>
      <u/>
      <sz val="10"/>
      <color theme="10"/>
      <name val="Arial"/>
      <family val="2"/>
    </font>
    <font>
      <sz val="10"/>
      <color theme="1"/>
      <name val="Verdana"/>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
      <left/>
      <right/>
      <top style="thin">
        <color theme="8"/>
      </top>
      <bottom/>
      <diagonal/>
    </border>
  </borders>
  <cellStyleXfs count="12">
    <xf numFmtId="0" fontId="0" fillId="0" borderId="0"/>
    <xf numFmtId="41" fontId="3" fillId="0" borderId="0" applyFont="0" applyFill="0" applyBorder="0" applyAlignment="0" applyProtection="0"/>
    <xf numFmtId="0" fontId="18" fillId="0" borderId="0" applyNumberFormat="0" applyFill="0" applyBorder="0" applyAlignment="0" applyProtection="0"/>
    <xf numFmtId="0" fontId="2" fillId="2" borderId="1">
      <alignment horizontal="left" vertical="center" wrapText="1"/>
    </xf>
    <xf numFmtId="0" fontId="2" fillId="3" borderId="0">
      <alignment horizontal="center" vertical="center"/>
    </xf>
    <xf numFmtId="49" fontId="4" fillId="0" borderId="0">
      <alignment horizontal="left" vertical="center"/>
    </xf>
    <xf numFmtId="164" fontId="5" fillId="0" borderId="0" applyFont="0" applyFill="0" applyBorder="0" applyAlignment="0" applyProtection="0"/>
    <xf numFmtId="0" fontId="7" fillId="0" borderId="0"/>
    <xf numFmtId="0" fontId="11" fillId="0" borderId="0" applyNumberFormat="0" applyFill="0" applyBorder="0" applyProtection="0">
      <alignment horizontal="left" vertical="center"/>
    </xf>
    <xf numFmtId="0" fontId="1" fillId="0" borderId="0"/>
    <xf numFmtId="14" fontId="19" fillId="0" borderId="0" applyFill="0" applyBorder="0" applyProtection="0">
      <alignment horizontal="right" vertical="center"/>
    </xf>
    <xf numFmtId="49" fontId="19" fillId="0" borderId="0" applyFill="0" applyBorder="0" applyProtection="0">
      <alignment horizontal="left" vertical="center"/>
    </xf>
  </cellStyleXfs>
  <cellXfs count="84">
    <xf numFmtId="0" fontId="0" fillId="0" borderId="0" xfId="0"/>
    <xf numFmtId="0" fontId="2" fillId="2" borderId="1" xfId="3"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xf numFmtId="0" fontId="0" fillId="0" borderId="0" xfId="0" applyAlignment="1" applyProtection="1">
      <protection locked="0"/>
    </xf>
    <xf numFmtId="0" fontId="2" fillId="3" borderId="1" xfId="4" applyBorder="1" applyProtection="1">
      <alignment horizontal="center" vertical="center"/>
    </xf>
    <xf numFmtId="1" fontId="2" fillId="3" borderId="1" xfId="4" applyNumberFormat="1" applyBorder="1" applyProtection="1">
      <alignment horizontal="center" vertical="center"/>
      <protection locked="0"/>
    </xf>
    <xf numFmtId="0" fontId="2" fillId="3" borderId="1" xfId="4" applyBorder="1" applyAlignment="1" applyProtection="1">
      <alignment horizontal="right" vertical="center"/>
    </xf>
    <xf numFmtId="0" fontId="2" fillId="4" borderId="1" xfId="4" applyFill="1" applyBorder="1" applyProtection="1">
      <alignment horizontal="center" vertical="center"/>
    </xf>
    <xf numFmtId="0" fontId="4" fillId="5" borderId="1" xfId="5" applyNumberFormat="1" applyFill="1" applyBorder="1" applyAlignment="1" applyProtection="1">
      <alignment horizontal="left"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49" fontId="4" fillId="0" borderId="1" xfId="5" applyFill="1" applyBorder="1" applyAlignment="1" applyProtection="1">
      <alignment horizontal="left" vertical="center"/>
    </xf>
    <xf numFmtId="1" fontId="3" fillId="0" borderId="1" xfId="5" applyNumberFormat="1" applyFont="1" applyFill="1" applyBorder="1" applyAlignment="1" applyProtection="1">
      <alignment horizontal="left" vertical="center"/>
      <protection locked="0"/>
    </xf>
    <xf numFmtId="164" fontId="3" fillId="0" borderId="1" xfId="6" applyFont="1" applyFill="1" applyBorder="1" applyAlignment="1" applyProtection="1">
      <alignment horizontal="left"/>
      <protection locked="0"/>
    </xf>
    <xf numFmtId="0" fontId="6" fillId="0" borderId="1" xfId="0" applyFont="1" applyFill="1" applyBorder="1" applyAlignment="1">
      <alignment horizontal="left"/>
    </xf>
    <xf numFmtId="0" fontId="5" fillId="0" borderId="1" xfId="0" applyFont="1" applyFill="1" applyBorder="1" applyAlignment="1">
      <alignment horizontal="left"/>
    </xf>
    <xf numFmtId="0" fontId="7" fillId="0" borderId="1" xfId="7" applyFill="1" applyBorder="1" applyAlignment="1">
      <alignment horizontal="left"/>
    </xf>
    <xf numFmtId="0" fontId="8" fillId="0" borderId="1" xfId="1" applyNumberFormat="1" applyFont="1" applyFill="1" applyBorder="1" applyAlignment="1">
      <alignment horizontal="left" vertical="center"/>
    </xf>
    <xf numFmtId="0" fontId="8" fillId="0" borderId="1" xfId="1" applyNumberFormat="1" applyFont="1" applyFill="1" applyBorder="1" applyAlignment="1">
      <alignment horizontal="left" vertical="top"/>
    </xf>
    <xf numFmtId="0" fontId="0" fillId="0" borderId="0" xfId="0" applyProtection="1">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8" fillId="0" borderId="1" xfId="0" applyFont="1" applyFill="1" applyBorder="1" applyAlignment="1">
      <alignment horizontal="left"/>
    </xf>
    <xf numFmtId="0" fontId="0" fillId="0" borderId="1" xfId="0" applyFill="1" applyBorder="1" applyAlignment="1" applyProtection="1">
      <alignment horizontal="left" wrapText="1"/>
      <protection locked="0"/>
    </xf>
    <xf numFmtId="0" fontId="9" fillId="0" borderId="1" xfId="0" applyFont="1" applyFill="1" applyBorder="1" applyAlignment="1">
      <alignment horizontal="left"/>
    </xf>
    <xf numFmtId="0" fontId="0" fillId="0" borderId="0" xfId="0" applyFill="1" applyProtection="1">
      <protection locked="0"/>
    </xf>
    <xf numFmtId="0" fontId="0" fillId="0" borderId="1" xfId="0" applyFill="1" applyBorder="1" applyAlignment="1">
      <alignment horizontal="left"/>
    </xf>
    <xf numFmtId="0" fontId="5" fillId="0" borderId="1" xfId="0" applyFont="1" applyFill="1" applyBorder="1" applyAlignment="1">
      <alignment horizontal="left" wrapText="1"/>
    </xf>
    <xf numFmtId="0" fontId="5" fillId="0" borderId="2" xfId="0" applyFont="1" applyBorder="1"/>
    <xf numFmtId="0" fontId="5" fillId="0" borderId="3" xfId="0" applyFont="1" applyBorder="1"/>
    <xf numFmtId="0" fontId="5" fillId="0" borderId="3" xfId="0" applyFont="1" applyBorder="1" applyAlignment="1"/>
    <xf numFmtId="0" fontId="5" fillId="0" borderId="2" xfId="0" applyFont="1" applyBorder="1" applyAlignment="1"/>
    <xf numFmtId="0" fontId="10" fillId="6"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164" fontId="0" fillId="0" borderId="1" xfId="8" applyNumberFormat="1" applyFont="1" applyBorder="1" applyAlignment="1" applyProtection="1">
      <alignment horizontal="left"/>
      <protection locked="0"/>
    </xf>
    <xf numFmtId="0" fontId="8" fillId="0" borderId="1" xfId="1" applyNumberFormat="1" applyFont="1" applyFill="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164" fontId="3" fillId="5" borderId="1" xfId="6" applyFont="1" applyFill="1" applyBorder="1" applyAlignment="1" applyProtection="1">
      <alignment horizontal="left"/>
      <protection locked="0"/>
    </xf>
    <xf numFmtId="0" fontId="10" fillId="6"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wrapText="1"/>
      <protection locked="0"/>
    </xf>
    <xf numFmtId="49" fontId="4" fillId="0" borderId="1" xfId="5" applyFont="1" applyFill="1" applyBorder="1" applyAlignment="1" applyProtection="1">
      <alignment horizontal="left" vertical="center"/>
    </xf>
    <xf numFmtId="0" fontId="3" fillId="0" borderId="1" xfId="0" applyFont="1" applyFill="1" applyBorder="1" applyAlignment="1">
      <alignment horizontal="left" wrapText="1"/>
    </xf>
    <xf numFmtId="49" fontId="10" fillId="0" borderId="1" xfId="5" applyFont="1" applyBorder="1" applyAlignment="1" applyProtection="1">
      <alignment horizontal="left" vertical="center" wrapText="1"/>
      <protection locked="0"/>
    </xf>
    <xf numFmtId="49" fontId="4" fillId="0" borderId="1" xfId="5" applyFont="1" applyFill="1" applyBorder="1" applyAlignment="1" applyProtection="1">
      <alignment horizontal="left" vertical="center" wrapText="1"/>
      <protection locked="0"/>
    </xf>
    <xf numFmtId="0" fontId="12" fillId="0" borderId="1" xfId="5" applyNumberFormat="1" applyFont="1" applyFill="1" applyBorder="1" applyAlignment="1" applyProtection="1">
      <alignment horizontal="left" vertical="center"/>
      <protection locked="0"/>
    </xf>
    <xf numFmtId="0" fontId="13" fillId="0" borderId="1" xfId="5" applyNumberFormat="1" applyFont="1" applyFill="1" applyBorder="1" applyAlignment="1" applyProtection="1">
      <alignment horizontal="left" vertical="center"/>
      <protection locked="0"/>
    </xf>
    <xf numFmtId="164" fontId="0" fillId="0" borderId="1" xfId="6" applyFont="1" applyFill="1" applyBorder="1" applyAlignment="1" applyProtection="1">
      <alignment horizontal="left" vertical="center"/>
      <protection locked="0"/>
    </xf>
    <xf numFmtId="49" fontId="10" fillId="6" borderId="1" xfId="5" applyFont="1" applyFill="1" applyBorder="1" applyAlignment="1" applyProtection="1">
      <alignment horizontal="left" vertical="center" wrapText="1"/>
      <protection locked="0"/>
    </xf>
    <xf numFmtId="49" fontId="4" fillId="0" borderId="1" xfId="5" applyBorder="1" applyAlignment="1" applyProtection="1">
      <alignment horizontal="left" vertical="center" wrapText="1"/>
      <protection locked="0"/>
    </xf>
    <xf numFmtId="0" fontId="9" fillId="6" borderId="1" xfId="0" applyFont="1" applyFill="1" applyBorder="1" applyAlignment="1" applyProtection="1">
      <alignment horizontal="left"/>
      <protection locked="0"/>
    </xf>
    <xf numFmtId="0" fontId="14" fillId="0" borderId="1" xfId="0" applyFont="1" applyFill="1" applyBorder="1" applyAlignment="1">
      <alignment horizontal="left" vertical="center" wrapText="1" readingOrder="1"/>
    </xf>
    <xf numFmtId="0" fontId="0" fillId="0" borderId="1" xfId="0" applyBorder="1" applyAlignment="1" applyProtection="1">
      <alignment horizontal="left"/>
      <protection locked="0"/>
    </xf>
    <xf numFmtId="0" fontId="9" fillId="0" borderId="1" xfId="0" applyFont="1" applyBorder="1" applyAlignment="1" applyProtection="1">
      <alignment horizontal="left"/>
      <protection locked="0"/>
    </xf>
    <xf numFmtId="0" fontId="1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6" borderId="1" xfId="0" applyFill="1" applyBorder="1" applyAlignment="1" applyProtection="1">
      <alignment horizontal="left"/>
      <protection locked="0"/>
    </xf>
    <xf numFmtId="0" fontId="1" fillId="0" borderId="1" xfId="9" applyFont="1" applyFill="1" applyBorder="1" applyAlignment="1">
      <alignment horizontal="left" vertical="center" wrapText="1"/>
    </xf>
    <xf numFmtId="0" fontId="1" fillId="0" borderId="1" xfId="9" applyFill="1" applyBorder="1" applyAlignment="1">
      <alignment horizontal="left" vertical="center" wrapText="1"/>
    </xf>
    <xf numFmtId="0" fontId="16" fillId="0" borderId="1" xfId="0" applyFont="1" applyBorder="1" applyAlignment="1" applyProtection="1">
      <alignment horizontal="left"/>
      <protection locked="0"/>
    </xf>
    <xf numFmtId="0" fontId="17" fillId="0" borderId="1" xfId="9" applyFont="1" applyFill="1" applyBorder="1" applyAlignment="1">
      <alignment horizontal="left" vertical="center" wrapText="1"/>
    </xf>
    <xf numFmtId="0" fontId="9" fillId="0" borderId="1" xfId="0" applyFont="1" applyBorder="1" applyAlignment="1" applyProtection="1">
      <alignment horizontal="left" wrapText="1"/>
      <protection locked="0"/>
    </xf>
    <xf numFmtId="0" fontId="18" fillId="0" borderId="1" xfId="2" applyFill="1" applyBorder="1" applyAlignment="1">
      <alignment horizontal="left"/>
    </xf>
    <xf numFmtId="0" fontId="18" fillId="0" borderId="1" xfId="2" applyFill="1" applyBorder="1" applyAlignment="1" applyProtection="1">
      <alignment horizontal="left"/>
      <protection locked="0"/>
    </xf>
    <xf numFmtId="0" fontId="9" fillId="0" borderId="1" xfId="0" applyFont="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1" fontId="9" fillId="0" borderId="1" xfId="10" applyNumberFormat="1" applyFont="1" applyBorder="1" applyAlignment="1" applyProtection="1">
      <alignment horizontal="left"/>
      <protection locked="0"/>
    </xf>
    <xf numFmtId="0" fontId="3" fillId="7" borderId="1" xfId="0" applyFont="1" applyFill="1" applyBorder="1" applyAlignment="1" applyProtection="1">
      <alignment horizontal="left"/>
      <protection locked="0"/>
    </xf>
    <xf numFmtId="1" fontId="0" fillId="0" borderId="1" xfId="10" applyNumberFormat="1" applyFont="1" applyBorder="1" applyAlignment="1" applyProtection="1">
      <alignment horizontal="left"/>
      <protection locked="0"/>
    </xf>
    <xf numFmtId="0" fontId="10" fillId="0" borderId="1" xfId="5" applyNumberFormat="1" applyFont="1" applyBorder="1" applyProtection="1">
      <alignment horizontal="left" vertical="center"/>
      <protection locked="0"/>
    </xf>
    <xf numFmtId="49" fontId="19" fillId="0" borderId="1" xfId="11" applyFill="1" applyBorder="1" applyAlignment="1" applyProtection="1">
      <alignment horizontal="left" vertical="center" wrapText="1"/>
      <protection locked="0"/>
    </xf>
    <xf numFmtId="0" fontId="19" fillId="0" borderId="1" xfId="11" applyNumberFormat="1" applyFill="1" applyBorder="1" applyAlignment="1" applyProtection="1">
      <alignment horizontal="left" vertical="center"/>
      <protection locked="0"/>
    </xf>
    <xf numFmtId="164" fontId="5" fillId="0" borderId="1" xfId="6" applyFont="1" applyFill="1" applyBorder="1" applyAlignment="1" applyProtection="1">
      <alignment horizontal="left"/>
      <protection locked="0"/>
    </xf>
    <xf numFmtId="0" fontId="0" fillId="5" borderId="0" xfId="0" applyFill="1"/>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0" fillId="0" borderId="1" xfId="0" applyBorder="1" applyProtection="1">
      <protection locked="0"/>
    </xf>
    <xf numFmtId="0" fontId="3" fillId="0" borderId="1" xfId="0" applyFont="1" applyFill="1" applyBorder="1" applyAlignment="1">
      <alignment vertical="center" wrapText="1"/>
    </xf>
    <xf numFmtId="1" fontId="0" fillId="0" borderId="0" xfId="0" applyNumberFormat="1" applyProtection="1">
      <protection locked="0"/>
    </xf>
    <xf numFmtId="0" fontId="0" fillId="0" borderId="0" xfId="0" applyAlignment="1" applyProtection="1">
      <alignment horizontal="right"/>
      <protection locked="0"/>
    </xf>
  </cellXfs>
  <cellStyles count="12">
    <cellStyle name="BodyStyle" xfId="5" xr:uid="{6AC6875B-4CBA-4F76-A92F-CC3289B198CE}"/>
    <cellStyle name="BodyStyle 2" xfId="11" xr:uid="{03264BD8-68F1-4669-8745-80F463EAB7AE}"/>
    <cellStyle name="BodyStyleBold" xfId="8" xr:uid="{76754E0D-47D9-4294-BF74-3768410860F2}"/>
    <cellStyle name="Currency" xfId="6" xr:uid="{5DDD1D46-557B-4FCC-993F-A14EB40B03C3}"/>
    <cellStyle name="DateStyle" xfId="10" xr:uid="{6CE12E97-6C35-436D-AF1E-DF91883EEDD0}"/>
    <cellStyle name="HeaderStyle" xfId="4" xr:uid="{570E3FFD-34A1-4A27-8350-6282A68A070A}"/>
    <cellStyle name="Hipervínculo" xfId="2" builtinId="8"/>
    <cellStyle name="Hipervínculo 2" xfId="7" xr:uid="{D27708B1-2BC7-45A3-9236-7E7C3BCB1250}"/>
    <cellStyle name="MainTitle" xfId="3" xr:uid="{AB60A538-99AB-4241-AA92-2A7DC02B7AA2}"/>
    <cellStyle name="Millares [0]" xfId="1" builtinId="6"/>
    <cellStyle name="Normal" xfId="0" builtinId="0"/>
    <cellStyle name="Normal 2" xfId="9" xr:uid="{0E13C57A-F65E-40EC-9D70-A84317F09F2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by.cruz/Downloads/PAA2019%20(02-07-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EP"/>
      <sheetName val="PROYECCION"/>
      <sheetName val="Adiciones"/>
      <sheetName val="Hoja2"/>
      <sheetName val="Exportar Hoja de Trabajo"/>
      <sheetName val="DRP"/>
      <sheetName val="SGI"/>
      <sheetName val="SGGD"/>
      <sheetName val="SGL"/>
      <sheetName val="Hoja1"/>
      <sheetName val="archivo de datos"/>
      <sheetName val="Estados"/>
      <sheetName val="Cesiones"/>
      <sheetName val="PAA"/>
      <sheetName val="Hoja4"/>
      <sheetName val="Contratos sin"/>
      <sheetName val="Terminaciones"/>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D2">
            <v>525</v>
          </cell>
        </row>
        <row r="3">
          <cell r="D3">
            <v>670</v>
          </cell>
        </row>
        <row r="5">
          <cell r="D5">
            <v>660</v>
          </cell>
        </row>
        <row r="6">
          <cell r="D6">
            <v>402</v>
          </cell>
        </row>
        <row r="7">
          <cell r="D7">
            <v>387</v>
          </cell>
        </row>
        <row r="8">
          <cell r="D8">
            <v>597</v>
          </cell>
        </row>
        <row r="9">
          <cell r="D9">
            <v>388</v>
          </cell>
        </row>
        <row r="10">
          <cell r="D10">
            <v>119</v>
          </cell>
        </row>
        <row r="11">
          <cell r="D11">
            <v>80</v>
          </cell>
        </row>
        <row r="12">
          <cell r="D12">
            <v>1</v>
          </cell>
        </row>
        <row r="13">
          <cell r="D13">
            <v>511</v>
          </cell>
        </row>
        <row r="14">
          <cell r="D14">
            <v>461</v>
          </cell>
        </row>
        <row r="15">
          <cell r="D15">
            <v>385</v>
          </cell>
        </row>
        <row r="16">
          <cell r="D16">
            <v>290</v>
          </cell>
        </row>
        <row r="17">
          <cell r="D17">
            <v>130</v>
          </cell>
        </row>
        <row r="18">
          <cell r="D18">
            <v>545</v>
          </cell>
        </row>
        <row r="19">
          <cell r="D19">
            <v>160</v>
          </cell>
        </row>
        <row r="20">
          <cell r="D20">
            <v>685</v>
          </cell>
        </row>
        <row r="21">
          <cell r="D21">
            <v>126</v>
          </cell>
        </row>
        <row r="22">
          <cell r="D22">
            <v>413</v>
          </cell>
        </row>
        <row r="23">
          <cell r="D23">
            <v>518</v>
          </cell>
        </row>
        <row r="24">
          <cell r="D24">
            <v>513</v>
          </cell>
        </row>
        <row r="25">
          <cell r="D25">
            <v>457</v>
          </cell>
        </row>
        <row r="26">
          <cell r="D26">
            <v>434</v>
          </cell>
        </row>
        <row r="27">
          <cell r="D27">
            <v>356</v>
          </cell>
        </row>
        <row r="28">
          <cell r="D28">
            <v>263</v>
          </cell>
        </row>
        <row r="29">
          <cell r="D29">
            <v>759</v>
          </cell>
        </row>
        <row r="30">
          <cell r="D30">
            <v>440</v>
          </cell>
        </row>
        <row r="31">
          <cell r="D31">
            <v>433</v>
          </cell>
        </row>
        <row r="32">
          <cell r="D32">
            <v>604</v>
          </cell>
        </row>
        <row r="33">
          <cell r="D33">
            <v>564</v>
          </cell>
        </row>
        <row r="34">
          <cell r="D34">
            <v>412</v>
          </cell>
        </row>
        <row r="35">
          <cell r="D35">
            <v>540</v>
          </cell>
        </row>
        <row r="36">
          <cell r="D36">
            <v>262</v>
          </cell>
        </row>
        <row r="37">
          <cell r="D37">
            <v>733</v>
          </cell>
        </row>
        <row r="38">
          <cell r="D38">
            <v>646</v>
          </cell>
        </row>
        <row r="39">
          <cell r="D39">
            <v>136</v>
          </cell>
        </row>
        <row r="40">
          <cell r="D40">
            <v>796</v>
          </cell>
        </row>
        <row r="41">
          <cell r="D41">
            <v>460</v>
          </cell>
        </row>
        <row r="42">
          <cell r="D42">
            <v>211</v>
          </cell>
        </row>
        <row r="43">
          <cell r="D43">
            <v>357</v>
          </cell>
        </row>
        <row r="44">
          <cell r="D44">
            <v>624</v>
          </cell>
        </row>
        <row r="45">
          <cell r="D45">
            <v>131</v>
          </cell>
        </row>
        <row r="46">
          <cell r="D46">
            <v>544</v>
          </cell>
        </row>
        <row r="47">
          <cell r="D47">
            <v>367</v>
          </cell>
        </row>
        <row r="48">
          <cell r="D48">
            <v>462</v>
          </cell>
        </row>
        <row r="49">
          <cell r="D49">
            <v>352</v>
          </cell>
        </row>
        <row r="50">
          <cell r="D50">
            <v>654</v>
          </cell>
        </row>
        <row r="51">
          <cell r="D51">
            <v>399</v>
          </cell>
        </row>
        <row r="52">
          <cell r="D52">
            <v>328</v>
          </cell>
        </row>
        <row r="53">
          <cell r="D53">
            <v>679</v>
          </cell>
        </row>
        <row r="54">
          <cell r="D54">
            <v>694</v>
          </cell>
        </row>
        <row r="55">
          <cell r="D55">
            <v>666</v>
          </cell>
        </row>
        <row r="56">
          <cell r="D56">
            <v>628</v>
          </cell>
        </row>
        <row r="57">
          <cell r="D57">
            <v>261</v>
          </cell>
        </row>
        <row r="58">
          <cell r="D58">
            <v>441</v>
          </cell>
        </row>
        <row r="59">
          <cell r="D59">
            <v>344</v>
          </cell>
        </row>
        <row r="60">
          <cell r="D60">
            <v>530</v>
          </cell>
        </row>
        <row r="61">
          <cell r="D61">
            <v>372</v>
          </cell>
        </row>
        <row r="62">
          <cell r="D62">
            <v>623</v>
          </cell>
        </row>
        <row r="63">
          <cell r="D63">
            <v>657</v>
          </cell>
        </row>
        <row r="64">
          <cell r="D64">
            <v>675</v>
          </cell>
        </row>
        <row r="65">
          <cell r="D65">
            <v>678</v>
          </cell>
        </row>
        <row r="66">
          <cell r="D66">
            <v>403</v>
          </cell>
        </row>
        <row r="67">
          <cell r="D67">
            <v>439</v>
          </cell>
        </row>
        <row r="68">
          <cell r="D68">
            <v>677</v>
          </cell>
        </row>
        <row r="69">
          <cell r="D69">
            <v>699</v>
          </cell>
        </row>
        <row r="70">
          <cell r="D70">
            <v>586</v>
          </cell>
        </row>
        <row r="71">
          <cell r="D71">
            <v>383</v>
          </cell>
        </row>
        <row r="72">
          <cell r="D72">
            <v>453</v>
          </cell>
        </row>
        <row r="73">
          <cell r="D73">
            <v>458</v>
          </cell>
        </row>
        <row r="74">
          <cell r="D74">
            <v>456</v>
          </cell>
        </row>
        <row r="75">
          <cell r="D75">
            <v>159</v>
          </cell>
        </row>
        <row r="76">
          <cell r="D76">
            <v>158</v>
          </cell>
        </row>
        <row r="77">
          <cell r="D77">
            <v>719</v>
          </cell>
        </row>
        <row r="78">
          <cell r="D78">
            <v>620</v>
          </cell>
        </row>
        <row r="79">
          <cell r="D79">
            <v>442</v>
          </cell>
        </row>
        <row r="80">
          <cell r="D80">
            <v>353</v>
          </cell>
        </row>
        <row r="81">
          <cell r="D81">
            <v>672</v>
          </cell>
        </row>
        <row r="82">
          <cell r="D82">
            <v>516</v>
          </cell>
        </row>
        <row r="83">
          <cell r="D83">
            <v>245</v>
          </cell>
        </row>
        <row r="84">
          <cell r="D84">
            <v>161</v>
          </cell>
        </row>
        <row r="85">
          <cell r="D85">
            <v>237</v>
          </cell>
        </row>
        <row r="86">
          <cell r="D86">
            <v>664</v>
          </cell>
        </row>
        <row r="87">
          <cell r="D87">
            <v>459</v>
          </cell>
        </row>
        <row r="88">
          <cell r="D88">
            <v>718</v>
          </cell>
        </row>
        <row r="89">
          <cell r="D89">
            <v>246</v>
          </cell>
        </row>
        <row r="90">
          <cell r="D90">
            <v>717</v>
          </cell>
        </row>
        <row r="91">
          <cell r="D91">
            <v>640</v>
          </cell>
        </row>
        <row r="92">
          <cell r="D92">
            <v>676</v>
          </cell>
        </row>
        <row r="93">
          <cell r="D93">
            <v>741</v>
          </cell>
        </row>
        <row r="94">
          <cell r="D94">
            <v>709</v>
          </cell>
        </row>
        <row r="95">
          <cell r="D95">
            <v>639</v>
          </cell>
        </row>
        <row r="96">
          <cell r="D96">
            <v>763</v>
          </cell>
        </row>
        <row r="97">
          <cell r="D97">
            <v>773</v>
          </cell>
        </row>
        <row r="98">
          <cell r="D98">
            <v>673</v>
          </cell>
        </row>
        <row r="99">
          <cell r="D99">
            <v>680</v>
          </cell>
        </row>
        <row r="100">
          <cell r="D100">
            <v>443</v>
          </cell>
        </row>
        <row r="101">
          <cell r="D101">
            <v>720</v>
          </cell>
        </row>
        <row r="102">
          <cell r="D102">
            <v>729</v>
          </cell>
        </row>
        <row r="103">
          <cell r="D103">
            <v>596</v>
          </cell>
        </row>
        <row r="104">
          <cell r="D104">
            <v>535</v>
          </cell>
        </row>
        <row r="105">
          <cell r="D105">
            <v>714</v>
          </cell>
        </row>
        <row r="106">
          <cell r="D106">
            <v>579</v>
          </cell>
        </row>
        <row r="107">
          <cell r="D107">
            <v>19</v>
          </cell>
        </row>
        <row r="108">
          <cell r="D108">
            <v>580</v>
          </cell>
        </row>
        <row r="109">
          <cell r="D109">
            <v>22</v>
          </cell>
        </row>
        <row r="110">
          <cell r="D110">
            <v>703</v>
          </cell>
        </row>
        <row r="111">
          <cell r="D111">
            <v>767</v>
          </cell>
        </row>
        <row r="112">
          <cell r="D112">
            <v>5</v>
          </cell>
        </row>
        <row r="113">
          <cell r="D113">
            <v>4</v>
          </cell>
        </row>
        <row r="114">
          <cell r="D114">
            <v>506</v>
          </cell>
        </row>
        <row r="115">
          <cell r="D115">
            <v>49</v>
          </cell>
        </row>
        <row r="116">
          <cell r="D116">
            <v>492</v>
          </cell>
        </row>
        <row r="117">
          <cell r="D117">
            <v>292</v>
          </cell>
        </row>
        <row r="118">
          <cell r="D118">
            <v>471</v>
          </cell>
        </row>
        <row r="119">
          <cell r="D119">
            <v>363</v>
          </cell>
        </row>
        <row r="120">
          <cell r="D120">
            <v>397</v>
          </cell>
        </row>
        <row r="121">
          <cell r="D121">
            <v>122</v>
          </cell>
        </row>
        <row r="122">
          <cell r="D122">
            <v>541</v>
          </cell>
        </row>
        <row r="123">
          <cell r="D123">
            <v>315</v>
          </cell>
        </row>
        <row r="124">
          <cell r="D124">
            <v>483</v>
          </cell>
        </row>
        <row r="125">
          <cell r="D125">
            <v>510</v>
          </cell>
        </row>
        <row r="126">
          <cell r="D126">
            <v>497</v>
          </cell>
        </row>
        <row r="127">
          <cell r="D127">
            <v>316</v>
          </cell>
        </row>
        <row r="128">
          <cell r="D128">
            <v>50</v>
          </cell>
        </row>
        <row r="129">
          <cell r="D129">
            <v>611</v>
          </cell>
        </row>
        <row r="130">
          <cell r="D130">
            <v>512</v>
          </cell>
        </row>
        <row r="131">
          <cell r="D131">
            <v>135</v>
          </cell>
        </row>
        <row r="132">
          <cell r="D132">
            <v>494</v>
          </cell>
        </row>
        <row r="133">
          <cell r="D133">
            <v>87</v>
          </cell>
        </row>
        <row r="134">
          <cell r="D134">
            <v>348</v>
          </cell>
        </row>
        <row r="135">
          <cell r="D135">
            <v>146</v>
          </cell>
        </row>
        <row r="136">
          <cell r="D136">
            <v>493</v>
          </cell>
        </row>
        <row r="137">
          <cell r="D137">
            <v>190</v>
          </cell>
        </row>
        <row r="138">
          <cell r="D138">
            <v>275</v>
          </cell>
        </row>
        <row r="139">
          <cell r="D139">
            <v>129</v>
          </cell>
        </row>
        <row r="140">
          <cell r="D140">
            <v>39</v>
          </cell>
        </row>
        <row r="141">
          <cell r="D141">
            <v>470</v>
          </cell>
        </row>
        <row r="142">
          <cell r="D142">
            <v>598</v>
          </cell>
        </row>
        <row r="143">
          <cell r="D143">
            <v>705</v>
          </cell>
        </row>
        <row r="144">
          <cell r="D144">
            <v>180</v>
          </cell>
        </row>
        <row r="145">
          <cell r="D145">
            <v>527</v>
          </cell>
        </row>
        <row r="146">
          <cell r="D146">
            <v>123</v>
          </cell>
        </row>
        <row r="147">
          <cell r="D147">
            <v>379</v>
          </cell>
        </row>
        <row r="148">
          <cell r="D148">
            <v>134</v>
          </cell>
        </row>
        <row r="149">
          <cell r="D149">
            <v>341</v>
          </cell>
        </row>
        <row r="150">
          <cell r="D150">
            <v>291</v>
          </cell>
        </row>
        <row r="151">
          <cell r="D151">
            <v>432</v>
          </cell>
        </row>
        <row r="152">
          <cell r="D152">
            <v>469</v>
          </cell>
        </row>
        <row r="153">
          <cell r="D153">
            <v>26</v>
          </cell>
        </row>
        <row r="154">
          <cell r="D154">
            <v>377</v>
          </cell>
        </row>
        <row r="155">
          <cell r="D155">
            <v>133</v>
          </cell>
        </row>
        <row r="156">
          <cell r="D156">
            <v>463</v>
          </cell>
        </row>
        <row r="157">
          <cell r="D157">
            <v>132</v>
          </cell>
        </row>
        <row r="158">
          <cell r="D158">
            <v>414</v>
          </cell>
        </row>
        <row r="159">
          <cell r="D159">
            <v>35</v>
          </cell>
        </row>
        <row r="160">
          <cell r="D160">
            <v>43</v>
          </cell>
        </row>
        <row r="161">
          <cell r="D161">
            <v>311</v>
          </cell>
        </row>
        <row r="162">
          <cell r="D162">
            <v>408</v>
          </cell>
        </row>
        <row r="163">
          <cell r="D163">
            <v>12</v>
          </cell>
        </row>
        <row r="164">
          <cell r="D164">
            <v>117</v>
          </cell>
        </row>
        <row r="165">
          <cell r="D165">
            <v>179</v>
          </cell>
        </row>
        <row r="166">
          <cell r="D166">
            <v>451</v>
          </cell>
        </row>
        <row r="167">
          <cell r="D167">
            <v>429</v>
          </cell>
        </row>
        <row r="168">
          <cell r="D168">
            <v>337</v>
          </cell>
        </row>
        <row r="169">
          <cell r="D169">
            <v>277</v>
          </cell>
        </row>
        <row r="170">
          <cell r="D170">
            <v>24</v>
          </cell>
        </row>
        <row r="171">
          <cell r="D171">
            <v>621</v>
          </cell>
        </row>
        <row r="172">
          <cell r="D172">
            <v>157</v>
          </cell>
        </row>
        <row r="173">
          <cell r="D173">
            <v>561</v>
          </cell>
        </row>
        <row r="174">
          <cell r="D174">
            <v>115</v>
          </cell>
        </row>
        <row r="175">
          <cell r="D175">
            <v>182</v>
          </cell>
        </row>
        <row r="176">
          <cell r="D176">
            <v>23</v>
          </cell>
        </row>
        <row r="177">
          <cell r="D177">
            <v>473</v>
          </cell>
        </row>
        <row r="178">
          <cell r="D178">
            <v>34</v>
          </cell>
        </row>
        <row r="179">
          <cell r="D179">
            <v>645</v>
          </cell>
        </row>
        <row r="180">
          <cell r="D180">
            <v>25</v>
          </cell>
        </row>
        <row r="181">
          <cell r="D181">
            <v>574</v>
          </cell>
        </row>
        <row r="182">
          <cell r="D182">
            <v>436</v>
          </cell>
        </row>
        <row r="183">
          <cell r="D183">
            <v>392</v>
          </cell>
        </row>
        <row r="184">
          <cell r="D184">
            <v>38</v>
          </cell>
        </row>
        <row r="185">
          <cell r="D185">
            <v>319</v>
          </cell>
        </row>
        <row r="186">
          <cell r="D186">
            <v>31</v>
          </cell>
        </row>
        <row r="187">
          <cell r="D187">
            <v>380</v>
          </cell>
        </row>
        <row r="188">
          <cell r="D188">
            <v>536</v>
          </cell>
        </row>
        <row r="189">
          <cell r="D189">
            <v>40</v>
          </cell>
        </row>
        <row r="190">
          <cell r="D190">
            <v>423</v>
          </cell>
        </row>
        <row r="191">
          <cell r="D191">
            <v>600</v>
          </cell>
        </row>
        <row r="192">
          <cell r="D192">
            <v>90</v>
          </cell>
        </row>
        <row r="193">
          <cell r="D193">
            <v>28</v>
          </cell>
        </row>
        <row r="194">
          <cell r="D194">
            <v>381</v>
          </cell>
        </row>
        <row r="195">
          <cell r="D195">
            <v>588</v>
          </cell>
        </row>
        <row r="196">
          <cell r="D196">
            <v>378</v>
          </cell>
        </row>
        <row r="197">
          <cell r="D197">
            <v>162</v>
          </cell>
        </row>
        <row r="198">
          <cell r="D198">
            <v>637</v>
          </cell>
        </row>
        <row r="199">
          <cell r="D199">
            <v>268</v>
          </cell>
        </row>
        <row r="200">
          <cell r="D200">
            <v>41</v>
          </cell>
        </row>
        <row r="201">
          <cell r="D201">
            <v>320</v>
          </cell>
        </row>
        <row r="202">
          <cell r="D202">
            <v>435</v>
          </cell>
        </row>
        <row r="203">
          <cell r="D203">
            <v>241</v>
          </cell>
        </row>
        <row r="204">
          <cell r="D204">
            <v>464</v>
          </cell>
        </row>
        <row r="205">
          <cell r="D205">
            <v>269</v>
          </cell>
        </row>
        <row r="206">
          <cell r="D206">
            <v>424</v>
          </cell>
        </row>
        <row r="207">
          <cell r="D207">
            <v>452</v>
          </cell>
        </row>
        <row r="208">
          <cell r="D208">
            <v>181</v>
          </cell>
        </row>
        <row r="209">
          <cell r="D209">
            <v>484</v>
          </cell>
        </row>
        <row r="210">
          <cell r="D210">
            <v>302</v>
          </cell>
        </row>
        <row r="211">
          <cell r="D211">
            <v>201</v>
          </cell>
        </row>
        <row r="212">
          <cell r="D212">
            <v>472</v>
          </cell>
        </row>
        <row r="213">
          <cell r="D213">
            <v>86</v>
          </cell>
        </row>
        <row r="214">
          <cell r="D214">
            <v>240</v>
          </cell>
        </row>
        <row r="215">
          <cell r="D215">
            <v>728</v>
          </cell>
        </row>
        <row r="216">
          <cell r="D216">
            <v>650</v>
          </cell>
        </row>
        <row r="217">
          <cell r="D217">
            <v>203</v>
          </cell>
        </row>
        <row r="218">
          <cell r="D218">
            <v>603</v>
          </cell>
        </row>
        <row r="219">
          <cell r="D219">
            <v>98</v>
          </cell>
        </row>
        <row r="220">
          <cell r="D220">
            <v>306</v>
          </cell>
        </row>
        <row r="221">
          <cell r="D221">
            <v>192</v>
          </cell>
        </row>
        <row r="222">
          <cell r="D222">
            <v>515</v>
          </cell>
        </row>
        <row r="223">
          <cell r="D223">
            <v>298</v>
          </cell>
        </row>
        <row r="224">
          <cell r="D224">
            <v>72</v>
          </cell>
        </row>
        <row r="225">
          <cell r="D225">
            <v>52</v>
          </cell>
        </row>
        <row r="226">
          <cell r="D226">
            <v>376</v>
          </cell>
        </row>
        <row r="227">
          <cell r="D227">
            <v>505</v>
          </cell>
        </row>
        <row r="228">
          <cell r="D228">
            <v>2</v>
          </cell>
        </row>
        <row r="229">
          <cell r="D229">
            <v>567</v>
          </cell>
        </row>
        <row r="230">
          <cell r="D230">
            <v>486</v>
          </cell>
        </row>
        <row r="231">
          <cell r="D231">
            <v>327</v>
          </cell>
        </row>
        <row r="232">
          <cell r="D232">
            <v>792</v>
          </cell>
        </row>
        <row r="233">
          <cell r="D233">
            <v>502</v>
          </cell>
        </row>
        <row r="234">
          <cell r="D234">
            <v>386</v>
          </cell>
        </row>
        <row r="235">
          <cell r="D235">
            <v>560</v>
          </cell>
        </row>
        <row r="236">
          <cell r="D236">
            <v>334</v>
          </cell>
        </row>
        <row r="237">
          <cell r="D237">
            <v>116</v>
          </cell>
        </row>
        <row r="238">
          <cell r="D238">
            <v>231</v>
          </cell>
        </row>
        <row r="239">
          <cell r="D239">
            <v>528</v>
          </cell>
        </row>
        <row r="240">
          <cell r="D240">
            <v>558</v>
          </cell>
        </row>
        <row r="241">
          <cell r="D241">
            <v>485</v>
          </cell>
        </row>
        <row r="242">
          <cell r="D242">
            <v>326</v>
          </cell>
        </row>
        <row r="243">
          <cell r="D243">
            <v>335</v>
          </cell>
        </row>
        <row r="244">
          <cell r="D244">
            <v>333</v>
          </cell>
        </row>
        <row r="245">
          <cell r="D245">
            <v>652</v>
          </cell>
        </row>
        <row r="246">
          <cell r="D246">
            <v>120</v>
          </cell>
        </row>
        <row r="247">
          <cell r="D247">
            <v>487</v>
          </cell>
        </row>
        <row r="248">
          <cell r="D248">
            <v>428</v>
          </cell>
        </row>
        <row r="249">
          <cell r="D249">
            <v>737</v>
          </cell>
        </row>
        <row r="250">
          <cell r="D250">
            <v>64</v>
          </cell>
        </row>
        <row r="251">
          <cell r="D251">
            <v>113</v>
          </cell>
        </row>
        <row r="252">
          <cell r="D252">
            <v>65</v>
          </cell>
        </row>
        <row r="253">
          <cell r="D253">
            <v>559</v>
          </cell>
        </row>
        <row r="254">
          <cell r="D254">
            <v>736</v>
          </cell>
        </row>
        <row r="255">
          <cell r="D255">
            <v>230</v>
          </cell>
        </row>
        <row r="256">
          <cell r="D256">
            <v>503</v>
          </cell>
        </row>
        <row r="257">
          <cell r="D257">
            <v>360</v>
          </cell>
        </row>
        <row r="258">
          <cell r="D258">
            <v>207</v>
          </cell>
        </row>
        <row r="259">
          <cell r="D259">
            <v>339</v>
          </cell>
        </row>
        <row r="260">
          <cell r="D260">
            <v>359</v>
          </cell>
        </row>
        <row r="261">
          <cell r="D261">
            <v>154</v>
          </cell>
        </row>
        <row r="262">
          <cell r="D262">
            <v>630</v>
          </cell>
        </row>
        <row r="263">
          <cell r="D263">
            <v>156</v>
          </cell>
        </row>
        <row r="264">
          <cell r="D264">
            <v>810</v>
          </cell>
        </row>
        <row r="265">
          <cell r="D265">
            <v>618</v>
          </cell>
        </row>
        <row r="266">
          <cell r="D266">
            <v>786</v>
          </cell>
        </row>
        <row r="267">
          <cell r="D267">
            <v>189</v>
          </cell>
        </row>
        <row r="268">
          <cell r="D268">
            <v>800</v>
          </cell>
        </row>
        <row r="269">
          <cell r="D269">
            <v>780</v>
          </cell>
        </row>
        <row r="270">
          <cell r="D270">
            <v>920</v>
          </cell>
        </row>
        <row r="271">
          <cell r="D271">
            <v>934</v>
          </cell>
        </row>
        <row r="272">
          <cell r="D272">
            <v>953</v>
          </cell>
        </row>
        <row r="273">
          <cell r="D273">
            <v>951</v>
          </cell>
        </row>
        <row r="274">
          <cell r="D274">
            <v>955</v>
          </cell>
        </row>
        <row r="275">
          <cell r="D275">
            <v>950</v>
          </cell>
        </row>
        <row r="276">
          <cell r="D276">
            <v>916</v>
          </cell>
        </row>
        <row r="277">
          <cell r="D277">
            <v>879</v>
          </cell>
        </row>
        <row r="278">
          <cell r="D278">
            <v>734</v>
          </cell>
        </row>
        <row r="279">
          <cell r="D279">
            <v>73</v>
          </cell>
        </row>
        <row r="280">
          <cell r="D280">
            <v>271</v>
          </cell>
        </row>
        <row r="281">
          <cell r="D281">
            <v>202</v>
          </cell>
        </row>
        <row r="282">
          <cell r="D282">
            <v>175</v>
          </cell>
        </row>
        <row r="283">
          <cell r="D283">
            <v>401</v>
          </cell>
        </row>
        <row r="284">
          <cell r="D284">
            <v>177</v>
          </cell>
        </row>
        <row r="285">
          <cell r="D285">
            <v>176</v>
          </cell>
        </row>
        <row r="286">
          <cell r="D286">
            <v>29</v>
          </cell>
        </row>
        <row r="287">
          <cell r="D287">
            <v>121</v>
          </cell>
        </row>
        <row r="288">
          <cell r="D288">
            <v>48</v>
          </cell>
        </row>
        <row r="289">
          <cell r="D289">
            <v>32</v>
          </cell>
        </row>
        <row r="290">
          <cell r="D290">
            <v>778</v>
          </cell>
        </row>
        <row r="291">
          <cell r="D291">
            <v>60</v>
          </cell>
        </row>
        <row r="292">
          <cell r="D292">
            <v>63</v>
          </cell>
        </row>
        <row r="293">
          <cell r="D293">
            <v>615</v>
          </cell>
        </row>
        <row r="294">
          <cell r="D294">
            <v>59</v>
          </cell>
        </row>
        <row r="295">
          <cell r="D295">
            <v>206</v>
          </cell>
        </row>
        <row r="296">
          <cell r="D296">
            <v>204</v>
          </cell>
        </row>
        <row r="297">
          <cell r="D297">
            <v>61</v>
          </cell>
        </row>
        <row r="298">
          <cell r="D298">
            <v>289</v>
          </cell>
        </row>
        <row r="299">
          <cell r="D299">
            <v>54</v>
          </cell>
        </row>
        <row r="300">
          <cell r="D300">
            <v>375</v>
          </cell>
        </row>
        <row r="301">
          <cell r="D301">
            <v>47</v>
          </cell>
        </row>
        <row r="302">
          <cell r="D302">
            <v>71</v>
          </cell>
        </row>
        <row r="303">
          <cell r="D303">
            <v>205</v>
          </cell>
        </row>
        <row r="304">
          <cell r="D304">
            <v>336</v>
          </cell>
        </row>
        <row r="305">
          <cell r="D305">
            <v>46</v>
          </cell>
        </row>
        <row r="306">
          <cell r="D306">
            <v>27</v>
          </cell>
        </row>
        <row r="307">
          <cell r="D307">
            <v>191</v>
          </cell>
        </row>
        <row r="308">
          <cell r="D308">
            <v>62</v>
          </cell>
        </row>
        <row r="309">
          <cell r="D309">
            <v>70</v>
          </cell>
        </row>
        <row r="310">
          <cell r="D310">
            <v>695</v>
          </cell>
        </row>
        <row r="311">
          <cell r="D311">
            <v>389</v>
          </cell>
        </row>
        <row r="312">
          <cell r="D312">
            <v>585</v>
          </cell>
        </row>
        <row r="313">
          <cell r="D313">
            <v>750</v>
          </cell>
        </row>
        <row r="314">
          <cell r="D314">
            <v>584</v>
          </cell>
        </row>
        <row r="315">
          <cell r="D315">
            <v>748</v>
          </cell>
        </row>
        <row r="316">
          <cell r="D316">
            <v>325</v>
          </cell>
        </row>
        <row r="317">
          <cell r="D317">
            <v>421</v>
          </cell>
        </row>
        <row r="318">
          <cell r="D318">
            <v>364</v>
          </cell>
        </row>
        <row r="319">
          <cell r="D319">
            <v>368</v>
          </cell>
        </row>
        <row r="320">
          <cell r="D320">
            <v>752</v>
          </cell>
        </row>
        <row r="321">
          <cell r="D321">
            <v>350</v>
          </cell>
        </row>
        <row r="322">
          <cell r="D322">
            <v>309</v>
          </cell>
        </row>
        <row r="323">
          <cell r="D323">
            <v>704</v>
          </cell>
        </row>
        <row r="324">
          <cell r="D324">
            <v>627</v>
          </cell>
        </row>
        <row r="325">
          <cell r="D325">
            <v>369</v>
          </cell>
        </row>
        <row r="326">
          <cell r="D326">
            <v>370</v>
          </cell>
        </row>
        <row r="327">
          <cell r="D327">
            <v>351</v>
          </cell>
        </row>
        <row r="328">
          <cell r="D328">
            <v>655</v>
          </cell>
        </row>
        <row r="329">
          <cell r="D329">
            <v>371</v>
          </cell>
        </row>
        <row r="330">
          <cell r="D330">
            <v>366</v>
          </cell>
        </row>
        <row r="331">
          <cell r="D331">
            <v>78</v>
          </cell>
        </row>
        <row r="332">
          <cell r="D332">
            <v>193</v>
          </cell>
        </row>
        <row r="333">
          <cell r="D333">
            <v>307</v>
          </cell>
        </row>
        <row r="334">
          <cell r="D334">
            <v>365</v>
          </cell>
        </row>
        <row r="335">
          <cell r="D335">
            <v>732</v>
          </cell>
        </row>
        <row r="336">
          <cell r="D336">
            <v>665</v>
          </cell>
        </row>
        <row r="337">
          <cell r="D337">
            <v>308</v>
          </cell>
        </row>
        <row r="338">
          <cell r="D338">
            <v>571</v>
          </cell>
        </row>
        <row r="339">
          <cell r="D339">
            <v>422</v>
          </cell>
        </row>
        <row r="340">
          <cell r="D340">
            <v>755</v>
          </cell>
        </row>
        <row r="341">
          <cell r="D341">
            <v>454</v>
          </cell>
        </row>
        <row r="342">
          <cell r="D342">
            <v>185</v>
          </cell>
        </row>
        <row r="343">
          <cell r="D343">
            <v>169</v>
          </cell>
        </row>
        <row r="344">
          <cell r="D344">
            <v>84</v>
          </cell>
        </row>
        <row r="345">
          <cell r="D345">
            <v>153</v>
          </cell>
        </row>
        <row r="346">
          <cell r="D346">
            <v>776</v>
          </cell>
        </row>
        <row r="347">
          <cell r="D347">
            <v>248</v>
          </cell>
        </row>
        <row r="348">
          <cell r="D348">
            <v>482</v>
          </cell>
        </row>
        <row r="349">
          <cell r="D349">
            <v>783</v>
          </cell>
        </row>
        <row r="350">
          <cell r="D350">
            <v>447</v>
          </cell>
        </row>
        <row r="351">
          <cell r="D351">
            <v>92</v>
          </cell>
        </row>
        <row r="352">
          <cell r="D352">
            <v>468</v>
          </cell>
        </row>
        <row r="353">
          <cell r="D353">
            <v>481</v>
          </cell>
        </row>
        <row r="354">
          <cell r="D354">
            <v>768</v>
          </cell>
        </row>
        <row r="355">
          <cell r="D355">
            <v>532</v>
          </cell>
        </row>
        <row r="356">
          <cell r="D356">
            <v>259</v>
          </cell>
        </row>
        <row r="357">
          <cell r="D357">
            <v>467</v>
          </cell>
        </row>
        <row r="358">
          <cell r="D358">
            <v>105</v>
          </cell>
        </row>
        <row r="359">
          <cell r="D359">
            <v>103</v>
          </cell>
        </row>
        <row r="360">
          <cell r="D360">
            <v>592</v>
          </cell>
        </row>
        <row r="361">
          <cell r="D361">
            <v>649</v>
          </cell>
        </row>
        <row r="362">
          <cell r="D362">
            <v>229</v>
          </cell>
        </row>
        <row r="363">
          <cell r="D363">
            <v>236</v>
          </cell>
        </row>
        <row r="364">
          <cell r="D364">
            <v>222</v>
          </cell>
        </row>
        <row r="365">
          <cell r="D365">
            <v>693</v>
          </cell>
        </row>
        <row r="366">
          <cell r="D366">
            <v>668</v>
          </cell>
        </row>
        <row r="367">
          <cell r="D367">
            <v>449</v>
          </cell>
        </row>
        <row r="368">
          <cell r="D368">
            <v>194</v>
          </cell>
        </row>
        <row r="369">
          <cell r="D369">
            <v>590</v>
          </cell>
        </row>
        <row r="370">
          <cell r="D370">
            <v>197</v>
          </cell>
        </row>
        <row r="371">
          <cell r="D371">
            <v>477</v>
          </cell>
        </row>
        <row r="372">
          <cell r="D372">
            <v>196</v>
          </cell>
        </row>
        <row r="373">
          <cell r="D373">
            <v>602</v>
          </cell>
        </row>
        <row r="374">
          <cell r="D374">
            <v>480</v>
          </cell>
        </row>
        <row r="375">
          <cell r="D375">
            <v>212</v>
          </cell>
        </row>
        <row r="376">
          <cell r="D376">
            <v>589</v>
          </cell>
        </row>
        <row r="377">
          <cell r="D377">
            <v>419</v>
          </cell>
        </row>
        <row r="378">
          <cell r="D378">
            <v>264</v>
          </cell>
        </row>
        <row r="379">
          <cell r="D379">
            <v>330</v>
          </cell>
        </row>
        <row r="380">
          <cell r="D380">
            <v>108</v>
          </cell>
        </row>
        <row r="381">
          <cell r="D381">
            <v>479</v>
          </cell>
        </row>
        <row r="382">
          <cell r="D382">
            <v>228</v>
          </cell>
        </row>
        <row r="383">
          <cell r="D383">
            <v>138</v>
          </cell>
        </row>
        <row r="384">
          <cell r="D384">
            <v>213</v>
          </cell>
        </row>
        <row r="385">
          <cell r="D385">
            <v>220</v>
          </cell>
        </row>
        <row r="386">
          <cell r="D386">
            <v>698</v>
          </cell>
        </row>
        <row r="387">
          <cell r="D387">
            <v>257</v>
          </cell>
        </row>
        <row r="388">
          <cell r="D388">
            <v>772</v>
          </cell>
        </row>
        <row r="389">
          <cell r="D389">
            <v>517</v>
          </cell>
        </row>
        <row r="390">
          <cell r="D390">
            <v>225</v>
          </cell>
        </row>
        <row r="391">
          <cell r="D391">
            <v>696</v>
          </cell>
        </row>
        <row r="392">
          <cell r="D392">
            <v>258</v>
          </cell>
        </row>
        <row r="393">
          <cell r="D393">
            <v>198</v>
          </cell>
        </row>
        <row r="394">
          <cell r="D394">
            <v>658</v>
          </cell>
        </row>
        <row r="395">
          <cell r="D395">
            <v>744</v>
          </cell>
        </row>
        <row r="396">
          <cell r="D396">
            <v>448</v>
          </cell>
        </row>
        <row r="397">
          <cell r="D397">
            <v>195</v>
          </cell>
        </row>
        <row r="398">
          <cell r="D398">
            <v>466</v>
          </cell>
        </row>
        <row r="399">
          <cell r="D399">
            <v>475</v>
          </cell>
        </row>
        <row r="400">
          <cell r="D400">
            <v>785</v>
          </cell>
        </row>
        <row r="401">
          <cell r="D401">
            <v>273</v>
          </cell>
        </row>
        <row r="402">
          <cell r="D402">
            <v>188</v>
          </cell>
        </row>
        <row r="403">
          <cell r="D403">
            <v>662</v>
          </cell>
        </row>
        <row r="404">
          <cell r="D404">
            <v>616</v>
          </cell>
        </row>
        <row r="405">
          <cell r="D405">
            <v>374</v>
          </cell>
        </row>
        <row r="406">
          <cell r="D406">
            <v>97</v>
          </cell>
        </row>
        <row r="407">
          <cell r="D407">
            <v>570</v>
          </cell>
        </row>
        <row r="408">
          <cell r="D408">
            <v>224</v>
          </cell>
        </row>
        <row r="409">
          <cell r="D409">
            <v>232</v>
          </cell>
        </row>
        <row r="410">
          <cell r="D410">
            <v>223</v>
          </cell>
        </row>
        <row r="411">
          <cell r="D411">
            <v>255</v>
          </cell>
        </row>
        <row r="412">
          <cell r="D412">
            <v>14</v>
          </cell>
        </row>
        <row r="413">
          <cell r="D413">
            <v>771</v>
          </cell>
        </row>
        <row r="414">
          <cell r="D414">
            <v>250</v>
          </cell>
        </row>
        <row r="415">
          <cell r="D415">
            <v>109</v>
          </cell>
        </row>
        <row r="416">
          <cell r="D416">
            <v>251</v>
          </cell>
        </row>
        <row r="417">
          <cell r="D417">
            <v>235</v>
          </cell>
        </row>
        <row r="418">
          <cell r="D418">
            <v>391</v>
          </cell>
        </row>
        <row r="419">
          <cell r="D419">
            <v>226</v>
          </cell>
        </row>
        <row r="420">
          <cell r="D420">
            <v>170</v>
          </cell>
        </row>
        <row r="421">
          <cell r="D421">
            <v>112</v>
          </cell>
        </row>
        <row r="422">
          <cell r="D422">
            <v>260</v>
          </cell>
        </row>
        <row r="423">
          <cell r="D423">
            <v>95</v>
          </cell>
        </row>
        <row r="424">
          <cell r="D424">
            <v>701</v>
          </cell>
        </row>
        <row r="425">
          <cell r="D425">
            <v>93</v>
          </cell>
        </row>
        <row r="426">
          <cell r="D426">
            <v>85</v>
          </cell>
        </row>
        <row r="427">
          <cell r="D427">
            <v>83</v>
          </cell>
        </row>
        <row r="428">
          <cell r="D428">
            <v>651</v>
          </cell>
        </row>
        <row r="429">
          <cell r="D429">
            <v>491</v>
          </cell>
        </row>
        <row r="430">
          <cell r="D430">
            <v>221</v>
          </cell>
        </row>
        <row r="431">
          <cell r="D431">
            <v>104</v>
          </cell>
        </row>
        <row r="432">
          <cell r="D432">
            <v>496</v>
          </cell>
        </row>
        <row r="433">
          <cell r="D433">
            <v>373</v>
          </cell>
        </row>
        <row r="434">
          <cell r="D434">
            <v>495</v>
          </cell>
        </row>
        <row r="435">
          <cell r="D435">
            <v>697</v>
          </cell>
        </row>
        <row r="436">
          <cell r="D436">
            <v>489</v>
          </cell>
        </row>
        <row r="437">
          <cell r="D437">
            <v>139</v>
          </cell>
        </row>
        <row r="438">
          <cell r="D438">
            <v>476</v>
          </cell>
        </row>
        <row r="439">
          <cell r="D439">
            <v>283</v>
          </cell>
        </row>
        <row r="440">
          <cell r="D440">
            <v>727</v>
          </cell>
        </row>
        <row r="441">
          <cell r="D441">
            <v>249</v>
          </cell>
        </row>
        <row r="442">
          <cell r="D442">
            <v>88</v>
          </cell>
        </row>
        <row r="443">
          <cell r="D443">
            <v>286</v>
          </cell>
        </row>
        <row r="444">
          <cell r="D444">
            <v>285</v>
          </cell>
        </row>
        <row r="445">
          <cell r="D445">
            <v>233</v>
          </cell>
        </row>
        <row r="446">
          <cell r="D446">
            <v>254</v>
          </cell>
        </row>
        <row r="447">
          <cell r="D447">
            <v>607</v>
          </cell>
        </row>
        <row r="448">
          <cell r="D448">
            <v>137</v>
          </cell>
        </row>
        <row r="449">
          <cell r="D449">
            <v>687</v>
          </cell>
        </row>
        <row r="450">
          <cell r="D450">
            <v>606</v>
          </cell>
        </row>
        <row r="451">
          <cell r="D451">
            <v>200</v>
          </cell>
        </row>
        <row r="452">
          <cell r="D452">
            <v>199</v>
          </cell>
        </row>
        <row r="453">
          <cell r="D453">
            <v>490</v>
          </cell>
        </row>
        <row r="454">
          <cell r="D454">
            <v>478</v>
          </cell>
        </row>
        <row r="455">
          <cell r="D455">
            <v>284</v>
          </cell>
        </row>
        <row r="456">
          <cell r="D456">
            <v>110</v>
          </cell>
        </row>
        <row r="457">
          <cell r="D457">
            <v>622</v>
          </cell>
        </row>
        <row r="458">
          <cell r="D458">
            <v>106</v>
          </cell>
        </row>
        <row r="459">
          <cell r="D459">
            <v>653</v>
          </cell>
        </row>
        <row r="460">
          <cell r="D460">
            <v>107</v>
          </cell>
        </row>
        <row r="461">
          <cell r="D461">
            <v>683</v>
          </cell>
        </row>
        <row r="462">
          <cell r="D462">
            <v>735</v>
          </cell>
        </row>
        <row r="463">
          <cell r="D463">
            <v>726</v>
          </cell>
        </row>
        <row r="464">
          <cell r="D464">
            <v>743</v>
          </cell>
        </row>
        <row r="465">
          <cell r="D465">
            <v>688</v>
          </cell>
        </row>
        <row r="466">
          <cell r="D466">
            <v>601</v>
          </cell>
        </row>
        <row r="467">
          <cell r="D467">
            <v>227</v>
          </cell>
        </row>
        <row r="468">
          <cell r="D468">
            <v>332</v>
          </cell>
        </row>
        <row r="469">
          <cell r="D469">
            <v>96</v>
          </cell>
        </row>
        <row r="470">
          <cell r="D470">
            <v>91</v>
          </cell>
        </row>
        <row r="471">
          <cell r="D471">
            <v>573</v>
          </cell>
        </row>
        <row r="472">
          <cell r="D472">
            <v>252</v>
          </cell>
        </row>
        <row r="473">
          <cell r="D473">
            <v>789</v>
          </cell>
        </row>
        <row r="474">
          <cell r="D474">
            <v>186</v>
          </cell>
        </row>
        <row r="475">
          <cell r="D475">
            <v>256</v>
          </cell>
        </row>
        <row r="476">
          <cell r="D476">
            <v>247</v>
          </cell>
        </row>
        <row r="477">
          <cell r="D477">
            <v>187</v>
          </cell>
        </row>
        <row r="478">
          <cell r="D478">
            <v>140</v>
          </cell>
        </row>
        <row r="479">
          <cell r="D479">
            <v>125</v>
          </cell>
        </row>
        <row r="480">
          <cell r="D480">
            <v>710</v>
          </cell>
        </row>
        <row r="481">
          <cell r="D481">
            <v>111</v>
          </cell>
        </row>
        <row r="482">
          <cell r="D482">
            <v>661</v>
          </cell>
        </row>
        <row r="483">
          <cell r="D483">
            <v>253</v>
          </cell>
        </row>
        <row r="484">
          <cell r="D484">
            <v>234</v>
          </cell>
        </row>
        <row r="485">
          <cell r="D485">
            <v>682</v>
          </cell>
        </row>
        <row r="486">
          <cell r="D486">
            <v>282</v>
          </cell>
        </row>
        <row r="487">
          <cell r="D487">
            <v>94</v>
          </cell>
        </row>
        <row r="488">
          <cell r="D488">
            <v>711</v>
          </cell>
        </row>
        <row r="489">
          <cell r="D489">
            <v>730</v>
          </cell>
        </row>
        <row r="490">
          <cell r="D490">
            <v>700</v>
          </cell>
        </row>
        <row r="491">
          <cell r="D491">
            <v>757</v>
          </cell>
        </row>
        <row r="492">
          <cell r="D492">
            <v>721</v>
          </cell>
        </row>
        <row r="493">
          <cell r="D493">
            <v>712</v>
          </cell>
        </row>
        <row r="494">
          <cell r="D494">
            <v>686</v>
          </cell>
        </row>
        <row r="495">
          <cell r="D495">
            <v>691</v>
          </cell>
        </row>
        <row r="496">
          <cell r="D496">
            <v>692</v>
          </cell>
        </row>
        <row r="497">
          <cell r="D497">
            <v>782</v>
          </cell>
        </row>
        <row r="498">
          <cell r="D498">
            <v>801</v>
          </cell>
        </row>
        <row r="500">
          <cell r="D500">
            <v>749</v>
          </cell>
        </row>
        <row r="501">
          <cell r="D501">
            <v>761</v>
          </cell>
        </row>
        <row r="502">
          <cell r="D502">
            <v>715</v>
          </cell>
        </row>
        <row r="503">
          <cell r="D503">
            <v>746</v>
          </cell>
        </row>
        <row r="504">
          <cell r="D504">
            <v>723</v>
          </cell>
        </row>
        <row r="505">
          <cell r="D505">
            <v>722</v>
          </cell>
        </row>
        <row r="506">
          <cell r="D506">
            <v>756</v>
          </cell>
        </row>
        <row r="507">
          <cell r="D507">
            <v>690</v>
          </cell>
        </row>
        <row r="508">
          <cell r="D508">
            <v>689</v>
          </cell>
        </row>
        <row r="509">
          <cell r="D509">
            <v>758</v>
          </cell>
        </row>
        <row r="510">
          <cell r="D510">
            <v>766</v>
          </cell>
        </row>
        <row r="511">
          <cell r="D511">
            <v>751</v>
          </cell>
        </row>
        <row r="512">
          <cell r="D512">
            <v>754</v>
          </cell>
        </row>
        <row r="513">
          <cell r="D513">
            <v>79</v>
          </cell>
        </row>
        <row r="514">
          <cell r="D514">
            <v>354</v>
          </cell>
        </row>
        <row r="515">
          <cell r="D515">
            <v>66</v>
          </cell>
        </row>
        <row r="516">
          <cell r="D516">
            <v>437</v>
          </cell>
        </row>
        <row r="517">
          <cell r="D517">
            <v>100</v>
          </cell>
        </row>
        <row r="518">
          <cell r="D518">
            <v>99</v>
          </cell>
        </row>
        <row r="519">
          <cell r="D519">
            <v>102</v>
          </cell>
        </row>
        <row r="520">
          <cell r="D520">
            <v>101</v>
          </cell>
        </row>
        <row r="521">
          <cell r="D521">
            <v>81</v>
          </cell>
        </row>
        <row r="522">
          <cell r="D522">
            <v>82</v>
          </cell>
        </row>
        <row r="523">
          <cell r="D523">
            <v>770</v>
          </cell>
        </row>
        <row r="524">
          <cell r="D524">
            <v>802</v>
          </cell>
        </row>
        <row r="525">
          <cell r="D525">
            <v>361</v>
          </cell>
        </row>
        <row r="527">
          <cell r="D527">
            <v>581</v>
          </cell>
        </row>
        <row r="528">
          <cell r="D528">
            <v>438</v>
          </cell>
        </row>
        <row r="529">
          <cell r="D529">
            <v>400</v>
          </cell>
        </row>
        <row r="530">
          <cell r="D530">
            <v>404</v>
          </cell>
        </row>
        <row r="531">
          <cell r="D531">
            <v>3</v>
          </cell>
        </row>
        <row r="532">
          <cell r="D532">
            <v>37</v>
          </cell>
        </row>
        <row r="533">
          <cell r="D533">
            <v>218</v>
          </cell>
        </row>
        <row r="534">
          <cell r="D534">
            <v>243</v>
          </cell>
        </row>
        <row r="535">
          <cell r="D535">
            <v>244</v>
          </cell>
        </row>
        <row r="536">
          <cell r="D536">
            <v>725</v>
          </cell>
        </row>
        <row r="537">
          <cell r="D537">
            <v>20</v>
          </cell>
        </row>
        <row r="538">
          <cell r="D538">
            <v>17</v>
          </cell>
        </row>
        <row r="539">
          <cell r="D539">
            <v>15</v>
          </cell>
        </row>
        <row r="540">
          <cell r="D540">
            <v>16</v>
          </cell>
        </row>
        <row r="541">
          <cell r="D541">
            <v>242</v>
          </cell>
        </row>
        <row r="542">
          <cell r="D542">
            <v>219</v>
          </cell>
        </row>
        <row r="543">
          <cell r="D543">
            <v>498</v>
          </cell>
        </row>
        <row r="544">
          <cell r="D544">
            <v>565</v>
          </cell>
        </row>
        <row r="545">
          <cell r="D545">
            <v>500</v>
          </cell>
        </row>
        <row r="546">
          <cell r="D546">
            <v>321</v>
          </cell>
        </row>
        <row r="547">
          <cell r="D547">
            <v>322</v>
          </cell>
        </row>
        <row r="548">
          <cell r="D548">
            <v>455</v>
          </cell>
        </row>
        <row r="549">
          <cell r="D549">
            <v>529</v>
          </cell>
        </row>
        <row r="550">
          <cell r="D550">
            <v>324</v>
          </cell>
        </row>
        <row r="551">
          <cell r="D551">
            <v>533</v>
          </cell>
        </row>
        <row r="552">
          <cell r="D552">
            <v>323</v>
          </cell>
        </row>
        <row r="553">
          <cell r="D553">
            <v>345</v>
          </cell>
        </row>
        <row r="554">
          <cell r="D554">
            <v>526</v>
          </cell>
        </row>
        <row r="555">
          <cell r="D555">
            <v>128</v>
          </cell>
        </row>
        <row r="556">
          <cell r="D556">
            <v>799</v>
          </cell>
        </row>
        <row r="557">
          <cell r="D557">
            <v>610</v>
          </cell>
        </row>
        <row r="558">
          <cell r="D558">
            <v>395</v>
          </cell>
        </row>
        <row r="559">
          <cell r="D559">
            <v>293</v>
          </cell>
        </row>
        <row r="560">
          <cell r="D560">
            <v>295</v>
          </cell>
        </row>
        <row r="561">
          <cell r="D561">
            <v>547</v>
          </cell>
        </row>
        <row r="562">
          <cell r="D562">
            <v>556</v>
          </cell>
        </row>
        <row r="563">
          <cell r="D563">
            <v>174</v>
          </cell>
        </row>
        <row r="564">
          <cell r="D564">
            <v>405</v>
          </cell>
        </row>
        <row r="565">
          <cell r="D565">
            <v>347</v>
          </cell>
        </row>
        <row r="566">
          <cell r="D566">
            <v>406</v>
          </cell>
        </row>
        <row r="567">
          <cell r="D567">
            <v>55</v>
          </cell>
        </row>
        <row r="568">
          <cell r="D568">
            <v>150</v>
          </cell>
        </row>
        <row r="569">
          <cell r="D569">
            <v>142</v>
          </cell>
        </row>
        <row r="570">
          <cell r="D570">
            <v>171</v>
          </cell>
        </row>
        <row r="571">
          <cell r="D571">
            <v>557</v>
          </cell>
        </row>
        <row r="572">
          <cell r="D572">
            <v>555</v>
          </cell>
        </row>
        <row r="573">
          <cell r="D573">
            <v>172</v>
          </cell>
        </row>
        <row r="574">
          <cell r="D574">
            <v>394</v>
          </cell>
        </row>
        <row r="575">
          <cell r="D575">
            <v>552</v>
          </cell>
        </row>
        <row r="576">
          <cell r="D576">
            <v>208</v>
          </cell>
        </row>
        <row r="577">
          <cell r="D577">
            <v>554</v>
          </cell>
        </row>
        <row r="578">
          <cell r="D578">
            <v>538</v>
          </cell>
        </row>
        <row r="579">
          <cell r="D579">
            <v>173</v>
          </cell>
        </row>
        <row r="580">
          <cell r="D580">
            <v>147</v>
          </cell>
        </row>
        <row r="581">
          <cell r="D581">
            <v>396</v>
          </cell>
        </row>
        <row r="582">
          <cell r="D582">
            <v>148</v>
          </cell>
        </row>
        <row r="583">
          <cell r="D583">
            <v>151</v>
          </cell>
        </row>
        <row r="584">
          <cell r="D584">
            <v>390</v>
          </cell>
        </row>
        <row r="585">
          <cell r="D585">
            <v>149</v>
          </cell>
        </row>
        <row r="586">
          <cell r="D586">
            <v>209</v>
          </cell>
        </row>
        <row r="587">
          <cell r="D587">
            <v>553</v>
          </cell>
        </row>
        <row r="588">
          <cell r="D588">
            <v>382</v>
          </cell>
        </row>
        <row r="589">
          <cell r="D589">
            <v>551</v>
          </cell>
        </row>
        <row r="590">
          <cell r="D590">
            <v>638</v>
          </cell>
        </row>
        <row r="591">
          <cell r="D591">
            <v>183</v>
          </cell>
        </row>
        <row r="592">
          <cell r="D592">
            <v>144</v>
          </cell>
        </row>
        <row r="593">
          <cell r="D593">
            <v>143</v>
          </cell>
        </row>
        <row r="594">
          <cell r="D594">
            <v>21</v>
          </cell>
        </row>
        <row r="595">
          <cell r="D595">
            <v>184</v>
          </cell>
        </row>
        <row r="596">
          <cell r="D596">
            <v>641</v>
          </cell>
        </row>
        <row r="597">
          <cell r="D597">
            <v>635</v>
          </cell>
        </row>
        <row r="598">
          <cell r="D598">
            <v>474</v>
          </cell>
        </row>
        <row r="599">
          <cell r="D599">
            <v>342</v>
          </cell>
        </row>
        <row r="600">
          <cell r="D600">
            <v>13</v>
          </cell>
        </row>
        <row r="601">
          <cell r="D601">
            <v>10</v>
          </cell>
        </row>
        <row r="602">
          <cell r="D602">
            <v>9</v>
          </cell>
        </row>
        <row r="603">
          <cell r="D603">
            <v>42</v>
          </cell>
        </row>
        <row r="604">
          <cell r="D604">
            <v>794</v>
          </cell>
        </row>
        <row r="605">
          <cell r="D605">
            <v>534</v>
          </cell>
        </row>
        <row r="606">
          <cell r="D606">
            <v>504</v>
          </cell>
        </row>
        <row r="607">
          <cell r="D607">
            <v>445</v>
          </cell>
        </row>
        <row r="608">
          <cell r="D608">
            <v>446</v>
          </cell>
        </row>
        <row r="609">
          <cell r="D609">
            <v>349</v>
          </cell>
        </row>
        <row r="610">
          <cell r="D610">
            <v>141</v>
          </cell>
        </row>
        <row r="611">
          <cell r="D611">
            <v>415</v>
          </cell>
        </row>
        <row r="612">
          <cell r="D612">
            <v>724</v>
          </cell>
        </row>
        <row r="613">
          <cell r="D613">
            <v>281</v>
          </cell>
        </row>
        <row r="614">
          <cell r="D614">
            <v>279</v>
          </cell>
        </row>
        <row r="615">
          <cell r="D615">
            <v>310</v>
          </cell>
        </row>
        <row r="616">
          <cell r="D616">
            <v>280</v>
          </cell>
        </row>
        <row r="617">
          <cell r="D617">
            <v>145</v>
          </cell>
        </row>
        <row r="618">
          <cell r="D618">
            <v>613</v>
          </cell>
        </row>
        <row r="619">
          <cell r="D619">
            <v>542</v>
          </cell>
        </row>
        <row r="620">
          <cell r="D620">
            <v>587</v>
          </cell>
        </row>
        <row r="621">
          <cell r="D621">
            <v>417</v>
          </cell>
        </row>
        <row r="622">
          <cell r="D622">
            <v>550</v>
          </cell>
        </row>
        <row r="623">
          <cell r="D623">
            <v>155</v>
          </cell>
        </row>
        <row r="624">
          <cell r="D624">
            <v>594</v>
          </cell>
        </row>
        <row r="625">
          <cell r="D625">
            <v>548</v>
          </cell>
        </row>
        <row r="626">
          <cell r="D626">
            <v>636</v>
          </cell>
        </row>
        <row r="627">
          <cell r="D627">
            <v>450</v>
          </cell>
        </row>
        <row r="628">
          <cell r="D628">
            <v>795</v>
          </cell>
        </row>
        <row r="629">
          <cell r="D629">
            <v>537</v>
          </cell>
        </row>
        <row r="630">
          <cell r="D630">
            <v>407</v>
          </cell>
        </row>
        <row r="631">
          <cell r="D631">
            <v>409</v>
          </cell>
        </row>
        <row r="632">
          <cell r="D632">
            <v>288</v>
          </cell>
        </row>
        <row r="633">
          <cell r="D633">
            <v>410</v>
          </cell>
        </row>
        <row r="634">
          <cell r="D634">
            <v>609</v>
          </cell>
        </row>
        <row r="635">
          <cell r="D635">
            <v>393</v>
          </cell>
        </row>
        <row r="636">
          <cell r="D636">
            <v>411</v>
          </cell>
        </row>
        <row r="637">
          <cell r="D637">
            <v>612</v>
          </cell>
        </row>
        <row r="638">
          <cell r="D638">
            <v>178</v>
          </cell>
        </row>
        <row r="639">
          <cell r="D639">
            <v>287</v>
          </cell>
        </row>
        <row r="640">
          <cell r="D640">
            <v>416</v>
          </cell>
        </row>
        <row r="641">
          <cell r="D641">
            <v>549</v>
          </cell>
        </row>
        <row r="642">
          <cell r="D642">
            <v>418</v>
          </cell>
        </row>
        <row r="643">
          <cell r="D643">
            <v>595</v>
          </cell>
        </row>
        <row r="644">
          <cell r="D644">
            <v>769</v>
          </cell>
        </row>
        <row r="645">
          <cell r="D645">
            <v>582</v>
          </cell>
        </row>
        <row r="646">
          <cell r="D646">
            <v>44</v>
          </cell>
        </row>
        <row r="647">
          <cell r="D647">
            <v>278</v>
          </cell>
        </row>
        <row r="648">
          <cell r="D648">
            <v>539</v>
          </cell>
        </row>
        <row r="649">
          <cell r="D649">
            <v>317</v>
          </cell>
        </row>
        <row r="650">
          <cell r="D650">
            <v>124</v>
          </cell>
        </row>
        <row r="651">
          <cell r="D651">
            <v>214</v>
          </cell>
        </row>
        <row r="652">
          <cell r="D652">
            <v>318</v>
          </cell>
        </row>
        <row r="653">
          <cell r="D653">
            <v>355</v>
          </cell>
        </row>
        <row r="654">
          <cell r="D654">
            <v>358</v>
          </cell>
        </row>
        <row r="655">
          <cell r="D655">
            <v>118</v>
          </cell>
        </row>
        <row r="656">
          <cell r="D656">
            <v>8</v>
          </cell>
        </row>
        <row r="657">
          <cell r="D657">
            <v>340</v>
          </cell>
        </row>
        <row r="658">
          <cell r="D658">
            <v>663</v>
          </cell>
        </row>
        <row r="659">
          <cell r="D659">
            <v>566</v>
          </cell>
        </row>
        <row r="660">
          <cell r="D660">
            <v>577</v>
          </cell>
        </row>
        <row r="661">
          <cell r="D661">
            <v>6</v>
          </cell>
        </row>
        <row r="662">
          <cell r="D662">
            <v>576</v>
          </cell>
        </row>
        <row r="663">
          <cell r="D663">
            <v>578</v>
          </cell>
        </row>
        <row r="664">
          <cell r="D664">
            <v>426</v>
          </cell>
        </row>
        <row r="665">
          <cell r="D665">
            <v>11</v>
          </cell>
        </row>
        <row r="666">
          <cell r="D666">
            <v>7</v>
          </cell>
        </row>
        <row r="667">
          <cell r="D667">
            <v>716</v>
          </cell>
        </row>
        <row r="668">
          <cell r="D668">
            <v>312</v>
          </cell>
        </row>
        <row r="669">
          <cell r="D669">
            <v>671</v>
          </cell>
        </row>
        <row r="670">
          <cell r="D670">
            <v>164</v>
          </cell>
        </row>
        <row r="671">
          <cell r="D671">
            <v>114</v>
          </cell>
        </row>
        <row r="672">
          <cell r="D672">
            <v>501</v>
          </cell>
        </row>
        <row r="673">
          <cell r="D673">
            <v>30</v>
          </cell>
        </row>
        <row r="674">
          <cell r="D674">
            <v>420</v>
          </cell>
        </row>
        <row r="675">
          <cell r="D675">
            <v>593</v>
          </cell>
        </row>
        <row r="676">
          <cell r="D676">
            <v>68</v>
          </cell>
        </row>
        <row r="677">
          <cell r="D677">
            <v>77</v>
          </cell>
        </row>
        <row r="678">
          <cell r="D678">
            <v>647</v>
          </cell>
        </row>
        <row r="679">
          <cell r="D679">
            <v>266</v>
          </cell>
        </row>
        <row r="680">
          <cell r="D680">
            <v>305</v>
          </cell>
        </row>
        <row r="681">
          <cell r="D681">
            <v>765</v>
          </cell>
        </row>
        <row r="682">
          <cell r="D682">
            <v>684</v>
          </cell>
        </row>
        <row r="683">
          <cell r="D683">
            <v>165</v>
          </cell>
        </row>
        <row r="684">
          <cell r="D684">
            <v>36</v>
          </cell>
        </row>
        <row r="685">
          <cell r="D685">
            <v>67</v>
          </cell>
        </row>
        <row r="686">
          <cell r="D686">
            <v>531</v>
          </cell>
        </row>
        <row r="687">
          <cell r="D687">
            <v>239</v>
          </cell>
        </row>
        <row r="688">
          <cell r="D688">
            <v>69</v>
          </cell>
        </row>
        <row r="689">
          <cell r="D689">
            <v>163</v>
          </cell>
        </row>
        <row r="690">
          <cell r="D690">
            <v>329</v>
          </cell>
        </row>
        <row r="691">
          <cell r="D691">
            <v>569</v>
          </cell>
        </row>
        <row r="692">
          <cell r="D692">
            <v>656</v>
          </cell>
        </row>
        <row r="693">
          <cell r="D693">
            <v>210</v>
          </cell>
        </row>
        <row r="694">
          <cell r="D694">
            <v>300</v>
          </cell>
        </row>
        <row r="695">
          <cell r="D695">
            <v>274</v>
          </cell>
        </row>
        <row r="696">
          <cell r="D696">
            <v>45</v>
          </cell>
        </row>
        <row r="697">
          <cell r="D697">
            <v>313</v>
          </cell>
        </row>
        <row r="698">
          <cell r="D698">
            <v>33</v>
          </cell>
        </row>
        <row r="699">
          <cell r="D699">
            <v>168</v>
          </cell>
        </row>
        <row r="700">
          <cell r="D700">
            <v>519</v>
          </cell>
        </row>
        <row r="701">
          <cell r="D701">
            <v>619</v>
          </cell>
        </row>
        <row r="702">
          <cell r="D702">
            <v>167</v>
          </cell>
        </row>
        <row r="703">
          <cell r="D703">
            <v>301</v>
          </cell>
        </row>
        <row r="704">
          <cell r="D704">
            <v>706</v>
          </cell>
        </row>
        <row r="705">
          <cell r="D705">
            <v>53</v>
          </cell>
        </row>
        <row r="706">
          <cell r="D706">
            <v>51</v>
          </cell>
        </row>
        <row r="707">
          <cell r="D707">
            <v>152</v>
          </cell>
        </row>
        <row r="708">
          <cell r="D708">
            <v>267</v>
          </cell>
        </row>
        <row r="709">
          <cell r="D709">
            <v>681</v>
          </cell>
        </row>
        <row r="710">
          <cell r="D710">
            <v>509</v>
          </cell>
        </row>
        <row r="711">
          <cell r="D711">
            <v>56</v>
          </cell>
        </row>
        <row r="712">
          <cell r="D712">
            <v>276</v>
          </cell>
        </row>
        <row r="713">
          <cell r="D713">
            <v>488</v>
          </cell>
        </row>
        <row r="714">
          <cell r="D714">
            <v>430</v>
          </cell>
        </row>
        <row r="715">
          <cell r="D715">
            <v>272</v>
          </cell>
        </row>
        <row r="716">
          <cell r="D716">
            <v>648</v>
          </cell>
        </row>
        <row r="717">
          <cell r="D717">
            <v>314</v>
          </cell>
        </row>
        <row r="718">
          <cell r="D718">
            <v>18</v>
          </cell>
        </row>
        <row r="719">
          <cell r="D719">
            <v>127</v>
          </cell>
        </row>
        <row r="720">
          <cell r="D720">
            <v>76</v>
          </cell>
        </row>
        <row r="721">
          <cell r="D721">
            <v>58</v>
          </cell>
        </row>
        <row r="722">
          <cell r="D722">
            <v>75</v>
          </cell>
        </row>
        <row r="723">
          <cell r="D723">
            <v>270</v>
          </cell>
        </row>
        <row r="724">
          <cell r="D724">
            <v>216</v>
          </cell>
        </row>
        <row r="725">
          <cell r="D725">
            <v>265</v>
          </cell>
        </row>
        <row r="726">
          <cell r="D726">
            <v>304</v>
          </cell>
        </row>
        <row r="727">
          <cell r="D727">
            <v>215</v>
          </cell>
        </row>
        <row r="728">
          <cell r="D728">
            <v>57</v>
          </cell>
        </row>
        <row r="729">
          <cell r="D729">
            <v>798</v>
          </cell>
        </row>
        <row r="730">
          <cell r="D730">
            <v>217</v>
          </cell>
        </row>
        <row r="731">
          <cell r="D731">
            <v>74</v>
          </cell>
        </row>
        <row r="732">
          <cell r="D732">
            <v>238</v>
          </cell>
        </row>
        <row r="733">
          <cell r="D733">
            <v>296</v>
          </cell>
        </row>
        <row r="734">
          <cell r="D734">
            <v>166</v>
          </cell>
        </row>
        <row r="735">
          <cell r="D735">
            <v>303</v>
          </cell>
        </row>
        <row r="736">
          <cell r="D736">
            <v>629</v>
          </cell>
        </row>
        <row r="737">
          <cell r="D737">
            <v>633</v>
          </cell>
        </row>
        <row r="738">
          <cell r="D738">
            <v>667</v>
          </cell>
        </row>
        <row r="739">
          <cell r="D739">
            <v>702</v>
          </cell>
        </row>
        <row r="740">
          <cell r="D740">
            <v>740</v>
          </cell>
        </row>
        <row r="741">
          <cell r="D741">
            <v>626</v>
          </cell>
        </row>
        <row r="742">
          <cell r="D742">
            <v>642</v>
          </cell>
        </row>
        <row r="743">
          <cell r="D743">
            <v>742</v>
          </cell>
        </row>
        <row r="744">
          <cell r="D744">
            <v>631</v>
          </cell>
        </row>
        <row r="745">
          <cell r="D745">
            <v>738</v>
          </cell>
        </row>
        <row r="746">
          <cell r="D746">
            <v>739</v>
          </cell>
        </row>
        <row r="747">
          <cell r="D747">
            <v>632</v>
          </cell>
        </row>
        <row r="748">
          <cell r="D748">
            <v>659</v>
          </cell>
        </row>
        <row r="749">
          <cell r="D749">
            <v>669</v>
          </cell>
        </row>
        <row r="750">
          <cell r="D750">
            <v>878</v>
          </cell>
        </row>
        <row r="751">
          <cell r="D751">
            <v>788</v>
          </cell>
        </row>
        <row r="752">
          <cell r="D752">
            <v>784</v>
          </cell>
        </row>
        <row r="753">
          <cell r="D753">
            <v>764</v>
          </cell>
        </row>
        <row r="754">
          <cell r="D754">
            <v>762</v>
          </cell>
        </row>
        <row r="755">
          <cell r="D755">
            <v>827</v>
          </cell>
        </row>
        <row r="756">
          <cell r="D756">
            <v>824</v>
          </cell>
        </row>
        <row r="757">
          <cell r="D757">
            <v>869</v>
          </cell>
        </row>
        <row r="758">
          <cell r="D758">
            <v>822</v>
          </cell>
        </row>
        <row r="759">
          <cell r="D759">
            <v>821</v>
          </cell>
        </row>
        <row r="760">
          <cell r="D760">
            <v>823</v>
          </cell>
        </row>
        <row r="761">
          <cell r="D761">
            <v>825</v>
          </cell>
        </row>
        <row r="762">
          <cell r="D762">
            <v>838</v>
          </cell>
        </row>
        <row r="763">
          <cell r="D763">
            <v>849</v>
          </cell>
        </row>
        <row r="764">
          <cell r="D764">
            <v>856</v>
          </cell>
        </row>
        <row r="765">
          <cell r="D765">
            <v>872</v>
          </cell>
        </row>
        <row r="766">
          <cell r="D766">
            <v>875</v>
          </cell>
        </row>
        <row r="767">
          <cell r="D767">
            <v>881</v>
          </cell>
        </row>
        <row r="768">
          <cell r="D768">
            <v>837</v>
          </cell>
        </row>
        <row r="769">
          <cell r="D769">
            <v>826</v>
          </cell>
        </row>
        <row r="770">
          <cell r="D770">
            <v>857</v>
          </cell>
        </row>
        <row r="771">
          <cell r="D771">
            <v>842</v>
          </cell>
        </row>
        <row r="772">
          <cell r="D772">
            <v>880</v>
          </cell>
        </row>
        <row r="773">
          <cell r="D773">
            <v>888</v>
          </cell>
        </row>
        <row r="774">
          <cell r="D774">
            <v>853</v>
          </cell>
        </row>
        <row r="775">
          <cell r="D775">
            <v>930</v>
          </cell>
        </row>
        <row r="776">
          <cell r="D776">
            <v>851</v>
          </cell>
        </row>
        <row r="777">
          <cell r="D777">
            <v>887</v>
          </cell>
        </row>
        <row r="778">
          <cell r="D778">
            <v>925</v>
          </cell>
        </row>
        <row r="779">
          <cell r="D779">
            <v>883</v>
          </cell>
        </row>
        <row r="780">
          <cell r="D780">
            <v>931</v>
          </cell>
        </row>
        <row r="781">
          <cell r="D781">
            <v>936</v>
          </cell>
        </row>
        <row r="782">
          <cell r="D782">
            <v>958</v>
          </cell>
        </row>
        <row r="783">
          <cell r="D783">
            <v>886</v>
          </cell>
        </row>
        <row r="784">
          <cell r="D784">
            <v>854</v>
          </cell>
        </row>
        <row r="785">
          <cell r="D785">
            <v>912</v>
          </cell>
        </row>
        <row r="786">
          <cell r="D786">
            <v>970</v>
          </cell>
        </row>
        <row r="787">
          <cell r="D787">
            <v>855</v>
          </cell>
        </row>
        <row r="788">
          <cell r="D788">
            <v>892</v>
          </cell>
        </row>
        <row r="789">
          <cell r="D789">
            <v>923</v>
          </cell>
        </row>
        <row r="790">
          <cell r="D790">
            <v>954</v>
          </cell>
        </row>
        <row r="791">
          <cell r="D791">
            <v>902</v>
          </cell>
        </row>
        <row r="792">
          <cell r="D792">
            <v>904</v>
          </cell>
        </row>
        <row r="793">
          <cell r="D793">
            <v>829</v>
          </cell>
        </row>
        <row r="794">
          <cell r="D794">
            <v>845</v>
          </cell>
        </row>
        <row r="795">
          <cell r="D795">
            <v>839</v>
          </cell>
        </row>
        <row r="796">
          <cell r="D796">
            <v>840</v>
          </cell>
        </row>
        <row r="797">
          <cell r="D797">
            <v>815</v>
          </cell>
        </row>
        <row r="798">
          <cell r="D798">
            <v>816</v>
          </cell>
        </row>
        <row r="799">
          <cell r="D799">
            <v>812</v>
          </cell>
        </row>
        <row r="800">
          <cell r="D800">
            <v>865</v>
          </cell>
        </row>
        <row r="801">
          <cell r="D801">
            <v>836</v>
          </cell>
        </row>
        <row r="802">
          <cell r="D802">
            <v>813</v>
          </cell>
        </row>
        <row r="803">
          <cell r="D803">
            <v>828</v>
          </cell>
        </row>
        <row r="804">
          <cell r="D804">
            <v>841</v>
          </cell>
        </row>
        <row r="805">
          <cell r="D805">
            <v>847</v>
          </cell>
        </row>
        <row r="806">
          <cell r="D806">
            <v>927</v>
          </cell>
        </row>
        <row r="807">
          <cell r="D807">
            <v>932</v>
          </cell>
        </row>
        <row r="808">
          <cell r="D808">
            <v>943</v>
          </cell>
        </row>
        <row r="809">
          <cell r="D809">
            <v>871</v>
          </cell>
        </row>
        <row r="810">
          <cell r="D810">
            <v>918</v>
          </cell>
        </row>
        <row r="811">
          <cell r="D811">
            <v>907</v>
          </cell>
        </row>
        <row r="812">
          <cell r="D812">
            <v>848</v>
          </cell>
        </row>
        <row r="813">
          <cell r="D813">
            <v>858</v>
          </cell>
        </row>
        <row r="814">
          <cell r="D814">
            <v>965</v>
          </cell>
        </row>
        <row r="815">
          <cell r="D815">
            <v>846</v>
          </cell>
        </row>
        <row r="816">
          <cell r="D816">
            <v>890</v>
          </cell>
        </row>
        <row r="817">
          <cell r="D817">
            <v>899</v>
          </cell>
        </row>
        <row r="818">
          <cell r="D818">
            <v>897</v>
          </cell>
        </row>
        <row r="819">
          <cell r="D819">
            <v>906</v>
          </cell>
        </row>
        <row r="820">
          <cell r="D820">
            <v>908</v>
          </cell>
        </row>
        <row r="821">
          <cell r="D821">
            <v>914</v>
          </cell>
        </row>
        <row r="822">
          <cell r="D822">
            <v>917</v>
          </cell>
        </row>
        <row r="823">
          <cell r="D823">
            <v>919</v>
          </cell>
        </row>
        <row r="824">
          <cell r="D824">
            <v>924</v>
          </cell>
        </row>
        <row r="825">
          <cell r="D825">
            <v>922</v>
          </cell>
        </row>
        <row r="826">
          <cell r="D826">
            <v>933</v>
          </cell>
        </row>
        <row r="827">
          <cell r="D827">
            <v>937</v>
          </cell>
        </row>
        <row r="828">
          <cell r="D828">
            <v>959</v>
          </cell>
        </row>
        <row r="829">
          <cell r="D829">
            <v>945</v>
          </cell>
        </row>
        <row r="830">
          <cell r="D830">
            <v>963</v>
          </cell>
        </row>
        <row r="831">
          <cell r="D831">
            <v>921</v>
          </cell>
        </row>
        <row r="832">
          <cell r="D832">
            <v>947</v>
          </cell>
        </row>
        <row r="833">
          <cell r="D833">
            <v>889</v>
          </cell>
        </row>
        <row r="834">
          <cell r="D834">
            <v>843</v>
          </cell>
        </row>
        <row r="835">
          <cell r="D835">
            <v>834</v>
          </cell>
        </row>
        <row r="836">
          <cell r="D836">
            <v>844</v>
          </cell>
        </row>
        <row r="837">
          <cell r="D837">
            <v>850</v>
          </cell>
        </row>
        <row r="838">
          <cell r="D838">
            <v>852</v>
          </cell>
        </row>
        <row r="839">
          <cell r="D839">
            <v>859</v>
          </cell>
        </row>
        <row r="840">
          <cell r="D840">
            <v>860</v>
          </cell>
        </row>
        <row r="841">
          <cell r="D841">
            <v>861</v>
          </cell>
        </row>
        <row r="842">
          <cell r="D842">
            <v>862</v>
          </cell>
        </row>
        <row r="843">
          <cell r="D843">
            <v>863</v>
          </cell>
        </row>
        <row r="844">
          <cell r="D844">
            <v>864</v>
          </cell>
        </row>
        <row r="845">
          <cell r="D845">
            <v>866</v>
          </cell>
        </row>
        <row r="846">
          <cell r="D846">
            <v>867</v>
          </cell>
        </row>
        <row r="847">
          <cell r="D847">
            <v>868</v>
          </cell>
        </row>
        <row r="848">
          <cell r="D848">
            <v>873</v>
          </cell>
        </row>
        <row r="849">
          <cell r="D849">
            <v>870</v>
          </cell>
        </row>
        <row r="850">
          <cell r="D850">
            <v>874</v>
          </cell>
        </row>
        <row r="851">
          <cell r="D851">
            <v>876</v>
          </cell>
        </row>
        <row r="852">
          <cell r="D852">
            <v>882</v>
          </cell>
        </row>
        <row r="853">
          <cell r="D853">
            <v>877</v>
          </cell>
        </row>
        <row r="854">
          <cell r="D854">
            <v>884</v>
          </cell>
        </row>
        <row r="855">
          <cell r="D855">
            <v>885</v>
          </cell>
        </row>
        <row r="856">
          <cell r="D856">
            <v>891</v>
          </cell>
        </row>
        <row r="857">
          <cell r="D857">
            <v>893</v>
          </cell>
        </row>
        <row r="858">
          <cell r="D858">
            <v>894</v>
          </cell>
        </row>
        <row r="859">
          <cell r="D859">
            <v>900</v>
          </cell>
        </row>
        <row r="860">
          <cell r="D860">
            <v>901</v>
          </cell>
        </row>
        <row r="861">
          <cell r="D861">
            <v>898</v>
          </cell>
        </row>
        <row r="862">
          <cell r="D862">
            <v>903</v>
          </cell>
        </row>
        <row r="863">
          <cell r="D863">
            <v>905</v>
          </cell>
        </row>
        <row r="864">
          <cell r="D864">
            <v>909</v>
          </cell>
        </row>
        <row r="865">
          <cell r="D865">
            <v>913</v>
          </cell>
        </row>
        <row r="866">
          <cell r="D866">
            <v>910</v>
          </cell>
        </row>
        <row r="867">
          <cell r="D867">
            <v>911</v>
          </cell>
        </row>
        <row r="868">
          <cell r="D868">
            <v>915</v>
          </cell>
        </row>
        <row r="869">
          <cell r="D869">
            <v>926</v>
          </cell>
        </row>
        <row r="870">
          <cell r="D870">
            <v>928</v>
          </cell>
        </row>
        <row r="871">
          <cell r="D871">
            <v>929</v>
          </cell>
        </row>
        <row r="872">
          <cell r="D872">
            <v>935</v>
          </cell>
        </row>
        <row r="873">
          <cell r="D873">
            <v>938</v>
          </cell>
        </row>
        <row r="874">
          <cell r="D874">
            <v>939</v>
          </cell>
        </row>
        <row r="875">
          <cell r="D875">
            <v>942</v>
          </cell>
        </row>
        <row r="876">
          <cell r="D876">
            <v>940</v>
          </cell>
        </row>
        <row r="877">
          <cell r="D877">
            <v>941</v>
          </cell>
        </row>
        <row r="878">
          <cell r="D878">
            <v>956</v>
          </cell>
        </row>
        <row r="879">
          <cell r="D879">
            <v>960</v>
          </cell>
        </row>
        <row r="880">
          <cell r="D880">
            <v>944</v>
          </cell>
        </row>
        <row r="881">
          <cell r="D881">
            <v>952</v>
          </cell>
        </row>
        <row r="882">
          <cell r="D882">
            <v>946</v>
          </cell>
        </row>
        <row r="883">
          <cell r="D883">
            <v>962</v>
          </cell>
        </row>
        <row r="884">
          <cell r="D884">
            <v>961</v>
          </cell>
        </row>
        <row r="885">
          <cell r="D885">
            <v>977</v>
          </cell>
        </row>
      </sheetData>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976"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925"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936"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947"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958"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969"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960"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918"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971"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929"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982"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920"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931"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942"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953"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64"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975"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924"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935"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946"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957"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68"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979"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917"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970"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928"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981"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939"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930"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941"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52"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963"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974"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943"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954"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923" Type="http://schemas.openxmlformats.org/officeDocument/2006/relationships/hyperlink" Target="mailto:contratacion@gobiernobogota.gov.co" TargetMode="External"/><Relationship Id="rId965"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934"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945" Type="http://schemas.openxmlformats.org/officeDocument/2006/relationships/hyperlink" Target="mailto:contratacion@gobiernobogota.gov.co" TargetMode="External"/><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956"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7"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978"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hyperlink" Target="mailto:contratacion@gobiernobogota.gov.co" TargetMode="External"/><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927"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980"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938"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949"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940"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951"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62"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973"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984" Type="http://schemas.openxmlformats.org/officeDocument/2006/relationships/printerSettings" Target="../printerSettings/printerSettings1.bin"/><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922"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933"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944"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955"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966"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977"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926"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937"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948"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959"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950"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 Id="rId961"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919"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972"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983"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921"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932"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5F3A-7B08-464A-B07C-0DFF7D83A008}">
  <dimension ref="A1:V989"/>
  <sheetViews>
    <sheetView tabSelected="1" zoomScale="80" zoomScaleNormal="80" workbookViewId="0">
      <pane ySplit="4" topLeftCell="A5" activePane="bottomLeft" state="frozen"/>
      <selection pane="bottomLeft" sqref="A1:Q3"/>
    </sheetView>
  </sheetViews>
  <sheetFormatPr baseColWidth="10" defaultColWidth="9.140625" defaultRowHeight="12.75" customHeight="1" x14ac:dyDescent="0.2"/>
  <cols>
    <col min="1" max="1" width="31.7109375" style="20" customWidth="1"/>
    <col min="2" max="2" width="115.140625" style="20" customWidth="1"/>
    <col min="3" max="3" width="28.42578125" style="20" customWidth="1"/>
    <col min="4" max="4" width="55" style="20" customWidth="1"/>
    <col min="5" max="5" width="11.42578125" style="20" customWidth="1"/>
    <col min="6" max="6" width="68.5703125" style="20" customWidth="1"/>
    <col min="7" max="7" width="26.28515625" style="20" customWidth="1"/>
    <col min="8" max="8" width="26" style="20" customWidth="1"/>
    <col min="9" max="9" width="23.5703125" style="82" customWidth="1"/>
    <col min="10" max="10" width="21.42578125" style="82" customWidth="1"/>
    <col min="11" max="11" width="36.5703125" style="83" customWidth="1"/>
    <col min="12" max="12" width="13" style="83" customWidth="1"/>
    <col min="13" max="13" width="16.42578125" style="20" customWidth="1"/>
    <col min="14" max="14" width="12.28515625" style="20" customWidth="1"/>
    <col min="15" max="15" width="32.140625" style="20" customWidth="1"/>
    <col min="16" max="16" width="28.5703125" style="20" customWidth="1"/>
    <col min="17" max="17" width="38.85546875" style="20" customWidth="1"/>
    <col min="18" max="18" width="8.5703125" style="20" customWidth="1"/>
    <col min="19" max="19" width="57.85546875" style="20" customWidth="1"/>
    <col min="20" max="20" width="100.42578125" customWidth="1"/>
    <col min="21" max="21" width="34.28515625" bestFit="1" customWidth="1"/>
    <col min="22" max="22" width="23" customWidth="1"/>
  </cols>
  <sheetData>
    <row r="1" spans="1:22" ht="13.5" customHeight="1" x14ac:dyDescent="0.2">
      <c r="A1" s="1" t="s">
        <v>0</v>
      </c>
      <c r="B1" s="2"/>
      <c r="C1" s="2"/>
      <c r="D1" s="2"/>
      <c r="E1" s="2"/>
      <c r="F1" s="2"/>
      <c r="G1" s="2"/>
      <c r="H1" s="2"/>
      <c r="I1" s="3"/>
      <c r="J1" s="3"/>
      <c r="K1" s="2"/>
      <c r="L1" s="2"/>
      <c r="M1" s="2"/>
      <c r="N1" s="2"/>
      <c r="O1" s="2"/>
      <c r="P1" s="2"/>
      <c r="Q1" s="2"/>
      <c r="R1" s="4"/>
      <c r="S1" s="4"/>
    </row>
    <row r="2" spans="1:22" ht="12.75" customHeight="1" x14ac:dyDescent="0.2">
      <c r="A2" s="2"/>
      <c r="B2" s="2"/>
      <c r="C2" s="2"/>
      <c r="D2" s="2"/>
      <c r="E2" s="2"/>
      <c r="F2" s="2"/>
      <c r="G2" s="2"/>
      <c r="H2" s="2"/>
      <c r="I2" s="3"/>
      <c r="J2" s="3"/>
      <c r="K2" s="2"/>
      <c r="L2" s="2"/>
      <c r="M2" s="2"/>
      <c r="N2" s="2"/>
      <c r="O2" s="2"/>
      <c r="P2" s="2"/>
      <c r="Q2" s="2"/>
      <c r="R2" s="4"/>
      <c r="S2" s="4"/>
    </row>
    <row r="3" spans="1:22" ht="12.75" customHeight="1" x14ac:dyDescent="0.2">
      <c r="A3" s="2"/>
      <c r="B3" s="2"/>
      <c r="C3" s="2"/>
      <c r="D3" s="2"/>
      <c r="E3" s="2"/>
      <c r="F3" s="2"/>
      <c r="G3" s="2"/>
      <c r="H3" s="2"/>
      <c r="I3" s="3"/>
      <c r="J3" s="3"/>
      <c r="K3" s="2"/>
      <c r="L3" s="2"/>
      <c r="M3" s="2"/>
      <c r="N3" s="2"/>
      <c r="O3" s="2"/>
      <c r="P3" s="2"/>
      <c r="Q3" s="2"/>
      <c r="R3" s="4"/>
      <c r="S3" s="4"/>
    </row>
    <row r="4" spans="1:22" ht="12.75" customHeight="1" x14ac:dyDescent="0.2">
      <c r="A4" s="5" t="s">
        <v>1</v>
      </c>
      <c r="B4" s="5" t="s">
        <v>2</v>
      </c>
      <c r="C4" s="5" t="s">
        <v>3</v>
      </c>
      <c r="D4" s="5" t="s">
        <v>4</v>
      </c>
      <c r="E4" s="5" t="s">
        <v>5</v>
      </c>
      <c r="F4" s="5" t="s">
        <v>6</v>
      </c>
      <c r="G4" s="5" t="s">
        <v>7</v>
      </c>
      <c r="H4" s="5" t="s">
        <v>8</v>
      </c>
      <c r="I4" s="6" t="s">
        <v>9</v>
      </c>
      <c r="J4" s="6" t="s">
        <v>10</v>
      </c>
      <c r="K4" s="7" t="s">
        <v>11</v>
      </c>
      <c r="L4" s="7" t="s">
        <v>12</v>
      </c>
      <c r="M4" s="5" t="s">
        <v>13</v>
      </c>
      <c r="N4" s="5" t="s">
        <v>14</v>
      </c>
      <c r="O4" s="5" t="s">
        <v>15</v>
      </c>
      <c r="P4" s="5" t="s">
        <v>16</v>
      </c>
      <c r="Q4" s="5" t="s">
        <v>17</v>
      </c>
      <c r="R4" s="8" t="s">
        <v>18</v>
      </c>
      <c r="S4" s="8" t="s">
        <v>19</v>
      </c>
      <c r="T4" s="8" t="s">
        <v>20</v>
      </c>
      <c r="U4" s="8" t="s">
        <v>21</v>
      </c>
    </row>
    <row r="5" spans="1:22" s="20" customFormat="1" ht="12.75" customHeight="1" x14ac:dyDescent="0.25">
      <c r="A5" s="9">
        <v>80111701</v>
      </c>
      <c r="B5" s="10" t="s">
        <v>22</v>
      </c>
      <c r="C5" s="10">
        <v>1</v>
      </c>
      <c r="D5" s="10">
        <v>1</v>
      </c>
      <c r="E5" s="11">
        <v>240</v>
      </c>
      <c r="F5" s="10">
        <v>0</v>
      </c>
      <c r="G5" s="12" t="s">
        <v>23</v>
      </c>
      <c r="H5" s="13">
        <v>0</v>
      </c>
      <c r="I5" s="14">
        <v>19040000</v>
      </c>
      <c r="J5" s="14">
        <f>I5</f>
        <v>19040000</v>
      </c>
      <c r="K5" s="10">
        <v>0</v>
      </c>
      <c r="L5" s="10">
        <v>0</v>
      </c>
      <c r="M5" s="15" t="s">
        <v>24</v>
      </c>
      <c r="N5" s="10" t="s">
        <v>25</v>
      </c>
      <c r="O5" s="16" t="s">
        <v>26</v>
      </c>
      <c r="P5" s="10">
        <v>3387000</v>
      </c>
      <c r="Q5" s="17" t="s">
        <v>27</v>
      </c>
      <c r="R5" s="18">
        <v>525</v>
      </c>
      <c r="S5" s="19" t="s">
        <v>28</v>
      </c>
      <c r="T5" s="16" t="s">
        <v>29</v>
      </c>
      <c r="U5" s="10" t="s">
        <v>30</v>
      </c>
      <c r="V5" s="20" t="b">
        <f>IF(R5=[1]PAA!D2,TRUE)</f>
        <v>1</v>
      </c>
    </row>
    <row r="6" spans="1:22" s="20" customFormat="1" ht="12.75" customHeight="1" x14ac:dyDescent="0.25">
      <c r="A6" s="9">
        <v>80111701</v>
      </c>
      <c r="B6" s="10" t="s">
        <v>31</v>
      </c>
      <c r="C6" s="10">
        <v>1</v>
      </c>
      <c r="D6" s="10">
        <v>1</v>
      </c>
      <c r="E6" s="11">
        <v>240</v>
      </c>
      <c r="F6" s="10">
        <v>0</v>
      </c>
      <c r="G6" s="12" t="s">
        <v>23</v>
      </c>
      <c r="H6" s="13">
        <v>0</v>
      </c>
      <c r="I6" s="14">
        <v>40810000</v>
      </c>
      <c r="J6" s="14">
        <f t="shared" ref="J6:J69" si="0">I6</f>
        <v>40810000</v>
      </c>
      <c r="K6" s="10">
        <v>0</v>
      </c>
      <c r="L6" s="10">
        <v>0</v>
      </c>
      <c r="M6" s="15" t="s">
        <v>24</v>
      </c>
      <c r="N6" s="10" t="s">
        <v>25</v>
      </c>
      <c r="O6" s="16" t="s">
        <v>26</v>
      </c>
      <c r="P6" s="10">
        <v>3387000</v>
      </c>
      <c r="Q6" s="17" t="s">
        <v>27</v>
      </c>
      <c r="R6" s="18">
        <v>670</v>
      </c>
      <c r="S6" s="19" t="s">
        <v>32</v>
      </c>
      <c r="T6" s="16" t="s">
        <v>29</v>
      </c>
      <c r="U6" s="21" t="s">
        <v>33</v>
      </c>
      <c r="V6" s="20" t="b">
        <f>IF(R6=[1]PAA!D3,TRUE)</f>
        <v>1</v>
      </c>
    </row>
    <row r="7" spans="1:22" s="20" customFormat="1" ht="12.75" customHeight="1" x14ac:dyDescent="0.25">
      <c r="A7" s="9">
        <v>80111701</v>
      </c>
      <c r="B7" s="10" t="s">
        <v>34</v>
      </c>
      <c r="C7" s="10">
        <v>1</v>
      </c>
      <c r="D7" s="10">
        <v>1</v>
      </c>
      <c r="E7" s="11">
        <v>240</v>
      </c>
      <c r="F7" s="10">
        <v>0</v>
      </c>
      <c r="G7" s="12" t="s">
        <v>23</v>
      </c>
      <c r="H7" s="13">
        <v>0</v>
      </c>
      <c r="I7" s="14">
        <v>36617000</v>
      </c>
      <c r="J7" s="14">
        <f t="shared" si="0"/>
        <v>36617000</v>
      </c>
      <c r="K7" s="10">
        <v>0</v>
      </c>
      <c r="L7" s="10">
        <v>0</v>
      </c>
      <c r="M7" s="15" t="s">
        <v>24</v>
      </c>
      <c r="N7" s="10" t="s">
        <v>25</v>
      </c>
      <c r="O7" s="16" t="s">
        <v>26</v>
      </c>
      <c r="P7" s="10">
        <v>3387000</v>
      </c>
      <c r="Q7" s="17" t="s">
        <v>27</v>
      </c>
      <c r="R7" s="18">
        <v>660</v>
      </c>
      <c r="S7" s="19" t="s">
        <v>32</v>
      </c>
      <c r="T7" s="16" t="s">
        <v>29</v>
      </c>
      <c r="U7" s="21" t="s">
        <v>33</v>
      </c>
      <c r="V7" s="20" t="b">
        <f>IF(R7=[1]PAA!D5,TRUE)</f>
        <v>1</v>
      </c>
    </row>
    <row r="8" spans="1:22" s="20" customFormat="1" ht="12.75" customHeight="1" x14ac:dyDescent="0.25">
      <c r="A8" s="9">
        <v>80111701</v>
      </c>
      <c r="B8" s="10" t="s">
        <v>35</v>
      </c>
      <c r="C8" s="10">
        <v>1</v>
      </c>
      <c r="D8" s="10">
        <v>1</v>
      </c>
      <c r="E8" s="11">
        <v>240</v>
      </c>
      <c r="F8" s="10">
        <v>0</v>
      </c>
      <c r="G8" s="12" t="s">
        <v>23</v>
      </c>
      <c r="H8" s="13">
        <v>0</v>
      </c>
      <c r="I8" s="14">
        <v>33200000</v>
      </c>
      <c r="J8" s="14">
        <f t="shared" si="0"/>
        <v>33200000</v>
      </c>
      <c r="K8" s="10">
        <v>0</v>
      </c>
      <c r="L8" s="10">
        <v>0</v>
      </c>
      <c r="M8" s="15" t="s">
        <v>24</v>
      </c>
      <c r="N8" s="10" t="s">
        <v>25</v>
      </c>
      <c r="O8" s="16" t="s">
        <v>26</v>
      </c>
      <c r="P8" s="10">
        <v>3387000</v>
      </c>
      <c r="Q8" s="17" t="s">
        <v>27</v>
      </c>
      <c r="R8" s="18">
        <v>402</v>
      </c>
      <c r="S8" s="19" t="s">
        <v>28</v>
      </c>
      <c r="T8" s="16" t="s">
        <v>29</v>
      </c>
      <c r="U8" s="10" t="s">
        <v>30</v>
      </c>
      <c r="V8" s="20" t="b">
        <f>IF(R8=[1]PAA!D6,TRUE)</f>
        <v>1</v>
      </c>
    </row>
    <row r="9" spans="1:22" s="20" customFormat="1" ht="12.75" customHeight="1" x14ac:dyDescent="0.25">
      <c r="A9" s="9">
        <v>80111701</v>
      </c>
      <c r="B9" s="10" t="s">
        <v>22</v>
      </c>
      <c r="C9" s="10">
        <v>1</v>
      </c>
      <c r="D9" s="10">
        <v>1</v>
      </c>
      <c r="E9" s="11">
        <v>240</v>
      </c>
      <c r="F9" s="10">
        <v>0</v>
      </c>
      <c r="G9" s="12" t="s">
        <v>23</v>
      </c>
      <c r="H9" s="13">
        <v>0</v>
      </c>
      <c r="I9" s="14">
        <v>19040000</v>
      </c>
      <c r="J9" s="14">
        <f t="shared" si="0"/>
        <v>19040000</v>
      </c>
      <c r="K9" s="10">
        <v>0</v>
      </c>
      <c r="L9" s="10">
        <v>0</v>
      </c>
      <c r="M9" s="15" t="s">
        <v>24</v>
      </c>
      <c r="N9" s="10" t="s">
        <v>25</v>
      </c>
      <c r="O9" s="16" t="s">
        <v>26</v>
      </c>
      <c r="P9" s="10">
        <v>3387000</v>
      </c>
      <c r="Q9" s="17" t="s">
        <v>27</v>
      </c>
      <c r="R9" s="18">
        <v>387</v>
      </c>
      <c r="S9" s="19" t="s">
        <v>28</v>
      </c>
      <c r="T9" s="16" t="s">
        <v>29</v>
      </c>
      <c r="U9" s="10" t="s">
        <v>30</v>
      </c>
      <c r="V9" s="20" t="b">
        <f>IF(R9=[1]PAA!D7,TRUE)</f>
        <v>1</v>
      </c>
    </row>
    <row r="10" spans="1:22" s="20" customFormat="1" ht="12.75" customHeight="1" x14ac:dyDescent="0.25">
      <c r="A10" s="9">
        <v>80111701</v>
      </c>
      <c r="B10" s="10" t="s">
        <v>36</v>
      </c>
      <c r="C10" s="10">
        <v>1</v>
      </c>
      <c r="D10" s="10">
        <v>1</v>
      </c>
      <c r="E10" s="11">
        <v>240</v>
      </c>
      <c r="F10" s="10">
        <v>0</v>
      </c>
      <c r="G10" s="12" t="s">
        <v>23</v>
      </c>
      <c r="H10" s="13">
        <v>0</v>
      </c>
      <c r="I10" s="14">
        <v>46640000</v>
      </c>
      <c r="J10" s="14">
        <f t="shared" si="0"/>
        <v>46640000</v>
      </c>
      <c r="K10" s="10">
        <v>0</v>
      </c>
      <c r="L10" s="10">
        <v>0</v>
      </c>
      <c r="M10" s="15" t="s">
        <v>24</v>
      </c>
      <c r="N10" s="10" t="s">
        <v>25</v>
      </c>
      <c r="O10" s="16" t="s">
        <v>26</v>
      </c>
      <c r="P10" s="10">
        <v>3387000</v>
      </c>
      <c r="Q10" s="17" t="s">
        <v>27</v>
      </c>
      <c r="R10" s="18">
        <v>597</v>
      </c>
      <c r="S10" s="19" t="s">
        <v>28</v>
      </c>
      <c r="T10" s="16" t="s">
        <v>29</v>
      </c>
      <c r="U10" s="10" t="s">
        <v>30</v>
      </c>
      <c r="V10" s="20" t="b">
        <f>IF(R10=[1]PAA!D8,TRUE)</f>
        <v>1</v>
      </c>
    </row>
    <row r="11" spans="1:22" s="20" customFormat="1" ht="12.75" customHeight="1" x14ac:dyDescent="0.25">
      <c r="A11" s="9">
        <v>80111701</v>
      </c>
      <c r="B11" s="10" t="s">
        <v>22</v>
      </c>
      <c r="C11" s="10">
        <v>1</v>
      </c>
      <c r="D11" s="10">
        <v>1</v>
      </c>
      <c r="E11" s="11">
        <v>240</v>
      </c>
      <c r="F11" s="10">
        <v>0</v>
      </c>
      <c r="G11" s="12" t="s">
        <v>23</v>
      </c>
      <c r="H11" s="13">
        <v>0</v>
      </c>
      <c r="I11" s="14">
        <v>19040000</v>
      </c>
      <c r="J11" s="14">
        <f t="shared" si="0"/>
        <v>19040000</v>
      </c>
      <c r="K11" s="10">
        <v>0</v>
      </c>
      <c r="L11" s="10">
        <v>0</v>
      </c>
      <c r="M11" s="15" t="s">
        <v>24</v>
      </c>
      <c r="N11" s="10" t="s">
        <v>25</v>
      </c>
      <c r="O11" s="16" t="s">
        <v>26</v>
      </c>
      <c r="P11" s="10">
        <v>3387000</v>
      </c>
      <c r="Q11" s="17" t="s">
        <v>27</v>
      </c>
      <c r="R11" s="18">
        <v>388</v>
      </c>
      <c r="S11" s="19" t="s">
        <v>28</v>
      </c>
      <c r="T11" s="16" t="s">
        <v>29</v>
      </c>
      <c r="U11" s="10" t="s">
        <v>30</v>
      </c>
      <c r="V11" s="20" t="b">
        <f>IF(R11=[1]PAA!D9,TRUE)</f>
        <v>1</v>
      </c>
    </row>
    <row r="12" spans="1:22" s="20" customFormat="1" ht="12.75" customHeight="1" x14ac:dyDescent="0.25">
      <c r="A12" s="9">
        <v>80111701</v>
      </c>
      <c r="B12" s="10" t="s">
        <v>37</v>
      </c>
      <c r="C12" s="10">
        <v>1</v>
      </c>
      <c r="D12" s="10">
        <v>1</v>
      </c>
      <c r="E12" s="11">
        <v>240</v>
      </c>
      <c r="F12" s="10">
        <v>0</v>
      </c>
      <c r="G12" s="12" t="s">
        <v>23</v>
      </c>
      <c r="H12" s="13">
        <v>0</v>
      </c>
      <c r="I12" s="14">
        <v>98704000</v>
      </c>
      <c r="J12" s="14">
        <f t="shared" si="0"/>
        <v>98704000</v>
      </c>
      <c r="K12" s="10">
        <v>0</v>
      </c>
      <c r="L12" s="10">
        <v>0</v>
      </c>
      <c r="M12" s="15" t="s">
        <v>24</v>
      </c>
      <c r="N12" s="10" t="s">
        <v>25</v>
      </c>
      <c r="O12" s="16" t="s">
        <v>38</v>
      </c>
      <c r="P12" s="10">
        <v>3387000</v>
      </c>
      <c r="Q12" s="17" t="s">
        <v>27</v>
      </c>
      <c r="R12" s="18">
        <v>119</v>
      </c>
      <c r="S12" s="19" t="s">
        <v>28</v>
      </c>
      <c r="T12" s="16" t="s">
        <v>29</v>
      </c>
      <c r="U12" s="10" t="s">
        <v>30</v>
      </c>
      <c r="V12" s="20" t="b">
        <f>IF(R12=[1]PAA!D10,TRUE)</f>
        <v>1</v>
      </c>
    </row>
    <row r="13" spans="1:22" s="20" customFormat="1" ht="12.75" customHeight="1" x14ac:dyDescent="0.25">
      <c r="A13" s="9">
        <v>80111701</v>
      </c>
      <c r="B13" s="10" t="s">
        <v>39</v>
      </c>
      <c r="C13" s="10">
        <v>1</v>
      </c>
      <c r="D13" s="10">
        <v>1</v>
      </c>
      <c r="E13" s="11">
        <v>345</v>
      </c>
      <c r="F13" s="10">
        <v>0</v>
      </c>
      <c r="G13" s="12" t="s">
        <v>23</v>
      </c>
      <c r="H13" s="13">
        <v>0</v>
      </c>
      <c r="I13" s="14">
        <v>57500000</v>
      </c>
      <c r="J13" s="14">
        <f t="shared" si="0"/>
        <v>57500000</v>
      </c>
      <c r="K13" s="10">
        <v>0</v>
      </c>
      <c r="L13" s="10">
        <v>0</v>
      </c>
      <c r="M13" s="15" t="s">
        <v>24</v>
      </c>
      <c r="N13" s="10" t="s">
        <v>25</v>
      </c>
      <c r="O13" s="16" t="s">
        <v>38</v>
      </c>
      <c r="P13" s="10">
        <v>3387000</v>
      </c>
      <c r="Q13" s="17" t="s">
        <v>27</v>
      </c>
      <c r="R13" s="18">
        <v>80</v>
      </c>
      <c r="S13" s="19" t="s">
        <v>28</v>
      </c>
      <c r="T13" s="16" t="s">
        <v>29</v>
      </c>
      <c r="U13" s="10" t="s">
        <v>30</v>
      </c>
      <c r="V13" s="20" t="b">
        <f>IF(R13=[1]PAA!D11,TRUE)</f>
        <v>1</v>
      </c>
    </row>
    <row r="14" spans="1:22" s="20" customFormat="1" ht="12.75" customHeight="1" x14ac:dyDescent="0.25">
      <c r="A14" s="9">
        <v>80111701</v>
      </c>
      <c r="B14" s="10" t="s">
        <v>37</v>
      </c>
      <c r="C14" s="10">
        <v>1</v>
      </c>
      <c r="D14" s="10">
        <v>1</v>
      </c>
      <c r="E14" s="11">
        <v>350</v>
      </c>
      <c r="F14" s="10">
        <v>0</v>
      </c>
      <c r="G14" s="12" t="s">
        <v>23</v>
      </c>
      <c r="H14" s="13">
        <v>0</v>
      </c>
      <c r="I14" s="14">
        <v>60946666.666666664</v>
      </c>
      <c r="J14" s="14">
        <f t="shared" si="0"/>
        <v>60946666.666666664</v>
      </c>
      <c r="K14" s="10">
        <v>0</v>
      </c>
      <c r="L14" s="10">
        <v>0</v>
      </c>
      <c r="M14" s="15" t="s">
        <v>24</v>
      </c>
      <c r="N14" s="10" t="s">
        <v>25</v>
      </c>
      <c r="O14" s="16" t="s">
        <v>38</v>
      </c>
      <c r="P14" s="10">
        <v>3387000</v>
      </c>
      <c r="Q14" s="17" t="s">
        <v>27</v>
      </c>
      <c r="R14" s="18">
        <v>1</v>
      </c>
      <c r="S14" s="19" t="s">
        <v>28</v>
      </c>
      <c r="T14" s="16" t="s">
        <v>29</v>
      </c>
      <c r="U14" s="10" t="s">
        <v>30</v>
      </c>
      <c r="V14" s="20" t="b">
        <f>IF(R14=[1]PAA!D12,TRUE)</f>
        <v>1</v>
      </c>
    </row>
    <row r="15" spans="1:22" s="20" customFormat="1" ht="12.75" customHeight="1" x14ac:dyDescent="0.25">
      <c r="A15" s="9">
        <v>80111701</v>
      </c>
      <c r="B15" s="10" t="s">
        <v>40</v>
      </c>
      <c r="C15" s="10">
        <v>1</v>
      </c>
      <c r="D15" s="10">
        <v>1</v>
      </c>
      <c r="E15" s="11">
        <v>315</v>
      </c>
      <c r="F15" s="10">
        <v>0</v>
      </c>
      <c r="G15" s="12" t="s">
        <v>23</v>
      </c>
      <c r="H15" s="13">
        <v>0</v>
      </c>
      <c r="I15" s="14">
        <v>94500000</v>
      </c>
      <c r="J15" s="14">
        <f t="shared" si="0"/>
        <v>94500000</v>
      </c>
      <c r="K15" s="10">
        <v>0</v>
      </c>
      <c r="L15" s="10">
        <v>0</v>
      </c>
      <c r="M15" s="15" t="s">
        <v>24</v>
      </c>
      <c r="N15" s="10" t="s">
        <v>25</v>
      </c>
      <c r="O15" s="16" t="s">
        <v>41</v>
      </c>
      <c r="P15" s="10">
        <v>3387000</v>
      </c>
      <c r="Q15" s="17" t="s">
        <v>27</v>
      </c>
      <c r="R15" s="18">
        <v>511</v>
      </c>
      <c r="S15" s="19" t="s">
        <v>28</v>
      </c>
      <c r="T15" s="16" t="s">
        <v>29</v>
      </c>
      <c r="U15" s="10" t="s">
        <v>30</v>
      </c>
      <c r="V15" s="20" t="b">
        <f>IF(R15=[1]PAA!D13,TRUE)</f>
        <v>1</v>
      </c>
    </row>
    <row r="16" spans="1:22" s="20" customFormat="1" ht="12.75" customHeight="1" x14ac:dyDescent="0.25">
      <c r="A16" s="9">
        <v>80111701</v>
      </c>
      <c r="B16" s="10" t="s">
        <v>42</v>
      </c>
      <c r="C16" s="10">
        <v>1</v>
      </c>
      <c r="D16" s="10">
        <v>1</v>
      </c>
      <c r="E16" s="11">
        <v>240</v>
      </c>
      <c r="F16" s="10">
        <v>0</v>
      </c>
      <c r="G16" s="12" t="s">
        <v>23</v>
      </c>
      <c r="H16" s="13">
        <v>0</v>
      </c>
      <c r="I16" s="14">
        <v>15200000</v>
      </c>
      <c r="J16" s="14">
        <f t="shared" si="0"/>
        <v>15200000</v>
      </c>
      <c r="K16" s="10">
        <v>0</v>
      </c>
      <c r="L16" s="10">
        <v>0</v>
      </c>
      <c r="M16" s="15" t="s">
        <v>24</v>
      </c>
      <c r="N16" s="10" t="s">
        <v>25</v>
      </c>
      <c r="O16" s="16" t="s">
        <v>43</v>
      </c>
      <c r="P16" s="10">
        <v>3387000</v>
      </c>
      <c r="Q16" s="17" t="s">
        <v>27</v>
      </c>
      <c r="R16" s="18">
        <v>461</v>
      </c>
      <c r="S16" s="19" t="s">
        <v>28</v>
      </c>
      <c r="T16" s="16" t="s">
        <v>29</v>
      </c>
      <c r="U16" s="10" t="s">
        <v>44</v>
      </c>
      <c r="V16" s="20" t="b">
        <f>IF(R16=[1]PAA!D14,TRUE)</f>
        <v>1</v>
      </c>
    </row>
    <row r="17" spans="1:22" s="20" customFormat="1" ht="12.75" customHeight="1" x14ac:dyDescent="0.25">
      <c r="A17" s="9">
        <v>80111701</v>
      </c>
      <c r="B17" s="10" t="s">
        <v>42</v>
      </c>
      <c r="C17" s="10">
        <v>1</v>
      </c>
      <c r="D17" s="10">
        <v>1</v>
      </c>
      <c r="E17" s="11">
        <v>240</v>
      </c>
      <c r="F17" s="10">
        <v>0</v>
      </c>
      <c r="G17" s="12" t="s">
        <v>23</v>
      </c>
      <c r="H17" s="13">
        <v>0</v>
      </c>
      <c r="I17" s="14">
        <v>15200000</v>
      </c>
      <c r="J17" s="14">
        <f t="shared" si="0"/>
        <v>15200000</v>
      </c>
      <c r="K17" s="10">
        <v>0</v>
      </c>
      <c r="L17" s="10">
        <v>0</v>
      </c>
      <c r="M17" s="15" t="s">
        <v>24</v>
      </c>
      <c r="N17" s="10" t="s">
        <v>25</v>
      </c>
      <c r="O17" s="16" t="s">
        <v>43</v>
      </c>
      <c r="P17" s="10">
        <v>3387000</v>
      </c>
      <c r="Q17" s="17" t="s">
        <v>27</v>
      </c>
      <c r="R17" s="18">
        <v>385</v>
      </c>
      <c r="S17" s="19" t="s">
        <v>28</v>
      </c>
      <c r="T17" s="16" t="s">
        <v>29</v>
      </c>
      <c r="U17" s="10" t="s">
        <v>44</v>
      </c>
      <c r="V17" s="20" t="b">
        <f>IF(R17=[1]PAA!D15,TRUE)</f>
        <v>1</v>
      </c>
    </row>
    <row r="18" spans="1:22" s="20" customFormat="1" ht="12.75" customHeight="1" x14ac:dyDescent="0.25">
      <c r="A18" s="9">
        <v>80111701</v>
      </c>
      <c r="B18" s="10" t="s">
        <v>45</v>
      </c>
      <c r="C18" s="10">
        <v>1</v>
      </c>
      <c r="D18" s="10">
        <v>1</v>
      </c>
      <c r="E18" s="11">
        <v>345</v>
      </c>
      <c r="F18" s="10">
        <v>0</v>
      </c>
      <c r="G18" s="12" t="s">
        <v>23</v>
      </c>
      <c r="H18" s="13">
        <v>0</v>
      </c>
      <c r="I18" s="14">
        <v>27542500</v>
      </c>
      <c r="J18" s="14">
        <f t="shared" si="0"/>
        <v>27542500</v>
      </c>
      <c r="K18" s="10">
        <v>0</v>
      </c>
      <c r="L18" s="10">
        <v>0</v>
      </c>
      <c r="M18" s="15" t="s">
        <v>24</v>
      </c>
      <c r="N18" s="10" t="s">
        <v>25</v>
      </c>
      <c r="O18" s="16" t="s">
        <v>43</v>
      </c>
      <c r="P18" s="10">
        <v>3387000</v>
      </c>
      <c r="Q18" s="17" t="s">
        <v>27</v>
      </c>
      <c r="R18" s="18">
        <v>290</v>
      </c>
      <c r="S18" s="19" t="s">
        <v>28</v>
      </c>
      <c r="T18" s="16" t="s">
        <v>29</v>
      </c>
      <c r="U18" s="10" t="s">
        <v>44</v>
      </c>
      <c r="V18" s="20" t="b">
        <f>IF(R18=[1]PAA!D16,TRUE)</f>
        <v>1</v>
      </c>
    </row>
    <row r="19" spans="1:22" s="20" customFormat="1" ht="12.75" customHeight="1" x14ac:dyDescent="0.25">
      <c r="A19" s="9">
        <v>80111701</v>
      </c>
      <c r="B19" s="10" t="s">
        <v>45</v>
      </c>
      <c r="C19" s="10">
        <v>1</v>
      </c>
      <c r="D19" s="10">
        <v>1</v>
      </c>
      <c r="E19" s="11">
        <v>350</v>
      </c>
      <c r="F19" s="10">
        <v>0</v>
      </c>
      <c r="G19" s="12" t="s">
        <v>23</v>
      </c>
      <c r="H19" s="13">
        <v>0</v>
      </c>
      <c r="I19" s="14">
        <v>22166666.666666668</v>
      </c>
      <c r="J19" s="14">
        <f t="shared" si="0"/>
        <v>22166666.666666668</v>
      </c>
      <c r="K19" s="10">
        <v>0</v>
      </c>
      <c r="L19" s="10">
        <v>0</v>
      </c>
      <c r="M19" s="15" t="s">
        <v>24</v>
      </c>
      <c r="N19" s="10" t="s">
        <v>25</v>
      </c>
      <c r="O19" s="16" t="s">
        <v>43</v>
      </c>
      <c r="P19" s="10">
        <v>3387000</v>
      </c>
      <c r="Q19" s="17" t="s">
        <v>27</v>
      </c>
      <c r="R19" s="18">
        <v>130</v>
      </c>
      <c r="S19" s="19" t="s">
        <v>28</v>
      </c>
      <c r="T19" s="16" t="s">
        <v>29</v>
      </c>
      <c r="U19" s="10" t="s">
        <v>44</v>
      </c>
      <c r="V19" s="20" t="b">
        <f>IF(R19=[1]PAA!D17,TRUE)</f>
        <v>1</v>
      </c>
    </row>
    <row r="20" spans="1:22" s="20" customFormat="1" ht="12.75" customHeight="1" x14ac:dyDescent="0.25">
      <c r="A20" s="9">
        <v>80111701</v>
      </c>
      <c r="B20" s="10" t="s">
        <v>45</v>
      </c>
      <c r="C20" s="10">
        <v>1</v>
      </c>
      <c r="D20" s="10">
        <v>1</v>
      </c>
      <c r="E20" s="11">
        <v>240</v>
      </c>
      <c r="F20" s="10">
        <v>0</v>
      </c>
      <c r="G20" s="12" t="s">
        <v>23</v>
      </c>
      <c r="H20" s="13">
        <v>0</v>
      </c>
      <c r="I20" s="14">
        <v>15200000</v>
      </c>
      <c r="J20" s="14">
        <f t="shared" si="0"/>
        <v>15200000</v>
      </c>
      <c r="K20" s="10">
        <v>0</v>
      </c>
      <c r="L20" s="10">
        <v>0</v>
      </c>
      <c r="M20" s="15" t="s">
        <v>24</v>
      </c>
      <c r="N20" s="10" t="s">
        <v>25</v>
      </c>
      <c r="O20" s="16" t="s">
        <v>43</v>
      </c>
      <c r="P20" s="10">
        <v>3387000</v>
      </c>
      <c r="Q20" s="17" t="s">
        <v>27</v>
      </c>
      <c r="R20" s="18">
        <v>545</v>
      </c>
      <c r="S20" s="19" t="s">
        <v>28</v>
      </c>
      <c r="T20" s="16" t="s">
        <v>29</v>
      </c>
      <c r="U20" s="10" t="s">
        <v>44</v>
      </c>
      <c r="V20" s="20" t="b">
        <f>IF(R20=[1]PAA!D18,TRUE)</f>
        <v>1</v>
      </c>
    </row>
    <row r="21" spans="1:22" s="20" customFormat="1" ht="12.75" customHeight="1" x14ac:dyDescent="0.25">
      <c r="A21" s="9">
        <v>80111701</v>
      </c>
      <c r="B21" s="10" t="s">
        <v>46</v>
      </c>
      <c r="C21" s="10">
        <v>1</v>
      </c>
      <c r="D21" s="10">
        <v>1</v>
      </c>
      <c r="E21" s="11">
        <v>350</v>
      </c>
      <c r="F21" s="10">
        <v>0</v>
      </c>
      <c r="G21" s="12" t="s">
        <v>23</v>
      </c>
      <c r="H21" s="13">
        <v>0</v>
      </c>
      <c r="I21" s="14">
        <v>58333333.333333336</v>
      </c>
      <c r="J21" s="14">
        <f t="shared" si="0"/>
        <v>58333333.333333336</v>
      </c>
      <c r="K21" s="10">
        <v>0</v>
      </c>
      <c r="L21" s="10">
        <v>0</v>
      </c>
      <c r="M21" s="15" t="s">
        <v>24</v>
      </c>
      <c r="N21" s="10" t="s">
        <v>25</v>
      </c>
      <c r="O21" s="16" t="s">
        <v>43</v>
      </c>
      <c r="P21" s="10">
        <v>3387000</v>
      </c>
      <c r="Q21" s="17" t="s">
        <v>27</v>
      </c>
      <c r="R21" s="18">
        <v>160</v>
      </c>
      <c r="S21" s="19" t="s">
        <v>28</v>
      </c>
      <c r="T21" s="16" t="s">
        <v>29</v>
      </c>
      <c r="U21" s="10" t="s">
        <v>44</v>
      </c>
      <c r="V21" s="20" t="b">
        <f>IF(R21=[1]PAA!D19,TRUE)</f>
        <v>1</v>
      </c>
    </row>
    <row r="22" spans="1:22" s="20" customFormat="1" ht="12.75" customHeight="1" x14ac:dyDescent="0.25">
      <c r="A22" s="9">
        <v>80111701</v>
      </c>
      <c r="B22" s="10" t="s">
        <v>45</v>
      </c>
      <c r="C22" s="10">
        <v>1</v>
      </c>
      <c r="D22" s="10">
        <v>1</v>
      </c>
      <c r="E22" s="11">
        <v>210</v>
      </c>
      <c r="F22" s="10">
        <v>0</v>
      </c>
      <c r="G22" s="12" t="s">
        <v>23</v>
      </c>
      <c r="H22" s="13">
        <v>0</v>
      </c>
      <c r="I22" s="14">
        <v>13300000</v>
      </c>
      <c r="J22" s="14">
        <f t="shared" si="0"/>
        <v>13300000</v>
      </c>
      <c r="K22" s="10">
        <v>0</v>
      </c>
      <c r="L22" s="10">
        <v>0</v>
      </c>
      <c r="M22" s="15" t="s">
        <v>24</v>
      </c>
      <c r="N22" s="10" t="s">
        <v>25</v>
      </c>
      <c r="O22" s="16" t="s">
        <v>43</v>
      </c>
      <c r="P22" s="10">
        <v>3387000</v>
      </c>
      <c r="Q22" s="17" t="s">
        <v>27</v>
      </c>
      <c r="R22" s="18">
        <v>685</v>
      </c>
      <c r="S22" s="19" t="s">
        <v>28</v>
      </c>
      <c r="T22" s="16" t="s">
        <v>29</v>
      </c>
      <c r="U22" s="10" t="s">
        <v>44</v>
      </c>
      <c r="V22" s="20" t="b">
        <f>IF(R22=[1]PAA!D20,TRUE)</f>
        <v>1</v>
      </c>
    </row>
    <row r="23" spans="1:22" s="20" customFormat="1" ht="12.75" customHeight="1" x14ac:dyDescent="0.25">
      <c r="A23" s="9">
        <v>80111701</v>
      </c>
      <c r="B23" s="10" t="s">
        <v>47</v>
      </c>
      <c r="C23" s="10">
        <v>1</v>
      </c>
      <c r="D23" s="10">
        <v>1</v>
      </c>
      <c r="E23" s="11">
        <v>350</v>
      </c>
      <c r="F23" s="10">
        <v>0</v>
      </c>
      <c r="G23" s="12" t="s">
        <v>23</v>
      </c>
      <c r="H23" s="13">
        <v>0</v>
      </c>
      <c r="I23" s="14">
        <v>48311666.666666664</v>
      </c>
      <c r="J23" s="14">
        <f t="shared" si="0"/>
        <v>48311666.666666664</v>
      </c>
      <c r="K23" s="10">
        <v>0</v>
      </c>
      <c r="L23" s="10">
        <v>0</v>
      </c>
      <c r="M23" s="15" t="s">
        <v>24</v>
      </c>
      <c r="N23" s="10" t="s">
        <v>25</v>
      </c>
      <c r="O23" s="16" t="s">
        <v>43</v>
      </c>
      <c r="P23" s="10">
        <v>3387000</v>
      </c>
      <c r="Q23" s="17" t="s">
        <v>27</v>
      </c>
      <c r="R23" s="18">
        <v>126</v>
      </c>
      <c r="S23" s="19" t="s">
        <v>28</v>
      </c>
      <c r="T23" s="16" t="s">
        <v>29</v>
      </c>
      <c r="U23" s="10" t="s">
        <v>44</v>
      </c>
      <c r="V23" s="20" t="b">
        <f>IF(R23=[1]PAA!D21,TRUE)</f>
        <v>1</v>
      </c>
    </row>
    <row r="24" spans="1:22" s="20" customFormat="1" ht="12.75" customHeight="1" x14ac:dyDescent="0.25">
      <c r="A24" s="9">
        <v>80111701</v>
      </c>
      <c r="B24" s="10" t="s">
        <v>48</v>
      </c>
      <c r="C24" s="10">
        <v>1</v>
      </c>
      <c r="D24" s="10">
        <v>1</v>
      </c>
      <c r="E24" s="11">
        <v>240</v>
      </c>
      <c r="F24" s="10">
        <v>0</v>
      </c>
      <c r="G24" s="12" t="s">
        <v>23</v>
      </c>
      <c r="H24" s="13">
        <v>0</v>
      </c>
      <c r="I24" s="14">
        <v>44000000</v>
      </c>
      <c r="J24" s="14">
        <f t="shared" si="0"/>
        <v>44000000</v>
      </c>
      <c r="K24" s="10">
        <v>0</v>
      </c>
      <c r="L24" s="10">
        <v>0</v>
      </c>
      <c r="M24" s="15" t="s">
        <v>24</v>
      </c>
      <c r="N24" s="10" t="s">
        <v>25</v>
      </c>
      <c r="O24" s="16" t="s">
        <v>43</v>
      </c>
      <c r="P24" s="10">
        <v>3387000</v>
      </c>
      <c r="Q24" s="17" t="s">
        <v>27</v>
      </c>
      <c r="R24" s="18">
        <v>413</v>
      </c>
      <c r="S24" s="19" t="s">
        <v>28</v>
      </c>
      <c r="T24" s="16" t="s">
        <v>29</v>
      </c>
      <c r="U24" s="10" t="s">
        <v>44</v>
      </c>
      <c r="V24" s="20" t="b">
        <f>IF(R24=[1]PAA!D22,TRUE)</f>
        <v>1</v>
      </c>
    </row>
    <row r="25" spans="1:22" s="20" customFormat="1" ht="12.75" customHeight="1" x14ac:dyDescent="0.25">
      <c r="A25" s="9">
        <v>80111701</v>
      </c>
      <c r="B25" s="10" t="s">
        <v>49</v>
      </c>
      <c r="C25" s="10">
        <v>1</v>
      </c>
      <c r="D25" s="10">
        <v>1</v>
      </c>
      <c r="E25" s="11">
        <v>240</v>
      </c>
      <c r="F25" s="10">
        <v>0</v>
      </c>
      <c r="G25" s="12" t="s">
        <v>23</v>
      </c>
      <c r="H25" s="13">
        <v>0</v>
      </c>
      <c r="I25" s="14">
        <v>16960000</v>
      </c>
      <c r="J25" s="14">
        <f t="shared" si="0"/>
        <v>16960000</v>
      </c>
      <c r="K25" s="10">
        <v>0</v>
      </c>
      <c r="L25" s="10">
        <v>0</v>
      </c>
      <c r="M25" s="15" t="s">
        <v>24</v>
      </c>
      <c r="N25" s="10" t="s">
        <v>25</v>
      </c>
      <c r="O25" s="16" t="s">
        <v>43</v>
      </c>
      <c r="P25" s="10">
        <v>3387000</v>
      </c>
      <c r="Q25" s="17" t="s">
        <v>27</v>
      </c>
      <c r="R25" s="18">
        <v>518</v>
      </c>
      <c r="S25" s="19" t="s">
        <v>28</v>
      </c>
      <c r="T25" s="16" t="s">
        <v>29</v>
      </c>
      <c r="U25" s="10" t="s">
        <v>44</v>
      </c>
      <c r="V25" s="20" t="b">
        <f>IF(R25=[1]PAA!D23,TRUE)</f>
        <v>1</v>
      </c>
    </row>
    <row r="26" spans="1:22" s="20" customFormat="1" ht="12.75" customHeight="1" x14ac:dyDescent="0.25">
      <c r="A26" s="9">
        <v>80111701</v>
      </c>
      <c r="B26" s="10" t="s">
        <v>45</v>
      </c>
      <c r="C26" s="10">
        <v>1</v>
      </c>
      <c r="D26" s="10">
        <v>1</v>
      </c>
      <c r="E26" s="11">
        <v>240</v>
      </c>
      <c r="F26" s="10">
        <v>0</v>
      </c>
      <c r="G26" s="12" t="s">
        <v>23</v>
      </c>
      <c r="H26" s="13">
        <v>0</v>
      </c>
      <c r="I26" s="14">
        <v>15200000</v>
      </c>
      <c r="J26" s="14">
        <f t="shared" si="0"/>
        <v>15200000</v>
      </c>
      <c r="K26" s="10">
        <v>0</v>
      </c>
      <c r="L26" s="10">
        <v>0</v>
      </c>
      <c r="M26" s="15" t="s">
        <v>24</v>
      </c>
      <c r="N26" s="10" t="s">
        <v>25</v>
      </c>
      <c r="O26" s="16" t="s">
        <v>43</v>
      </c>
      <c r="P26" s="10">
        <v>3387000</v>
      </c>
      <c r="Q26" s="17" t="s">
        <v>27</v>
      </c>
      <c r="R26" s="18">
        <v>513</v>
      </c>
      <c r="S26" s="19" t="s">
        <v>28</v>
      </c>
      <c r="T26" s="16" t="s">
        <v>29</v>
      </c>
      <c r="U26" s="10" t="s">
        <v>44</v>
      </c>
      <c r="V26" s="20" t="b">
        <f>IF(R26=[1]PAA!D24,TRUE)</f>
        <v>1</v>
      </c>
    </row>
    <row r="27" spans="1:22" s="20" customFormat="1" ht="12.75" customHeight="1" x14ac:dyDescent="0.25">
      <c r="A27" s="9">
        <v>80111701</v>
      </c>
      <c r="B27" s="10" t="s">
        <v>50</v>
      </c>
      <c r="C27" s="10">
        <v>1</v>
      </c>
      <c r="D27" s="10">
        <v>1</v>
      </c>
      <c r="E27" s="11">
        <v>240</v>
      </c>
      <c r="F27" s="10">
        <v>0</v>
      </c>
      <c r="G27" s="12" t="s">
        <v>23</v>
      </c>
      <c r="H27" s="13">
        <v>0</v>
      </c>
      <c r="I27" s="14">
        <v>19208000</v>
      </c>
      <c r="J27" s="14">
        <f t="shared" si="0"/>
        <v>19208000</v>
      </c>
      <c r="K27" s="10">
        <v>0</v>
      </c>
      <c r="L27" s="10">
        <v>0</v>
      </c>
      <c r="M27" s="15" t="s">
        <v>24</v>
      </c>
      <c r="N27" s="10" t="s">
        <v>25</v>
      </c>
      <c r="O27" s="16" t="s">
        <v>43</v>
      </c>
      <c r="P27" s="10">
        <v>3387000</v>
      </c>
      <c r="Q27" s="17" t="s">
        <v>27</v>
      </c>
      <c r="R27" s="18">
        <v>457</v>
      </c>
      <c r="S27" s="19" t="s">
        <v>28</v>
      </c>
      <c r="T27" s="16" t="s">
        <v>29</v>
      </c>
      <c r="U27" s="10" t="s">
        <v>44</v>
      </c>
      <c r="V27" s="20" t="b">
        <f>IF(R27=[1]PAA!D25,TRUE)</f>
        <v>1</v>
      </c>
    </row>
    <row r="28" spans="1:22" s="20" customFormat="1" ht="12.75" customHeight="1" x14ac:dyDescent="0.25">
      <c r="A28" s="9">
        <v>80111701</v>
      </c>
      <c r="B28" s="10" t="s">
        <v>51</v>
      </c>
      <c r="C28" s="10">
        <v>1</v>
      </c>
      <c r="D28" s="10">
        <v>1</v>
      </c>
      <c r="E28" s="11">
        <v>240</v>
      </c>
      <c r="F28" s="10">
        <v>0</v>
      </c>
      <c r="G28" s="12" t="s">
        <v>23</v>
      </c>
      <c r="H28" s="13">
        <v>0</v>
      </c>
      <c r="I28" s="14">
        <v>33128000</v>
      </c>
      <c r="J28" s="14">
        <f t="shared" si="0"/>
        <v>33128000</v>
      </c>
      <c r="K28" s="10">
        <v>0</v>
      </c>
      <c r="L28" s="10">
        <v>0</v>
      </c>
      <c r="M28" s="15" t="s">
        <v>24</v>
      </c>
      <c r="N28" s="10" t="s">
        <v>25</v>
      </c>
      <c r="O28" s="16" t="s">
        <v>43</v>
      </c>
      <c r="P28" s="10">
        <v>3387000</v>
      </c>
      <c r="Q28" s="17" t="s">
        <v>27</v>
      </c>
      <c r="R28" s="18">
        <v>434</v>
      </c>
      <c r="S28" s="19" t="s">
        <v>28</v>
      </c>
      <c r="T28" s="16" t="s">
        <v>29</v>
      </c>
      <c r="U28" s="10" t="s">
        <v>44</v>
      </c>
      <c r="V28" s="20" t="b">
        <f>IF(R28=[1]PAA!D26,TRUE)</f>
        <v>1</v>
      </c>
    </row>
    <row r="29" spans="1:22" s="20" customFormat="1" ht="12.75" customHeight="1" x14ac:dyDescent="0.25">
      <c r="A29" s="9">
        <v>80111701</v>
      </c>
      <c r="B29" s="10" t="s">
        <v>42</v>
      </c>
      <c r="C29" s="10">
        <v>1</v>
      </c>
      <c r="D29" s="10">
        <v>1</v>
      </c>
      <c r="E29" s="11">
        <v>240</v>
      </c>
      <c r="F29" s="10">
        <v>0</v>
      </c>
      <c r="G29" s="12" t="s">
        <v>23</v>
      </c>
      <c r="H29" s="13">
        <v>0</v>
      </c>
      <c r="I29" s="14">
        <v>15200000</v>
      </c>
      <c r="J29" s="14">
        <f t="shared" si="0"/>
        <v>15200000</v>
      </c>
      <c r="K29" s="10">
        <v>0</v>
      </c>
      <c r="L29" s="10">
        <v>0</v>
      </c>
      <c r="M29" s="15" t="s">
        <v>24</v>
      </c>
      <c r="N29" s="10" t="s">
        <v>25</v>
      </c>
      <c r="O29" s="16" t="s">
        <v>43</v>
      </c>
      <c r="P29" s="10">
        <v>3387000</v>
      </c>
      <c r="Q29" s="17" t="s">
        <v>27</v>
      </c>
      <c r="R29" s="18">
        <v>356</v>
      </c>
      <c r="S29" s="19" t="s">
        <v>28</v>
      </c>
      <c r="T29" s="16" t="s">
        <v>29</v>
      </c>
      <c r="U29" s="10" t="s">
        <v>44</v>
      </c>
      <c r="V29" s="20" t="b">
        <f>IF(R29=[1]PAA!D27,TRUE)</f>
        <v>1</v>
      </c>
    </row>
    <row r="30" spans="1:22" s="20" customFormat="1" ht="12.75" customHeight="1" x14ac:dyDescent="0.25">
      <c r="A30" s="9">
        <v>80111701</v>
      </c>
      <c r="B30" s="10" t="s">
        <v>42</v>
      </c>
      <c r="C30" s="10">
        <v>1</v>
      </c>
      <c r="D30" s="10">
        <v>1</v>
      </c>
      <c r="E30" s="11">
        <v>330</v>
      </c>
      <c r="F30" s="10">
        <v>0</v>
      </c>
      <c r="G30" s="12" t="s">
        <v>23</v>
      </c>
      <c r="H30" s="13">
        <v>0</v>
      </c>
      <c r="I30" s="14">
        <v>20900000</v>
      </c>
      <c r="J30" s="14">
        <f t="shared" si="0"/>
        <v>20900000</v>
      </c>
      <c r="K30" s="10">
        <v>0</v>
      </c>
      <c r="L30" s="10">
        <v>0</v>
      </c>
      <c r="M30" s="15" t="s">
        <v>24</v>
      </c>
      <c r="N30" s="10" t="s">
        <v>25</v>
      </c>
      <c r="O30" s="16" t="s">
        <v>43</v>
      </c>
      <c r="P30" s="10">
        <v>3387000</v>
      </c>
      <c r="Q30" s="17" t="s">
        <v>27</v>
      </c>
      <c r="R30" s="18">
        <v>263</v>
      </c>
      <c r="S30" s="19" t="s">
        <v>28</v>
      </c>
      <c r="T30" s="16" t="s">
        <v>29</v>
      </c>
      <c r="U30" s="10" t="s">
        <v>44</v>
      </c>
      <c r="V30" s="20" t="b">
        <f>IF(R30=[1]PAA!D28,TRUE)</f>
        <v>1</v>
      </c>
    </row>
    <row r="31" spans="1:22" s="20" customFormat="1" ht="12.75" customHeight="1" x14ac:dyDescent="0.25">
      <c r="A31" s="9">
        <v>80111701</v>
      </c>
      <c r="B31" s="10" t="s">
        <v>52</v>
      </c>
      <c r="C31" s="10">
        <v>1</v>
      </c>
      <c r="D31" s="10">
        <v>1</v>
      </c>
      <c r="E31" s="11">
        <v>210</v>
      </c>
      <c r="F31" s="10">
        <v>0</v>
      </c>
      <c r="G31" s="12" t="s">
        <v>23</v>
      </c>
      <c r="H31" s="13">
        <v>0</v>
      </c>
      <c r="I31" s="14">
        <v>28987000</v>
      </c>
      <c r="J31" s="14">
        <f t="shared" si="0"/>
        <v>28987000</v>
      </c>
      <c r="K31" s="10">
        <v>0</v>
      </c>
      <c r="L31" s="10">
        <v>0</v>
      </c>
      <c r="M31" s="15" t="s">
        <v>24</v>
      </c>
      <c r="N31" s="10" t="s">
        <v>25</v>
      </c>
      <c r="O31" s="16" t="s">
        <v>43</v>
      </c>
      <c r="P31" s="10">
        <v>3387000</v>
      </c>
      <c r="Q31" s="17" t="s">
        <v>27</v>
      </c>
      <c r="R31" s="18">
        <v>759</v>
      </c>
      <c r="S31" s="19" t="s">
        <v>28</v>
      </c>
      <c r="T31" s="16" t="s">
        <v>29</v>
      </c>
      <c r="U31" s="10" t="s">
        <v>44</v>
      </c>
      <c r="V31" s="20" t="b">
        <f>IF(R31=[1]PAA!D29,TRUE)</f>
        <v>1</v>
      </c>
    </row>
    <row r="32" spans="1:22" s="20" customFormat="1" ht="12.75" customHeight="1" x14ac:dyDescent="0.25">
      <c r="A32" s="9">
        <v>80111701</v>
      </c>
      <c r="B32" s="10" t="s">
        <v>42</v>
      </c>
      <c r="C32" s="10">
        <v>1</v>
      </c>
      <c r="D32" s="10">
        <v>1</v>
      </c>
      <c r="E32" s="11">
        <v>240</v>
      </c>
      <c r="F32" s="10">
        <v>0</v>
      </c>
      <c r="G32" s="12" t="s">
        <v>23</v>
      </c>
      <c r="H32" s="13">
        <v>0</v>
      </c>
      <c r="I32" s="14">
        <v>15200000</v>
      </c>
      <c r="J32" s="14">
        <f t="shared" si="0"/>
        <v>15200000</v>
      </c>
      <c r="K32" s="10">
        <v>0</v>
      </c>
      <c r="L32" s="10">
        <v>0</v>
      </c>
      <c r="M32" s="15" t="s">
        <v>24</v>
      </c>
      <c r="N32" s="10" t="s">
        <v>25</v>
      </c>
      <c r="O32" s="16" t="s">
        <v>43</v>
      </c>
      <c r="P32" s="10">
        <v>3387000</v>
      </c>
      <c r="Q32" s="17" t="s">
        <v>27</v>
      </c>
      <c r="R32" s="18">
        <v>440</v>
      </c>
      <c r="S32" s="19" t="s">
        <v>28</v>
      </c>
      <c r="T32" s="16" t="s">
        <v>29</v>
      </c>
      <c r="U32" s="10" t="s">
        <v>44</v>
      </c>
      <c r="V32" s="20" t="b">
        <f>IF(R32=[1]PAA!D30,TRUE)</f>
        <v>1</v>
      </c>
    </row>
    <row r="33" spans="1:22" s="20" customFormat="1" ht="12.75" customHeight="1" x14ac:dyDescent="0.25">
      <c r="A33" s="9">
        <v>80111701</v>
      </c>
      <c r="B33" s="10" t="s">
        <v>53</v>
      </c>
      <c r="C33" s="10">
        <v>1</v>
      </c>
      <c r="D33" s="10">
        <v>1</v>
      </c>
      <c r="E33" s="11">
        <v>240</v>
      </c>
      <c r="F33" s="10">
        <v>0</v>
      </c>
      <c r="G33" s="12" t="s">
        <v>23</v>
      </c>
      <c r="H33" s="13">
        <v>0</v>
      </c>
      <c r="I33" s="14">
        <v>33128000</v>
      </c>
      <c r="J33" s="14">
        <f t="shared" si="0"/>
        <v>33128000</v>
      </c>
      <c r="K33" s="10">
        <v>0</v>
      </c>
      <c r="L33" s="10">
        <v>0</v>
      </c>
      <c r="M33" s="15" t="s">
        <v>24</v>
      </c>
      <c r="N33" s="10" t="s">
        <v>25</v>
      </c>
      <c r="O33" s="16" t="s">
        <v>43</v>
      </c>
      <c r="P33" s="10">
        <v>3387000</v>
      </c>
      <c r="Q33" s="17" t="s">
        <v>27</v>
      </c>
      <c r="R33" s="18">
        <v>433</v>
      </c>
      <c r="S33" s="19" t="s">
        <v>28</v>
      </c>
      <c r="T33" s="16" t="s">
        <v>29</v>
      </c>
      <c r="U33" s="10" t="s">
        <v>44</v>
      </c>
      <c r="V33" s="20" t="b">
        <f>IF(R33=[1]PAA!D31,TRUE)</f>
        <v>1</v>
      </c>
    </row>
    <row r="34" spans="1:22" s="20" customFormat="1" ht="12.75" customHeight="1" x14ac:dyDescent="0.25">
      <c r="A34" s="9">
        <v>80111701</v>
      </c>
      <c r="B34" s="10" t="s">
        <v>54</v>
      </c>
      <c r="C34" s="10">
        <v>1</v>
      </c>
      <c r="D34" s="10">
        <v>1</v>
      </c>
      <c r="E34" s="11">
        <v>300</v>
      </c>
      <c r="F34" s="10">
        <v>0</v>
      </c>
      <c r="G34" s="12" t="s">
        <v>23</v>
      </c>
      <c r="H34" s="13">
        <v>0</v>
      </c>
      <c r="I34" s="14">
        <v>50000000</v>
      </c>
      <c r="J34" s="14">
        <f t="shared" si="0"/>
        <v>50000000</v>
      </c>
      <c r="K34" s="10">
        <v>0</v>
      </c>
      <c r="L34" s="10">
        <v>0</v>
      </c>
      <c r="M34" s="15" t="s">
        <v>24</v>
      </c>
      <c r="N34" s="10" t="s">
        <v>25</v>
      </c>
      <c r="O34" s="16" t="s">
        <v>43</v>
      </c>
      <c r="P34" s="10">
        <v>3387000</v>
      </c>
      <c r="Q34" s="17" t="s">
        <v>27</v>
      </c>
      <c r="R34" s="18">
        <v>604</v>
      </c>
      <c r="S34" s="19" t="s">
        <v>28</v>
      </c>
      <c r="T34" s="16" t="s">
        <v>29</v>
      </c>
      <c r="U34" s="10" t="s">
        <v>44</v>
      </c>
      <c r="V34" s="20" t="b">
        <f>IF(R34=[1]PAA!D32,TRUE)</f>
        <v>1</v>
      </c>
    </row>
    <row r="35" spans="1:22" s="20" customFormat="1" ht="12.75" customHeight="1" x14ac:dyDescent="0.25">
      <c r="A35" s="9">
        <v>80111701</v>
      </c>
      <c r="B35" s="10" t="s">
        <v>42</v>
      </c>
      <c r="C35" s="10">
        <v>1</v>
      </c>
      <c r="D35" s="10">
        <v>1</v>
      </c>
      <c r="E35" s="11">
        <v>240</v>
      </c>
      <c r="F35" s="10">
        <v>0</v>
      </c>
      <c r="G35" s="12" t="s">
        <v>23</v>
      </c>
      <c r="H35" s="13">
        <v>0</v>
      </c>
      <c r="I35" s="14">
        <v>15200000</v>
      </c>
      <c r="J35" s="14">
        <f t="shared" si="0"/>
        <v>15200000</v>
      </c>
      <c r="K35" s="10">
        <v>0</v>
      </c>
      <c r="L35" s="10">
        <v>0</v>
      </c>
      <c r="M35" s="15" t="s">
        <v>24</v>
      </c>
      <c r="N35" s="10" t="s">
        <v>25</v>
      </c>
      <c r="O35" s="16" t="s">
        <v>43</v>
      </c>
      <c r="P35" s="10">
        <v>3387000</v>
      </c>
      <c r="Q35" s="17" t="s">
        <v>27</v>
      </c>
      <c r="R35" s="18">
        <v>564</v>
      </c>
      <c r="S35" s="19" t="s">
        <v>28</v>
      </c>
      <c r="T35" s="16" t="s">
        <v>29</v>
      </c>
      <c r="U35" s="10" t="s">
        <v>44</v>
      </c>
      <c r="V35" s="20" t="b">
        <f>IF(R35=[1]PAA!D33,TRUE)</f>
        <v>1</v>
      </c>
    </row>
    <row r="36" spans="1:22" s="20" customFormat="1" ht="12.75" customHeight="1" x14ac:dyDescent="0.25">
      <c r="A36" s="9">
        <v>80111701</v>
      </c>
      <c r="B36" s="10" t="s">
        <v>55</v>
      </c>
      <c r="C36" s="10">
        <v>1</v>
      </c>
      <c r="D36" s="10">
        <v>1</v>
      </c>
      <c r="E36" s="11">
        <v>240</v>
      </c>
      <c r="F36" s="10">
        <v>0</v>
      </c>
      <c r="G36" s="12" t="s">
        <v>23</v>
      </c>
      <c r="H36" s="13">
        <v>0</v>
      </c>
      <c r="I36" s="14">
        <v>33128000</v>
      </c>
      <c r="J36" s="14">
        <f t="shared" si="0"/>
        <v>33128000</v>
      </c>
      <c r="K36" s="10">
        <v>0</v>
      </c>
      <c r="L36" s="10">
        <v>0</v>
      </c>
      <c r="M36" s="15" t="s">
        <v>24</v>
      </c>
      <c r="N36" s="10" t="s">
        <v>25</v>
      </c>
      <c r="O36" s="16" t="s">
        <v>43</v>
      </c>
      <c r="P36" s="10">
        <v>3387000</v>
      </c>
      <c r="Q36" s="17" t="s">
        <v>27</v>
      </c>
      <c r="R36" s="18">
        <v>412</v>
      </c>
      <c r="S36" s="19" t="s">
        <v>28</v>
      </c>
      <c r="T36" s="16" t="s">
        <v>29</v>
      </c>
      <c r="U36" s="10" t="s">
        <v>44</v>
      </c>
      <c r="V36" s="20" t="b">
        <f>IF(R36=[1]PAA!D34,TRUE)</f>
        <v>1</v>
      </c>
    </row>
    <row r="37" spans="1:22" s="20" customFormat="1" ht="12.75" customHeight="1" x14ac:dyDescent="0.25">
      <c r="A37" s="9">
        <v>80111701</v>
      </c>
      <c r="B37" s="10" t="s">
        <v>56</v>
      </c>
      <c r="C37" s="10">
        <v>1</v>
      </c>
      <c r="D37" s="10">
        <v>1</v>
      </c>
      <c r="E37" s="11">
        <v>240</v>
      </c>
      <c r="F37" s="10">
        <v>0</v>
      </c>
      <c r="G37" s="12" t="s">
        <v>23</v>
      </c>
      <c r="H37" s="13">
        <v>0</v>
      </c>
      <c r="I37" s="14">
        <v>23744000</v>
      </c>
      <c r="J37" s="14">
        <f t="shared" si="0"/>
        <v>23744000</v>
      </c>
      <c r="K37" s="10">
        <v>0</v>
      </c>
      <c r="L37" s="10">
        <v>0</v>
      </c>
      <c r="M37" s="15" t="s">
        <v>24</v>
      </c>
      <c r="N37" s="10" t="s">
        <v>25</v>
      </c>
      <c r="O37" s="16" t="s">
        <v>43</v>
      </c>
      <c r="P37" s="10">
        <v>3387000</v>
      </c>
      <c r="Q37" s="17" t="s">
        <v>27</v>
      </c>
      <c r="R37" s="18">
        <v>540</v>
      </c>
      <c r="S37" s="19" t="s">
        <v>28</v>
      </c>
      <c r="T37" s="16" t="s">
        <v>29</v>
      </c>
      <c r="U37" s="10" t="s">
        <v>44</v>
      </c>
      <c r="V37" s="20" t="b">
        <f>IF(R37=[1]PAA!D35,TRUE)</f>
        <v>1</v>
      </c>
    </row>
    <row r="38" spans="1:22" s="20" customFormat="1" ht="12.75" customHeight="1" x14ac:dyDescent="0.25">
      <c r="A38" s="9">
        <v>80111701</v>
      </c>
      <c r="B38" s="10" t="s">
        <v>57</v>
      </c>
      <c r="C38" s="10">
        <v>1</v>
      </c>
      <c r="D38" s="10">
        <v>1</v>
      </c>
      <c r="E38" s="11">
        <v>240</v>
      </c>
      <c r="F38" s="10">
        <v>0</v>
      </c>
      <c r="G38" s="12" t="s">
        <v>23</v>
      </c>
      <c r="H38" s="13">
        <v>0</v>
      </c>
      <c r="I38" s="14">
        <v>44944000</v>
      </c>
      <c r="J38" s="14">
        <f t="shared" si="0"/>
        <v>44944000</v>
      </c>
      <c r="K38" s="10">
        <v>0</v>
      </c>
      <c r="L38" s="10">
        <v>0</v>
      </c>
      <c r="M38" s="15" t="s">
        <v>24</v>
      </c>
      <c r="N38" s="10" t="s">
        <v>25</v>
      </c>
      <c r="O38" s="16" t="s">
        <v>43</v>
      </c>
      <c r="P38" s="10">
        <v>3387000</v>
      </c>
      <c r="Q38" s="17" t="s">
        <v>27</v>
      </c>
      <c r="R38" s="18">
        <v>262</v>
      </c>
      <c r="S38" s="19" t="s">
        <v>28</v>
      </c>
      <c r="T38" s="16" t="s">
        <v>29</v>
      </c>
      <c r="U38" s="10" t="s">
        <v>44</v>
      </c>
      <c r="V38" s="20" t="b">
        <f>IF(R38=[1]PAA!D36,TRUE)</f>
        <v>1</v>
      </c>
    </row>
    <row r="39" spans="1:22" s="20" customFormat="1" ht="12.75" customHeight="1" x14ac:dyDescent="0.25">
      <c r="A39" s="9">
        <v>80111701</v>
      </c>
      <c r="B39" s="10" t="s">
        <v>58</v>
      </c>
      <c r="C39" s="10">
        <v>1</v>
      </c>
      <c r="D39" s="10">
        <v>1</v>
      </c>
      <c r="E39" s="11">
        <v>210</v>
      </c>
      <c r="F39" s="10">
        <v>0</v>
      </c>
      <c r="G39" s="12" t="s">
        <v>23</v>
      </c>
      <c r="H39" s="13">
        <v>0</v>
      </c>
      <c r="I39" s="14">
        <v>31297000</v>
      </c>
      <c r="J39" s="14">
        <f t="shared" si="0"/>
        <v>31297000</v>
      </c>
      <c r="K39" s="10">
        <v>0</v>
      </c>
      <c r="L39" s="10">
        <v>0</v>
      </c>
      <c r="M39" s="15" t="s">
        <v>24</v>
      </c>
      <c r="N39" s="10" t="s">
        <v>25</v>
      </c>
      <c r="O39" s="16" t="s">
        <v>43</v>
      </c>
      <c r="P39" s="10">
        <v>3387000</v>
      </c>
      <c r="Q39" s="17" t="s">
        <v>27</v>
      </c>
      <c r="R39" s="18">
        <v>733</v>
      </c>
      <c r="S39" s="19" t="s">
        <v>32</v>
      </c>
      <c r="T39" s="16" t="s">
        <v>59</v>
      </c>
      <c r="U39" s="21" t="s">
        <v>60</v>
      </c>
      <c r="V39" s="20" t="b">
        <f>IF(R39=[1]PAA!D37,TRUE)</f>
        <v>1</v>
      </c>
    </row>
    <row r="40" spans="1:22" s="20" customFormat="1" ht="12.75" customHeight="1" x14ac:dyDescent="0.25">
      <c r="A40" s="9">
        <v>80111701</v>
      </c>
      <c r="B40" s="10" t="s">
        <v>42</v>
      </c>
      <c r="C40" s="10">
        <v>1</v>
      </c>
      <c r="D40" s="10">
        <v>1</v>
      </c>
      <c r="E40" s="11">
        <v>240</v>
      </c>
      <c r="F40" s="10">
        <v>0</v>
      </c>
      <c r="G40" s="12" t="s">
        <v>23</v>
      </c>
      <c r="H40" s="13">
        <v>0</v>
      </c>
      <c r="I40" s="14">
        <v>15200000</v>
      </c>
      <c r="J40" s="14">
        <f t="shared" si="0"/>
        <v>15200000</v>
      </c>
      <c r="K40" s="10">
        <v>0</v>
      </c>
      <c r="L40" s="10">
        <v>0</v>
      </c>
      <c r="M40" s="15" t="s">
        <v>24</v>
      </c>
      <c r="N40" s="10" t="s">
        <v>25</v>
      </c>
      <c r="O40" s="16" t="s">
        <v>43</v>
      </c>
      <c r="P40" s="10">
        <v>3387000</v>
      </c>
      <c r="Q40" s="17" t="s">
        <v>27</v>
      </c>
      <c r="R40" s="18">
        <v>646</v>
      </c>
      <c r="S40" s="19" t="s">
        <v>28</v>
      </c>
      <c r="T40" s="16" t="s">
        <v>29</v>
      </c>
      <c r="U40" s="10" t="s">
        <v>44</v>
      </c>
      <c r="V40" s="20" t="b">
        <f>IF(R40=[1]PAA!D38,TRUE)</f>
        <v>1</v>
      </c>
    </row>
    <row r="41" spans="1:22" s="20" customFormat="1" ht="12.75" customHeight="1" x14ac:dyDescent="0.25">
      <c r="A41" s="9">
        <v>80111701</v>
      </c>
      <c r="B41" s="10" t="s">
        <v>51</v>
      </c>
      <c r="C41" s="10">
        <v>1</v>
      </c>
      <c r="D41" s="10">
        <v>1</v>
      </c>
      <c r="E41" s="11">
        <v>345</v>
      </c>
      <c r="F41" s="10">
        <v>0</v>
      </c>
      <c r="G41" s="12" t="s">
        <v>23</v>
      </c>
      <c r="H41" s="13">
        <v>0</v>
      </c>
      <c r="I41" s="14">
        <v>47621500</v>
      </c>
      <c r="J41" s="14">
        <f t="shared" si="0"/>
        <v>47621500</v>
      </c>
      <c r="K41" s="10">
        <v>0</v>
      </c>
      <c r="L41" s="10">
        <v>0</v>
      </c>
      <c r="M41" s="15" t="s">
        <v>24</v>
      </c>
      <c r="N41" s="10" t="s">
        <v>25</v>
      </c>
      <c r="O41" s="16" t="s">
        <v>43</v>
      </c>
      <c r="P41" s="10">
        <v>3387000</v>
      </c>
      <c r="Q41" s="17" t="s">
        <v>27</v>
      </c>
      <c r="R41" s="18">
        <v>136</v>
      </c>
      <c r="S41" s="19" t="s">
        <v>28</v>
      </c>
      <c r="T41" s="16" t="s">
        <v>29</v>
      </c>
      <c r="U41" s="10" t="s">
        <v>44</v>
      </c>
      <c r="V41" s="20" t="b">
        <f>IF(R41=[1]PAA!D39,TRUE)</f>
        <v>1</v>
      </c>
    </row>
    <row r="42" spans="1:22" s="20" customFormat="1" ht="12.75" customHeight="1" x14ac:dyDescent="0.25">
      <c r="A42" s="9">
        <v>80111701</v>
      </c>
      <c r="B42" s="10" t="s">
        <v>42</v>
      </c>
      <c r="C42" s="10">
        <v>1</v>
      </c>
      <c r="D42" s="10">
        <v>1</v>
      </c>
      <c r="E42" s="11">
        <v>210</v>
      </c>
      <c r="F42" s="10">
        <v>0</v>
      </c>
      <c r="G42" s="12" t="s">
        <v>23</v>
      </c>
      <c r="H42" s="13">
        <v>0</v>
      </c>
      <c r="I42" s="14">
        <v>13300000</v>
      </c>
      <c r="J42" s="14">
        <f t="shared" si="0"/>
        <v>13300000</v>
      </c>
      <c r="K42" s="10">
        <v>0</v>
      </c>
      <c r="L42" s="10">
        <v>0</v>
      </c>
      <c r="M42" s="15" t="s">
        <v>24</v>
      </c>
      <c r="N42" s="10" t="s">
        <v>25</v>
      </c>
      <c r="O42" s="16" t="s">
        <v>43</v>
      </c>
      <c r="P42" s="10">
        <v>3387000</v>
      </c>
      <c r="Q42" s="17" t="s">
        <v>27</v>
      </c>
      <c r="R42" s="18">
        <v>796</v>
      </c>
      <c r="S42" s="19" t="s">
        <v>28</v>
      </c>
      <c r="T42" s="16" t="s">
        <v>29</v>
      </c>
      <c r="U42" s="10" t="s">
        <v>44</v>
      </c>
      <c r="V42" s="20" t="b">
        <f>IF(R42=[1]PAA!D40,TRUE)</f>
        <v>1</v>
      </c>
    </row>
    <row r="43" spans="1:22" s="20" customFormat="1" ht="12.75" customHeight="1" x14ac:dyDescent="0.25">
      <c r="A43" s="9">
        <v>80111701</v>
      </c>
      <c r="B43" s="10" t="s">
        <v>42</v>
      </c>
      <c r="C43" s="10">
        <v>1</v>
      </c>
      <c r="D43" s="10">
        <v>1</v>
      </c>
      <c r="E43" s="11">
        <v>240</v>
      </c>
      <c r="F43" s="10">
        <v>0</v>
      </c>
      <c r="G43" s="12" t="s">
        <v>23</v>
      </c>
      <c r="H43" s="13">
        <v>0</v>
      </c>
      <c r="I43" s="14">
        <v>15200000</v>
      </c>
      <c r="J43" s="14">
        <f t="shared" si="0"/>
        <v>15200000</v>
      </c>
      <c r="K43" s="10">
        <v>0</v>
      </c>
      <c r="L43" s="10">
        <v>0</v>
      </c>
      <c r="M43" s="15" t="s">
        <v>24</v>
      </c>
      <c r="N43" s="10" t="s">
        <v>25</v>
      </c>
      <c r="O43" s="16" t="s">
        <v>43</v>
      </c>
      <c r="P43" s="10">
        <v>3387000</v>
      </c>
      <c r="Q43" s="17" t="s">
        <v>27</v>
      </c>
      <c r="R43" s="18">
        <v>460</v>
      </c>
      <c r="S43" s="19" t="s">
        <v>28</v>
      </c>
      <c r="T43" s="16" t="s">
        <v>29</v>
      </c>
      <c r="U43" s="10" t="s">
        <v>44</v>
      </c>
      <c r="V43" s="20" t="b">
        <f>IF(R43=[1]PAA!D41,TRUE)</f>
        <v>1</v>
      </c>
    </row>
    <row r="44" spans="1:22" s="20" customFormat="1" ht="12.75" customHeight="1" x14ac:dyDescent="0.25">
      <c r="A44" s="9">
        <v>80111701</v>
      </c>
      <c r="B44" s="10" t="s">
        <v>61</v>
      </c>
      <c r="C44" s="10">
        <v>1</v>
      </c>
      <c r="D44" s="10">
        <v>1</v>
      </c>
      <c r="E44" s="11">
        <v>240</v>
      </c>
      <c r="F44" s="10">
        <v>0</v>
      </c>
      <c r="G44" s="12" t="s">
        <v>23</v>
      </c>
      <c r="H44" s="13">
        <v>0</v>
      </c>
      <c r="I44" s="14">
        <v>50000000</v>
      </c>
      <c r="J44" s="14">
        <f t="shared" si="0"/>
        <v>50000000</v>
      </c>
      <c r="K44" s="10">
        <v>0</v>
      </c>
      <c r="L44" s="10">
        <v>0</v>
      </c>
      <c r="M44" s="15" t="s">
        <v>24</v>
      </c>
      <c r="N44" s="10" t="s">
        <v>25</v>
      </c>
      <c r="O44" s="16" t="s">
        <v>43</v>
      </c>
      <c r="P44" s="10">
        <v>3387000</v>
      </c>
      <c r="Q44" s="17" t="s">
        <v>27</v>
      </c>
      <c r="R44" s="18">
        <v>211</v>
      </c>
      <c r="S44" s="19" t="s">
        <v>28</v>
      </c>
      <c r="T44" s="16" t="s">
        <v>29</v>
      </c>
      <c r="U44" s="10" t="s">
        <v>44</v>
      </c>
      <c r="V44" s="20" t="b">
        <f>IF(R44=[1]PAA!D42,TRUE)</f>
        <v>1</v>
      </c>
    </row>
    <row r="45" spans="1:22" s="20" customFormat="1" ht="12.75" customHeight="1" x14ac:dyDescent="0.25">
      <c r="A45" s="9">
        <v>80111701</v>
      </c>
      <c r="B45" s="10" t="s">
        <v>62</v>
      </c>
      <c r="C45" s="10">
        <v>1</v>
      </c>
      <c r="D45" s="10">
        <v>1</v>
      </c>
      <c r="E45" s="11">
        <v>240</v>
      </c>
      <c r="F45" s="10">
        <v>0</v>
      </c>
      <c r="G45" s="12" t="s">
        <v>23</v>
      </c>
      <c r="H45" s="13">
        <v>0</v>
      </c>
      <c r="I45" s="14">
        <v>19208000</v>
      </c>
      <c r="J45" s="14">
        <f t="shared" si="0"/>
        <v>19208000</v>
      </c>
      <c r="K45" s="10">
        <v>0</v>
      </c>
      <c r="L45" s="10">
        <v>0</v>
      </c>
      <c r="M45" s="15" t="s">
        <v>24</v>
      </c>
      <c r="N45" s="10" t="s">
        <v>25</v>
      </c>
      <c r="O45" s="16" t="s">
        <v>43</v>
      </c>
      <c r="P45" s="10">
        <v>3387000</v>
      </c>
      <c r="Q45" s="17" t="s">
        <v>27</v>
      </c>
      <c r="R45" s="18">
        <v>357</v>
      </c>
      <c r="S45" s="19" t="s">
        <v>28</v>
      </c>
      <c r="T45" s="16" t="s">
        <v>29</v>
      </c>
      <c r="U45" s="10" t="s">
        <v>44</v>
      </c>
      <c r="V45" s="20" t="b">
        <f>IF(R45=[1]PAA!D43,TRUE)</f>
        <v>1</v>
      </c>
    </row>
    <row r="46" spans="1:22" s="20" customFormat="1" ht="12.75" customHeight="1" x14ac:dyDescent="0.25">
      <c r="A46" s="9">
        <v>80111701</v>
      </c>
      <c r="B46" s="10" t="s">
        <v>45</v>
      </c>
      <c r="C46" s="10">
        <v>1</v>
      </c>
      <c r="D46" s="10">
        <v>1</v>
      </c>
      <c r="E46" s="11">
        <v>240</v>
      </c>
      <c r="F46" s="10">
        <v>0</v>
      </c>
      <c r="G46" s="12" t="s">
        <v>23</v>
      </c>
      <c r="H46" s="13">
        <v>0</v>
      </c>
      <c r="I46" s="14">
        <v>15200000</v>
      </c>
      <c r="J46" s="14">
        <f t="shared" si="0"/>
        <v>15200000</v>
      </c>
      <c r="K46" s="10">
        <v>0</v>
      </c>
      <c r="L46" s="10">
        <v>0</v>
      </c>
      <c r="M46" s="15" t="s">
        <v>24</v>
      </c>
      <c r="N46" s="10" t="s">
        <v>25</v>
      </c>
      <c r="O46" s="16" t="s">
        <v>43</v>
      </c>
      <c r="P46" s="10">
        <v>3387000</v>
      </c>
      <c r="Q46" s="17" t="s">
        <v>27</v>
      </c>
      <c r="R46" s="18">
        <v>624</v>
      </c>
      <c r="S46" s="19" t="s">
        <v>28</v>
      </c>
      <c r="T46" s="16" t="s">
        <v>29</v>
      </c>
      <c r="U46" s="10" t="s">
        <v>44</v>
      </c>
      <c r="V46" s="20" t="b">
        <f>IF(R46=[1]PAA!D44,TRUE)</f>
        <v>1</v>
      </c>
    </row>
    <row r="47" spans="1:22" s="20" customFormat="1" ht="12.75" customHeight="1" x14ac:dyDescent="0.25">
      <c r="A47" s="9">
        <v>80111701</v>
      </c>
      <c r="B47" s="10" t="s">
        <v>45</v>
      </c>
      <c r="C47" s="10">
        <v>1</v>
      </c>
      <c r="D47" s="10">
        <v>1</v>
      </c>
      <c r="E47" s="11">
        <v>350</v>
      </c>
      <c r="F47" s="10">
        <v>0</v>
      </c>
      <c r="G47" s="12" t="s">
        <v>23</v>
      </c>
      <c r="H47" s="13">
        <v>0</v>
      </c>
      <c r="I47" s="14">
        <v>22166666.666666668</v>
      </c>
      <c r="J47" s="14">
        <f t="shared" si="0"/>
        <v>22166666.666666668</v>
      </c>
      <c r="K47" s="10">
        <v>0</v>
      </c>
      <c r="L47" s="10">
        <v>0</v>
      </c>
      <c r="M47" s="15" t="s">
        <v>24</v>
      </c>
      <c r="N47" s="10" t="s">
        <v>25</v>
      </c>
      <c r="O47" s="16" t="s">
        <v>43</v>
      </c>
      <c r="P47" s="10">
        <v>3387000</v>
      </c>
      <c r="Q47" s="17" t="s">
        <v>27</v>
      </c>
      <c r="R47" s="18">
        <v>131</v>
      </c>
      <c r="S47" s="19" t="s">
        <v>28</v>
      </c>
      <c r="T47" s="16" t="s">
        <v>29</v>
      </c>
      <c r="U47" s="10" t="s">
        <v>44</v>
      </c>
      <c r="V47" s="20" t="b">
        <f>IF(R47=[1]PAA!D45,TRUE)</f>
        <v>1</v>
      </c>
    </row>
    <row r="48" spans="1:22" s="20" customFormat="1" ht="12.75" customHeight="1" x14ac:dyDescent="0.25">
      <c r="A48" s="9">
        <v>80111701</v>
      </c>
      <c r="B48" s="10" t="s">
        <v>42</v>
      </c>
      <c r="C48" s="10">
        <v>1</v>
      </c>
      <c r="D48" s="10">
        <v>1</v>
      </c>
      <c r="E48" s="11">
        <v>240</v>
      </c>
      <c r="F48" s="10">
        <v>0</v>
      </c>
      <c r="G48" s="12" t="s">
        <v>23</v>
      </c>
      <c r="H48" s="13">
        <v>0</v>
      </c>
      <c r="I48" s="14">
        <v>15200000</v>
      </c>
      <c r="J48" s="14">
        <f t="shared" si="0"/>
        <v>15200000</v>
      </c>
      <c r="K48" s="10">
        <v>0</v>
      </c>
      <c r="L48" s="10">
        <v>0</v>
      </c>
      <c r="M48" s="15" t="s">
        <v>24</v>
      </c>
      <c r="N48" s="10" t="s">
        <v>25</v>
      </c>
      <c r="O48" s="16" t="s">
        <v>43</v>
      </c>
      <c r="P48" s="10">
        <v>3387000</v>
      </c>
      <c r="Q48" s="17" t="s">
        <v>27</v>
      </c>
      <c r="R48" s="18">
        <v>544</v>
      </c>
      <c r="S48" s="19" t="s">
        <v>28</v>
      </c>
      <c r="T48" s="16" t="s">
        <v>29</v>
      </c>
      <c r="U48" s="10" t="s">
        <v>44</v>
      </c>
      <c r="V48" s="20" t="b">
        <f>IF(R48=[1]PAA!D46,TRUE)</f>
        <v>1</v>
      </c>
    </row>
    <row r="49" spans="1:22" s="20" customFormat="1" ht="12.75" customHeight="1" x14ac:dyDescent="0.25">
      <c r="A49" s="9">
        <v>80111701</v>
      </c>
      <c r="B49" s="10" t="s">
        <v>63</v>
      </c>
      <c r="C49" s="10">
        <v>1</v>
      </c>
      <c r="D49" s="10">
        <v>1</v>
      </c>
      <c r="E49" s="11">
        <v>240</v>
      </c>
      <c r="F49" s="10">
        <v>0</v>
      </c>
      <c r="G49" s="12" t="s">
        <v>23</v>
      </c>
      <c r="H49" s="13">
        <v>0</v>
      </c>
      <c r="I49" s="14">
        <v>43064000</v>
      </c>
      <c r="J49" s="14">
        <f t="shared" si="0"/>
        <v>43064000</v>
      </c>
      <c r="K49" s="10">
        <v>0</v>
      </c>
      <c r="L49" s="10">
        <v>0</v>
      </c>
      <c r="M49" s="15" t="s">
        <v>24</v>
      </c>
      <c r="N49" s="10" t="s">
        <v>25</v>
      </c>
      <c r="O49" s="16" t="s">
        <v>43</v>
      </c>
      <c r="P49" s="10">
        <v>3387000</v>
      </c>
      <c r="Q49" s="17" t="s">
        <v>27</v>
      </c>
      <c r="R49" s="18">
        <v>367</v>
      </c>
      <c r="S49" s="19" t="s">
        <v>28</v>
      </c>
      <c r="T49" s="16" t="s">
        <v>29</v>
      </c>
      <c r="U49" s="10" t="s">
        <v>44</v>
      </c>
      <c r="V49" s="20" t="b">
        <f>IF(R49=[1]PAA!D47,TRUE)</f>
        <v>1</v>
      </c>
    </row>
    <row r="50" spans="1:22" s="20" customFormat="1" ht="12.75" customHeight="1" x14ac:dyDescent="0.25">
      <c r="A50" s="9">
        <v>80111701</v>
      </c>
      <c r="B50" s="10" t="s">
        <v>42</v>
      </c>
      <c r="C50" s="10">
        <v>1</v>
      </c>
      <c r="D50" s="10">
        <v>1</v>
      </c>
      <c r="E50" s="11">
        <v>240</v>
      </c>
      <c r="F50" s="10">
        <v>0</v>
      </c>
      <c r="G50" s="12" t="s">
        <v>23</v>
      </c>
      <c r="H50" s="13">
        <v>0</v>
      </c>
      <c r="I50" s="14">
        <v>15200000</v>
      </c>
      <c r="J50" s="14">
        <f t="shared" si="0"/>
        <v>15200000</v>
      </c>
      <c r="K50" s="10">
        <v>0</v>
      </c>
      <c r="L50" s="10">
        <v>0</v>
      </c>
      <c r="M50" s="15" t="s">
        <v>24</v>
      </c>
      <c r="N50" s="10" t="s">
        <v>25</v>
      </c>
      <c r="O50" s="16" t="s">
        <v>43</v>
      </c>
      <c r="P50" s="10">
        <v>3387000</v>
      </c>
      <c r="Q50" s="17" t="s">
        <v>27</v>
      </c>
      <c r="R50" s="18">
        <v>462</v>
      </c>
      <c r="S50" s="19" t="s">
        <v>28</v>
      </c>
      <c r="T50" s="16" t="s">
        <v>29</v>
      </c>
      <c r="U50" s="10" t="s">
        <v>44</v>
      </c>
      <c r="V50" s="20" t="b">
        <f>IF(R50=[1]PAA!D48,TRUE)</f>
        <v>1</v>
      </c>
    </row>
    <row r="51" spans="1:22" s="20" customFormat="1" ht="12.75" customHeight="1" x14ac:dyDescent="0.25">
      <c r="A51" s="9">
        <v>80111701</v>
      </c>
      <c r="B51" s="10" t="s">
        <v>42</v>
      </c>
      <c r="C51" s="10">
        <v>1</v>
      </c>
      <c r="D51" s="10">
        <v>1</v>
      </c>
      <c r="E51" s="11">
        <v>240</v>
      </c>
      <c r="F51" s="10">
        <v>0</v>
      </c>
      <c r="G51" s="12" t="s">
        <v>23</v>
      </c>
      <c r="H51" s="13">
        <v>0</v>
      </c>
      <c r="I51" s="14">
        <v>15200000</v>
      </c>
      <c r="J51" s="14">
        <f t="shared" si="0"/>
        <v>15200000</v>
      </c>
      <c r="K51" s="10">
        <v>0</v>
      </c>
      <c r="L51" s="10">
        <v>0</v>
      </c>
      <c r="M51" s="15" t="s">
        <v>24</v>
      </c>
      <c r="N51" s="10" t="s">
        <v>25</v>
      </c>
      <c r="O51" s="16" t="s">
        <v>43</v>
      </c>
      <c r="P51" s="10">
        <v>3387000</v>
      </c>
      <c r="Q51" s="17" t="s">
        <v>27</v>
      </c>
      <c r="R51" s="18">
        <v>352</v>
      </c>
      <c r="S51" s="19" t="s">
        <v>28</v>
      </c>
      <c r="T51" s="16" t="s">
        <v>29</v>
      </c>
      <c r="U51" s="10" t="s">
        <v>44</v>
      </c>
      <c r="V51" s="20" t="b">
        <f>IF(R51=[1]PAA!D49,TRUE)</f>
        <v>1</v>
      </c>
    </row>
    <row r="52" spans="1:22" s="20" customFormat="1" ht="12.75" customHeight="1" x14ac:dyDescent="0.25">
      <c r="A52" s="9">
        <v>80111701</v>
      </c>
      <c r="B52" s="10" t="s">
        <v>45</v>
      </c>
      <c r="C52" s="10">
        <v>1</v>
      </c>
      <c r="D52" s="10">
        <v>1</v>
      </c>
      <c r="E52" s="11">
        <v>240</v>
      </c>
      <c r="F52" s="10">
        <v>0</v>
      </c>
      <c r="G52" s="12" t="s">
        <v>23</v>
      </c>
      <c r="H52" s="13">
        <v>0</v>
      </c>
      <c r="I52" s="14">
        <v>13300000</v>
      </c>
      <c r="J52" s="14">
        <f t="shared" si="0"/>
        <v>13300000</v>
      </c>
      <c r="K52" s="10">
        <v>0</v>
      </c>
      <c r="L52" s="10">
        <v>0</v>
      </c>
      <c r="M52" s="15" t="s">
        <v>24</v>
      </c>
      <c r="N52" s="10" t="s">
        <v>25</v>
      </c>
      <c r="O52" s="16" t="s">
        <v>43</v>
      </c>
      <c r="P52" s="10">
        <v>3387000</v>
      </c>
      <c r="Q52" s="17" t="s">
        <v>27</v>
      </c>
      <c r="R52" s="18">
        <v>654</v>
      </c>
      <c r="S52" s="19" t="s">
        <v>28</v>
      </c>
      <c r="T52" s="16" t="s">
        <v>29</v>
      </c>
      <c r="U52" s="10" t="s">
        <v>44</v>
      </c>
      <c r="V52" s="20" t="b">
        <f>IF(R52=[1]PAA!D50,TRUE)</f>
        <v>1</v>
      </c>
    </row>
    <row r="53" spans="1:22" s="20" customFormat="1" ht="12.75" customHeight="1" x14ac:dyDescent="0.25">
      <c r="A53" s="9">
        <v>80111701</v>
      </c>
      <c r="B53" s="10" t="s">
        <v>63</v>
      </c>
      <c r="C53" s="10">
        <v>1</v>
      </c>
      <c r="D53" s="10">
        <v>1</v>
      </c>
      <c r="E53" s="11">
        <v>240</v>
      </c>
      <c r="F53" s="10">
        <v>0</v>
      </c>
      <c r="G53" s="12" t="s">
        <v>23</v>
      </c>
      <c r="H53" s="13">
        <v>0</v>
      </c>
      <c r="I53" s="14">
        <v>46400000</v>
      </c>
      <c r="J53" s="14">
        <f t="shared" si="0"/>
        <v>46400000</v>
      </c>
      <c r="K53" s="10">
        <v>0</v>
      </c>
      <c r="L53" s="10">
        <v>0</v>
      </c>
      <c r="M53" s="15" t="s">
        <v>24</v>
      </c>
      <c r="N53" s="10" t="s">
        <v>25</v>
      </c>
      <c r="O53" s="16" t="s">
        <v>43</v>
      </c>
      <c r="P53" s="10">
        <v>3387000</v>
      </c>
      <c r="Q53" s="17" t="s">
        <v>27</v>
      </c>
      <c r="R53" s="18">
        <v>399</v>
      </c>
      <c r="S53" s="19" t="s">
        <v>32</v>
      </c>
      <c r="T53" s="16" t="s">
        <v>59</v>
      </c>
      <c r="U53" s="21" t="s">
        <v>60</v>
      </c>
      <c r="V53" s="20" t="b">
        <f>IF(R53=[1]PAA!D51,TRUE)</f>
        <v>1</v>
      </c>
    </row>
    <row r="54" spans="1:22" s="20" customFormat="1" ht="12.75" customHeight="1" x14ac:dyDescent="0.25">
      <c r="A54" s="9">
        <v>80111701</v>
      </c>
      <c r="B54" s="10" t="s">
        <v>64</v>
      </c>
      <c r="C54" s="10">
        <v>1</v>
      </c>
      <c r="D54" s="10">
        <v>1</v>
      </c>
      <c r="E54" s="11">
        <v>240</v>
      </c>
      <c r="F54" s="10">
        <v>0</v>
      </c>
      <c r="G54" s="12" t="s">
        <v>23</v>
      </c>
      <c r="H54" s="13">
        <v>0</v>
      </c>
      <c r="I54" s="14">
        <v>19208000</v>
      </c>
      <c r="J54" s="14">
        <f t="shared" si="0"/>
        <v>19208000</v>
      </c>
      <c r="K54" s="10">
        <v>0</v>
      </c>
      <c r="L54" s="10">
        <v>0</v>
      </c>
      <c r="M54" s="15" t="s">
        <v>24</v>
      </c>
      <c r="N54" s="10" t="s">
        <v>25</v>
      </c>
      <c r="O54" s="16" t="s">
        <v>43</v>
      </c>
      <c r="P54" s="10">
        <v>3387000</v>
      </c>
      <c r="Q54" s="17" t="s">
        <v>27</v>
      </c>
      <c r="R54" s="18">
        <v>328</v>
      </c>
      <c r="S54" s="19" t="s">
        <v>28</v>
      </c>
      <c r="T54" s="16" t="s">
        <v>29</v>
      </c>
      <c r="U54" s="10" t="s">
        <v>44</v>
      </c>
      <c r="V54" s="20" t="b">
        <f>IF(R54=[1]PAA!D52,TRUE)</f>
        <v>1</v>
      </c>
    </row>
    <row r="55" spans="1:22" s="20" customFormat="1" ht="12.75" customHeight="1" x14ac:dyDescent="0.25">
      <c r="A55" s="9">
        <v>80111701</v>
      </c>
      <c r="B55" s="10" t="s">
        <v>65</v>
      </c>
      <c r="C55" s="10">
        <v>1</v>
      </c>
      <c r="D55" s="10">
        <v>1</v>
      </c>
      <c r="E55" s="11">
        <v>210</v>
      </c>
      <c r="F55" s="10">
        <v>0</v>
      </c>
      <c r="G55" s="12" t="s">
        <v>23</v>
      </c>
      <c r="H55" s="13">
        <v>0</v>
      </c>
      <c r="I55" s="14">
        <v>13300000</v>
      </c>
      <c r="J55" s="14">
        <f t="shared" si="0"/>
        <v>13300000</v>
      </c>
      <c r="K55" s="10">
        <v>0</v>
      </c>
      <c r="L55" s="10">
        <v>0</v>
      </c>
      <c r="M55" s="15" t="s">
        <v>24</v>
      </c>
      <c r="N55" s="10" t="s">
        <v>25</v>
      </c>
      <c r="O55" s="16" t="s">
        <v>43</v>
      </c>
      <c r="P55" s="10">
        <v>3387000</v>
      </c>
      <c r="Q55" s="17" t="s">
        <v>27</v>
      </c>
      <c r="R55" s="18">
        <v>679</v>
      </c>
      <c r="S55" s="19" t="s">
        <v>28</v>
      </c>
      <c r="T55" s="16" t="s">
        <v>29</v>
      </c>
      <c r="U55" s="10" t="s">
        <v>44</v>
      </c>
      <c r="V55" s="20" t="b">
        <f>IF(R55=[1]PAA!D53,TRUE)</f>
        <v>1</v>
      </c>
    </row>
    <row r="56" spans="1:22" s="20" customFormat="1" ht="12.75" customHeight="1" x14ac:dyDescent="0.25">
      <c r="A56" s="9">
        <v>80111701</v>
      </c>
      <c r="B56" s="10" t="s">
        <v>45</v>
      </c>
      <c r="C56" s="10">
        <v>1</v>
      </c>
      <c r="D56" s="10">
        <v>1</v>
      </c>
      <c r="E56" s="11">
        <v>210</v>
      </c>
      <c r="F56" s="10">
        <v>0</v>
      </c>
      <c r="G56" s="12" t="s">
        <v>23</v>
      </c>
      <c r="H56" s="13">
        <v>0</v>
      </c>
      <c r="I56" s="14">
        <v>13300000</v>
      </c>
      <c r="J56" s="14">
        <f t="shared" si="0"/>
        <v>13300000</v>
      </c>
      <c r="K56" s="10">
        <v>0</v>
      </c>
      <c r="L56" s="10">
        <v>0</v>
      </c>
      <c r="M56" s="15" t="s">
        <v>24</v>
      </c>
      <c r="N56" s="10" t="s">
        <v>25</v>
      </c>
      <c r="O56" s="16" t="s">
        <v>43</v>
      </c>
      <c r="P56" s="10">
        <v>3387000</v>
      </c>
      <c r="Q56" s="17" t="s">
        <v>27</v>
      </c>
      <c r="R56" s="18">
        <v>694</v>
      </c>
      <c r="S56" s="19" t="s">
        <v>28</v>
      </c>
      <c r="T56" s="16" t="s">
        <v>29</v>
      </c>
      <c r="U56" s="10" t="s">
        <v>44</v>
      </c>
      <c r="V56" s="20" t="b">
        <f>IF(R56=[1]PAA!D54,TRUE)</f>
        <v>1</v>
      </c>
    </row>
    <row r="57" spans="1:22" s="20" customFormat="1" ht="12.75" customHeight="1" x14ac:dyDescent="0.25">
      <c r="A57" s="9">
        <v>80111701</v>
      </c>
      <c r="B57" s="10" t="s">
        <v>45</v>
      </c>
      <c r="C57" s="10">
        <v>1</v>
      </c>
      <c r="D57" s="10">
        <v>1</v>
      </c>
      <c r="E57" s="11">
        <v>210</v>
      </c>
      <c r="F57" s="10">
        <v>0</v>
      </c>
      <c r="G57" s="12" t="s">
        <v>23</v>
      </c>
      <c r="H57" s="13">
        <v>0</v>
      </c>
      <c r="I57" s="14">
        <v>13300000</v>
      </c>
      <c r="J57" s="14">
        <f t="shared" si="0"/>
        <v>13300000</v>
      </c>
      <c r="K57" s="10">
        <v>0</v>
      </c>
      <c r="L57" s="10">
        <v>0</v>
      </c>
      <c r="M57" s="15" t="s">
        <v>24</v>
      </c>
      <c r="N57" s="10" t="s">
        <v>25</v>
      </c>
      <c r="O57" s="16" t="s">
        <v>43</v>
      </c>
      <c r="P57" s="10">
        <v>3387000</v>
      </c>
      <c r="Q57" s="17" t="s">
        <v>27</v>
      </c>
      <c r="R57" s="18">
        <v>666</v>
      </c>
      <c r="S57" s="19" t="s">
        <v>28</v>
      </c>
      <c r="T57" s="16" t="s">
        <v>29</v>
      </c>
      <c r="U57" s="10" t="s">
        <v>44</v>
      </c>
      <c r="V57" s="20" t="b">
        <f>IF(R57=[1]PAA!D55,TRUE)</f>
        <v>1</v>
      </c>
    </row>
    <row r="58" spans="1:22" s="20" customFormat="1" ht="12.75" customHeight="1" x14ac:dyDescent="0.25">
      <c r="A58" s="9">
        <v>80111701</v>
      </c>
      <c r="B58" s="10" t="s">
        <v>66</v>
      </c>
      <c r="C58" s="10">
        <v>1</v>
      </c>
      <c r="D58" s="10">
        <v>1</v>
      </c>
      <c r="E58" s="11">
        <v>210</v>
      </c>
      <c r="F58" s="10">
        <v>0</v>
      </c>
      <c r="G58" s="12" t="s">
        <v>23</v>
      </c>
      <c r="H58" s="13">
        <v>0</v>
      </c>
      <c r="I58" s="14">
        <v>17500000</v>
      </c>
      <c r="J58" s="14">
        <f t="shared" si="0"/>
        <v>17500000</v>
      </c>
      <c r="K58" s="10">
        <v>0</v>
      </c>
      <c r="L58" s="10">
        <v>0</v>
      </c>
      <c r="M58" s="15" t="s">
        <v>24</v>
      </c>
      <c r="N58" s="10" t="s">
        <v>25</v>
      </c>
      <c r="O58" s="16" t="s">
        <v>43</v>
      </c>
      <c r="P58" s="10">
        <v>3387000</v>
      </c>
      <c r="Q58" s="17" t="s">
        <v>27</v>
      </c>
      <c r="R58" s="18">
        <v>628</v>
      </c>
      <c r="S58" s="19" t="s">
        <v>28</v>
      </c>
      <c r="T58" s="16" t="s">
        <v>29</v>
      </c>
      <c r="U58" s="10" t="s">
        <v>44</v>
      </c>
      <c r="V58" s="20" t="b">
        <f>IF(R58=[1]PAA!D56,TRUE)</f>
        <v>1</v>
      </c>
    </row>
    <row r="59" spans="1:22" s="20" customFormat="1" ht="12.75" customHeight="1" x14ac:dyDescent="0.25">
      <c r="A59" s="9">
        <v>80111701</v>
      </c>
      <c r="B59" s="10" t="s">
        <v>67</v>
      </c>
      <c r="C59" s="10">
        <v>1</v>
      </c>
      <c r="D59" s="10">
        <v>1</v>
      </c>
      <c r="E59" s="11">
        <v>240</v>
      </c>
      <c r="F59" s="10">
        <v>0</v>
      </c>
      <c r="G59" s="12" t="s">
        <v>23</v>
      </c>
      <c r="H59" s="13">
        <v>0</v>
      </c>
      <c r="I59" s="14">
        <v>19208000</v>
      </c>
      <c r="J59" s="14">
        <f t="shared" si="0"/>
        <v>19208000</v>
      </c>
      <c r="K59" s="10">
        <v>0</v>
      </c>
      <c r="L59" s="10">
        <v>0</v>
      </c>
      <c r="M59" s="15" t="s">
        <v>24</v>
      </c>
      <c r="N59" s="10" t="s">
        <v>25</v>
      </c>
      <c r="O59" s="16" t="s">
        <v>43</v>
      </c>
      <c r="P59" s="10">
        <v>3387000</v>
      </c>
      <c r="Q59" s="17" t="s">
        <v>27</v>
      </c>
      <c r="R59" s="18">
        <v>261</v>
      </c>
      <c r="S59" s="19" t="s">
        <v>28</v>
      </c>
      <c r="T59" s="16" t="s">
        <v>29</v>
      </c>
      <c r="U59" s="10" t="s">
        <v>44</v>
      </c>
      <c r="V59" s="20" t="b">
        <f>IF(R59=[1]PAA!D57,TRUE)</f>
        <v>1</v>
      </c>
    </row>
    <row r="60" spans="1:22" s="20" customFormat="1" ht="12.75" customHeight="1" x14ac:dyDescent="0.25">
      <c r="A60" s="9">
        <v>80111701</v>
      </c>
      <c r="B60" s="10" t="s">
        <v>42</v>
      </c>
      <c r="C60" s="10">
        <v>1</v>
      </c>
      <c r="D60" s="10">
        <v>1</v>
      </c>
      <c r="E60" s="11">
        <v>240</v>
      </c>
      <c r="F60" s="10">
        <v>0</v>
      </c>
      <c r="G60" s="12" t="s">
        <v>23</v>
      </c>
      <c r="H60" s="13">
        <v>0</v>
      </c>
      <c r="I60" s="14">
        <v>15200000</v>
      </c>
      <c r="J60" s="14">
        <f t="shared" si="0"/>
        <v>15200000</v>
      </c>
      <c r="K60" s="10">
        <v>0</v>
      </c>
      <c r="L60" s="10">
        <v>0</v>
      </c>
      <c r="M60" s="15" t="s">
        <v>24</v>
      </c>
      <c r="N60" s="10" t="s">
        <v>25</v>
      </c>
      <c r="O60" s="16" t="s">
        <v>43</v>
      </c>
      <c r="P60" s="10">
        <v>3387000</v>
      </c>
      <c r="Q60" s="17" t="s">
        <v>27</v>
      </c>
      <c r="R60" s="18">
        <v>441</v>
      </c>
      <c r="S60" s="19" t="s">
        <v>28</v>
      </c>
      <c r="T60" s="16" t="s">
        <v>29</v>
      </c>
      <c r="U60" s="10" t="s">
        <v>44</v>
      </c>
      <c r="V60" s="20" t="b">
        <f>IF(R60=[1]PAA!D58,TRUE)</f>
        <v>1</v>
      </c>
    </row>
    <row r="61" spans="1:22" s="20" customFormat="1" ht="12.75" customHeight="1" x14ac:dyDescent="0.25">
      <c r="A61" s="9">
        <v>80111701</v>
      </c>
      <c r="B61" s="10" t="s">
        <v>64</v>
      </c>
      <c r="C61" s="10">
        <v>1</v>
      </c>
      <c r="D61" s="10">
        <v>1</v>
      </c>
      <c r="E61" s="11">
        <v>240</v>
      </c>
      <c r="F61" s="10">
        <v>0</v>
      </c>
      <c r="G61" s="12" t="s">
        <v>23</v>
      </c>
      <c r="H61" s="13">
        <v>0</v>
      </c>
      <c r="I61" s="14">
        <v>19208000</v>
      </c>
      <c r="J61" s="14">
        <f t="shared" si="0"/>
        <v>19208000</v>
      </c>
      <c r="K61" s="10">
        <v>0</v>
      </c>
      <c r="L61" s="10">
        <v>0</v>
      </c>
      <c r="M61" s="15" t="s">
        <v>24</v>
      </c>
      <c r="N61" s="10" t="s">
        <v>25</v>
      </c>
      <c r="O61" s="16" t="s">
        <v>43</v>
      </c>
      <c r="P61" s="10">
        <v>3387000</v>
      </c>
      <c r="Q61" s="17" t="s">
        <v>27</v>
      </c>
      <c r="R61" s="18">
        <v>344</v>
      </c>
      <c r="S61" s="19" t="s">
        <v>28</v>
      </c>
      <c r="T61" s="16" t="s">
        <v>29</v>
      </c>
      <c r="U61" s="10" t="s">
        <v>44</v>
      </c>
      <c r="V61" s="20" t="b">
        <f>IF(R61=[1]PAA!D59,TRUE)</f>
        <v>1</v>
      </c>
    </row>
    <row r="62" spans="1:22" s="20" customFormat="1" ht="12.75" customHeight="1" x14ac:dyDescent="0.25">
      <c r="A62" s="9">
        <v>80111701</v>
      </c>
      <c r="B62" s="10" t="s">
        <v>68</v>
      </c>
      <c r="C62" s="10">
        <v>1</v>
      </c>
      <c r="D62" s="10">
        <v>1</v>
      </c>
      <c r="E62" s="11">
        <v>240</v>
      </c>
      <c r="F62" s="10">
        <v>0</v>
      </c>
      <c r="G62" s="12" t="s">
        <v>23</v>
      </c>
      <c r="H62" s="13">
        <v>0</v>
      </c>
      <c r="I62" s="14">
        <v>15200000</v>
      </c>
      <c r="J62" s="14">
        <f t="shared" si="0"/>
        <v>15200000</v>
      </c>
      <c r="K62" s="10">
        <v>0</v>
      </c>
      <c r="L62" s="10">
        <v>0</v>
      </c>
      <c r="M62" s="15" t="s">
        <v>24</v>
      </c>
      <c r="N62" s="10" t="s">
        <v>25</v>
      </c>
      <c r="O62" s="16" t="s">
        <v>43</v>
      </c>
      <c r="P62" s="10">
        <v>3387000</v>
      </c>
      <c r="Q62" s="17" t="s">
        <v>27</v>
      </c>
      <c r="R62" s="18">
        <v>530</v>
      </c>
      <c r="S62" s="19" t="s">
        <v>28</v>
      </c>
      <c r="T62" s="16" t="s">
        <v>29</v>
      </c>
      <c r="U62" s="10" t="s">
        <v>44</v>
      </c>
      <c r="V62" s="20" t="b">
        <f>IF(R62=[1]PAA!D60,TRUE)</f>
        <v>1</v>
      </c>
    </row>
    <row r="63" spans="1:22" s="20" customFormat="1" ht="12.75" customHeight="1" x14ac:dyDescent="0.25">
      <c r="A63" s="9">
        <v>80111701</v>
      </c>
      <c r="B63" s="10" t="s">
        <v>42</v>
      </c>
      <c r="C63" s="10">
        <v>1</v>
      </c>
      <c r="D63" s="10">
        <v>1</v>
      </c>
      <c r="E63" s="11">
        <v>240</v>
      </c>
      <c r="F63" s="10">
        <v>0</v>
      </c>
      <c r="G63" s="12" t="s">
        <v>23</v>
      </c>
      <c r="H63" s="13">
        <v>0</v>
      </c>
      <c r="I63" s="14">
        <v>15200000</v>
      </c>
      <c r="J63" s="14">
        <f t="shared" si="0"/>
        <v>15200000</v>
      </c>
      <c r="K63" s="10">
        <v>0</v>
      </c>
      <c r="L63" s="10">
        <v>0</v>
      </c>
      <c r="M63" s="15" t="s">
        <v>24</v>
      </c>
      <c r="N63" s="10" t="s">
        <v>25</v>
      </c>
      <c r="O63" s="16" t="s">
        <v>43</v>
      </c>
      <c r="P63" s="10">
        <v>3387000</v>
      </c>
      <c r="Q63" s="17" t="s">
        <v>27</v>
      </c>
      <c r="R63" s="18">
        <v>372</v>
      </c>
      <c r="S63" s="19" t="s">
        <v>28</v>
      </c>
      <c r="T63" s="16" t="s">
        <v>29</v>
      </c>
      <c r="U63" s="10" t="s">
        <v>44</v>
      </c>
      <c r="V63" s="20" t="b">
        <f>IF(R63=[1]PAA!D61,TRUE)</f>
        <v>1</v>
      </c>
    </row>
    <row r="64" spans="1:22" s="20" customFormat="1" ht="12.75" customHeight="1" x14ac:dyDescent="0.25">
      <c r="A64" s="9">
        <v>80111701</v>
      </c>
      <c r="B64" s="10" t="s">
        <v>45</v>
      </c>
      <c r="C64" s="10">
        <v>1</v>
      </c>
      <c r="D64" s="10">
        <v>1</v>
      </c>
      <c r="E64" s="11">
        <v>240</v>
      </c>
      <c r="F64" s="10">
        <v>0</v>
      </c>
      <c r="G64" s="12" t="s">
        <v>23</v>
      </c>
      <c r="H64" s="13">
        <v>0</v>
      </c>
      <c r="I64" s="14">
        <v>15200000</v>
      </c>
      <c r="J64" s="14">
        <f t="shared" si="0"/>
        <v>15200000</v>
      </c>
      <c r="K64" s="10">
        <v>0</v>
      </c>
      <c r="L64" s="10">
        <v>0</v>
      </c>
      <c r="M64" s="15" t="s">
        <v>24</v>
      </c>
      <c r="N64" s="10" t="s">
        <v>25</v>
      </c>
      <c r="O64" s="16" t="s">
        <v>43</v>
      </c>
      <c r="P64" s="10">
        <v>3387000</v>
      </c>
      <c r="Q64" s="17" t="s">
        <v>27</v>
      </c>
      <c r="R64" s="18">
        <v>623</v>
      </c>
      <c r="S64" s="19" t="s">
        <v>28</v>
      </c>
      <c r="T64" s="16" t="s">
        <v>29</v>
      </c>
      <c r="U64" s="10" t="s">
        <v>44</v>
      </c>
      <c r="V64" s="20" t="b">
        <f>IF(R64=[1]PAA!D62,TRUE)</f>
        <v>1</v>
      </c>
    </row>
    <row r="65" spans="1:22" s="20" customFormat="1" ht="12.75" customHeight="1" x14ac:dyDescent="0.25">
      <c r="A65" s="9">
        <v>80111701</v>
      </c>
      <c r="B65" s="10" t="s">
        <v>45</v>
      </c>
      <c r="C65" s="10">
        <v>1</v>
      </c>
      <c r="D65" s="10">
        <v>1</v>
      </c>
      <c r="E65" s="11">
        <v>210</v>
      </c>
      <c r="F65" s="10">
        <v>0</v>
      </c>
      <c r="G65" s="12" t="s">
        <v>23</v>
      </c>
      <c r="H65" s="13">
        <v>0</v>
      </c>
      <c r="I65" s="14">
        <v>13300000</v>
      </c>
      <c r="J65" s="14">
        <f t="shared" si="0"/>
        <v>13300000</v>
      </c>
      <c r="K65" s="10">
        <v>0</v>
      </c>
      <c r="L65" s="10">
        <v>0</v>
      </c>
      <c r="M65" s="15" t="s">
        <v>24</v>
      </c>
      <c r="N65" s="10" t="s">
        <v>25</v>
      </c>
      <c r="O65" s="16" t="s">
        <v>43</v>
      </c>
      <c r="P65" s="10">
        <v>3387000</v>
      </c>
      <c r="Q65" s="17" t="s">
        <v>27</v>
      </c>
      <c r="R65" s="18">
        <v>657</v>
      </c>
      <c r="S65" s="19" t="s">
        <v>28</v>
      </c>
      <c r="T65" s="16" t="s">
        <v>29</v>
      </c>
      <c r="U65" s="10" t="s">
        <v>44</v>
      </c>
      <c r="V65" s="20" t="b">
        <f>IF(R65=[1]PAA!D63,TRUE)</f>
        <v>1</v>
      </c>
    </row>
    <row r="66" spans="1:22" s="20" customFormat="1" ht="12.75" customHeight="1" x14ac:dyDescent="0.25">
      <c r="A66" s="9">
        <v>80111701</v>
      </c>
      <c r="B66" s="10" t="s">
        <v>45</v>
      </c>
      <c r="C66" s="10">
        <v>1</v>
      </c>
      <c r="D66" s="10">
        <v>1</v>
      </c>
      <c r="E66" s="11">
        <v>210</v>
      </c>
      <c r="F66" s="10">
        <v>0</v>
      </c>
      <c r="G66" s="12" t="s">
        <v>23</v>
      </c>
      <c r="H66" s="13">
        <v>0</v>
      </c>
      <c r="I66" s="14">
        <v>13300000</v>
      </c>
      <c r="J66" s="14">
        <f t="shared" si="0"/>
        <v>13300000</v>
      </c>
      <c r="K66" s="10">
        <v>0</v>
      </c>
      <c r="L66" s="10">
        <v>0</v>
      </c>
      <c r="M66" s="15" t="s">
        <v>24</v>
      </c>
      <c r="N66" s="10" t="s">
        <v>25</v>
      </c>
      <c r="O66" s="16" t="s">
        <v>43</v>
      </c>
      <c r="P66" s="10">
        <v>3387000</v>
      </c>
      <c r="Q66" s="17" t="s">
        <v>27</v>
      </c>
      <c r="R66" s="18">
        <v>675</v>
      </c>
      <c r="S66" s="19" t="s">
        <v>28</v>
      </c>
      <c r="T66" s="16" t="s">
        <v>29</v>
      </c>
      <c r="U66" s="10" t="s">
        <v>44</v>
      </c>
      <c r="V66" s="20" t="b">
        <f>IF(R66=[1]PAA!D64,TRUE)</f>
        <v>1</v>
      </c>
    </row>
    <row r="67" spans="1:22" s="20" customFormat="1" ht="12.75" customHeight="1" x14ac:dyDescent="0.25">
      <c r="A67" s="9">
        <v>80111701</v>
      </c>
      <c r="B67" s="10" t="s">
        <v>45</v>
      </c>
      <c r="C67" s="10">
        <v>1</v>
      </c>
      <c r="D67" s="10">
        <v>1</v>
      </c>
      <c r="E67" s="11">
        <v>210</v>
      </c>
      <c r="F67" s="10">
        <v>0</v>
      </c>
      <c r="G67" s="12" t="s">
        <v>23</v>
      </c>
      <c r="H67" s="13">
        <v>0</v>
      </c>
      <c r="I67" s="14">
        <v>13300000</v>
      </c>
      <c r="J67" s="14">
        <f t="shared" si="0"/>
        <v>13300000</v>
      </c>
      <c r="K67" s="10">
        <v>0</v>
      </c>
      <c r="L67" s="10">
        <v>0</v>
      </c>
      <c r="M67" s="15" t="s">
        <v>24</v>
      </c>
      <c r="N67" s="10" t="s">
        <v>25</v>
      </c>
      <c r="O67" s="16" t="s">
        <v>43</v>
      </c>
      <c r="P67" s="10">
        <v>3387000</v>
      </c>
      <c r="Q67" s="17" t="s">
        <v>27</v>
      </c>
      <c r="R67" s="18">
        <v>678</v>
      </c>
      <c r="S67" s="19" t="s">
        <v>28</v>
      </c>
      <c r="T67" s="16" t="s">
        <v>29</v>
      </c>
      <c r="U67" s="10" t="s">
        <v>44</v>
      </c>
      <c r="V67" s="20" t="b">
        <f>IF(R67=[1]PAA!D65,TRUE)</f>
        <v>1</v>
      </c>
    </row>
    <row r="68" spans="1:22" s="20" customFormat="1" ht="12.75" customHeight="1" x14ac:dyDescent="0.25">
      <c r="A68" s="9">
        <v>80111701</v>
      </c>
      <c r="B68" s="10" t="s">
        <v>69</v>
      </c>
      <c r="C68" s="10">
        <v>1</v>
      </c>
      <c r="D68" s="10">
        <v>1</v>
      </c>
      <c r="E68" s="11">
        <v>240</v>
      </c>
      <c r="F68" s="10">
        <v>0</v>
      </c>
      <c r="G68" s="12" t="s">
        <v>23</v>
      </c>
      <c r="H68" s="13">
        <v>0</v>
      </c>
      <c r="I68" s="14">
        <v>33600000</v>
      </c>
      <c r="J68" s="14">
        <f t="shared" si="0"/>
        <v>33600000</v>
      </c>
      <c r="K68" s="10">
        <v>0</v>
      </c>
      <c r="L68" s="10">
        <v>0</v>
      </c>
      <c r="M68" s="15" t="s">
        <v>24</v>
      </c>
      <c r="N68" s="10" t="s">
        <v>25</v>
      </c>
      <c r="O68" s="16" t="s">
        <v>43</v>
      </c>
      <c r="P68" s="10">
        <v>3387000</v>
      </c>
      <c r="Q68" s="17" t="s">
        <v>27</v>
      </c>
      <c r="R68" s="18">
        <v>403</v>
      </c>
      <c r="S68" s="19" t="s">
        <v>32</v>
      </c>
      <c r="T68" s="16" t="s">
        <v>59</v>
      </c>
      <c r="U68" s="21" t="s">
        <v>60</v>
      </c>
      <c r="V68" s="20" t="b">
        <f>IF(R68=[1]PAA!D66,TRUE)</f>
        <v>1</v>
      </c>
    </row>
    <row r="69" spans="1:22" s="20" customFormat="1" ht="12.75" customHeight="1" x14ac:dyDescent="0.25">
      <c r="A69" s="9">
        <v>80111701</v>
      </c>
      <c r="B69" s="10" t="s">
        <v>70</v>
      </c>
      <c r="C69" s="10">
        <v>1</v>
      </c>
      <c r="D69" s="10">
        <v>1</v>
      </c>
      <c r="E69" s="11">
        <v>240</v>
      </c>
      <c r="F69" s="10">
        <v>0</v>
      </c>
      <c r="G69" s="12" t="s">
        <v>23</v>
      </c>
      <c r="H69" s="13">
        <v>0</v>
      </c>
      <c r="I69" s="14">
        <v>19208000</v>
      </c>
      <c r="J69" s="14">
        <f t="shared" si="0"/>
        <v>19208000</v>
      </c>
      <c r="K69" s="10">
        <v>0</v>
      </c>
      <c r="L69" s="10">
        <v>0</v>
      </c>
      <c r="M69" s="15" t="s">
        <v>24</v>
      </c>
      <c r="N69" s="10" t="s">
        <v>25</v>
      </c>
      <c r="O69" s="16" t="s">
        <v>43</v>
      </c>
      <c r="P69" s="10">
        <v>3387000</v>
      </c>
      <c r="Q69" s="17" t="s">
        <v>27</v>
      </c>
      <c r="R69" s="18">
        <v>439</v>
      </c>
      <c r="S69" s="19" t="s">
        <v>28</v>
      </c>
      <c r="T69" s="16" t="s">
        <v>29</v>
      </c>
      <c r="U69" s="10" t="s">
        <v>44</v>
      </c>
      <c r="V69" s="20" t="b">
        <f>IF(R69=[1]PAA!D67,TRUE)</f>
        <v>1</v>
      </c>
    </row>
    <row r="70" spans="1:22" s="20" customFormat="1" ht="12.75" customHeight="1" x14ac:dyDescent="0.25">
      <c r="A70" s="9">
        <v>80111701</v>
      </c>
      <c r="B70" s="10" t="s">
        <v>45</v>
      </c>
      <c r="C70" s="10">
        <v>1</v>
      </c>
      <c r="D70" s="10">
        <v>1</v>
      </c>
      <c r="E70" s="11">
        <v>240</v>
      </c>
      <c r="F70" s="10">
        <v>0</v>
      </c>
      <c r="G70" s="12" t="s">
        <v>23</v>
      </c>
      <c r="H70" s="13">
        <v>0</v>
      </c>
      <c r="I70" s="14">
        <v>13300000</v>
      </c>
      <c r="J70" s="14">
        <f t="shared" ref="J70:J133" si="1">I70</f>
        <v>13300000</v>
      </c>
      <c r="K70" s="10">
        <v>0</v>
      </c>
      <c r="L70" s="10">
        <v>0</v>
      </c>
      <c r="M70" s="15" t="s">
        <v>24</v>
      </c>
      <c r="N70" s="10" t="s">
        <v>25</v>
      </c>
      <c r="O70" s="16" t="s">
        <v>43</v>
      </c>
      <c r="P70" s="10">
        <v>3387000</v>
      </c>
      <c r="Q70" s="17" t="s">
        <v>27</v>
      </c>
      <c r="R70" s="18">
        <v>677</v>
      </c>
      <c r="S70" s="19" t="s">
        <v>28</v>
      </c>
      <c r="T70" s="16" t="s">
        <v>29</v>
      </c>
      <c r="U70" s="10" t="s">
        <v>44</v>
      </c>
      <c r="V70" s="20" t="b">
        <f>IF(R70=[1]PAA!D68,TRUE)</f>
        <v>1</v>
      </c>
    </row>
    <row r="71" spans="1:22" s="20" customFormat="1" ht="12.75" customHeight="1" x14ac:dyDescent="0.25">
      <c r="A71" s="9">
        <v>80111701</v>
      </c>
      <c r="B71" s="10" t="s">
        <v>71</v>
      </c>
      <c r="C71" s="10">
        <v>1</v>
      </c>
      <c r="D71" s="10">
        <v>1</v>
      </c>
      <c r="E71" s="11">
        <v>210</v>
      </c>
      <c r="F71" s="10">
        <v>0</v>
      </c>
      <c r="G71" s="12" t="s">
        <v>23</v>
      </c>
      <c r="H71" s="13">
        <v>0</v>
      </c>
      <c r="I71" s="14">
        <v>28987000</v>
      </c>
      <c r="J71" s="14">
        <f t="shared" si="1"/>
        <v>28987000</v>
      </c>
      <c r="K71" s="10">
        <v>0</v>
      </c>
      <c r="L71" s="10">
        <v>0</v>
      </c>
      <c r="M71" s="15" t="s">
        <v>24</v>
      </c>
      <c r="N71" s="10" t="s">
        <v>25</v>
      </c>
      <c r="O71" s="16" t="s">
        <v>43</v>
      </c>
      <c r="P71" s="10">
        <v>3387000</v>
      </c>
      <c r="Q71" s="17" t="s">
        <v>27</v>
      </c>
      <c r="R71" s="18">
        <v>699</v>
      </c>
      <c r="S71" s="19" t="s">
        <v>28</v>
      </c>
      <c r="T71" s="16" t="s">
        <v>29</v>
      </c>
      <c r="U71" s="10" t="s">
        <v>44</v>
      </c>
      <c r="V71" s="20" t="b">
        <f>IF(R71=[1]PAA!D69,TRUE)</f>
        <v>1</v>
      </c>
    </row>
    <row r="72" spans="1:22" s="20" customFormat="1" ht="12.75" customHeight="1" x14ac:dyDescent="0.25">
      <c r="A72" s="9">
        <v>80111701</v>
      </c>
      <c r="B72" s="10" t="s">
        <v>72</v>
      </c>
      <c r="C72" s="10">
        <v>1</v>
      </c>
      <c r="D72" s="10">
        <v>1</v>
      </c>
      <c r="E72" s="11">
        <v>300</v>
      </c>
      <c r="F72" s="10">
        <v>0</v>
      </c>
      <c r="G72" s="12" t="s">
        <v>23</v>
      </c>
      <c r="H72" s="13">
        <v>0</v>
      </c>
      <c r="I72" s="14">
        <v>80000000</v>
      </c>
      <c r="J72" s="14">
        <f t="shared" si="1"/>
        <v>80000000</v>
      </c>
      <c r="K72" s="10">
        <v>0</v>
      </c>
      <c r="L72" s="10">
        <v>0</v>
      </c>
      <c r="M72" s="15" t="s">
        <v>24</v>
      </c>
      <c r="N72" s="10" t="s">
        <v>25</v>
      </c>
      <c r="O72" s="16" t="s">
        <v>43</v>
      </c>
      <c r="P72" s="10">
        <v>3387000</v>
      </c>
      <c r="Q72" s="17" t="s">
        <v>27</v>
      </c>
      <c r="R72" s="18">
        <v>586</v>
      </c>
      <c r="S72" s="19" t="s">
        <v>32</v>
      </c>
      <c r="T72" s="16" t="s">
        <v>59</v>
      </c>
      <c r="U72" s="21" t="s">
        <v>60</v>
      </c>
      <c r="V72" s="20" t="b">
        <f>IF(R72=[1]PAA!D70,TRUE)</f>
        <v>1</v>
      </c>
    </row>
    <row r="73" spans="1:22" s="20" customFormat="1" ht="12.75" customHeight="1" x14ac:dyDescent="0.25">
      <c r="A73" s="9">
        <v>80111701</v>
      </c>
      <c r="B73" s="10" t="s">
        <v>42</v>
      </c>
      <c r="C73" s="10">
        <v>1</v>
      </c>
      <c r="D73" s="10">
        <v>1</v>
      </c>
      <c r="E73" s="11">
        <v>240</v>
      </c>
      <c r="F73" s="10">
        <v>0</v>
      </c>
      <c r="G73" s="12" t="s">
        <v>23</v>
      </c>
      <c r="H73" s="13">
        <v>0</v>
      </c>
      <c r="I73" s="14">
        <v>15200000</v>
      </c>
      <c r="J73" s="14">
        <f t="shared" si="1"/>
        <v>15200000</v>
      </c>
      <c r="K73" s="10">
        <v>0</v>
      </c>
      <c r="L73" s="10">
        <v>0</v>
      </c>
      <c r="M73" s="15" t="s">
        <v>24</v>
      </c>
      <c r="N73" s="10" t="s">
        <v>25</v>
      </c>
      <c r="O73" s="16" t="s">
        <v>43</v>
      </c>
      <c r="P73" s="10">
        <v>3387000</v>
      </c>
      <c r="Q73" s="17" t="s">
        <v>27</v>
      </c>
      <c r="R73" s="18">
        <v>383</v>
      </c>
      <c r="S73" s="19" t="s">
        <v>28</v>
      </c>
      <c r="T73" s="16" t="s">
        <v>29</v>
      </c>
      <c r="U73" s="10" t="s">
        <v>44</v>
      </c>
      <c r="V73" s="20" t="b">
        <f>IF(R73=[1]PAA!D71,TRUE)</f>
        <v>1</v>
      </c>
    </row>
    <row r="74" spans="1:22" s="20" customFormat="1" ht="12.75" customHeight="1" x14ac:dyDescent="0.25">
      <c r="A74" s="9">
        <v>80111701</v>
      </c>
      <c r="B74" s="10" t="s">
        <v>50</v>
      </c>
      <c r="C74" s="10">
        <v>1</v>
      </c>
      <c r="D74" s="10">
        <v>1</v>
      </c>
      <c r="E74" s="11">
        <v>240</v>
      </c>
      <c r="F74" s="10">
        <v>0</v>
      </c>
      <c r="G74" s="12" t="s">
        <v>23</v>
      </c>
      <c r="H74" s="13">
        <v>0</v>
      </c>
      <c r="I74" s="14">
        <v>19208000</v>
      </c>
      <c r="J74" s="14">
        <f t="shared" si="1"/>
        <v>19208000</v>
      </c>
      <c r="K74" s="10">
        <v>0</v>
      </c>
      <c r="L74" s="10">
        <v>0</v>
      </c>
      <c r="M74" s="15" t="s">
        <v>24</v>
      </c>
      <c r="N74" s="10" t="s">
        <v>25</v>
      </c>
      <c r="O74" s="16" t="s">
        <v>43</v>
      </c>
      <c r="P74" s="10">
        <v>3387000</v>
      </c>
      <c r="Q74" s="17" t="s">
        <v>27</v>
      </c>
      <c r="R74" s="18">
        <v>453</v>
      </c>
      <c r="S74" s="19" t="s">
        <v>28</v>
      </c>
      <c r="T74" s="16" t="s">
        <v>29</v>
      </c>
      <c r="U74" s="10" t="s">
        <v>44</v>
      </c>
      <c r="V74" s="20" t="b">
        <f>IF(R74=[1]PAA!D72,TRUE)</f>
        <v>1</v>
      </c>
    </row>
    <row r="75" spans="1:22" s="20" customFormat="1" ht="12.75" customHeight="1" x14ac:dyDescent="0.25">
      <c r="A75" s="9">
        <v>80111701</v>
      </c>
      <c r="B75" s="10" t="s">
        <v>42</v>
      </c>
      <c r="C75" s="10">
        <v>1</v>
      </c>
      <c r="D75" s="10">
        <v>1</v>
      </c>
      <c r="E75" s="11">
        <v>240</v>
      </c>
      <c r="F75" s="10">
        <v>0</v>
      </c>
      <c r="G75" s="12" t="s">
        <v>23</v>
      </c>
      <c r="H75" s="13">
        <v>0</v>
      </c>
      <c r="I75" s="14">
        <v>15200000</v>
      </c>
      <c r="J75" s="14">
        <f t="shared" si="1"/>
        <v>15200000</v>
      </c>
      <c r="K75" s="10">
        <v>0</v>
      </c>
      <c r="L75" s="10">
        <v>0</v>
      </c>
      <c r="M75" s="15" t="s">
        <v>24</v>
      </c>
      <c r="N75" s="10" t="s">
        <v>25</v>
      </c>
      <c r="O75" s="16" t="s">
        <v>43</v>
      </c>
      <c r="P75" s="10">
        <v>3387000</v>
      </c>
      <c r="Q75" s="17" t="s">
        <v>27</v>
      </c>
      <c r="R75" s="18">
        <v>458</v>
      </c>
      <c r="S75" s="19" t="s">
        <v>28</v>
      </c>
      <c r="T75" s="16" t="s">
        <v>29</v>
      </c>
      <c r="U75" s="10" t="s">
        <v>44</v>
      </c>
      <c r="V75" s="20" t="b">
        <f>IF(R75=[1]PAA!D73,TRUE)</f>
        <v>1</v>
      </c>
    </row>
    <row r="76" spans="1:22" s="20" customFormat="1" ht="12.75" customHeight="1" x14ac:dyDescent="0.25">
      <c r="A76" s="9">
        <v>80111701</v>
      </c>
      <c r="B76" s="10" t="s">
        <v>42</v>
      </c>
      <c r="C76" s="10">
        <v>1</v>
      </c>
      <c r="D76" s="10">
        <v>1</v>
      </c>
      <c r="E76" s="11">
        <v>240</v>
      </c>
      <c r="F76" s="10">
        <v>0</v>
      </c>
      <c r="G76" s="12" t="s">
        <v>23</v>
      </c>
      <c r="H76" s="13">
        <v>0</v>
      </c>
      <c r="I76" s="14">
        <v>15200000</v>
      </c>
      <c r="J76" s="14">
        <f t="shared" si="1"/>
        <v>15200000</v>
      </c>
      <c r="K76" s="10">
        <v>0</v>
      </c>
      <c r="L76" s="10">
        <v>0</v>
      </c>
      <c r="M76" s="15" t="s">
        <v>24</v>
      </c>
      <c r="N76" s="10" t="s">
        <v>25</v>
      </c>
      <c r="O76" s="16" t="s">
        <v>43</v>
      </c>
      <c r="P76" s="10">
        <v>3387000</v>
      </c>
      <c r="Q76" s="17" t="s">
        <v>27</v>
      </c>
      <c r="R76" s="18">
        <v>456</v>
      </c>
      <c r="S76" s="19" t="s">
        <v>28</v>
      </c>
      <c r="T76" s="16" t="s">
        <v>29</v>
      </c>
      <c r="U76" s="10" t="s">
        <v>44</v>
      </c>
      <c r="V76" s="20" t="b">
        <f>IF(R76=[1]PAA!D74,TRUE)</f>
        <v>1</v>
      </c>
    </row>
    <row r="77" spans="1:22" s="20" customFormat="1" ht="12.75" customHeight="1" x14ac:dyDescent="0.25">
      <c r="A77" s="9">
        <v>80111701</v>
      </c>
      <c r="B77" s="10" t="s">
        <v>45</v>
      </c>
      <c r="C77" s="10">
        <v>1</v>
      </c>
      <c r="D77" s="10">
        <v>1</v>
      </c>
      <c r="E77" s="11">
        <v>350</v>
      </c>
      <c r="F77" s="10">
        <v>0</v>
      </c>
      <c r="G77" s="12" t="s">
        <v>23</v>
      </c>
      <c r="H77" s="13">
        <v>0</v>
      </c>
      <c r="I77" s="14">
        <v>22166666.666666668</v>
      </c>
      <c r="J77" s="14">
        <f t="shared" si="1"/>
        <v>22166666.666666668</v>
      </c>
      <c r="K77" s="10">
        <v>0</v>
      </c>
      <c r="L77" s="10">
        <v>0</v>
      </c>
      <c r="M77" s="15" t="s">
        <v>24</v>
      </c>
      <c r="N77" s="10" t="s">
        <v>25</v>
      </c>
      <c r="O77" s="16" t="s">
        <v>43</v>
      </c>
      <c r="P77" s="10">
        <v>3387000</v>
      </c>
      <c r="Q77" s="17" t="s">
        <v>27</v>
      </c>
      <c r="R77" s="18">
        <v>159</v>
      </c>
      <c r="S77" s="19" t="s">
        <v>28</v>
      </c>
      <c r="T77" s="16" t="s">
        <v>29</v>
      </c>
      <c r="U77" s="10" t="s">
        <v>44</v>
      </c>
      <c r="V77" s="20" t="b">
        <f>IF(R77=[1]PAA!D75,TRUE)</f>
        <v>1</v>
      </c>
    </row>
    <row r="78" spans="1:22" s="20" customFormat="1" ht="12.75" customHeight="1" x14ac:dyDescent="0.25">
      <c r="A78" s="9">
        <v>80111701</v>
      </c>
      <c r="B78" s="10" t="s">
        <v>45</v>
      </c>
      <c r="C78" s="10">
        <v>1</v>
      </c>
      <c r="D78" s="10">
        <v>1</v>
      </c>
      <c r="E78" s="11">
        <v>350</v>
      </c>
      <c r="F78" s="10">
        <v>0</v>
      </c>
      <c r="G78" s="12" t="s">
        <v>23</v>
      </c>
      <c r="H78" s="13">
        <v>0</v>
      </c>
      <c r="I78" s="14">
        <v>22166666.666666668</v>
      </c>
      <c r="J78" s="14">
        <f t="shared" si="1"/>
        <v>22166666.666666668</v>
      </c>
      <c r="K78" s="10">
        <v>0</v>
      </c>
      <c r="L78" s="10">
        <v>0</v>
      </c>
      <c r="M78" s="15" t="s">
        <v>24</v>
      </c>
      <c r="N78" s="10" t="s">
        <v>25</v>
      </c>
      <c r="O78" s="16" t="s">
        <v>43</v>
      </c>
      <c r="P78" s="10">
        <v>3387000</v>
      </c>
      <c r="Q78" s="17" t="s">
        <v>27</v>
      </c>
      <c r="R78" s="18">
        <v>158</v>
      </c>
      <c r="S78" s="19" t="s">
        <v>28</v>
      </c>
      <c r="T78" s="16" t="s">
        <v>29</v>
      </c>
      <c r="U78" s="10" t="s">
        <v>44</v>
      </c>
      <c r="V78" s="20" t="b">
        <f>IF(R78=[1]PAA!D76,TRUE)</f>
        <v>1</v>
      </c>
    </row>
    <row r="79" spans="1:22" s="20" customFormat="1" ht="12.75" customHeight="1" x14ac:dyDescent="0.25">
      <c r="A79" s="9">
        <v>80111701</v>
      </c>
      <c r="B79" s="10" t="s">
        <v>45</v>
      </c>
      <c r="C79" s="10">
        <v>1</v>
      </c>
      <c r="D79" s="10">
        <v>1</v>
      </c>
      <c r="E79" s="11">
        <v>210</v>
      </c>
      <c r="F79" s="10">
        <v>0</v>
      </c>
      <c r="G79" s="12" t="s">
        <v>23</v>
      </c>
      <c r="H79" s="13">
        <v>0</v>
      </c>
      <c r="I79" s="14">
        <v>13300000</v>
      </c>
      <c r="J79" s="14">
        <f t="shared" si="1"/>
        <v>13300000</v>
      </c>
      <c r="K79" s="10">
        <v>0</v>
      </c>
      <c r="L79" s="10">
        <v>0</v>
      </c>
      <c r="M79" s="15" t="s">
        <v>24</v>
      </c>
      <c r="N79" s="10" t="s">
        <v>25</v>
      </c>
      <c r="O79" s="16" t="s">
        <v>43</v>
      </c>
      <c r="P79" s="10">
        <v>3387000</v>
      </c>
      <c r="Q79" s="17" t="s">
        <v>27</v>
      </c>
      <c r="R79" s="18">
        <v>719</v>
      </c>
      <c r="S79" s="19" t="s">
        <v>28</v>
      </c>
      <c r="T79" s="16" t="s">
        <v>29</v>
      </c>
      <c r="U79" s="10" t="s">
        <v>44</v>
      </c>
      <c r="V79" s="20" t="b">
        <f>IF(R79=[1]PAA!D77,TRUE)</f>
        <v>1</v>
      </c>
    </row>
    <row r="80" spans="1:22" s="20" customFormat="1" ht="12.75" customHeight="1" x14ac:dyDescent="0.25">
      <c r="A80" s="9">
        <v>80111701</v>
      </c>
      <c r="B80" s="10" t="s">
        <v>45</v>
      </c>
      <c r="C80" s="10">
        <v>1</v>
      </c>
      <c r="D80" s="10">
        <v>1</v>
      </c>
      <c r="E80" s="11">
        <v>210</v>
      </c>
      <c r="F80" s="10">
        <v>0</v>
      </c>
      <c r="G80" s="12" t="s">
        <v>23</v>
      </c>
      <c r="H80" s="13">
        <v>0</v>
      </c>
      <c r="I80" s="14">
        <v>13300000</v>
      </c>
      <c r="J80" s="14">
        <f t="shared" si="1"/>
        <v>13300000</v>
      </c>
      <c r="K80" s="10">
        <v>0</v>
      </c>
      <c r="L80" s="10">
        <v>0</v>
      </c>
      <c r="M80" s="15" t="s">
        <v>24</v>
      </c>
      <c r="N80" s="10" t="s">
        <v>25</v>
      </c>
      <c r="O80" s="16" t="s">
        <v>43</v>
      </c>
      <c r="P80" s="10">
        <v>3387000</v>
      </c>
      <c r="Q80" s="17" t="s">
        <v>27</v>
      </c>
      <c r="R80" s="18">
        <v>620</v>
      </c>
      <c r="S80" s="19" t="s">
        <v>28</v>
      </c>
      <c r="T80" s="16" t="s">
        <v>29</v>
      </c>
      <c r="U80" s="10" t="s">
        <v>44</v>
      </c>
      <c r="V80" s="20" t="b">
        <f>IF(R80=[1]PAA!D78,TRUE)</f>
        <v>1</v>
      </c>
    </row>
    <row r="81" spans="1:22" s="20" customFormat="1" ht="12.75" customHeight="1" x14ac:dyDescent="0.25">
      <c r="A81" s="9">
        <v>80111701</v>
      </c>
      <c r="B81" s="10" t="s">
        <v>42</v>
      </c>
      <c r="C81" s="10">
        <v>1</v>
      </c>
      <c r="D81" s="10">
        <v>1</v>
      </c>
      <c r="E81" s="11">
        <v>240</v>
      </c>
      <c r="F81" s="10">
        <v>0</v>
      </c>
      <c r="G81" s="12" t="s">
        <v>23</v>
      </c>
      <c r="H81" s="13">
        <v>0</v>
      </c>
      <c r="I81" s="14">
        <v>15200000</v>
      </c>
      <c r="J81" s="14">
        <f t="shared" si="1"/>
        <v>15200000</v>
      </c>
      <c r="K81" s="10">
        <v>0</v>
      </c>
      <c r="L81" s="10">
        <v>0</v>
      </c>
      <c r="M81" s="15" t="s">
        <v>24</v>
      </c>
      <c r="N81" s="10" t="s">
        <v>25</v>
      </c>
      <c r="O81" s="16" t="s">
        <v>43</v>
      </c>
      <c r="P81" s="10">
        <v>3387000</v>
      </c>
      <c r="Q81" s="17" t="s">
        <v>27</v>
      </c>
      <c r="R81" s="18">
        <v>442</v>
      </c>
      <c r="S81" s="19" t="s">
        <v>28</v>
      </c>
      <c r="T81" s="16" t="s">
        <v>29</v>
      </c>
      <c r="U81" s="10" t="s">
        <v>44</v>
      </c>
      <c r="V81" s="20" t="b">
        <f>IF(R81=[1]PAA!D79,TRUE)</f>
        <v>1</v>
      </c>
    </row>
    <row r="82" spans="1:22" s="20" customFormat="1" ht="12.75" customHeight="1" x14ac:dyDescent="0.25">
      <c r="A82" s="9">
        <v>80111701</v>
      </c>
      <c r="B82" s="10" t="s">
        <v>42</v>
      </c>
      <c r="C82" s="10">
        <v>1</v>
      </c>
      <c r="D82" s="10">
        <v>1</v>
      </c>
      <c r="E82" s="11">
        <v>240</v>
      </c>
      <c r="F82" s="10">
        <v>0</v>
      </c>
      <c r="G82" s="12" t="s">
        <v>23</v>
      </c>
      <c r="H82" s="13">
        <v>0</v>
      </c>
      <c r="I82" s="14">
        <v>15200000</v>
      </c>
      <c r="J82" s="14">
        <f t="shared" si="1"/>
        <v>15200000</v>
      </c>
      <c r="K82" s="10">
        <v>0</v>
      </c>
      <c r="L82" s="10">
        <v>0</v>
      </c>
      <c r="M82" s="15" t="s">
        <v>24</v>
      </c>
      <c r="N82" s="10" t="s">
        <v>25</v>
      </c>
      <c r="O82" s="16" t="s">
        <v>43</v>
      </c>
      <c r="P82" s="10">
        <v>3387000</v>
      </c>
      <c r="Q82" s="17" t="s">
        <v>27</v>
      </c>
      <c r="R82" s="18">
        <v>353</v>
      </c>
      <c r="S82" s="19" t="s">
        <v>28</v>
      </c>
      <c r="T82" s="16" t="s">
        <v>29</v>
      </c>
      <c r="U82" s="10" t="s">
        <v>44</v>
      </c>
      <c r="V82" s="20" t="b">
        <f>IF(R82=[1]PAA!D80,TRUE)</f>
        <v>1</v>
      </c>
    </row>
    <row r="83" spans="1:22" s="20" customFormat="1" ht="12.75" customHeight="1" x14ac:dyDescent="0.25">
      <c r="A83" s="9">
        <v>80111701</v>
      </c>
      <c r="B83" s="10" t="s">
        <v>65</v>
      </c>
      <c r="C83" s="10">
        <v>1</v>
      </c>
      <c r="D83" s="10">
        <v>1</v>
      </c>
      <c r="E83" s="11">
        <v>210</v>
      </c>
      <c r="F83" s="10">
        <v>0</v>
      </c>
      <c r="G83" s="12" t="s">
        <v>23</v>
      </c>
      <c r="H83" s="13">
        <v>0</v>
      </c>
      <c r="I83" s="14">
        <v>13300000</v>
      </c>
      <c r="J83" s="14">
        <f t="shared" si="1"/>
        <v>13300000</v>
      </c>
      <c r="K83" s="10">
        <v>0</v>
      </c>
      <c r="L83" s="10">
        <v>0</v>
      </c>
      <c r="M83" s="15" t="s">
        <v>24</v>
      </c>
      <c r="N83" s="10" t="s">
        <v>25</v>
      </c>
      <c r="O83" s="16" t="s">
        <v>43</v>
      </c>
      <c r="P83" s="10">
        <v>3387000</v>
      </c>
      <c r="Q83" s="17" t="s">
        <v>27</v>
      </c>
      <c r="R83" s="18">
        <v>672</v>
      </c>
      <c r="S83" s="19" t="s">
        <v>28</v>
      </c>
      <c r="T83" s="16" t="s">
        <v>29</v>
      </c>
      <c r="U83" s="10" t="s">
        <v>44</v>
      </c>
      <c r="V83" s="20" t="b">
        <f>IF(R83=[1]PAA!D81,TRUE)</f>
        <v>1</v>
      </c>
    </row>
    <row r="84" spans="1:22" s="20" customFormat="1" ht="12.75" customHeight="1" x14ac:dyDescent="0.25">
      <c r="A84" s="9">
        <v>80111701</v>
      </c>
      <c r="B84" s="10" t="s">
        <v>50</v>
      </c>
      <c r="C84" s="10">
        <v>1</v>
      </c>
      <c r="D84" s="10">
        <v>1</v>
      </c>
      <c r="E84" s="11">
        <v>240</v>
      </c>
      <c r="F84" s="10">
        <v>0</v>
      </c>
      <c r="G84" s="12" t="s">
        <v>23</v>
      </c>
      <c r="H84" s="13">
        <v>0</v>
      </c>
      <c r="I84" s="14">
        <v>19208000</v>
      </c>
      <c r="J84" s="14">
        <f t="shared" si="1"/>
        <v>19208000</v>
      </c>
      <c r="K84" s="10">
        <v>0</v>
      </c>
      <c r="L84" s="10">
        <v>0</v>
      </c>
      <c r="M84" s="15" t="s">
        <v>24</v>
      </c>
      <c r="N84" s="10" t="s">
        <v>25</v>
      </c>
      <c r="O84" s="16" t="s">
        <v>43</v>
      </c>
      <c r="P84" s="10">
        <v>3387000</v>
      </c>
      <c r="Q84" s="17" t="s">
        <v>27</v>
      </c>
      <c r="R84" s="18">
        <v>516</v>
      </c>
      <c r="S84" s="19" t="s">
        <v>28</v>
      </c>
      <c r="T84" s="16" t="s">
        <v>29</v>
      </c>
      <c r="U84" s="10" t="s">
        <v>44</v>
      </c>
      <c r="V84" s="20" t="b">
        <f>IF(R84=[1]PAA!D82,TRUE)</f>
        <v>1</v>
      </c>
    </row>
    <row r="85" spans="1:22" s="20" customFormat="1" ht="12.75" customHeight="1" x14ac:dyDescent="0.25">
      <c r="A85" s="9">
        <v>80111701</v>
      </c>
      <c r="B85" s="10" t="s">
        <v>42</v>
      </c>
      <c r="C85" s="10">
        <v>1</v>
      </c>
      <c r="D85" s="10">
        <v>1</v>
      </c>
      <c r="E85" s="11">
        <v>345</v>
      </c>
      <c r="F85" s="10">
        <v>0</v>
      </c>
      <c r="G85" s="12" t="s">
        <v>23</v>
      </c>
      <c r="H85" s="13">
        <v>0</v>
      </c>
      <c r="I85" s="14">
        <v>21850000</v>
      </c>
      <c r="J85" s="14">
        <f t="shared" si="1"/>
        <v>21850000</v>
      </c>
      <c r="K85" s="10">
        <v>0</v>
      </c>
      <c r="L85" s="10">
        <v>0</v>
      </c>
      <c r="M85" s="15" t="s">
        <v>24</v>
      </c>
      <c r="N85" s="10" t="s">
        <v>25</v>
      </c>
      <c r="O85" s="16" t="s">
        <v>43</v>
      </c>
      <c r="P85" s="10">
        <v>3387000</v>
      </c>
      <c r="Q85" s="17" t="s">
        <v>27</v>
      </c>
      <c r="R85" s="18">
        <v>245</v>
      </c>
      <c r="S85" s="19" t="s">
        <v>28</v>
      </c>
      <c r="T85" s="16" t="s">
        <v>29</v>
      </c>
      <c r="U85" s="10" t="s">
        <v>44</v>
      </c>
      <c r="V85" s="20" t="b">
        <f>IF(R85=[1]PAA!D83,TRUE)</f>
        <v>1</v>
      </c>
    </row>
    <row r="86" spans="1:22" s="20" customFormat="1" ht="12.75" customHeight="1" x14ac:dyDescent="0.25">
      <c r="A86" s="9">
        <v>80111701</v>
      </c>
      <c r="B86" s="10" t="s">
        <v>73</v>
      </c>
      <c r="C86" s="10">
        <v>1</v>
      </c>
      <c r="D86" s="10">
        <v>1</v>
      </c>
      <c r="E86" s="11">
        <v>350</v>
      </c>
      <c r="F86" s="10">
        <v>0</v>
      </c>
      <c r="G86" s="12" t="s">
        <v>23</v>
      </c>
      <c r="H86" s="13">
        <v>0</v>
      </c>
      <c r="I86" s="14">
        <v>70490000</v>
      </c>
      <c r="J86" s="14">
        <f t="shared" si="1"/>
        <v>70490000</v>
      </c>
      <c r="K86" s="10">
        <v>0</v>
      </c>
      <c r="L86" s="10">
        <v>0</v>
      </c>
      <c r="M86" s="15" t="s">
        <v>24</v>
      </c>
      <c r="N86" s="10" t="s">
        <v>25</v>
      </c>
      <c r="O86" s="16" t="s">
        <v>43</v>
      </c>
      <c r="P86" s="10">
        <v>3387000</v>
      </c>
      <c r="Q86" s="17" t="s">
        <v>27</v>
      </c>
      <c r="R86" s="18">
        <v>161</v>
      </c>
      <c r="S86" s="19" t="s">
        <v>28</v>
      </c>
      <c r="T86" s="16" t="s">
        <v>29</v>
      </c>
      <c r="U86" s="10" t="s">
        <v>44</v>
      </c>
      <c r="V86" s="20" t="b">
        <f>IF(R86=[1]PAA!D84,TRUE)</f>
        <v>1</v>
      </c>
    </row>
    <row r="87" spans="1:22" s="20" customFormat="1" ht="12.75" customHeight="1" x14ac:dyDescent="0.25">
      <c r="A87" s="9">
        <v>80111701</v>
      </c>
      <c r="B87" s="10" t="s">
        <v>74</v>
      </c>
      <c r="C87" s="10">
        <v>1</v>
      </c>
      <c r="D87" s="10">
        <v>1</v>
      </c>
      <c r="E87" s="11">
        <v>240</v>
      </c>
      <c r="F87" s="10">
        <v>0</v>
      </c>
      <c r="G87" s="12" t="s">
        <v>23</v>
      </c>
      <c r="H87" s="13">
        <v>0</v>
      </c>
      <c r="I87" s="14">
        <v>46640000</v>
      </c>
      <c r="J87" s="14">
        <f t="shared" si="1"/>
        <v>46640000</v>
      </c>
      <c r="K87" s="10">
        <v>0</v>
      </c>
      <c r="L87" s="10">
        <v>0</v>
      </c>
      <c r="M87" s="15" t="s">
        <v>24</v>
      </c>
      <c r="N87" s="10" t="s">
        <v>25</v>
      </c>
      <c r="O87" s="16" t="s">
        <v>43</v>
      </c>
      <c r="P87" s="10">
        <v>3387000</v>
      </c>
      <c r="Q87" s="17" t="s">
        <v>27</v>
      </c>
      <c r="R87" s="18">
        <v>237</v>
      </c>
      <c r="S87" s="19" t="s">
        <v>28</v>
      </c>
      <c r="T87" s="16" t="s">
        <v>29</v>
      </c>
      <c r="U87" s="10" t="s">
        <v>44</v>
      </c>
      <c r="V87" s="20" t="b">
        <f>IF(R87=[1]PAA!D85,TRUE)</f>
        <v>1</v>
      </c>
    </row>
    <row r="88" spans="1:22" s="20" customFormat="1" ht="12.75" customHeight="1" x14ac:dyDescent="0.25">
      <c r="A88" s="9">
        <v>80111701</v>
      </c>
      <c r="B88" s="10" t="s">
        <v>45</v>
      </c>
      <c r="C88" s="10">
        <v>1</v>
      </c>
      <c r="D88" s="10">
        <v>1</v>
      </c>
      <c r="E88" s="11">
        <v>210</v>
      </c>
      <c r="F88" s="10">
        <v>0</v>
      </c>
      <c r="G88" s="12" t="s">
        <v>23</v>
      </c>
      <c r="H88" s="13">
        <v>0</v>
      </c>
      <c r="I88" s="14">
        <v>13300000</v>
      </c>
      <c r="J88" s="14">
        <f t="shared" si="1"/>
        <v>13300000</v>
      </c>
      <c r="K88" s="10">
        <v>0</v>
      </c>
      <c r="L88" s="10">
        <v>0</v>
      </c>
      <c r="M88" s="15" t="s">
        <v>24</v>
      </c>
      <c r="N88" s="10" t="s">
        <v>25</v>
      </c>
      <c r="O88" s="16" t="s">
        <v>43</v>
      </c>
      <c r="P88" s="10">
        <v>3387000</v>
      </c>
      <c r="Q88" s="17" t="s">
        <v>27</v>
      </c>
      <c r="R88" s="18">
        <v>664</v>
      </c>
      <c r="S88" s="19" t="s">
        <v>28</v>
      </c>
      <c r="T88" s="16" t="s">
        <v>29</v>
      </c>
      <c r="U88" s="10" t="s">
        <v>44</v>
      </c>
      <c r="V88" s="20" t="b">
        <f>IF(R88=[1]PAA!D86,TRUE)</f>
        <v>1</v>
      </c>
    </row>
    <row r="89" spans="1:22" s="20" customFormat="1" ht="12.75" customHeight="1" x14ac:dyDescent="0.25">
      <c r="A89" s="9">
        <v>80111701</v>
      </c>
      <c r="B89" s="10" t="s">
        <v>42</v>
      </c>
      <c r="C89" s="10">
        <v>1</v>
      </c>
      <c r="D89" s="10">
        <v>1</v>
      </c>
      <c r="E89" s="11">
        <v>240</v>
      </c>
      <c r="F89" s="10">
        <v>0</v>
      </c>
      <c r="G89" s="12" t="s">
        <v>23</v>
      </c>
      <c r="H89" s="13">
        <v>0</v>
      </c>
      <c r="I89" s="14">
        <v>15200000</v>
      </c>
      <c r="J89" s="14">
        <f t="shared" si="1"/>
        <v>15200000</v>
      </c>
      <c r="K89" s="10">
        <v>0</v>
      </c>
      <c r="L89" s="10">
        <v>0</v>
      </c>
      <c r="M89" s="15" t="s">
        <v>24</v>
      </c>
      <c r="N89" s="10" t="s">
        <v>25</v>
      </c>
      <c r="O89" s="16" t="s">
        <v>43</v>
      </c>
      <c r="P89" s="10">
        <v>3387000</v>
      </c>
      <c r="Q89" s="17" t="s">
        <v>27</v>
      </c>
      <c r="R89" s="18">
        <v>459</v>
      </c>
      <c r="S89" s="19" t="s">
        <v>28</v>
      </c>
      <c r="T89" s="16" t="s">
        <v>29</v>
      </c>
      <c r="U89" s="10" t="s">
        <v>44</v>
      </c>
      <c r="V89" s="20" t="b">
        <f>IF(R89=[1]PAA!D87,TRUE)</f>
        <v>1</v>
      </c>
    </row>
    <row r="90" spans="1:22" s="20" customFormat="1" ht="12.75" customHeight="1" x14ac:dyDescent="0.25">
      <c r="A90" s="9">
        <v>80111701</v>
      </c>
      <c r="B90" s="10" t="s">
        <v>45</v>
      </c>
      <c r="C90" s="10">
        <v>1</v>
      </c>
      <c r="D90" s="10">
        <v>1</v>
      </c>
      <c r="E90" s="11">
        <v>210</v>
      </c>
      <c r="F90" s="10">
        <v>0</v>
      </c>
      <c r="G90" s="12" t="s">
        <v>23</v>
      </c>
      <c r="H90" s="13">
        <v>0</v>
      </c>
      <c r="I90" s="14">
        <v>13300000</v>
      </c>
      <c r="J90" s="14">
        <f t="shared" si="1"/>
        <v>13300000</v>
      </c>
      <c r="K90" s="10">
        <v>0</v>
      </c>
      <c r="L90" s="10">
        <v>0</v>
      </c>
      <c r="M90" s="15" t="s">
        <v>24</v>
      </c>
      <c r="N90" s="10" t="s">
        <v>25</v>
      </c>
      <c r="O90" s="16" t="s">
        <v>43</v>
      </c>
      <c r="P90" s="10">
        <v>3387000</v>
      </c>
      <c r="Q90" s="17" t="s">
        <v>27</v>
      </c>
      <c r="R90" s="18">
        <v>718</v>
      </c>
      <c r="S90" s="19" t="s">
        <v>28</v>
      </c>
      <c r="T90" s="16" t="s">
        <v>29</v>
      </c>
      <c r="U90" s="10" t="s">
        <v>44</v>
      </c>
      <c r="V90" s="20" t="b">
        <f>IF(R90=[1]PAA!D88,TRUE)</f>
        <v>1</v>
      </c>
    </row>
    <row r="91" spans="1:22" s="20" customFormat="1" ht="12.75" customHeight="1" x14ac:dyDescent="0.25">
      <c r="A91" s="9">
        <v>80111701</v>
      </c>
      <c r="B91" s="10" t="s">
        <v>75</v>
      </c>
      <c r="C91" s="10">
        <v>1</v>
      </c>
      <c r="D91" s="10">
        <v>1</v>
      </c>
      <c r="E91" s="11">
        <v>240</v>
      </c>
      <c r="F91" s="10">
        <v>0</v>
      </c>
      <c r="G91" s="12" t="s">
        <v>23</v>
      </c>
      <c r="H91" s="13">
        <v>0</v>
      </c>
      <c r="I91" s="14">
        <v>44944000</v>
      </c>
      <c r="J91" s="14">
        <f t="shared" si="1"/>
        <v>44944000</v>
      </c>
      <c r="K91" s="10">
        <v>0</v>
      </c>
      <c r="L91" s="10">
        <v>0</v>
      </c>
      <c r="M91" s="15" t="s">
        <v>24</v>
      </c>
      <c r="N91" s="10" t="s">
        <v>25</v>
      </c>
      <c r="O91" s="16" t="s">
        <v>43</v>
      </c>
      <c r="P91" s="10">
        <v>3387000</v>
      </c>
      <c r="Q91" s="17" t="s">
        <v>27</v>
      </c>
      <c r="R91" s="18">
        <v>246</v>
      </c>
      <c r="S91" s="19" t="s">
        <v>28</v>
      </c>
      <c r="T91" s="16" t="s">
        <v>29</v>
      </c>
      <c r="U91" s="10" t="s">
        <v>44</v>
      </c>
      <c r="V91" s="20" t="b">
        <f>IF(R91=[1]PAA!D89,TRUE)</f>
        <v>1</v>
      </c>
    </row>
    <row r="92" spans="1:22" s="20" customFormat="1" ht="12.75" customHeight="1" x14ac:dyDescent="0.25">
      <c r="A92" s="9">
        <v>80111701</v>
      </c>
      <c r="B92" s="10" t="s">
        <v>45</v>
      </c>
      <c r="C92" s="10">
        <v>1</v>
      </c>
      <c r="D92" s="10">
        <v>1</v>
      </c>
      <c r="E92" s="11">
        <v>210</v>
      </c>
      <c r="F92" s="10">
        <v>0</v>
      </c>
      <c r="G92" s="12" t="s">
        <v>23</v>
      </c>
      <c r="H92" s="13">
        <v>0</v>
      </c>
      <c r="I92" s="14">
        <v>13300000</v>
      </c>
      <c r="J92" s="14">
        <f t="shared" si="1"/>
        <v>13300000</v>
      </c>
      <c r="K92" s="10">
        <v>0</v>
      </c>
      <c r="L92" s="10">
        <v>0</v>
      </c>
      <c r="M92" s="15" t="s">
        <v>24</v>
      </c>
      <c r="N92" s="10" t="s">
        <v>25</v>
      </c>
      <c r="O92" s="16" t="s">
        <v>43</v>
      </c>
      <c r="P92" s="10">
        <v>3387000</v>
      </c>
      <c r="Q92" s="17" t="s">
        <v>27</v>
      </c>
      <c r="R92" s="18">
        <v>717</v>
      </c>
      <c r="S92" s="19" t="s">
        <v>28</v>
      </c>
      <c r="T92" s="16" t="s">
        <v>29</v>
      </c>
      <c r="U92" s="10" t="s">
        <v>44</v>
      </c>
      <c r="V92" s="20" t="b">
        <f>IF(R92=[1]PAA!D90,TRUE)</f>
        <v>1</v>
      </c>
    </row>
    <row r="93" spans="1:22" s="20" customFormat="1" ht="12.75" customHeight="1" x14ac:dyDescent="0.25">
      <c r="A93" s="9">
        <v>80111701</v>
      </c>
      <c r="B93" s="10" t="s">
        <v>76</v>
      </c>
      <c r="C93" s="10">
        <v>1</v>
      </c>
      <c r="D93" s="10">
        <v>1</v>
      </c>
      <c r="E93" s="11">
        <v>210</v>
      </c>
      <c r="F93" s="10">
        <v>0</v>
      </c>
      <c r="G93" s="12" t="s">
        <v>23</v>
      </c>
      <c r="H93" s="13">
        <v>0</v>
      </c>
      <c r="I93" s="14">
        <v>42000000</v>
      </c>
      <c r="J93" s="14">
        <f t="shared" si="1"/>
        <v>42000000</v>
      </c>
      <c r="K93" s="10">
        <v>0</v>
      </c>
      <c r="L93" s="10">
        <v>0</v>
      </c>
      <c r="M93" s="15" t="s">
        <v>24</v>
      </c>
      <c r="N93" s="10" t="s">
        <v>25</v>
      </c>
      <c r="O93" s="22" t="s">
        <v>77</v>
      </c>
      <c r="P93" s="10">
        <v>3387000</v>
      </c>
      <c r="Q93" s="17" t="s">
        <v>27</v>
      </c>
      <c r="R93" s="18">
        <v>640</v>
      </c>
      <c r="S93" s="19" t="s">
        <v>28</v>
      </c>
      <c r="T93" s="16" t="s">
        <v>29</v>
      </c>
      <c r="U93" s="10" t="s">
        <v>30</v>
      </c>
      <c r="V93" s="20" t="b">
        <f>IF(R93=[1]PAA!D91,TRUE)</f>
        <v>1</v>
      </c>
    </row>
    <row r="94" spans="1:22" s="20" customFormat="1" ht="12.75" customHeight="1" x14ac:dyDescent="0.25">
      <c r="A94" s="9">
        <v>80111701</v>
      </c>
      <c r="B94" s="10" t="s">
        <v>45</v>
      </c>
      <c r="C94" s="10">
        <v>1</v>
      </c>
      <c r="D94" s="10">
        <v>1</v>
      </c>
      <c r="E94" s="11">
        <v>210</v>
      </c>
      <c r="F94" s="10">
        <v>0</v>
      </c>
      <c r="G94" s="12" t="s">
        <v>23</v>
      </c>
      <c r="H94" s="13">
        <v>0</v>
      </c>
      <c r="I94" s="14">
        <v>13300000</v>
      </c>
      <c r="J94" s="14">
        <f t="shared" si="1"/>
        <v>13300000</v>
      </c>
      <c r="K94" s="10">
        <v>0</v>
      </c>
      <c r="L94" s="10">
        <v>0</v>
      </c>
      <c r="M94" s="15" t="s">
        <v>24</v>
      </c>
      <c r="N94" s="10" t="s">
        <v>25</v>
      </c>
      <c r="O94" s="16" t="s">
        <v>43</v>
      </c>
      <c r="P94" s="10">
        <v>3387000</v>
      </c>
      <c r="Q94" s="17" t="s">
        <v>27</v>
      </c>
      <c r="R94" s="18">
        <v>676</v>
      </c>
      <c r="S94" s="19" t="s">
        <v>28</v>
      </c>
      <c r="T94" s="16" t="s">
        <v>29</v>
      </c>
      <c r="U94" s="10" t="s">
        <v>44</v>
      </c>
      <c r="V94" s="20" t="b">
        <f>IF(R94=[1]PAA!D92,TRUE)</f>
        <v>1</v>
      </c>
    </row>
    <row r="95" spans="1:22" s="20" customFormat="1" ht="12.75" customHeight="1" x14ac:dyDescent="0.25">
      <c r="A95" s="9">
        <v>80111701</v>
      </c>
      <c r="B95" s="10" t="s">
        <v>78</v>
      </c>
      <c r="C95" s="10">
        <v>1</v>
      </c>
      <c r="D95" s="10">
        <v>1</v>
      </c>
      <c r="E95" s="11">
        <v>210</v>
      </c>
      <c r="F95" s="10">
        <v>0</v>
      </c>
      <c r="G95" s="12" t="s">
        <v>23</v>
      </c>
      <c r="H95" s="13">
        <v>0</v>
      </c>
      <c r="I95" s="14">
        <v>28987000</v>
      </c>
      <c r="J95" s="14">
        <f t="shared" si="1"/>
        <v>28987000</v>
      </c>
      <c r="K95" s="10">
        <v>0</v>
      </c>
      <c r="L95" s="10">
        <v>0</v>
      </c>
      <c r="M95" s="15" t="s">
        <v>24</v>
      </c>
      <c r="N95" s="10" t="s">
        <v>25</v>
      </c>
      <c r="O95" s="16" t="s">
        <v>43</v>
      </c>
      <c r="P95" s="10">
        <v>3387000</v>
      </c>
      <c r="Q95" s="17" t="s">
        <v>27</v>
      </c>
      <c r="R95" s="18">
        <v>741</v>
      </c>
      <c r="S95" s="19" t="s">
        <v>28</v>
      </c>
      <c r="T95" s="16" t="s">
        <v>29</v>
      </c>
      <c r="U95" s="10" t="s">
        <v>44</v>
      </c>
      <c r="V95" s="20" t="b">
        <f>IF(R95=[1]PAA!D93,TRUE)</f>
        <v>1</v>
      </c>
    </row>
    <row r="96" spans="1:22" s="20" customFormat="1" ht="12.75" customHeight="1" x14ac:dyDescent="0.25">
      <c r="A96" s="9">
        <v>80111701</v>
      </c>
      <c r="B96" s="10" t="s">
        <v>45</v>
      </c>
      <c r="C96" s="10">
        <v>1</v>
      </c>
      <c r="D96" s="10">
        <v>1</v>
      </c>
      <c r="E96" s="11">
        <v>210</v>
      </c>
      <c r="F96" s="10">
        <v>0</v>
      </c>
      <c r="G96" s="12" t="s">
        <v>23</v>
      </c>
      <c r="H96" s="13">
        <v>0</v>
      </c>
      <c r="I96" s="14">
        <v>13300000</v>
      </c>
      <c r="J96" s="14">
        <f t="shared" si="1"/>
        <v>13300000</v>
      </c>
      <c r="K96" s="10">
        <v>0</v>
      </c>
      <c r="L96" s="10">
        <v>0</v>
      </c>
      <c r="M96" s="15" t="s">
        <v>24</v>
      </c>
      <c r="N96" s="10" t="s">
        <v>25</v>
      </c>
      <c r="O96" s="16" t="s">
        <v>43</v>
      </c>
      <c r="P96" s="10">
        <v>3387000</v>
      </c>
      <c r="Q96" s="17" t="s">
        <v>27</v>
      </c>
      <c r="R96" s="18">
        <v>709</v>
      </c>
      <c r="S96" s="19" t="s">
        <v>28</v>
      </c>
      <c r="T96" s="16" t="s">
        <v>29</v>
      </c>
      <c r="U96" s="10" t="s">
        <v>44</v>
      </c>
      <c r="V96" s="20" t="b">
        <f>IF(R96=[1]PAA!D94,TRUE)</f>
        <v>1</v>
      </c>
    </row>
    <row r="97" spans="1:22" s="20" customFormat="1" ht="12.75" customHeight="1" x14ac:dyDescent="0.25">
      <c r="A97" s="9">
        <v>80111701</v>
      </c>
      <c r="B97" s="10" t="s">
        <v>68</v>
      </c>
      <c r="C97" s="10">
        <v>1</v>
      </c>
      <c r="D97" s="10">
        <v>1</v>
      </c>
      <c r="E97" s="11">
        <v>210</v>
      </c>
      <c r="F97" s="10">
        <v>0</v>
      </c>
      <c r="G97" s="12" t="s">
        <v>23</v>
      </c>
      <c r="H97" s="13">
        <v>0</v>
      </c>
      <c r="I97" s="14">
        <v>16807000</v>
      </c>
      <c r="J97" s="14">
        <f t="shared" si="1"/>
        <v>16807000</v>
      </c>
      <c r="K97" s="10">
        <v>0</v>
      </c>
      <c r="L97" s="10">
        <v>0</v>
      </c>
      <c r="M97" s="15" t="s">
        <v>24</v>
      </c>
      <c r="N97" s="10" t="s">
        <v>25</v>
      </c>
      <c r="O97" s="22" t="s">
        <v>43</v>
      </c>
      <c r="P97" s="10">
        <v>3387000</v>
      </c>
      <c r="Q97" s="17" t="s">
        <v>27</v>
      </c>
      <c r="R97" s="18">
        <v>639</v>
      </c>
      <c r="S97" s="19" t="s">
        <v>28</v>
      </c>
      <c r="T97" s="16" t="s">
        <v>29</v>
      </c>
      <c r="U97" s="10" t="s">
        <v>44</v>
      </c>
      <c r="V97" s="20" t="b">
        <f>IF(R97=[1]PAA!D95,TRUE)</f>
        <v>1</v>
      </c>
    </row>
    <row r="98" spans="1:22" s="20" customFormat="1" ht="12.75" customHeight="1" x14ac:dyDescent="0.25">
      <c r="A98" s="9">
        <v>80111701</v>
      </c>
      <c r="B98" s="10" t="s">
        <v>45</v>
      </c>
      <c r="C98" s="10">
        <v>1</v>
      </c>
      <c r="D98" s="10">
        <v>1</v>
      </c>
      <c r="E98" s="11">
        <v>210</v>
      </c>
      <c r="F98" s="10">
        <v>0</v>
      </c>
      <c r="G98" s="12" t="s">
        <v>23</v>
      </c>
      <c r="H98" s="13">
        <v>0</v>
      </c>
      <c r="I98" s="14">
        <v>13300000</v>
      </c>
      <c r="J98" s="14">
        <f t="shared" si="1"/>
        <v>13300000</v>
      </c>
      <c r="K98" s="10">
        <v>0</v>
      </c>
      <c r="L98" s="10">
        <v>0</v>
      </c>
      <c r="M98" s="15" t="s">
        <v>24</v>
      </c>
      <c r="N98" s="10" t="s">
        <v>25</v>
      </c>
      <c r="O98" s="16" t="s">
        <v>43</v>
      </c>
      <c r="P98" s="10">
        <v>3387000</v>
      </c>
      <c r="Q98" s="17" t="s">
        <v>27</v>
      </c>
      <c r="R98" s="18">
        <v>763</v>
      </c>
      <c r="S98" s="19" t="s">
        <v>28</v>
      </c>
      <c r="T98" s="16" t="s">
        <v>29</v>
      </c>
      <c r="U98" s="10" t="s">
        <v>44</v>
      </c>
      <c r="V98" s="20" t="b">
        <f>IF(R98=[1]PAA!D96,TRUE)</f>
        <v>1</v>
      </c>
    </row>
    <row r="99" spans="1:22" s="20" customFormat="1" ht="12.75" customHeight="1" x14ac:dyDescent="0.25">
      <c r="A99" s="9">
        <v>80111701</v>
      </c>
      <c r="B99" s="10" t="s">
        <v>79</v>
      </c>
      <c r="C99" s="10">
        <v>1</v>
      </c>
      <c r="D99" s="10">
        <v>1</v>
      </c>
      <c r="E99" s="11">
        <v>210</v>
      </c>
      <c r="F99" s="10">
        <v>0</v>
      </c>
      <c r="G99" s="12" t="s">
        <v>23</v>
      </c>
      <c r="H99" s="13">
        <v>0</v>
      </c>
      <c r="I99" s="14">
        <v>33390000</v>
      </c>
      <c r="J99" s="14">
        <f t="shared" si="1"/>
        <v>33390000</v>
      </c>
      <c r="K99" s="10">
        <v>0</v>
      </c>
      <c r="L99" s="10">
        <v>0</v>
      </c>
      <c r="M99" s="15" t="s">
        <v>24</v>
      </c>
      <c r="N99" s="10" t="s">
        <v>25</v>
      </c>
      <c r="O99" s="23" t="s">
        <v>80</v>
      </c>
      <c r="P99" s="10">
        <v>3387000</v>
      </c>
      <c r="Q99" s="17" t="s">
        <v>27</v>
      </c>
      <c r="R99" s="18">
        <v>773</v>
      </c>
      <c r="S99" s="19" t="s">
        <v>32</v>
      </c>
      <c r="T99" s="16" t="s">
        <v>81</v>
      </c>
      <c r="U99" s="21" t="s">
        <v>82</v>
      </c>
      <c r="V99" s="20" t="b">
        <f>IF(R99=[1]PAA!D97,TRUE)</f>
        <v>1</v>
      </c>
    </row>
    <row r="100" spans="1:22" s="20" customFormat="1" ht="12.75" customHeight="1" x14ac:dyDescent="0.25">
      <c r="A100" s="9">
        <v>80111701</v>
      </c>
      <c r="B100" s="10" t="s">
        <v>45</v>
      </c>
      <c r="C100" s="10">
        <v>1</v>
      </c>
      <c r="D100" s="10">
        <v>1</v>
      </c>
      <c r="E100" s="11">
        <v>210</v>
      </c>
      <c r="F100" s="10">
        <v>0</v>
      </c>
      <c r="G100" s="12" t="s">
        <v>23</v>
      </c>
      <c r="H100" s="13">
        <v>0</v>
      </c>
      <c r="I100" s="14">
        <v>13300000</v>
      </c>
      <c r="J100" s="14">
        <f t="shared" si="1"/>
        <v>13300000</v>
      </c>
      <c r="K100" s="10">
        <v>0</v>
      </c>
      <c r="L100" s="10">
        <v>0</v>
      </c>
      <c r="M100" s="15" t="s">
        <v>24</v>
      </c>
      <c r="N100" s="10" t="s">
        <v>25</v>
      </c>
      <c r="O100" s="16" t="s">
        <v>43</v>
      </c>
      <c r="P100" s="10">
        <v>3387000</v>
      </c>
      <c r="Q100" s="17" t="s">
        <v>27</v>
      </c>
      <c r="R100" s="18">
        <v>673</v>
      </c>
      <c r="S100" s="19" t="s">
        <v>28</v>
      </c>
      <c r="T100" s="16" t="s">
        <v>29</v>
      </c>
      <c r="U100" s="10" t="s">
        <v>44</v>
      </c>
      <c r="V100" s="20" t="b">
        <f>IF(R100=[1]PAA!D98,TRUE)</f>
        <v>1</v>
      </c>
    </row>
    <row r="101" spans="1:22" s="20" customFormat="1" ht="12.75" customHeight="1" x14ac:dyDescent="0.25">
      <c r="A101" s="9">
        <v>80111701</v>
      </c>
      <c r="B101" s="10" t="s">
        <v>45</v>
      </c>
      <c r="C101" s="10">
        <v>1</v>
      </c>
      <c r="D101" s="10">
        <v>1</v>
      </c>
      <c r="E101" s="11">
        <v>210</v>
      </c>
      <c r="F101" s="10">
        <v>0</v>
      </c>
      <c r="G101" s="12" t="s">
        <v>23</v>
      </c>
      <c r="H101" s="13">
        <v>0</v>
      </c>
      <c r="I101" s="14">
        <v>13300000</v>
      </c>
      <c r="J101" s="14">
        <f t="shared" si="1"/>
        <v>13300000</v>
      </c>
      <c r="K101" s="10">
        <v>0</v>
      </c>
      <c r="L101" s="10">
        <v>0</v>
      </c>
      <c r="M101" s="15" t="s">
        <v>24</v>
      </c>
      <c r="N101" s="10" t="s">
        <v>25</v>
      </c>
      <c r="O101" s="16" t="s">
        <v>43</v>
      </c>
      <c r="P101" s="10">
        <v>3387000</v>
      </c>
      <c r="Q101" s="17" t="s">
        <v>27</v>
      </c>
      <c r="R101" s="18">
        <v>680</v>
      </c>
      <c r="S101" s="19" t="s">
        <v>28</v>
      </c>
      <c r="T101" s="16" t="s">
        <v>29</v>
      </c>
      <c r="U101" s="10" t="s">
        <v>44</v>
      </c>
      <c r="V101" s="20" t="b">
        <f>IF(R101=[1]PAA!D99,TRUE)</f>
        <v>1</v>
      </c>
    </row>
    <row r="102" spans="1:22" s="20" customFormat="1" ht="12.75" customHeight="1" x14ac:dyDescent="0.25">
      <c r="A102" s="9">
        <v>80111701</v>
      </c>
      <c r="B102" s="10" t="s">
        <v>42</v>
      </c>
      <c r="C102" s="10">
        <v>1</v>
      </c>
      <c r="D102" s="10">
        <v>1</v>
      </c>
      <c r="E102" s="11">
        <v>240</v>
      </c>
      <c r="F102" s="10">
        <v>0</v>
      </c>
      <c r="G102" s="12" t="s">
        <v>23</v>
      </c>
      <c r="H102" s="13">
        <v>0</v>
      </c>
      <c r="I102" s="14">
        <v>15200000</v>
      </c>
      <c r="J102" s="14">
        <f t="shared" si="1"/>
        <v>15200000</v>
      </c>
      <c r="K102" s="10">
        <v>0</v>
      </c>
      <c r="L102" s="10">
        <v>0</v>
      </c>
      <c r="M102" s="15" t="s">
        <v>24</v>
      </c>
      <c r="N102" s="10" t="s">
        <v>25</v>
      </c>
      <c r="O102" s="16" t="s">
        <v>43</v>
      </c>
      <c r="P102" s="10">
        <v>3387000</v>
      </c>
      <c r="Q102" s="17" t="s">
        <v>27</v>
      </c>
      <c r="R102" s="18">
        <v>443</v>
      </c>
      <c r="S102" s="19" t="s">
        <v>28</v>
      </c>
      <c r="T102" s="16" t="s">
        <v>29</v>
      </c>
      <c r="U102" s="10" t="s">
        <v>44</v>
      </c>
      <c r="V102" s="20" t="b">
        <f>IF(R102=[1]PAA!D100,TRUE)</f>
        <v>1</v>
      </c>
    </row>
    <row r="103" spans="1:22" s="20" customFormat="1" ht="12.75" customHeight="1" x14ac:dyDescent="0.25">
      <c r="A103" s="9">
        <v>80111701</v>
      </c>
      <c r="B103" s="10" t="s">
        <v>83</v>
      </c>
      <c r="C103" s="10">
        <v>1</v>
      </c>
      <c r="D103" s="10">
        <v>1</v>
      </c>
      <c r="E103" s="11">
        <v>210</v>
      </c>
      <c r="F103" s="10">
        <v>0</v>
      </c>
      <c r="G103" s="12" t="s">
        <v>23</v>
      </c>
      <c r="H103" s="13">
        <v>0</v>
      </c>
      <c r="I103" s="14">
        <v>28987000</v>
      </c>
      <c r="J103" s="14">
        <f t="shared" si="1"/>
        <v>28987000</v>
      </c>
      <c r="K103" s="10">
        <v>0</v>
      </c>
      <c r="L103" s="10">
        <v>0</v>
      </c>
      <c r="M103" s="15" t="s">
        <v>24</v>
      </c>
      <c r="N103" s="10" t="s">
        <v>25</v>
      </c>
      <c r="O103" s="16" t="s">
        <v>43</v>
      </c>
      <c r="P103" s="10">
        <v>3387000</v>
      </c>
      <c r="Q103" s="17" t="s">
        <v>27</v>
      </c>
      <c r="R103" s="18">
        <v>720</v>
      </c>
      <c r="S103" s="19" t="s">
        <v>28</v>
      </c>
      <c r="T103" s="16" t="s">
        <v>29</v>
      </c>
      <c r="U103" s="10" t="s">
        <v>44</v>
      </c>
      <c r="V103" s="20" t="b">
        <f>IF(R103=[1]PAA!D101,TRUE)</f>
        <v>1</v>
      </c>
    </row>
    <row r="104" spans="1:22" s="20" customFormat="1" ht="12.75" customHeight="1" x14ac:dyDescent="0.25">
      <c r="A104" s="9">
        <v>80111701</v>
      </c>
      <c r="B104" s="10" t="s">
        <v>79</v>
      </c>
      <c r="C104" s="10">
        <v>1</v>
      </c>
      <c r="D104" s="10">
        <v>1</v>
      </c>
      <c r="E104" s="11">
        <v>210</v>
      </c>
      <c r="F104" s="10">
        <v>0</v>
      </c>
      <c r="G104" s="12" t="s">
        <v>23</v>
      </c>
      <c r="H104" s="13">
        <v>0</v>
      </c>
      <c r="I104" s="14">
        <v>33390000</v>
      </c>
      <c r="J104" s="14">
        <f t="shared" si="1"/>
        <v>33390000</v>
      </c>
      <c r="K104" s="10">
        <v>0</v>
      </c>
      <c r="L104" s="10">
        <v>0</v>
      </c>
      <c r="M104" s="15" t="s">
        <v>24</v>
      </c>
      <c r="N104" s="10" t="s">
        <v>25</v>
      </c>
      <c r="O104" s="23" t="s">
        <v>80</v>
      </c>
      <c r="P104" s="10">
        <v>3387000</v>
      </c>
      <c r="Q104" s="17" t="s">
        <v>27</v>
      </c>
      <c r="R104" s="18">
        <v>729</v>
      </c>
      <c r="S104" s="19" t="s">
        <v>32</v>
      </c>
      <c r="T104" s="16" t="s">
        <v>81</v>
      </c>
      <c r="U104" s="21" t="s">
        <v>82</v>
      </c>
      <c r="V104" s="20" t="b">
        <f>IF(R104=[1]PAA!D102,TRUE)</f>
        <v>1</v>
      </c>
    </row>
    <row r="105" spans="1:22" s="20" customFormat="1" ht="12.75" customHeight="1" x14ac:dyDescent="0.25">
      <c r="A105" s="9">
        <v>80111701</v>
      </c>
      <c r="B105" s="10" t="s">
        <v>42</v>
      </c>
      <c r="C105" s="10">
        <v>1</v>
      </c>
      <c r="D105" s="10">
        <v>1</v>
      </c>
      <c r="E105" s="11">
        <v>300</v>
      </c>
      <c r="F105" s="10">
        <v>0</v>
      </c>
      <c r="G105" s="12" t="s">
        <v>23</v>
      </c>
      <c r="H105" s="13">
        <v>0</v>
      </c>
      <c r="I105" s="14">
        <v>19000000</v>
      </c>
      <c r="J105" s="14">
        <f t="shared" si="1"/>
        <v>19000000</v>
      </c>
      <c r="K105" s="10">
        <v>0</v>
      </c>
      <c r="L105" s="10">
        <v>0</v>
      </c>
      <c r="M105" s="15" t="s">
        <v>24</v>
      </c>
      <c r="N105" s="10" t="s">
        <v>25</v>
      </c>
      <c r="O105" s="16" t="s">
        <v>43</v>
      </c>
      <c r="P105" s="10">
        <v>3387000</v>
      </c>
      <c r="Q105" s="17" t="s">
        <v>27</v>
      </c>
      <c r="R105" s="18">
        <v>596</v>
      </c>
      <c r="S105" s="19" t="s">
        <v>28</v>
      </c>
      <c r="T105" s="16" t="s">
        <v>29</v>
      </c>
      <c r="U105" s="10" t="s">
        <v>44</v>
      </c>
      <c r="V105" s="20" t="b">
        <f>IF(R105=[1]PAA!D103,TRUE)</f>
        <v>1</v>
      </c>
    </row>
    <row r="106" spans="1:22" s="20" customFormat="1" ht="12.75" customHeight="1" x14ac:dyDescent="0.25">
      <c r="A106" s="9">
        <v>80111701</v>
      </c>
      <c r="B106" s="10" t="s">
        <v>51</v>
      </c>
      <c r="C106" s="10">
        <v>1</v>
      </c>
      <c r="D106" s="10">
        <v>1</v>
      </c>
      <c r="E106" s="11">
        <v>240</v>
      </c>
      <c r="F106" s="10">
        <v>0</v>
      </c>
      <c r="G106" s="12" t="s">
        <v>23</v>
      </c>
      <c r="H106" s="13">
        <v>0</v>
      </c>
      <c r="I106" s="14">
        <v>33128000</v>
      </c>
      <c r="J106" s="14">
        <f t="shared" si="1"/>
        <v>33128000</v>
      </c>
      <c r="K106" s="10">
        <v>0</v>
      </c>
      <c r="L106" s="10">
        <v>0</v>
      </c>
      <c r="M106" s="15" t="s">
        <v>24</v>
      </c>
      <c r="N106" s="10" t="s">
        <v>25</v>
      </c>
      <c r="O106" s="16" t="s">
        <v>43</v>
      </c>
      <c r="P106" s="10">
        <v>3387000</v>
      </c>
      <c r="Q106" s="17" t="s">
        <v>27</v>
      </c>
      <c r="R106" s="18">
        <v>535</v>
      </c>
      <c r="S106" s="19" t="s">
        <v>28</v>
      </c>
      <c r="T106" s="16" t="s">
        <v>29</v>
      </c>
      <c r="U106" s="10" t="s">
        <v>44</v>
      </c>
      <c r="V106" s="20" t="b">
        <f>IF(R106=[1]PAA!D104,TRUE)</f>
        <v>1</v>
      </c>
    </row>
    <row r="107" spans="1:22" s="20" customFormat="1" ht="12.75" customHeight="1" x14ac:dyDescent="0.25">
      <c r="A107" s="9">
        <v>80111701</v>
      </c>
      <c r="B107" s="10" t="s">
        <v>65</v>
      </c>
      <c r="C107" s="10">
        <v>1</v>
      </c>
      <c r="D107" s="10">
        <v>1</v>
      </c>
      <c r="E107" s="11">
        <v>210</v>
      </c>
      <c r="F107" s="10">
        <v>0</v>
      </c>
      <c r="G107" s="12" t="s">
        <v>23</v>
      </c>
      <c r="H107" s="13">
        <v>0</v>
      </c>
      <c r="I107" s="14">
        <v>13300000</v>
      </c>
      <c r="J107" s="14">
        <f t="shared" si="1"/>
        <v>13300000</v>
      </c>
      <c r="K107" s="10">
        <v>0</v>
      </c>
      <c r="L107" s="10">
        <v>0</v>
      </c>
      <c r="M107" s="15" t="s">
        <v>24</v>
      </c>
      <c r="N107" s="10" t="s">
        <v>25</v>
      </c>
      <c r="O107" s="16" t="s">
        <v>43</v>
      </c>
      <c r="P107" s="10">
        <v>3387000</v>
      </c>
      <c r="Q107" s="17" t="s">
        <v>27</v>
      </c>
      <c r="R107" s="18">
        <v>714</v>
      </c>
      <c r="S107" s="19" t="s">
        <v>28</v>
      </c>
      <c r="T107" s="16" t="s">
        <v>29</v>
      </c>
      <c r="U107" s="10" t="s">
        <v>44</v>
      </c>
      <c r="V107" s="20" t="b">
        <f>IF(R107=[1]PAA!D105,TRUE)</f>
        <v>1</v>
      </c>
    </row>
    <row r="108" spans="1:22" s="20" customFormat="1" ht="12.75" customHeight="1" x14ac:dyDescent="0.25">
      <c r="A108" s="9">
        <v>80111701</v>
      </c>
      <c r="B108" s="10" t="s">
        <v>84</v>
      </c>
      <c r="C108" s="10">
        <v>1</v>
      </c>
      <c r="D108" s="10">
        <v>1</v>
      </c>
      <c r="E108" s="11">
        <v>300</v>
      </c>
      <c r="F108" s="10">
        <v>0</v>
      </c>
      <c r="G108" s="12" t="s">
        <v>23</v>
      </c>
      <c r="H108" s="13">
        <v>0</v>
      </c>
      <c r="I108" s="14">
        <v>44710000</v>
      </c>
      <c r="J108" s="14">
        <f t="shared" si="1"/>
        <v>44710000</v>
      </c>
      <c r="K108" s="10">
        <v>0</v>
      </c>
      <c r="L108" s="10">
        <v>0</v>
      </c>
      <c r="M108" s="15" t="s">
        <v>24</v>
      </c>
      <c r="N108" s="10" t="s">
        <v>25</v>
      </c>
      <c r="O108" s="16" t="s">
        <v>24</v>
      </c>
      <c r="P108" s="10">
        <v>3387000</v>
      </c>
      <c r="Q108" s="17" t="s">
        <v>27</v>
      </c>
      <c r="R108" s="18">
        <v>579</v>
      </c>
      <c r="S108" s="19" t="s">
        <v>28</v>
      </c>
      <c r="T108" s="16" t="s">
        <v>29</v>
      </c>
      <c r="U108" s="10" t="s">
        <v>44</v>
      </c>
      <c r="V108" s="20" t="b">
        <f>IF(R108=[1]PAA!D106,TRUE)</f>
        <v>1</v>
      </c>
    </row>
    <row r="109" spans="1:22" s="20" customFormat="1" ht="12.75" customHeight="1" x14ac:dyDescent="0.25">
      <c r="A109" s="9">
        <v>80111701</v>
      </c>
      <c r="B109" s="10" t="s">
        <v>85</v>
      </c>
      <c r="C109" s="10">
        <v>1</v>
      </c>
      <c r="D109" s="10">
        <v>1</v>
      </c>
      <c r="E109" s="11">
        <v>330</v>
      </c>
      <c r="F109" s="10">
        <v>0</v>
      </c>
      <c r="G109" s="12" t="s">
        <v>23</v>
      </c>
      <c r="H109" s="13">
        <v>0</v>
      </c>
      <c r="I109" s="14">
        <v>71500000</v>
      </c>
      <c r="J109" s="14">
        <f t="shared" si="1"/>
        <v>71500000</v>
      </c>
      <c r="K109" s="10">
        <v>0</v>
      </c>
      <c r="L109" s="10">
        <v>0</v>
      </c>
      <c r="M109" s="15" t="s">
        <v>24</v>
      </c>
      <c r="N109" s="10" t="s">
        <v>25</v>
      </c>
      <c r="O109" s="16" t="s">
        <v>24</v>
      </c>
      <c r="P109" s="10">
        <v>3387000</v>
      </c>
      <c r="Q109" s="17" t="s">
        <v>27</v>
      </c>
      <c r="R109" s="18">
        <v>19</v>
      </c>
      <c r="S109" s="19" t="s">
        <v>28</v>
      </c>
      <c r="T109" s="16" t="s">
        <v>29</v>
      </c>
      <c r="U109" s="10" t="s">
        <v>44</v>
      </c>
      <c r="V109" s="20" t="b">
        <f>IF(R109=[1]PAA!D107,TRUE)</f>
        <v>1</v>
      </c>
    </row>
    <row r="110" spans="1:22" s="20" customFormat="1" ht="12.75" customHeight="1" x14ac:dyDescent="0.25">
      <c r="A110" s="9">
        <v>80111701</v>
      </c>
      <c r="B110" s="10" t="s">
        <v>86</v>
      </c>
      <c r="C110" s="10">
        <v>1</v>
      </c>
      <c r="D110" s="10">
        <v>1</v>
      </c>
      <c r="E110" s="11">
        <v>300</v>
      </c>
      <c r="F110" s="10">
        <v>0</v>
      </c>
      <c r="G110" s="12" t="s">
        <v>23</v>
      </c>
      <c r="H110" s="13">
        <v>0</v>
      </c>
      <c r="I110" s="14">
        <v>80000000</v>
      </c>
      <c r="J110" s="14">
        <f t="shared" si="1"/>
        <v>80000000</v>
      </c>
      <c r="K110" s="10">
        <v>0</v>
      </c>
      <c r="L110" s="10">
        <v>0</v>
      </c>
      <c r="M110" s="15" t="s">
        <v>24</v>
      </c>
      <c r="N110" s="10" t="s">
        <v>25</v>
      </c>
      <c r="O110" s="16" t="s">
        <v>24</v>
      </c>
      <c r="P110" s="10">
        <v>3387000</v>
      </c>
      <c r="Q110" s="17" t="s">
        <v>27</v>
      </c>
      <c r="R110" s="18">
        <v>580</v>
      </c>
      <c r="S110" s="19" t="s">
        <v>28</v>
      </c>
      <c r="T110" s="16" t="s">
        <v>29</v>
      </c>
      <c r="U110" s="10" t="s">
        <v>44</v>
      </c>
      <c r="V110" s="20" t="b">
        <f>IF(R110=[1]PAA!D108,TRUE)</f>
        <v>1</v>
      </c>
    </row>
    <row r="111" spans="1:22" s="20" customFormat="1" ht="12.75" customHeight="1" x14ac:dyDescent="0.25">
      <c r="A111" s="9">
        <v>80111701</v>
      </c>
      <c r="B111" s="10" t="s">
        <v>86</v>
      </c>
      <c r="C111" s="10">
        <v>1</v>
      </c>
      <c r="D111" s="10">
        <v>1</v>
      </c>
      <c r="E111" s="11">
        <v>350</v>
      </c>
      <c r="F111" s="10">
        <v>0</v>
      </c>
      <c r="G111" s="12" t="s">
        <v>23</v>
      </c>
      <c r="H111" s="13">
        <v>0</v>
      </c>
      <c r="I111" s="14">
        <v>116246666.66666667</v>
      </c>
      <c r="J111" s="14">
        <f t="shared" si="1"/>
        <v>116246666.66666667</v>
      </c>
      <c r="K111" s="10">
        <v>0</v>
      </c>
      <c r="L111" s="10">
        <v>0</v>
      </c>
      <c r="M111" s="15" t="s">
        <v>24</v>
      </c>
      <c r="N111" s="10" t="s">
        <v>25</v>
      </c>
      <c r="O111" s="16" t="s">
        <v>24</v>
      </c>
      <c r="P111" s="10">
        <v>3387000</v>
      </c>
      <c r="Q111" s="17" t="s">
        <v>27</v>
      </c>
      <c r="R111" s="18">
        <v>22</v>
      </c>
      <c r="S111" s="19" t="s">
        <v>28</v>
      </c>
      <c r="T111" s="16" t="s">
        <v>29</v>
      </c>
      <c r="U111" s="10" t="s">
        <v>44</v>
      </c>
      <c r="V111" s="20" t="b">
        <f>IF(R111=[1]PAA!D109,TRUE)</f>
        <v>1</v>
      </c>
    </row>
    <row r="112" spans="1:22" s="20" customFormat="1" ht="12.75" customHeight="1" x14ac:dyDescent="0.25">
      <c r="A112" s="9">
        <v>80111701</v>
      </c>
      <c r="B112" s="10" t="s">
        <v>45</v>
      </c>
      <c r="C112" s="10">
        <v>1</v>
      </c>
      <c r="D112" s="10">
        <v>1</v>
      </c>
      <c r="E112" s="11">
        <v>210</v>
      </c>
      <c r="F112" s="10">
        <v>0</v>
      </c>
      <c r="G112" s="12" t="s">
        <v>23</v>
      </c>
      <c r="H112" s="13">
        <v>0</v>
      </c>
      <c r="I112" s="14">
        <v>13300000</v>
      </c>
      <c r="J112" s="14">
        <f t="shared" si="1"/>
        <v>13300000</v>
      </c>
      <c r="K112" s="10">
        <v>0</v>
      </c>
      <c r="L112" s="10">
        <v>0</v>
      </c>
      <c r="M112" s="15" t="s">
        <v>24</v>
      </c>
      <c r="N112" s="10" t="s">
        <v>25</v>
      </c>
      <c r="O112" s="16" t="s">
        <v>43</v>
      </c>
      <c r="P112" s="10">
        <v>3387000</v>
      </c>
      <c r="Q112" s="17" t="s">
        <v>27</v>
      </c>
      <c r="R112" s="18">
        <v>703</v>
      </c>
      <c r="S112" s="19" t="s">
        <v>28</v>
      </c>
      <c r="T112" s="16" t="s">
        <v>29</v>
      </c>
      <c r="U112" s="10" t="s">
        <v>44</v>
      </c>
      <c r="V112" s="20" t="b">
        <f>IF(R112=[1]PAA!D110,TRUE)</f>
        <v>1</v>
      </c>
    </row>
    <row r="113" spans="1:22" s="20" customFormat="1" ht="12.75" customHeight="1" x14ac:dyDescent="0.25">
      <c r="A113" s="9">
        <v>80111701</v>
      </c>
      <c r="B113" s="10" t="s">
        <v>79</v>
      </c>
      <c r="C113" s="10">
        <v>1</v>
      </c>
      <c r="D113" s="10">
        <v>1</v>
      </c>
      <c r="E113" s="11">
        <v>210</v>
      </c>
      <c r="F113" s="10">
        <v>0</v>
      </c>
      <c r="G113" s="12" t="s">
        <v>23</v>
      </c>
      <c r="H113" s="13">
        <v>0</v>
      </c>
      <c r="I113" s="14">
        <v>33390000</v>
      </c>
      <c r="J113" s="14">
        <f t="shared" si="1"/>
        <v>33390000</v>
      </c>
      <c r="K113" s="10">
        <v>0</v>
      </c>
      <c r="L113" s="10">
        <v>0</v>
      </c>
      <c r="M113" s="15" t="s">
        <v>24</v>
      </c>
      <c r="N113" s="10" t="s">
        <v>25</v>
      </c>
      <c r="O113" s="23" t="s">
        <v>80</v>
      </c>
      <c r="P113" s="10">
        <v>3387000</v>
      </c>
      <c r="Q113" s="17" t="s">
        <v>27</v>
      </c>
      <c r="R113" s="18">
        <v>767</v>
      </c>
      <c r="S113" s="19" t="s">
        <v>32</v>
      </c>
      <c r="T113" s="16" t="s">
        <v>81</v>
      </c>
      <c r="U113" s="21" t="s">
        <v>82</v>
      </c>
      <c r="V113" s="20" t="b">
        <f>IF(R113=[1]PAA!D111,TRUE)</f>
        <v>1</v>
      </c>
    </row>
    <row r="114" spans="1:22" s="20" customFormat="1" ht="12.75" customHeight="1" x14ac:dyDescent="0.25">
      <c r="A114" s="9">
        <v>80111701</v>
      </c>
      <c r="B114" s="10" t="s">
        <v>86</v>
      </c>
      <c r="C114" s="10">
        <v>1</v>
      </c>
      <c r="D114" s="10">
        <v>1</v>
      </c>
      <c r="E114" s="11">
        <v>350</v>
      </c>
      <c r="F114" s="10">
        <v>0</v>
      </c>
      <c r="G114" s="12" t="s">
        <v>23</v>
      </c>
      <c r="H114" s="13">
        <v>0</v>
      </c>
      <c r="I114" s="14">
        <v>116246666.66666667</v>
      </c>
      <c r="J114" s="14">
        <f t="shared" si="1"/>
        <v>116246666.66666667</v>
      </c>
      <c r="K114" s="10">
        <v>0</v>
      </c>
      <c r="L114" s="10">
        <v>0</v>
      </c>
      <c r="M114" s="15" t="s">
        <v>24</v>
      </c>
      <c r="N114" s="10" t="s">
        <v>25</v>
      </c>
      <c r="O114" s="16" t="s">
        <v>24</v>
      </c>
      <c r="P114" s="10">
        <v>3387000</v>
      </c>
      <c r="Q114" s="17" t="s">
        <v>27</v>
      </c>
      <c r="R114" s="18">
        <v>5</v>
      </c>
      <c r="S114" s="19" t="s">
        <v>28</v>
      </c>
      <c r="T114" s="16" t="s">
        <v>29</v>
      </c>
      <c r="U114" s="10" t="s">
        <v>44</v>
      </c>
      <c r="V114" s="20" t="b">
        <f>IF(R114=[1]PAA!D112,TRUE)</f>
        <v>1</v>
      </c>
    </row>
    <row r="115" spans="1:22" s="20" customFormat="1" ht="12.75" customHeight="1" x14ac:dyDescent="0.25">
      <c r="A115" s="9">
        <v>80111701</v>
      </c>
      <c r="B115" s="10" t="s">
        <v>84</v>
      </c>
      <c r="C115" s="10">
        <v>1</v>
      </c>
      <c r="D115" s="10">
        <v>1</v>
      </c>
      <c r="E115" s="11">
        <v>350</v>
      </c>
      <c r="F115" s="10">
        <v>0</v>
      </c>
      <c r="G115" s="12" t="s">
        <v>23</v>
      </c>
      <c r="H115" s="13">
        <v>0</v>
      </c>
      <c r="I115" s="14">
        <v>75833333.333333328</v>
      </c>
      <c r="J115" s="14">
        <f t="shared" si="1"/>
        <v>75833333.333333328</v>
      </c>
      <c r="K115" s="10">
        <v>0</v>
      </c>
      <c r="L115" s="10">
        <v>0</v>
      </c>
      <c r="M115" s="15" t="s">
        <v>24</v>
      </c>
      <c r="N115" s="10" t="s">
        <v>25</v>
      </c>
      <c r="O115" s="16" t="s">
        <v>24</v>
      </c>
      <c r="P115" s="10">
        <v>3387000</v>
      </c>
      <c r="Q115" s="17" t="s">
        <v>27</v>
      </c>
      <c r="R115" s="18">
        <v>4</v>
      </c>
      <c r="S115" s="19" t="s">
        <v>28</v>
      </c>
      <c r="T115" s="16" t="s">
        <v>29</v>
      </c>
      <c r="U115" s="10" t="s">
        <v>44</v>
      </c>
      <c r="V115" s="20" t="b">
        <f>IF(R115=[1]PAA!D113,TRUE)</f>
        <v>1</v>
      </c>
    </row>
    <row r="116" spans="1:22" s="20" customFormat="1" ht="12.75" customHeight="1" x14ac:dyDescent="0.25">
      <c r="A116" s="9">
        <v>80111701</v>
      </c>
      <c r="B116" s="10" t="s">
        <v>87</v>
      </c>
      <c r="C116" s="10">
        <v>1</v>
      </c>
      <c r="D116" s="10">
        <v>1</v>
      </c>
      <c r="E116" s="11">
        <v>240</v>
      </c>
      <c r="F116" s="10">
        <v>0</v>
      </c>
      <c r="G116" s="12" t="s">
        <v>23</v>
      </c>
      <c r="H116" s="13">
        <v>0</v>
      </c>
      <c r="I116" s="14">
        <v>38160000</v>
      </c>
      <c r="J116" s="14">
        <f t="shared" si="1"/>
        <v>38160000</v>
      </c>
      <c r="K116" s="10">
        <v>0</v>
      </c>
      <c r="L116" s="10">
        <v>0</v>
      </c>
      <c r="M116" s="15" t="s">
        <v>24</v>
      </c>
      <c r="N116" s="10" t="s">
        <v>25</v>
      </c>
      <c r="O116" s="16" t="s">
        <v>88</v>
      </c>
      <c r="P116" s="10">
        <v>3387000</v>
      </c>
      <c r="Q116" s="17" t="s">
        <v>27</v>
      </c>
      <c r="R116" s="18">
        <v>506</v>
      </c>
      <c r="S116" s="19" t="s">
        <v>89</v>
      </c>
      <c r="T116" s="16" t="s">
        <v>90</v>
      </c>
      <c r="U116" s="10" t="s">
        <v>91</v>
      </c>
      <c r="V116" s="20" t="b">
        <f>IF(R116=[1]PAA!D114,TRUE)</f>
        <v>1</v>
      </c>
    </row>
    <row r="117" spans="1:22" s="20" customFormat="1" ht="12.75" customHeight="1" x14ac:dyDescent="0.25">
      <c r="A117" s="9">
        <v>80111701</v>
      </c>
      <c r="B117" s="10" t="s">
        <v>92</v>
      </c>
      <c r="C117" s="10">
        <v>1</v>
      </c>
      <c r="D117" s="10">
        <v>1</v>
      </c>
      <c r="E117" s="11">
        <v>350</v>
      </c>
      <c r="F117" s="10">
        <v>0</v>
      </c>
      <c r="G117" s="12" t="s">
        <v>23</v>
      </c>
      <c r="H117" s="13">
        <v>0</v>
      </c>
      <c r="I117" s="14">
        <v>49466666.666666664</v>
      </c>
      <c r="J117" s="14">
        <f t="shared" si="1"/>
        <v>49466666.666666664</v>
      </c>
      <c r="K117" s="10">
        <v>0</v>
      </c>
      <c r="L117" s="10">
        <v>0</v>
      </c>
      <c r="M117" s="15" t="s">
        <v>24</v>
      </c>
      <c r="N117" s="10" t="s">
        <v>25</v>
      </c>
      <c r="O117" s="16" t="s">
        <v>88</v>
      </c>
      <c r="P117" s="10">
        <v>3387000</v>
      </c>
      <c r="Q117" s="17" t="s">
        <v>27</v>
      </c>
      <c r="R117" s="18">
        <v>49</v>
      </c>
      <c r="S117" s="19" t="s">
        <v>89</v>
      </c>
      <c r="T117" s="16" t="s">
        <v>90</v>
      </c>
      <c r="U117" s="10" t="s">
        <v>91</v>
      </c>
      <c r="V117" s="20" t="b">
        <f>IF(R117=[1]PAA!D115,TRUE)</f>
        <v>1</v>
      </c>
    </row>
    <row r="118" spans="1:22" s="20" customFormat="1" ht="12.75" customHeight="1" x14ac:dyDescent="0.25">
      <c r="A118" s="9">
        <v>80111701</v>
      </c>
      <c r="B118" s="10" t="s">
        <v>87</v>
      </c>
      <c r="C118" s="10">
        <v>1</v>
      </c>
      <c r="D118" s="10">
        <v>1</v>
      </c>
      <c r="E118" s="11">
        <v>240</v>
      </c>
      <c r="F118" s="10">
        <v>0</v>
      </c>
      <c r="G118" s="12" t="s">
        <v>23</v>
      </c>
      <c r="H118" s="13">
        <v>0</v>
      </c>
      <c r="I118" s="14">
        <v>38160000</v>
      </c>
      <c r="J118" s="14">
        <f t="shared" si="1"/>
        <v>38160000</v>
      </c>
      <c r="K118" s="10">
        <v>0</v>
      </c>
      <c r="L118" s="10">
        <v>0</v>
      </c>
      <c r="M118" s="15" t="s">
        <v>24</v>
      </c>
      <c r="N118" s="10" t="s">
        <v>25</v>
      </c>
      <c r="O118" s="16" t="s">
        <v>88</v>
      </c>
      <c r="P118" s="10">
        <v>3387000</v>
      </c>
      <c r="Q118" s="17" t="s">
        <v>27</v>
      </c>
      <c r="R118" s="18">
        <v>492</v>
      </c>
      <c r="S118" s="19" t="s">
        <v>89</v>
      </c>
      <c r="T118" s="16" t="s">
        <v>90</v>
      </c>
      <c r="U118" s="10" t="s">
        <v>91</v>
      </c>
      <c r="V118" s="20" t="b">
        <f>IF(R118=[1]PAA!D116,TRUE)</f>
        <v>1</v>
      </c>
    </row>
    <row r="119" spans="1:22" s="20" customFormat="1" ht="12.75" customHeight="1" x14ac:dyDescent="0.25">
      <c r="A119" s="9">
        <v>80111701</v>
      </c>
      <c r="B119" s="10" t="s">
        <v>92</v>
      </c>
      <c r="C119" s="10">
        <v>1</v>
      </c>
      <c r="D119" s="10">
        <v>1</v>
      </c>
      <c r="E119" s="11">
        <v>240</v>
      </c>
      <c r="F119" s="10">
        <v>0</v>
      </c>
      <c r="G119" s="12" t="s">
        <v>23</v>
      </c>
      <c r="H119" s="13">
        <v>0</v>
      </c>
      <c r="I119" s="14">
        <v>38160000</v>
      </c>
      <c r="J119" s="14">
        <f t="shared" si="1"/>
        <v>38160000</v>
      </c>
      <c r="K119" s="10">
        <v>0</v>
      </c>
      <c r="L119" s="10">
        <v>0</v>
      </c>
      <c r="M119" s="15" t="s">
        <v>24</v>
      </c>
      <c r="N119" s="10" t="s">
        <v>25</v>
      </c>
      <c r="O119" s="16" t="s">
        <v>88</v>
      </c>
      <c r="P119" s="10">
        <v>3387000</v>
      </c>
      <c r="Q119" s="17" t="s">
        <v>27</v>
      </c>
      <c r="R119" s="18">
        <v>292</v>
      </c>
      <c r="S119" s="19" t="s">
        <v>89</v>
      </c>
      <c r="T119" s="16" t="s">
        <v>90</v>
      </c>
      <c r="U119" s="10" t="s">
        <v>91</v>
      </c>
      <c r="V119" s="20" t="b">
        <f>IF(R119=[1]PAA!D117,TRUE)</f>
        <v>1</v>
      </c>
    </row>
    <row r="120" spans="1:22" s="20" customFormat="1" ht="12.75" customHeight="1" x14ac:dyDescent="0.25">
      <c r="A120" s="9">
        <v>80111701</v>
      </c>
      <c r="B120" s="10" t="s">
        <v>93</v>
      </c>
      <c r="C120" s="10">
        <v>1</v>
      </c>
      <c r="D120" s="10">
        <v>1</v>
      </c>
      <c r="E120" s="11">
        <v>240</v>
      </c>
      <c r="F120" s="10">
        <v>0</v>
      </c>
      <c r="G120" s="12" t="s">
        <v>23</v>
      </c>
      <c r="H120" s="13">
        <v>0</v>
      </c>
      <c r="I120" s="14">
        <v>36440000</v>
      </c>
      <c r="J120" s="14">
        <f t="shared" si="1"/>
        <v>36440000</v>
      </c>
      <c r="K120" s="10">
        <v>0</v>
      </c>
      <c r="L120" s="10">
        <v>0</v>
      </c>
      <c r="M120" s="15" t="s">
        <v>24</v>
      </c>
      <c r="N120" s="10" t="s">
        <v>25</v>
      </c>
      <c r="O120" s="16" t="s">
        <v>88</v>
      </c>
      <c r="P120" s="10">
        <v>3387000</v>
      </c>
      <c r="Q120" s="17" t="s">
        <v>27</v>
      </c>
      <c r="R120" s="18">
        <v>471</v>
      </c>
      <c r="S120" s="19" t="s">
        <v>89</v>
      </c>
      <c r="T120" s="16" t="s">
        <v>90</v>
      </c>
      <c r="U120" s="10" t="s">
        <v>91</v>
      </c>
      <c r="V120" s="20" t="b">
        <f>IF(R120=[1]PAA!D118,TRUE)</f>
        <v>1</v>
      </c>
    </row>
    <row r="121" spans="1:22" s="20" customFormat="1" ht="12.75" customHeight="1" x14ac:dyDescent="0.25">
      <c r="A121" s="9">
        <v>80111701</v>
      </c>
      <c r="B121" s="10" t="s">
        <v>94</v>
      </c>
      <c r="C121" s="10">
        <v>1</v>
      </c>
      <c r="D121" s="10">
        <v>1</v>
      </c>
      <c r="E121" s="11">
        <v>315</v>
      </c>
      <c r="F121" s="10">
        <v>0</v>
      </c>
      <c r="G121" s="12" t="s">
        <v>23</v>
      </c>
      <c r="H121" s="13">
        <v>0</v>
      </c>
      <c r="I121" s="14">
        <v>75684000</v>
      </c>
      <c r="J121" s="14">
        <f t="shared" si="1"/>
        <v>75684000</v>
      </c>
      <c r="K121" s="10">
        <v>0</v>
      </c>
      <c r="L121" s="10">
        <v>0</v>
      </c>
      <c r="M121" s="15" t="s">
        <v>24</v>
      </c>
      <c r="N121" s="10" t="s">
        <v>25</v>
      </c>
      <c r="O121" s="16" t="s">
        <v>88</v>
      </c>
      <c r="P121" s="10">
        <v>3387000</v>
      </c>
      <c r="Q121" s="17" t="s">
        <v>27</v>
      </c>
      <c r="R121" s="18">
        <v>363</v>
      </c>
      <c r="S121" s="19" t="s">
        <v>89</v>
      </c>
      <c r="T121" s="16" t="s">
        <v>90</v>
      </c>
      <c r="U121" s="10" t="s">
        <v>91</v>
      </c>
      <c r="V121" s="20" t="b">
        <f>IF(R121=[1]PAA!D119,TRUE)</f>
        <v>1</v>
      </c>
    </row>
    <row r="122" spans="1:22" s="20" customFormat="1" ht="12.75" customHeight="1" x14ac:dyDescent="0.25">
      <c r="A122" s="9">
        <v>80111701</v>
      </c>
      <c r="B122" s="10" t="s">
        <v>95</v>
      </c>
      <c r="C122" s="10">
        <v>1</v>
      </c>
      <c r="D122" s="10">
        <v>1</v>
      </c>
      <c r="E122" s="11">
        <v>240</v>
      </c>
      <c r="F122" s="10">
        <v>0</v>
      </c>
      <c r="G122" s="12" t="s">
        <v>23</v>
      </c>
      <c r="H122" s="13">
        <v>0</v>
      </c>
      <c r="I122" s="14">
        <v>38160000</v>
      </c>
      <c r="J122" s="14">
        <f t="shared" si="1"/>
        <v>38160000</v>
      </c>
      <c r="K122" s="10">
        <v>0</v>
      </c>
      <c r="L122" s="10">
        <v>0</v>
      </c>
      <c r="M122" s="15" t="s">
        <v>24</v>
      </c>
      <c r="N122" s="10" t="s">
        <v>25</v>
      </c>
      <c r="O122" s="16" t="s">
        <v>88</v>
      </c>
      <c r="P122" s="10">
        <v>3387000</v>
      </c>
      <c r="Q122" s="17" t="s">
        <v>27</v>
      </c>
      <c r="R122" s="18">
        <v>397</v>
      </c>
      <c r="S122" s="19" t="s">
        <v>89</v>
      </c>
      <c r="T122" s="16" t="s">
        <v>90</v>
      </c>
      <c r="U122" s="10" t="s">
        <v>91</v>
      </c>
      <c r="V122" s="20" t="b">
        <f>IF(R122=[1]PAA!D120,TRUE)</f>
        <v>1</v>
      </c>
    </row>
    <row r="123" spans="1:22" s="20" customFormat="1" ht="12.75" customHeight="1" x14ac:dyDescent="0.25">
      <c r="A123" s="9">
        <v>80111701</v>
      </c>
      <c r="B123" s="10" t="s">
        <v>96</v>
      </c>
      <c r="C123" s="10">
        <v>1</v>
      </c>
      <c r="D123" s="10">
        <v>1</v>
      </c>
      <c r="E123" s="11">
        <v>350</v>
      </c>
      <c r="F123" s="10">
        <v>0</v>
      </c>
      <c r="G123" s="12" t="s">
        <v>23</v>
      </c>
      <c r="H123" s="13">
        <v>0</v>
      </c>
      <c r="I123" s="14">
        <v>27206666.666666668</v>
      </c>
      <c r="J123" s="14">
        <f t="shared" si="1"/>
        <v>27206666.666666668</v>
      </c>
      <c r="K123" s="10">
        <v>0</v>
      </c>
      <c r="L123" s="10">
        <v>0</v>
      </c>
      <c r="M123" s="15" t="s">
        <v>24</v>
      </c>
      <c r="N123" s="10" t="s">
        <v>25</v>
      </c>
      <c r="O123" s="16" t="s">
        <v>88</v>
      </c>
      <c r="P123" s="10">
        <v>3387000</v>
      </c>
      <c r="Q123" s="17" t="s">
        <v>27</v>
      </c>
      <c r="R123" s="18">
        <v>122</v>
      </c>
      <c r="S123" s="19" t="s">
        <v>89</v>
      </c>
      <c r="T123" s="16" t="s">
        <v>90</v>
      </c>
      <c r="U123" s="10" t="s">
        <v>91</v>
      </c>
      <c r="V123" s="20" t="b">
        <f>IF(R123=[1]PAA!D121,TRUE)</f>
        <v>1</v>
      </c>
    </row>
    <row r="124" spans="1:22" s="20" customFormat="1" ht="12.75" customHeight="1" x14ac:dyDescent="0.25">
      <c r="A124" s="9">
        <v>80111701</v>
      </c>
      <c r="B124" s="10" t="s">
        <v>93</v>
      </c>
      <c r="C124" s="10">
        <v>1</v>
      </c>
      <c r="D124" s="10">
        <v>1</v>
      </c>
      <c r="E124" s="11">
        <v>240</v>
      </c>
      <c r="F124" s="10">
        <v>0</v>
      </c>
      <c r="G124" s="12" t="s">
        <v>23</v>
      </c>
      <c r="H124" s="13">
        <v>0</v>
      </c>
      <c r="I124" s="14">
        <v>33600000</v>
      </c>
      <c r="J124" s="14">
        <f t="shared" si="1"/>
        <v>33600000</v>
      </c>
      <c r="K124" s="10">
        <v>0</v>
      </c>
      <c r="L124" s="10">
        <v>0</v>
      </c>
      <c r="M124" s="15" t="s">
        <v>24</v>
      </c>
      <c r="N124" s="10" t="s">
        <v>25</v>
      </c>
      <c r="O124" s="16" t="s">
        <v>88</v>
      </c>
      <c r="P124" s="10">
        <v>3387000</v>
      </c>
      <c r="Q124" s="17" t="s">
        <v>27</v>
      </c>
      <c r="R124" s="18">
        <v>541</v>
      </c>
      <c r="S124" s="19" t="s">
        <v>89</v>
      </c>
      <c r="T124" s="16" t="s">
        <v>90</v>
      </c>
      <c r="U124" s="10" t="s">
        <v>91</v>
      </c>
      <c r="V124" s="20" t="b">
        <f>IF(R124=[1]PAA!D122,TRUE)</f>
        <v>1</v>
      </c>
    </row>
    <row r="125" spans="1:22" s="20" customFormat="1" ht="12.75" customHeight="1" x14ac:dyDescent="0.25">
      <c r="A125" s="9">
        <v>80111701</v>
      </c>
      <c r="B125" s="10" t="s">
        <v>93</v>
      </c>
      <c r="C125" s="10">
        <v>1</v>
      </c>
      <c r="D125" s="10">
        <v>1</v>
      </c>
      <c r="E125" s="11">
        <v>240</v>
      </c>
      <c r="F125" s="10">
        <v>0</v>
      </c>
      <c r="G125" s="12" t="s">
        <v>23</v>
      </c>
      <c r="H125" s="13">
        <v>0</v>
      </c>
      <c r="I125" s="14">
        <v>33920000</v>
      </c>
      <c r="J125" s="14">
        <f t="shared" si="1"/>
        <v>33920000</v>
      </c>
      <c r="K125" s="10">
        <v>0</v>
      </c>
      <c r="L125" s="10">
        <v>0</v>
      </c>
      <c r="M125" s="15" t="s">
        <v>24</v>
      </c>
      <c r="N125" s="10" t="s">
        <v>25</v>
      </c>
      <c r="O125" s="16" t="s">
        <v>88</v>
      </c>
      <c r="P125" s="10">
        <v>3387000</v>
      </c>
      <c r="Q125" s="17" t="s">
        <v>27</v>
      </c>
      <c r="R125" s="18">
        <v>315</v>
      </c>
      <c r="S125" s="19" t="s">
        <v>89</v>
      </c>
      <c r="T125" s="16" t="s">
        <v>90</v>
      </c>
      <c r="U125" s="10" t="s">
        <v>91</v>
      </c>
      <c r="V125" s="20" t="b">
        <f>IF(R125=[1]PAA!D123,TRUE)</f>
        <v>1</v>
      </c>
    </row>
    <row r="126" spans="1:22" s="20" customFormat="1" ht="12.75" customHeight="1" x14ac:dyDescent="0.25">
      <c r="A126" s="9">
        <v>80111701</v>
      </c>
      <c r="B126" s="10" t="s">
        <v>93</v>
      </c>
      <c r="C126" s="10">
        <v>1</v>
      </c>
      <c r="D126" s="10">
        <v>1</v>
      </c>
      <c r="E126" s="11">
        <v>240</v>
      </c>
      <c r="F126" s="10">
        <v>0</v>
      </c>
      <c r="G126" s="12" t="s">
        <v>23</v>
      </c>
      <c r="H126" s="13">
        <v>0</v>
      </c>
      <c r="I126" s="14">
        <v>35768000</v>
      </c>
      <c r="J126" s="14">
        <f t="shared" si="1"/>
        <v>35768000</v>
      </c>
      <c r="K126" s="10">
        <v>0</v>
      </c>
      <c r="L126" s="10">
        <v>0</v>
      </c>
      <c r="M126" s="15" t="s">
        <v>24</v>
      </c>
      <c r="N126" s="10" t="s">
        <v>25</v>
      </c>
      <c r="O126" s="16" t="s">
        <v>88</v>
      </c>
      <c r="P126" s="10">
        <v>3387000</v>
      </c>
      <c r="Q126" s="17" t="s">
        <v>27</v>
      </c>
      <c r="R126" s="18">
        <v>483</v>
      </c>
      <c r="S126" s="19" t="s">
        <v>89</v>
      </c>
      <c r="T126" s="16" t="s">
        <v>90</v>
      </c>
      <c r="U126" s="10" t="s">
        <v>91</v>
      </c>
      <c r="V126" s="20" t="b">
        <f>IF(R126=[1]PAA!D124,TRUE)</f>
        <v>1</v>
      </c>
    </row>
    <row r="127" spans="1:22" s="20" customFormat="1" ht="12.75" customHeight="1" x14ac:dyDescent="0.25">
      <c r="A127" s="9">
        <v>80111701</v>
      </c>
      <c r="B127" s="10" t="s">
        <v>93</v>
      </c>
      <c r="C127" s="10">
        <v>1</v>
      </c>
      <c r="D127" s="10">
        <v>1</v>
      </c>
      <c r="E127" s="11">
        <v>240</v>
      </c>
      <c r="F127" s="10">
        <v>0</v>
      </c>
      <c r="G127" s="12" t="s">
        <v>23</v>
      </c>
      <c r="H127" s="13">
        <v>0</v>
      </c>
      <c r="I127" s="14">
        <v>33600000</v>
      </c>
      <c r="J127" s="14">
        <f t="shared" si="1"/>
        <v>33600000</v>
      </c>
      <c r="K127" s="10">
        <v>0</v>
      </c>
      <c r="L127" s="10">
        <v>0</v>
      </c>
      <c r="M127" s="15" t="s">
        <v>24</v>
      </c>
      <c r="N127" s="10" t="s">
        <v>25</v>
      </c>
      <c r="O127" s="16" t="s">
        <v>88</v>
      </c>
      <c r="P127" s="10">
        <v>3387000</v>
      </c>
      <c r="Q127" s="17" t="s">
        <v>27</v>
      </c>
      <c r="R127" s="18">
        <v>510</v>
      </c>
      <c r="S127" s="19" t="s">
        <v>89</v>
      </c>
      <c r="T127" s="16" t="s">
        <v>90</v>
      </c>
      <c r="U127" s="10" t="s">
        <v>91</v>
      </c>
      <c r="V127" s="20" t="b">
        <f>IF(R127=[1]PAA!D125,TRUE)</f>
        <v>1</v>
      </c>
    </row>
    <row r="128" spans="1:22" s="20" customFormat="1" ht="12.75" customHeight="1" x14ac:dyDescent="0.25">
      <c r="A128" s="9">
        <v>80111701</v>
      </c>
      <c r="B128" s="10" t="s">
        <v>93</v>
      </c>
      <c r="C128" s="10">
        <v>1</v>
      </c>
      <c r="D128" s="10">
        <v>1</v>
      </c>
      <c r="E128" s="11">
        <v>240</v>
      </c>
      <c r="F128" s="10">
        <v>0</v>
      </c>
      <c r="G128" s="12" t="s">
        <v>23</v>
      </c>
      <c r="H128" s="13">
        <v>0</v>
      </c>
      <c r="I128" s="14">
        <v>38160000</v>
      </c>
      <c r="J128" s="14">
        <f t="shared" si="1"/>
        <v>38160000</v>
      </c>
      <c r="K128" s="10">
        <v>0</v>
      </c>
      <c r="L128" s="10">
        <v>0</v>
      </c>
      <c r="M128" s="15" t="s">
        <v>24</v>
      </c>
      <c r="N128" s="10" t="s">
        <v>25</v>
      </c>
      <c r="O128" s="16" t="s">
        <v>88</v>
      </c>
      <c r="P128" s="10">
        <v>3387000</v>
      </c>
      <c r="Q128" s="17" t="s">
        <v>27</v>
      </c>
      <c r="R128" s="18">
        <v>497</v>
      </c>
      <c r="S128" s="19" t="s">
        <v>89</v>
      </c>
      <c r="T128" s="16" t="s">
        <v>90</v>
      </c>
      <c r="U128" s="10" t="s">
        <v>91</v>
      </c>
      <c r="V128" s="20" t="b">
        <f>IF(R128=[1]PAA!D126,TRUE)</f>
        <v>1</v>
      </c>
    </row>
    <row r="129" spans="1:22" s="20" customFormat="1" ht="12.75" customHeight="1" x14ac:dyDescent="0.25">
      <c r="A129" s="9">
        <v>80111701</v>
      </c>
      <c r="B129" s="10" t="s">
        <v>93</v>
      </c>
      <c r="C129" s="10">
        <v>1</v>
      </c>
      <c r="D129" s="10">
        <v>1</v>
      </c>
      <c r="E129" s="11">
        <v>240</v>
      </c>
      <c r="F129" s="10">
        <v>0</v>
      </c>
      <c r="G129" s="12" t="s">
        <v>23</v>
      </c>
      <c r="H129" s="13">
        <v>0</v>
      </c>
      <c r="I129" s="14">
        <v>33920000</v>
      </c>
      <c r="J129" s="14">
        <f t="shared" si="1"/>
        <v>33920000</v>
      </c>
      <c r="K129" s="10">
        <v>0</v>
      </c>
      <c r="L129" s="10">
        <v>0</v>
      </c>
      <c r="M129" s="15" t="s">
        <v>24</v>
      </c>
      <c r="N129" s="10" t="s">
        <v>25</v>
      </c>
      <c r="O129" s="16" t="s">
        <v>88</v>
      </c>
      <c r="P129" s="10">
        <v>3387000</v>
      </c>
      <c r="Q129" s="17" t="s">
        <v>27</v>
      </c>
      <c r="R129" s="18">
        <v>316</v>
      </c>
      <c r="S129" s="19" t="s">
        <v>89</v>
      </c>
      <c r="T129" s="16" t="s">
        <v>90</v>
      </c>
      <c r="U129" s="10" t="s">
        <v>91</v>
      </c>
      <c r="V129" s="20" t="b">
        <f>IF(R129=[1]PAA!D127,TRUE)</f>
        <v>1</v>
      </c>
    </row>
    <row r="130" spans="1:22" s="20" customFormat="1" ht="12.75" customHeight="1" x14ac:dyDescent="0.25">
      <c r="A130" s="9">
        <v>80111701</v>
      </c>
      <c r="B130" s="10" t="s">
        <v>87</v>
      </c>
      <c r="C130" s="10">
        <v>1</v>
      </c>
      <c r="D130" s="10">
        <v>1</v>
      </c>
      <c r="E130" s="11">
        <v>350</v>
      </c>
      <c r="F130" s="10">
        <v>0</v>
      </c>
      <c r="G130" s="12" t="s">
        <v>23</v>
      </c>
      <c r="H130" s="13">
        <v>0</v>
      </c>
      <c r="I130" s="14">
        <v>55650000</v>
      </c>
      <c r="J130" s="14">
        <f t="shared" si="1"/>
        <v>55650000</v>
      </c>
      <c r="K130" s="10">
        <v>0</v>
      </c>
      <c r="L130" s="10">
        <v>0</v>
      </c>
      <c r="M130" s="15" t="s">
        <v>24</v>
      </c>
      <c r="N130" s="10" t="s">
        <v>25</v>
      </c>
      <c r="O130" s="16" t="s">
        <v>88</v>
      </c>
      <c r="P130" s="10">
        <v>3387000</v>
      </c>
      <c r="Q130" s="17" t="s">
        <v>27</v>
      </c>
      <c r="R130" s="18">
        <v>50</v>
      </c>
      <c r="S130" s="19" t="s">
        <v>89</v>
      </c>
      <c r="T130" s="16" t="s">
        <v>90</v>
      </c>
      <c r="U130" s="10" t="s">
        <v>91</v>
      </c>
      <c r="V130" s="20" t="b">
        <f>IF(R130=[1]PAA!D128,TRUE)</f>
        <v>1</v>
      </c>
    </row>
    <row r="131" spans="1:22" s="20" customFormat="1" ht="12.75" customHeight="1" x14ac:dyDescent="0.25">
      <c r="A131" s="9">
        <v>80111701</v>
      </c>
      <c r="B131" s="10" t="s">
        <v>97</v>
      </c>
      <c r="C131" s="10">
        <v>1</v>
      </c>
      <c r="D131" s="10">
        <v>1</v>
      </c>
      <c r="E131" s="11">
        <v>240</v>
      </c>
      <c r="F131" s="10">
        <v>0</v>
      </c>
      <c r="G131" s="12" t="s">
        <v>23</v>
      </c>
      <c r="H131" s="13">
        <v>0</v>
      </c>
      <c r="I131" s="14">
        <v>37800000</v>
      </c>
      <c r="J131" s="14">
        <f t="shared" si="1"/>
        <v>37800000</v>
      </c>
      <c r="K131" s="10">
        <v>0</v>
      </c>
      <c r="L131" s="10">
        <v>0</v>
      </c>
      <c r="M131" s="15" t="s">
        <v>24</v>
      </c>
      <c r="N131" s="10" t="s">
        <v>25</v>
      </c>
      <c r="O131" s="16" t="s">
        <v>88</v>
      </c>
      <c r="P131" s="10">
        <v>3387000</v>
      </c>
      <c r="Q131" s="17" t="s">
        <v>27</v>
      </c>
      <c r="R131" s="18">
        <v>611</v>
      </c>
      <c r="S131" s="19" t="s">
        <v>89</v>
      </c>
      <c r="T131" s="16" t="s">
        <v>98</v>
      </c>
      <c r="U131" s="10" t="s">
        <v>99</v>
      </c>
      <c r="V131" s="20" t="b">
        <f>IF(R131=[1]PAA!D129,TRUE)</f>
        <v>1</v>
      </c>
    </row>
    <row r="132" spans="1:22" s="20" customFormat="1" ht="12.75" customHeight="1" x14ac:dyDescent="0.25">
      <c r="A132" s="9">
        <v>80111701</v>
      </c>
      <c r="B132" s="10" t="s">
        <v>100</v>
      </c>
      <c r="C132" s="10">
        <v>1</v>
      </c>
      <c r="D132" s="10">
        <v>1</v>
      </c>
      <c r="E132" s="11">
        <v>240</v>
      </c>
      <c r="F132" s="10">
        <v>0</v>
      </c>
      <c r="G132" s="12" t="s">
        <v>23</v>
      </c>
      <c r="H132" s="13">
        <v>0</v>
      </c>
      <c r="I132" s="14">
        <v>68000000</v>
      </c>
      <c r="J132" s="14">
        <f t="shared" si="1"/>
        <v>68000000</v>
      </c>
      <c r="K132" s="10">
        <v>0</v>
      </c>
      <c r="L132" s="10">
        <v>0</v>
      </c>
      <c r="M132" s="15" t="s">
        <v>24</v>
      </c>
      <c r="N132" s="10" t="s">
        <v>25</v>
      </c>
      <c r="O132" s="16" t="s">
        <v>88</v>
      </c>
      <c r="P132" s="10">
        <v>3387000</v>
      </c>
      <c r="Q132" s="17" t="s">
        <v>27</v>
      </c>
      <c r="R132" s="18">
        <v>512</v>
      </c>
      <c r="S132" s="19" t="s">
        <v>89</v>
      </c>
      <c r="T132" s="16" t="s">
        <v>101</v>
      </c>
      <c r="U132" s="10" t="s">
        <v>102</v>
      </c>
      <c r="V132" s="20" t="b">
        <f>IF(R132=[1]PAA!D130,TRUE)</f>
        <v>1</v>
      </c>
    </row>
    <row r="133" spans="1:22" s="20" customFormat="1" ht="12.75" customHeight="1" x14ac:dyDescent="0.25">
      <c r="A133" s="9">
        <v>80111701</v>
      </c>
      <c r="B133" s="10" t="s">
        <v>87</v>
      </c>
      <c r="C133" s="10">
        <v>1</v>
      </c>
      <c r="D133" s="10">
        <v>1</v>
      </c>
      <c r="E133" s="11">
        <v>350</v>
      </c>
      <c r="F133" s="10">
        <v>0</v>
      </c>
      <c r="G133" s="12" t="s">
        <v>23</v>
      </c>
      <c r="H133" s="13">
        <v>0</v>
      </c>
      <c r="I133" s="14">
        <v>55650000</v>
      </c>
      <c r="J133" s="14">
        <f t="shared" si="1"/>
        <v>55650000</v>
      </c>
      <c r="K133" s="10">
        <v>0</v>
      </c>
      <c r="L133" s="10">
        <v>0</v>
      </c>
      <c r="M133" s="15" t="s">
        <v>24</v>
      </c>
      <c r="N133" s="10" t="s">
        <v>25</v>
      </c>
      <c r="O133" s="16" t="s">
        <v>88</v>
      </c>
      <c r="P133" s="10">
        <v>3387000</v>
      </c>
      <c r="Q133" s="17" t="s">
        <v>27</v>
      </c>
      <c r="R133" s="18">
        <v>135</v>
      </c>
      <c r="S133" s="19" t="s">
        <v>89</v>
      </c>
      <c r="T133" s="16" t="s">
        <v>90</v>
      </c>
      <c r="U133" s="10" t="s">
        <v>91</v>
      </c>
      <c r="V133" s="20" t="b">
        <f>IF(R133=[1]PAA!D131,TRUE)</f>
        <v>1</v>
      </c>
    </row>
    <row r="134" spans="1:22" s="20" customFormat="1" ht="12.75" customHeight="1" x14ac:dyDescent="0.25">
      <c r="A134" s="9">
        <v>80111701</v>
      </c>
      <c r="B134" s="10" t="s">
        <v>87</v>
      </c>
      <c r="C134" s="10">
        <v>1</v>
      </c>
      <c r="D134" s="10">
        <v>1</v>
      </c>
      <c r="E134" s="11">
        <v>240</v>
      </c>
      <c r="F134" s="10">
        <v>0</v>
      </c>
      <c r="G134" s="12" t="s">
        <v>23</v>
      </c>
      <c r="H134" s="13">
        <v>0</v>
      </c>
      <c r="I134" s="14">
        <v>38160000</v>
      </c>
      <c r="J134" s="14">
        <f t="shared" ref="J134:J197" si="2">I134</f>
        <v>38160000</v>
      </c>
      <c r="K134" s="10">
        <v>0</v>
      </c>
      <c r="L134" s="10">
        <v>0</v>
      </c>
      <c r="M134" s="15" t="s">
        <v>24</v>
      </c>
      <c r="N134" s="10" t="s">
        <v>25</v>
      </c>
      <c r="O134" s="16" t="s">
        <v>88</v>
      </c>
      <c r="P134" s="10">
        <v>3387000</v>
      </c>
      <c r="Q134" s="17" t="s">
        <v>27</v>
      </c>
      <c r="R134" s="18">
        <v>494</v>
      </c>
      <c r="S134" s="19" t="s">
        <v>89</v>
      </c>
      <c r="T134" s="16" t="s">
        <v>90</v>
      </c>
      <c r="U134" s="10" t="s">
        <v>91</v>
      </c>
      <c r="V134" s="20" t="b">
        <f>IF(R134=[1]PAA!D132,TRUE)</f>
        <v>1</v>
      </c>
    </row>
    <row r="135" spans="1:22" s="20" customFormat="1" ht="12.75" customHeight="1" x14ac:dyDescent="0.25">
      <c r="A135" s="9">
        <v>80111701</v>
      </c>
      <c r="B135" s="10" t="s">
        <v>103</v>
      </c>
      <c r="C135" s="10">
        <v>1</v>
      </c>
      <c r="D135" s="10">
        <v>1</v>
      </c>
      <c r="E135" s="11">
        <v>350</v>
      </c>
      <c r="F135" s="10">
        <v>0</v>
      </c>
      <c r="G135" s="12" t="s">
        <v>23</v>
      </c>
      <c r="H135" s="13">
        <v>0</v>
      </c>
      <c r="I135" s="14">
        <v>43283333.333333336</v>
      </c>
      <c r="J135" s="14">
        <f t="shared" si="2"/>
        <v>43283333.333333336</v>
      </c>
      <c r="K135" s="10">
        <v>0</v>
      </c>
      <c r="L135" s="10">
        <v>0</v>
      </c>
      <c r="M135" s="15" t="s">
        <v>24</v>
      </c>
      <c r="N135" s="10" t="s">
        <v>25</v>
      </c>
      <c r="O135" s="16" t="s">
        <v>88</v>
      </c>
      <c r="P135" s="10">
        <v>3387000</v>
      </c>
      <c r="Q135" s="17" t="s">
        <v>27</v>
      </c>
      <c r="R135" s="18">
        <v>87</v>
      </c>
      <c r="S135" s="19" t="s">
        <v>89</v>
      </c>
      <c r="T135" s="16" t="s">
        <v>90</v>
      </c>
      <c r="U135" s="10" t="s">
        <v>91</v>
      </c>
      <c r="V135" s="20" t="b">
        <f>IF(R135=[1]PAA!D133,TRUE)</f>
        <v>1</v>
      </c>
    </row>
    <row r="136" spans="1:22" s="20" customFormat="1" ht="12.75" customHeight="1" x14ac:dyDescent="0.25">
      <c r="A136" s="9">
        <v>80111701</v>
      </c>
      <c r="B136" s="10" t="s">
        <v>104</v>
      </c>
      <c r="C136" s="10">
        <v>1</v>
      </c>
      <c r="D136" s="10">
        <v>1</v>
      </c>
      <c r="E136" s="11">
        <v>240</v>
      </c>
      <c r="F136" s="10">
        <v>0</v>
      </c>
      <c r="G136" s="12" t="s">
        <v>23</v>
      </c>
      <c r="H136" s="13">
        <v>0</v>
      </c>
      <c r="I136" s="14">
        <v>30952000</v>
      </c>
      <c r="J136" s="14">
        <f t="shared" si="2"/>
        <v>30952000</v>
      </c>
      <c r="K136" s="10">
        <v>0</v>
      </c>
      <c r="L136" s="10">
        <v>0</v>
      </c>
      <c r="M136" s="15" t="s">
        <v>24</v>
      </c>
      <c r="N136" s="10" t="s">
        <v>25</v>
      </c>
      <c r="O136" s="16" t="s">
        <v>88</v>
      </c>
      <c r="P136" s="10">
        <v>3387000</v>
      </c>
      <c r="Q136" s="17" t="s">
        <v>27</v>
      </c>
      <c r="R136" s="18">
        <v>348</v>
      </c>
      <c r="S136" s="19" t="s">
        <v>89</v>
      </c>
      <c r="T136" s="16" t="s">
        <v>90</v>
      </c>
      <c r="U136" s="10" t="s">
        <v>91</v>
      </c>
      <c r="V136" s="20" t="b">
        <f>IF(R136=[1]PAA!D134,TRUE)</f>
        <v>1</v>
      </c>
    </row>
    <row r="137" spans="1:22" s="20" customFormat="1" ht="12.75" customHeight="1" x14ac:dyDescent="0.25">
      <c r="A137" s="9">
        <v>80111701</v>
      </c>
      <c r="B137" s="10" t="s">
        <v>105</v>
      </c>
      <c r="C137" s="10">
        <v>1</v>
      </c>
      <c r="D137" s="10">
        <v>1</v>
      </c>
      <c r="E137" s="11">
        <v>345</v>
      </c>
      <c r="F137" s="10">
        <v>0</v>
      </c>
      <c r="G137" s="12" t="s">
        <v>23</v>
      </c>
      <c r="H137" s="13">
        <v>0</v>
      </c>
      <c r="I137" s="14">
        <v>26818000</v>
      </c>
      <c r="J137" s="14">
        <f t="shared" si="2"/>
        <v>26818000</v>
      </c>
      <c r="K137" s="10">
        <v>0</v>
      </c>
      <c r="L137" s="10">
        <v>0</v>
      </c>
      <c r="M137" s="15" t="s">
        <v>24</v>
      </c>
      <c r="N137" s="10" t="s">
        <v>25</v>
      </c>
      <c r="O137" s="16" t="s">
        <v>88</v>
      </c>
      <c r="P137" s="10">
        <v>3387000</v>
      </c>
      <c r="Q137" s="17" t="s">
        <v>27</v>
      </c>
      <c r="R137" s="18">
        <v>146</v>
      </c>
      <c r="S137" s="19" t="s">
        <v>89</v>
      </c>
      <c r="T137" s="16" t="s">
        <v>90</v>
      </c>
      <c r="U137" s="10" t="s">
        <v>91</v>
      </c>
      <c r="V137" s="20" t="b">
        <f>IF(R137=[1]PAA!D135,TRUE)</f>
        <v>1</v>
      </c>
    </row>
    <row r="138" spans="1:22" s="20" customFormat="1" ht="12.75" customHeight="1" x14ac:dyDescent="0.25">
      <c r="A138" s="9">
        <v>80111701</v>
      </c>
      <c r="B138" s="10" t="s">
        <v>87</v>
      </c>
      <c r="C138" s="10">
        <v>1</v>
      </c>
      <c r="D138" s="10">
        <v>1</v>
      </c>
      <c r="E138" s="11">
        <v>240</v>
      </c>
      <c r="F138" s="10">
        <v>0</v>
      </c>
      <c r="G138" s="12" t="s">
        <v>23</v>
      </c>
      <c r="H138" s="13">
        <v>0</v>
      </c>
      <c r="I138" s="14">
        <v>38160000</v>
      </c>
      <c r="J138" s="14">
        <f t="shared" si="2"/>
        <v>38160000</v>
      </c>
      <c r="K138" s="10">
        <v>0</v>
      </c>
      <c r="L138" s="10">
        <v>0</v>
      </c>
      <c r="M138" s="15" t="s">
        <v>24</v>
      </c>
      <c r="N138" s="10" t="s">
        <v>25</v>
      </c>
      <c r="O138" s="16" t="s">
        <v>88</v>
      </c>
      <c r="P138" s="10">
        <v>3387000</v>
      </c>
      <c r="Q138" s="17" t="s">
        <v>27</v>
      </c>
      <c r="R138" s="18">
        <v>493</v>
      </c>
      <c r="S138" s="19" t="s">
        <v>89</v>
      </c>
      <c r="T138" s="16" t="s">
        <v>90</v>
      </c>
      <c r="U138" s="10" t="s">
        <v>91</v>
      </c>
      <c r="V138" s="20" t="b">
        <f>IF(R138=[1]PAA!D136,TRUE)</f>
        <v>1</v>
      </c>
    </row>
    <row r="139" spans="1:22" s="20" customFormat="1" ht="12.75" customHeight="1" x14ac:dyDescent="0.25">
      <c r="A139" s="9">
        <v>80111701</v>
      </c>
      <c r="B139" s="10" t="s">
        <v>106</v>
      </c>
      <c r="C139" s="10">
        <v>1</v>
      </c>
      <c r="D139" s="10">
        <v>1</v>
      </c>
      <c r="E139" s="11">
        <v>330</v>
      </c>
      <c r="F139" s="10">
        <v>0</v>
      </c>
      <c r="G139" s="12" t="s">
        <v>23</v>
      </c>
      <c r="H139" s="13">
        <v>0</v>
      </c>
      <c r="I139" s="14">
        <v>71500000</v>
      </c>
      <c r="J139" s="14">
        <f t="shared" si="2"/>
        <v>71500000</v>
      </c>
      <c r="K139" s="10">
        <v>0</v>
      </c>
      <c r="L139" s="10">
        <v>0</v>
      </c>
      <c r="M139" s="15" t="s">
        <v>24</v>
      </c>
      <c r="N139" s="10" t="s">
        <v>25</v>
      </c>
      <c r="O139" s="16" t="s">
        <v>88</v>
      </c>
      <c r="P139" s="10">
        <v>3387000</v>
      </c>
      <c r="Q139" s="17" t="s">
        <v>27</v>
      </c>
      <c r="R139" s="18">
        <v>190</v>
      </c>
      <c r="S139" s="19" t="s">
        <v>89</v>
      </c>
      <c r="T139" s="16" t="s">
        <v>90</v>
      </c>
      <c r="U139" s="10" t="s">
        <v>91</v>
      </c>
      <c r="V139" s="20" t="b">
        <f>IF(R139=[1]PAA!D137,TRUE)</f>
        <v>1</v>
      </c>
    </row>
    <row r="140" spans="1:22" s="20" customFormat="1" ht="12.75" customHeight="1" x14ac:dyDescent="0.25">
      <c r="A140" s="9">
        <v>80111701</v>
      </c>
      <c r="B140" s="10" t="s">
        <v>107</v>
      </c>
      <c r="C140" s="10">
        <v>1</v>
      </c>
      <c r="D140" s="10">
        <v>1</v>
      </c>
      <c r="E140" s="11">
        <v>240</v>
      </c>
      <c r="F140" s="10">
        <v>0</v>
      </c>
      <c r="G140" s="12" t="s">
        <v>23</v>
      </c>
      <c r="H140" s="13">
        <v>0</v>
      </c>
      <c r="I140" s="14">
        <v>38160000</v>
      </c>
      <c r="J140" s="14">
        <f t="shared" si="2"/>
        <v>38160000</v>
      </c>
      <c r="K140" s="10">
        <v>0</v>
      </c>
      <c r="L140" s="10">
        <v>0</v>
      </c>
      <c r="M140" s="15" t="s">
        <v>24</v>
      </c>
      <c r="N140" s="10" t="s">
        <v>25</v>
      </c>
      <c r="O140" s="16" t="s">
        <v>88</v>
      </c>
      <c r="P140" s="10">
        <v>3387000</v>
      </c>
      <c r="Q140" s="17" t="s">
        <v>27</v>
      </c>
      <c r="R140" s="18">
        <v>275</v>
      </c>
      <c r="S140" s="19" t="s">
        <v>89</v>
      </c>
      <c r="T140" s="16" t="s">
        <v>90</v>
      </c>
      <c r="U140" s="10" t="s">
        <v>91</v>
      </c>
      <c r="V140" s="20" t="b">
        <f>IF(R140=[1]PAA!D138,TRUE)</f>
        <v>1</v>
      </c>
    </row>
    <row r="141" spans="1:22" s="20" customFormat="1" ht="12.75" customHeight="1" x14ac:dyDescent="0.25">
      <c r="A141" s="9">
        <v>80111701</v>
      </c>
      <c r="B141" s="10" t="s">
        <v>108</v>
      </c>
      <c r="C141" s="10">
        <v>1</v>
      </c>
      <c r="D141" s="10">
        <v>1</v>
      </c>
      <c r="E141" s="11">
        <v>350</v>
      </c>
      <c r="F141" s="10">
        <v>0</v>
      </c>
      <c r="G141" s="12" t="s">
        <v>23</v>
      </c>
      <c r="H141" s="13">
        <v>0</v>
      </c>
      <c r="I141" s="14">
        <v>68016666.666666672</v>
      </c>
      <c r="J141" s="14">
        <f t="shared" si="2"/>
        <v>68016666.666666672</v>
      </c>
      <c r="K141" s="10">
        <v>0</v>
      </c>
      <c r="L141" s="10">
        <v>0</v>
      </c>
      <c r="M141" s="15" t="s">
        <v>24</v>
      </c>
      <c r="N141" s="10" t="s">
        <v>25</v>
      </c>
      <c r="O141" s="16" t="s">
        <v>88</v>
      </c>
      <c r="P141" s="10">
        <v>3387000</v>
      </c>
      <c r="Q141" s="17" t="s">
        <v>27</v>
      </c>
      <c r="R141" s="18">
        <v>129</v>
      </c>
      <c r="S141" s="19" t="s">
        <v>89</v>
      </c>
      <c r="T141" s="16" t="s">
        <v>90</v>
      </c>
      <c r="U141" s="10" t="s">
        <v>91</v>
      </c>
      <c r="V141" s="20" t="b">
        <f>IF(R141=[1]PAA!D139,TRUE)</f>
        <v>1</v>
      </c>
    </row>
    <row r="142" spans="1:22" s="20" customFormat="1" ht="12.75" customHeight="1" x14ac:dyDescent="0.25">
      <c r="A142" s="9">
        <v>80111701</v>
      </c>
      <c r="B142" s="10" t="s">
        <v>109</v>
      </c>
      <c r="C142" s="10">
        <v>1</v>
      </c>
      <c r="D142" s="10">
        <v>1</v>
      </c>
      <c r="E142" s="11">
        <v>350</v>
      </c>
      <c r="F142" s="10">
        <v>0</v>
      </c>
      <c r="G142" s="12" t="s">
        <v>23</v>
      </c>
      <c r="H142" s="13">
        <v>0</v>
      </c>
      <c r="I142" s="14">
        <v>98933333.333333328</v>
      </c>
      <c r="J142" s="14">
        <f t="shared" si="2"/>
        <v>98933333.333333328</v>
      </c>
      <c r="K142" s="10">
        <v>0</v>
      </c>
      <c r="L142" s="10">
        <v>0</v>
      </c>
      <c r="M142" s="15" t="s">
        <v>24</v>
      </c>
      <c r="N142" s="10" t="s">
        <v>25</v>
      </c>
      <c r="O142" s="16" t="s">
        <v>88</v>
      </c>
      <c r="P142" s="10">
        <v>3387000</v>
      </c>
      <c r="Q142" s="17" t="s">
        <v>27</v>
      </c>
      <c r="R142" s="18">
        <v>39</v>
      </c>
      <c r="S142" s="19" t="s">
        <v>89</v>
      </c>
      <c r="T142" s="16" t="s">
        <v>90</v>
      </c>
      <c r="U142" s="10" t="s">
        <v>91</v>
      </c>
      <c r="V142" s="20" t="b">
        <f>IF(R142=[1]PAA!D140,TRUE)</f>
        <v>1</v>
      </c>
    </row>
    <row r="143" spans="1:22" s="20" customFormat="1" ht="12.75" customHeight="1" x14ac:dyDescent="0.25">
      <c r="A143" s="9">
        <v>80111701</v>
      </c>
      <c r="B143" s="10" t="s">
        <v>93</v>
      </c>
      <c r="C143" s="10">
        <v>1</v>
      </c>
      <c r="D143" s="10">
        <v>1</v>
      </c>
      <c r="E143" s="11">
        <v>240</v>
      </c>
      <c r="F143" s="10">
        <v>0</v>
      </c>
      <c r="G143" s="12" t="s">
        <v>23</v>
      </c>
      <c r="H143" s="13">
        <v>0</v>
      </c>
      <c r="I143" s="14">
        <v>36440000</v>
      </c>
      <c r="J143" s="14">
        <f t="shared" si="2"/>
        <v>36440000</v>
      </c>
      <c r="K143" s="10">
        <v>0</v>
      </c>
      <c r="L143" s="10">
        <v>0</v>
      </c>
      <c r="M143" s="15" t="s">
        <v>24</v>
      </c>
      <c r="N143" s="10" t="s">
        <v>25</v>
      </c>
      <c r="O143" s="16" t="s">
        <v>88</v>
      </c>
      <c r="P143" s="10">
        <v>3387000</v>
      </c>
      <c r="Q143" s="17" t="s">
        <v>27</v>
      </c>
      <c r="R143" s="18">
        <v>470</v>
      </c>
      <c r="S143" s="19" t="s">
        <v>89</v>
      </c>
      <c r="T143" s="16" t="s">
        <v>90</v>
      </c>
      <c r="U143" s="10" t="s">
        <v>91</v>
      </c>
      <c r="V143" s="20" t="b">
        <f>IF(R143=[1]PAA!D141,TRUE)</f>
        <v>1</v>
      </c>
    </row>
    <row r="144" spans="1:22" s="20" customFormat="1" ht="12.75" customHeight="1" x14ac:dyDescent="0.25">
      <c r="A144" s="9">
        <v>80111701</v>
      </c>
      <c r="B144" s="10" t="s">
        <v>110</v>
      </c>
      <c r="C144" s="10">
        <v>1</v>
      </c>
      <c r="D144" s="10">
        <v>1</v>
      </c>
      <c r="E144" s="11">
        <v>240</v>
      </c>
      <c r="F144" s="10">
        <v>0</v>
      </c>
      <c r="G144" s="12" t="s">
        <v>23</v>
      </c>
      <c r="H144" s="13">
        <v>0</v>
      </c>
      <c r="I144" s="14">
        <v>33920000</v>
      </c>
      <c r="J144" s="14">
        <f t="shared" si="2"/>
        <v>33920000</v>
      </c>
      <c r="K144" s="10">
        <v>0</v>
      </c>
      <c r="L144" s="10">
        <v>0</v>
      </c>
      <c r="M144" s="15" t="s">
        <v>24</v>
      </c>
      <c r="N144" s="10" t="s">
        <v>25</v>
      </c>
      <c r="O144" s="16" t="s">
        <v>88</v>
      </c>
      <c r="P144" s="10">
        <v>3387000</v>
      </c>
      <c r="Q144" s="17" t="s">
        <v>27</v>
      </c>
      <c r="R144" s="18">
        <v>598</v>
      </c>
      <c r="S144" s="19" t="s">
        <v>89</v>
      </c>
      <c r="T144" s="16" t="s">
        <v>111</v>
      </c>
      <c r="U144" s="10" t="s">
        <v>112</v>
      </c>
      <c r="V144" s="20" t="b">
        <f>IF(R144=[1]PAA!D142,TRUE)</f>
        <v>1</v>
      </c>
    </row>
    <row r="145" spans="1:22" s="20" customFormat="1" ht="12.75" customHeight="1" x14ac:dyDescent="0.25">
      <c r="A145" s="9">
        <v>80111701</v>
      </c>
      <c r="B145" s="10" t="s">
        <v>113</v>
      </c>
      <c r="C145" s="10">
        <v>1</v>
      </c>
      <c r="D145" s="10">
        <v>1</v>
      </c>
      <c r="E145" s="11">
        <v>240</v>
      </c>
      <c r="F145" s="10">
        <v>0</v>
      </c>
      <c r="G145" s="12" t="s">
        <v>23</v>
      </c>
      <c r="H145" s="13">
        <v>0</v>
      </c>
      <c r="I145" s="14">
        <v>38080000</v>
      </c>
      <c r="J145" s="14">
        <f t="shared" si="2"/>
        <v>38080000</v>
      </c>
      <c r="K145" s="10">
        <v>0</v>
      </c>
      <c r="L145" s="10">
        <v>0</v>
      </c>
      <c r="M145" s="15" t="s">
        <v>24</v>
      </c>
      <c r="N145" s="10" t="s">
        <v>25</v>
      </c>
      <c r="O145" s="16" t="s">
        <v>88</v>
      </c>
      <c r="P145" s="10">
        <v>3387000</v>
      </c>
      <c r="Q145" s="17" t="s">
        <v>27</v>
      </c>
      <c r="R145" s="18">
        <v>705</v>
      </c>
      <c r="S145" s="19" t="s">
        <v>89</v>
      </c>
      <c r="T145" s="16" t="s">
        <v>90</v>
      </c>
      <c r="U145" s="10" t="s">
        <v>91</v>
      </c>
      <c r="V145" s="20" t="b">
        <f>IF(R145=[1]PAA!D143,TRUE)</f>
        <v>1</v>
      </c>
    </row>
    <row r="146" spans="1:22" s="20" customFormat="1" ht="12.75" customHeight="1" x14ac:dyDescent="0.25">
      <c r="A146" s="9">
        <v>80111701</v>
      </c>
      <c r="B146" s="10" t="s">
        <v>92</v>
      </c>
      <c r="C146" s="10">
        <v>1</v>
      </c>
      <c r="D146" s="10">
        <v>1</v>
      </c>
      <c r="E146" s="11">
        <v>330</v>
      </c>
      <c r="F146" s="10">
        <v>0</v>
      </c>
      <c r="G146" s="12" t="s">
        <v>23</v>
      </c>
      <c r="H146" s="13">
        <v>0</v>
      </c>
      <c r="I146" s="14">
        <v>52470000</v>
      </c>
      <c r="J146" s="14">
        <f t="shared" si="2"/>
        <v>52470000</v>
      </c>
      <c r="K146" s="10">
        <v>0</v>
      </c>
      <c r="L146" s="10">
        <v>0</v>
      </c>
      <c r="M146" s="15" t="s">
        <v>24</v>
      </c>
      <c r="N146" s="10" t="s">
        <v>25</v>
      </c>
      <c r="O146" s="16" t="s">
        <v>88</v>
      </c>
      <c r="P146" s="10">
        <v>3387000</v>
      </c>
      <c r="Q146" s="17" t="s">
        <v>27</v>
      </c>
      <c r="R146" s="18">
        <v>180</v>
      </c>
      <c r="S146" s="19" t="s">
        <v>89</v>
      </c>
      <c r="T146" s="16" t="s">
        <v>90</v>
      </c>
      <c r="U146" s="10" t="s">
        <v>91</v>
      </c>
      <c r="V146" s="20" t="b">
        <f>IF(R146=[1]PAA!D144,TRUE)</f>
        <v>1</v>
      </c>
    </row>
    <row r="147" spans="1:22" s="20" customFormat="1" ht="12.75" customHeight="1" x14ac:dyDescent="0.25">
      <c r="A147" s="9">
        <v>80111701</v>
      </c>
      <c r="B147" s="10" t="s">
        <v>92</v>
      </c>
      <c r="C147" s="10">
        <v>1</v>
      </c>
      <c r="D147" s="10">
        <v>1</v>
      </c>
      <c r="E147" s="11">
        <v>240</v>
      </c>
      <c r="F147" s="10">
        <v>0</v>
      </c>
      <c r="G147" s="12" t="s">
        <v>23</v>
      </c>
      <c r="H147" s="13">
        <v>0</v>
      </c>
      <c r="I147" s="14">
        <v>38160000</v>
      </c>
      <c r="J147" s="14">
        <f t="shared" si="2"/>
        <v>38160000</v>
      </c>
      <c r="K147" s="10">
        <v>0</v>
      </c>
      <c r="L147" s="10">
        <v>0</v>
      </c>
      <c r="M147" s="15" t="s">
        <v>24</v>
      </c>
      <c r="N147" s="10" t="s">
        <v>25</v>
      </c>
      <c r="O147" s="16" t="s">
        <v>88</v>
      </c>
      <c r="P147" s="10">
        <v>3387000</v>
      </c>
      <c r="Q147" s="17" t="s">
        <v>27</v>
      </c>
      <c r="R147" s="18">
        <v>527</v>
      </c>
      <c r="S147" s="19" t="s">
        <v>89</v>
      </c>
      <c r="T147" s="16" t="s">
        <v>90</v>
      </c>
      <c r="U147" s="10" t="s">
        <v>91</v>
      </c>
      <c r="V147" s="20" t="b">
        <f>IF(R147=[1]PAA!D145,TRUE)</f>
        <v>1</v>
      </c>
    </row>
    <row r="148" spans="1:22" s="20" customFormat="1" ht="12.75" customHeight="1" x14ac:dyDescent="0.25">
      <c r="A148" s="9">
        <v>80111701</v>
      </c>
      <c r="B148" s="10" t="s">
        <v>114</v>
      </c>
      <c r="C148" s="10">
        <v>1</v>
      </c>
      <c r="D148" s="10">
        <v>1</v>
      </c>
      <c r="E148" s="11">
        <v>350</v>
      </c>
      <c r="F148" s="10">
        <v>0</v>
      </c>
      <c r="G148" s="12" t="s">
        <v>23</v>
      </c>
      <c r="H148" s="13">
        <v>0</v>
      </c>
      <c r="I148" s="14">
        <v>98933333.333333328</v>
      </c>
      <c r="J148" s="14">
        <f t="shared" si="2"/>
        <v>98933333.333333328</v>
      </c>
      <c r="K148" s="10">
        <v>0</v>
      </c>
      <c r="L148" s="10">
        <v>0</v>
      </c>
      <c r="M148" s="15" t="s">
        <v>24</v>
      </c>
      <c r="N148" s="10" t="s">
        <v>25</v>
      </c>
      <c r="O148" s="16" t="s">
        <v>88</v>
      </c>
      <c r="P148" s="10">
        <v>3387000</v>
      </c>
      <c r="Q148" s="17" t="s">
        <v>27</v>
      </c>
      <c r="R148" s="18">
        <v>123</v>
      </c>
      <c r="S148" s="19" t="s">
        <v>89</v>
      </c>
      <c r="T148" s="16" t="s">
        <v>90</v>
      </c>
      <c r="U148" s="10" t="s">
        <v>91</v>
      </c>
      <c r="V148" s="20" t="b">
        <f>IF(R148=[1]PAA!D146,TRUE)</f>
        <v>1</v>
      </c>
    </row>
    <row r="149" spans="1:22" s="20" customFormat="1" ht="12.75" customHeight="1" x14ac:dyDescent="0.25">
      <c r="A149" s="9">
        <v>80111701</v>
      </c>
      <c r="B149" s="10" t="s">
        <v>95</v>
      </c>
      <c r="C149" s="10">
        <v>1</v>
      </c>
      <c r="D149" s="10">
        <v>1</v>
      </c>
      <c r="E149" s="11">
        <v>240</v>
      </c>
      <c r="F149" s="10">
        <v>0</v>
      </c>
      <c r="G149" s="12" t="s">
        <v>23</v>
      </c>
      <c r="H149" s="13">
        <v>0</v>
      </c>
      <c r="I149" s="14">
        <v>38160000</v>
      </c>
      <c r="J149" s="14">
        <f t="shared" si="2"/>
        <v>38160000</v>
      </c>
      <c r="K149" s="10">
        <v>0</v>
      </c>
      <c r="L149" s="10">
        <v>0</v>
      </c>
      <c r="M149" s="15" t="s">
        <v>24</v>
      </c>
      <c r="N149" s="10" t="s">
        <v>25</v>
      </c>
      <c r="O149" s="16" t="s">
        <v>88</v>
      </c>
      <c r="P149" s="10">
        <v>3387000</v>
      </c>
      <c r="Q149" s="17" t="s">
        <v>27</v>
      </c>
      <c r="R149" s="18">
        <v>379</v>
      </c>
      <c r="S149" s="19" t="s">
        <v>89</v>
      </c>
      <c r="T149" s="16" t="s">
        <v>90</v>
      </c>
      <c r="U149" s="10" t="s">
        <v>91</v>
      </c>
      <c r="V149" s="20" t="b">
        <f>IF(R149=[1]PAA!D147,TRUE)</f>
        <v>1</v>
      </c>
    </row>
    <row r="150" spans="1:22" s="20" customFormat="1" ht="12.75" customHeight="1" x14ac:dyDescent="0.25">
      <c r="A150" s="9">
        <v>80111701</v>
      </c>
      <c r="B150" s="10" t="s">
        <v>115</v>
      </c>
      <c r="C150" s="10">
        <v>1</v>
      </c>
      <c r="D150" s="10">
        <v>1</v>
      </c>
      <c r="E150" s="11">
        <v>345</v>
      </c>
      <c r="F150" s="10">
        <v>0</v>
      </c>
      <c r="G150" s="12" t="s">
        <v>23</v>
      </c>
      <c r="H150" s="13">
        <v>0</v>
      </c>
      <c r="I150" s="14">
        <v>47621500</v>
      </c>
      <c r="J150" s="14">
        <f t="shared" si="2"/>
        <v>47621500</v>
      </c>
      <c r="K150" s="10">
        <v>0</v>
      </c>
      <c r="L150" s="10">
        <v>0</v>
      </c>
      <c r="M150" s="15" t="s">
        <v>24</v>
      </c>
      <c r="N150" s="10" t="s">
        <v>25</v>
      </c>
      <c r="O150" s="16" t="s">
        <v>88</v>
      </c>
      <c r="P150" s="10">
        <v>3387000</v>
      </c>
      <c r="Q150" s="17" t="s">
        <v>27</v>
      </c>
      <c r="R150" s="18">
        <v>134</v>
      </c>
      <c r="S150" s="19" t="s">
        <v>89</v>
      </c>
      <c r="T150" s="16" t="s">
        <v>90</v>
      </c>
      <c r="U150" s="10" t="s">
        <v>91</v>
      </c>
      <c r="V150" s="20" t="b">
        <f>IF(R150=[1]PAA!D148,TRUE)</f>
        <v>1</v>
      </c>
    </row>
    <row r="151" spans="1:22" s="20" customFormat="1" ht="12.75" customHeight="1" x14ac:dyDescent="0.25">
      <c r="A151" s="9">
        <v>80111701</v>
      </c>
      <c r="B151" s="10" t="s">
        <v>116</v>
      </c>
      <c r="C151" s="10">
        <v>1</v>
      </c>
      <c r="D151" s="10">
        <v>1</v>
      </c>
      <c r="E151" s="11">
        <v>240</v>
      </c>
      <c r="F151" s="10">
        <v>0</v>
      </c>
      <c r="G151" s="12" t="s">
        <v>23</v>
      </c>
      <c r="H151" s="13">
        <v>0</v>
      </c>
      <c r="I151" s="14">
        <v>38160000</v>
      </c>
      <c r="J151" s="14">
        <f t="shared" si="2"/>
        <v>38160000</v>
      </c>
      <c r="K151" s="10">
        <v>0</v>
      </c>
      <c r="L151" s="10">
        <v>0</v>
      </c>
      <c r="M151" s="15" t="s">
        <v>24</v>
      </c>
      <c r="N151" s="10" t="s">
        <v>25</v>
      </c>
      <c r="O151" s="16" t="s">
        <v>88</v>
      </c>
      <c r="P151" s="10">
        <v>3387000</v>
      </c>
      <c r="Q151" s="17" t="s">
        <v>27</v>
      </c>
      <c r="R151" s="18">
        <v>341</v>
      </c>
      <c r="S151" s="19" t="s">
        <v>89</v>
      </c>
      <c r="T151" s="16" t="s">
        <v>90</v>
      </c>
      <c r="U151" s="10" t="s">
        <v>91</v>
      </c>
      <c r="V151" s="20" t="b">
        <f>IF(R151=[1]PAA!D149,TRUE)</f>
        <v>1</v>
      </c>
    </row>
    <row r="152" spans="1:22" s="20" customFormat="1" ht="12.75" customHeight="1" x14ac:dyDescent="0.25">
      <c r="A152" s="9">
        <v>80111701</v>
      </c>
      <c r="B152" s="10" t="s">
        <v>92</v>
      </c>
      <c r="C152" s="10">
        <v>1</v>
      </c>
      <c r="D152" s="10">
        <v>1</v>
      </c>
      <c r="E152" s="11">
        <v>240</v>
      </c>
      <c r="F152" s="10">
        <v>0</v>
      </c>
      <c r="G152" s="12" t="s">
        <v>23</v>
      </c>
      <c r="H152" s="13">
        <v>0</v>
      </c>
      <c r="I152" s="14">
        <v>38160000</v>
      </c>
      <c r="J152" s="14">
        <f t="shared" si="2"/>
        <v>38160000</v>
      </c>
      <c r="K152" s="10">
        <v>0</v>
      </c>
      <c r="L152" s="10">
        <v>0</v>
      </c>
      <c r="M152" s="15" t="s">
        <v>24</v>
      </c>
      <c r="N152" s="10" t="s">
        <v>25</v>
      </c>
      <c r="O152" s="16" t="s">
        <v>88</v>
      </c>
      <c r="P152" s="10">
        <v>3387000</v>
      </c>
      <c r="Q152" s="17" t="s">
        <v>27</v>
      </c>
      <c r="R152" s="18">
        <v>291</v>
      </c>
      <c r="S152" s="19" t="s">
        <v>89</v>
      </c>
      <c r="T152" s="16" t="s">
        <v>90</v>
      </c>
      <c r="U152" s="10" t="s">
        <v>91</v>
      </c>
      <c r="V152" s="20" t="b">
        <f>IF(R152=[1]PAA!D150,TRUE)</f>
        <v>1</v>
      </c>
    </row>
    <row r="153" spans="1:22" s="20" customFormat="1" ht="12.75" customHeight="1" x14ac:dyDescent="0.25">
      <c r="A153" s="9">
        <v>80111701</v>
      </c>
      <c r="B153" s="10" t="s">
        <v>117</v>
      </c>
      <c r="C153" s="10">
        <v>1</v>
      </c>
      <c r="D153" s="10">
        <v>1</v>
      </c>
      <c r="E153" s="11">
        <v>240</v>
      </c>
      <c r="F153" s="10">
        <v>0</v>
      </c>
      <c r="G153" s="12" t="s">
        <v>23</v>
      </c>
      <c r="H153" s="13">
        <v>0</v>
      </c>
      <c r="I153" s="14">
        <v>64000000</v>
      </c>
      <c r="J153" s="14">
        <f t="shared" si="2"/>
        <v>64000000</v>
      </c>
      <c r="K153" s="10">
        <v>0</v>
      </c>
      <c r="L153" s="10">
        <v>0</v>
      </c>
      <c r="M153" s="15" t="s">
        <v>24</v>
      </c>
      <c r="N153" s="10" t="s">
        <v>25</v>
      </c>
      <c r="O153" s="16" t="s">
        <v>118</v>
      </c>
      <c r="P153" s="10">
        <v>3387000</v>
      </c>
      <c r="Q153" s="17" t="s">
        <v>27</v>
      </c>
      <c r="R153" s="18">
        <v>432</v>
      </c>
      <c r="S153" s="19" t="s">
        <v>89</v>
      </c>
      <c r="T153" s="16" t="s">
        <v>119</v>
      </c>
      <c r="U153" s="10" t="s">
        <v>120</v>
      </c>
      <c r="V153" s="20" t="b">
        <f>IF(R153=[1]PAA!D151,TRUE)</f>
        <v>1</v>
      </c>
    </row>
    <row r="154" spans="1:22" s="20" customFormat="1" ht="12.75" customHeight="1" x14ac:dyDescent="0.25">
      <c r="A154" s="9">
        <v>80111701</v>
      </c>
      <c r="B154" s="10" t="s">
        <v>121</v>
      </c>
      <c r="C154" s="10">
        <v>1</v>
      </c>
      <c r="D154" s="10">
        <v>1</v>
      </c>
      <c r="E154" s="11">
        <v>240</v>
      </c>
      <c r="F154" s="10">
        <v>0</v>
      </c>
      <c r="G154" s="12" t="s">
        <v>23</v>
      </c>
      <c r="H154" s="13">
        <v>0</v>
      </c>
      <c r="I154" s="14">
        <v>38160000</v>
      </c>
      <c r="J154" s="14">
        <f t="shared" si="2"/>
        <v>38160000</v>
      </c>
      <c r="K154" s="10">
        <v>0</v>
      </c>
      <c r="L154" s="10">
        <v>0</v>
      </c>
      <c r="M154" s="15" t="s">
        <v>24</v>
      </c>
      <c r="N154" s="10" t="s">
        <v>25</v>
      </c>
      <c r="O154" s="16" t="s">
        <v>118</v>
      </c>
      <c r="P154" s="10">
        <v>3387000</v>
      </c>
      <c r="Q154" s="17" t="s">
        <v>27</v>
      </c>
      <c r="R154" s="18">
        <v>469</v>
      </c>
      <c r="S154" s="19" t="s">
        <v>89</v>
      </c>
      <c r="T154" s="16" t="s">
        <v>122</v>
      </c>
      <c r="U154" s="24" t="s">
        <v>123</v>
      </c>
      <c r="V154" s="20" t="b">
        <f>IF(R154=[1]PAA!D152,TRUE)</f>
        <v>1</v>
      </c>
    </row>
    <row r="155" spans="1:22" s="20" customFormat="1" ht="12.75" customHeight="1" x14ac:dyDescent="0.25">
      <c r="A155" s="9">
        <v>80111701</v>
      </c>
      <c r="B155" s="10" t="s">
        <v>124</v>
      </c>
      <c r="C155" s="10">
        <v>1</v>
      </c>
      <c r="D155" s="10">
        <v>1</v>
      </c>
      <c r="E155" s="11">
        <v>350</v>
      </c>
      <c r="F155" s="10">
        <v>0</v>
      </c>
      <c r="G155" s="12" t="s">
        <v>23</v>
      </c>
      <c r="H155" s="13">
        <v>0</v>
      </c>
      <c r="I155" s="14">
        <v>49466666.666666664</v>
      </c>
      <c r="J155" s="14">
        <f t="shared" si="2"/>
        <v>49466666.666666664</v>
      </c>
      <c r="K155" s="10">
        <v>0</v>
      </c>
      <c r="L155" s="10">
        <v>0</v>
      </c>
      <c r="M155" s="15" t="s">
        <v>24</v>
      </c>
      <c r="N155" s="10" t="s">
        <v>25</v>
      </c>
      <c r="O155" s="16" t="s">
        <v>118</v>
      </c>
      <c r="P155" s="10">
        <v>3387000</v>
      </c>
      <c r="Q155" s="17" t="s">
        <v>27</v>
      </c>
      <c r="R155" s="18">
        <v>26</v>
      </c>
      <c r="S155" s="19" t="s">
        <v>89</v>
      </c>
      <c r="T155" s="16" t="s">
        <v>125</v>
      </c>
      <c r="U155" s="10" t="s">
        <v>112</v>
      </c>
      <c r="V155" s="20" t="b">
        <f>IF(R155=[1]PAA!D153,TRUE)</f>
        <v>1</v>
      </c>
    </row>
    <row r="156" spans="1:22" s="20" customFormat="1" ht="12.75" customHeight="1" x14ac:dyDescent="0.25">
      <c r="A156" s="9">
        <v>80111701</v>
      </c>
      <c r="B156" s="10" t="s">
        <v>126</v>
      </c>
      <c r="C156" s="10">
        <v>1</v>
      </c>
      <c r="D156" s="10">
        <v>1</v>
      </c>
      <c r="E156" s="11">
        <v>240</v>
      </c>
      <c r="F156" s="10">
        <v>0</v>
      </c>
      <c r="G156" s="12" t="s">
        <v>23</v>
      </c>
      <c r="H156" s="13">
        <v>0</v>
      </c>
      <c r="I156" s="14">
        <v>38160000</v>
      </c>
      <c r="J156" s="14">
        <f t="shared" si="2"/>
        <v>38160000</v>
      </c>
      <c r="K156" s="10">
        <v>0</v>
      </c>
      <c r="L156" s="10">
        <v>0</v>
      </c>
      <c r="M156" s="15" t="s">
        <v>24</v>
      </c>
      <c r="N156" s="10" t="s">
        <v>25</v>
      </c>
      <c r="O156" s="16" t="s">
        <v>118</v>
      </c>
      <c r="P156" s="10">
        <v>3387000</v>
      </c>
      <c r="Q156" s="17" t="s">
        <v>27</v>
      </c>
      <c r="R156" s="18">
        <v>377</v>
      </c>
      <c r="S156" s="19" t="s">
        <v>89</v>
      </c>
      <c r="T156" s="16" t="s">
        <v>122</v>
      </c>
      <c r="U156" s="24" t="s">
        <v>123</v>
      </c>
      <c r="V156" s="20" t="b">
        <f>IF(R156=[1]PAA!D154,TRUE)</f>
        <v>1</v>
      </c>
    </row>
    <row r="157" spans="1:22" s="20" customFormat="1" ht="12.75" customHeight="1" x14ac:dyDescent="0.25">
      <c r="A157" s="9">
        <v>80111701</v>
      </c>
      <c r="B157" s="10" t="s">
        <v>127</v>
      </c>
      <c r="C157" s="10">
        <v>1</v>
      </c>
      <c r="D157" s="10">
        <v>1</v>
      </c>
      <c r="E157" s="11">
        <v>345</v>
      </c>
      <c r="F157" s="10">
        <v>0</v>
      </c>
      <c r="G157" s="12" t="s">
        <v>23</v>
      </c>
      <c r="H157" s="13">
        <v>0</v>
      </c>
      <c r="I157" s="14">
        <v>48760000</v>
      </c>
      <c r="J157" s="14">
        <f t="shared" si="2"/>
        <v>48760000</v>
      </c>
      <c r="K157" s="10">
        <v>0</v>
      </c>
      <c r="L157" s="10">
        <v>0</v>
      </c>
      <c r="M157" s="15" t="s">
        <v>24</v>
      </c>
      <c r="N157" s="10" t="s">
        <v>25</v>
      </c>
      <c r="O157" s="16" t="s">
        <v>118</v>
      </c>
      <c r="P157" s="10">
        <v>3387000</v>
      </c>
      <c r="Q157" s="17" t="s">
        <v>27</v>
      </c>
      <c r="R157" s="18">
        <v>133</v>
      </c>
      <c r="S157" s="19" t="s">
        <v>89</v>
      </c>
      <c r="T157" s="16" t="s">
        <v>128</v>
      </c>
      <c r="U157" s="24" t="s">
        <v>129</v>
      </c>
      <c r="V157" s="20" t="b">
        <f>IF(R157=[1]PAA!D155,TRUE)</f>
        <v>1</v>
      </c>
    </row>
    <row r="158" spans="1:22" s="20" customFormat="1" ht="12.75" customHeight="1" x14ac:dyDescent="0.25">
      <c r="A158" s="9">
        <v>80111701</v>
      </c>
      <c r="B158" s="10" t="s">
        <v>130</v>
      </c>
      <c r="C158" s="10">
        <v>1</v>
      </c>
      <c r="D158" s="10">
        <v>1</v>
      </c>
      <c r="E158" s="11">
        <v>240</v>
      </c>
      <c r="F158" s="10">
        <v>0</v>
      </c>
      <c r="G158" s="12" t="s">
        <v>23</v>
      </c>
      <c r="H158" s="13">
        <v>0</v>
      </c>
      <c r="I158" s="14">
        <v>33920000</v>
      </c>
      <c r="J158" s="14">
        <f t="shared" si="2"/>
        <v>33920000</v>
      </c>
      <c r="K158" s="10">
        <v>0</v>
      </c>
      <c r="L158" s="10">
        <v>0</v>
      </c>
      <c r="M158" s="15" t="s">
        <v>24</v>
      </c>
      <c r="N158" s="10" t="s">
        <v>25</v>
      </c>
      <c r="O158" s="16" t="s">
        <v>118</v>
      </c>
      <c r="P158" s="10">
        <v>3387000</v>
      </c>
      <c r="Q158" s="17" t="s">
        <v>27</v>
      </c>
      <c r="R158" s="18">
        <v>463</v>
      </c>
      <c r="S158" s="19" t="s">
        <v>89</v>
      </c>
      <c r="T158" s="16" t="s">
        <v>122</v>
      </c>
      <c r="U158" s="24" t="s">
        <v>123</v>
      </c>
      <c r="V158" s="20" t="b">
        <f>IF(R158=[1]PAA!D156,TRUE)</f>
        <v>1</v>
      </c>
    </row>
    <row r="159" spans="1:22" s="20" customFormat="1" ht="12.75" customHeight="1" x14ac:dyDescent="0.25">
      <c r="A159" s="9">
        <v>80111701</v>
      </c>
      <c r="B159" s="10" t="s">
        <v>121</v>
      </c>
      <c r="C159" s="10">
        <v>1</v>
      </c>
      <c r="D159" s="10">
        <v>1</v>
      </c>
      <c r="E159" s="11">
        <v>345</v>
      </c>
      <c r="F159" s="10">
        <v>0</v>
      </c>
      <c r="G159" s="12" t="s">
        <v>23</v>
      </c>
      <c r="H159" s="13">
        <v>0</v>
      </c>
      <c r="I159" s="14">
        <v>54855000</v>
      </c>
      <c r="J159" s="14">
        <f t="shared" si="2"/>
        <v>54855000</v>
      </c>
      <c r="K159" s="10">
        <v>0</v>
      </c>
      <c r="L159" s="10">
        <v>0</v>
      </c>
      <c r="M159" s="15" t="s">
        <v>24</v>
      </c>
      <c r="N159" s="10" t="s">
        <v>25</v>
      </c>
      <c r="O159" s="16" t="s">
        <v>118</v>
      </c>
      <c r="P159" s="10">
        <v>3387000</v>
      </c>
      <c r="Q159" s="17" t="s">
        <v>27</v>
      </c>
      <c r="R159" s="18">
        <v>132</v>
      </c>
      <c r="S159" s="19" t="s">
        <v>89</v>
      </c>
      <c r="T159" s="16" t="s">
        <v>122</v>
      </c>
      <c r="U159" s="24" t="s">
        <v>123</v>
      </c>
      <c r="V159" s="20" t="b">
        <f>IF(R159=[1]PAA!D157,TRUE)</f>
        <v>1</v>
      </c>
    </row>
    <row r="160" spans="1:22" s="20" customFormat="1" ht="12.75" customHeight="1" x14ac:dyDescent="0.25">
      <c r="A160" s="9">
        <v>80111701</v>
      </c>
      <c r="B160" s="10" t="s">
        <v>131</v>
      </c>
      <c r="C160" s="10">
        <v>1</v>
      </c>
      <c r="D160" s="10">
        <v>1</v>
      </c>
      <c r="E160" s="11">
        <v>240</v>
      </c>
      <c r="F160" s="10">
        <v>0</v>
      </c>
      <c r="G160" s="12" t="s">
        <v>23</v>
      </c>
      <c r="H160" s="13">
        <v>0</v>
      </c>
      <c r="I160" s="14">
        <v>33128000</v>
      </c>
      <c r="J160" s="14">
        <f t="shared" si="2"/>
        <v>33128000</v>
      </c>
      <c r="K160" s="10">
        <v>0</v>
      </c>
      <c r="L160" s="10">
        <v>0</v>
      </c>
      <c r="M160" s="15" t="s">
        <v>24</v>
      </c>
      <c r="N160" s="10" t="s">
        <v>25</v>
      </c>
      <c r="O160" s="16" t="s">
        <v>118</v>
      </c>
      <c r="P160" s="10">
        <v>3387000</v>
      </c>
      <c r="Q160" s="17" t="s">
        <v>27</v>
      </c>
      <c r="R160" s="18">
        <v>414</v>
      </c>
      <c r="S160" s="19" t="s">
        <v>89</v>
      </c>
      <c r="T160" s="16" t="s">
        <v>101</v>
      </c>
      <c r="U160" s="10" t="s">
        <v>102</v>
      </c>
      <c r="V160" s="20" t="b">
        <f>IF(R160=[1]PAA!D158,TRUE)</f>
        <v>1</v>
      </c>
    </row>
    <row r="161" spans="1:22" s="20" customFormat="1" ht="12.75" customHeight="1" x14ac:dyDescent="0.25">
      <c r="A161" s="9">
        <v>80111701</v>
      </c>
      <c r="B161" s="10" t="s">
        <v>132</v>
      </c>
      <c r="C161" s="10">
        <v>1</v>
      </c>
      <c r="D161" s="10">
        <v>1</v>
      </c>
      <c r="E161" s="11">
        <v>350</v>
      </c>
      <c r="F161" s="10">
        <v>0</v>
      </c>
      <c r="G161" s="12" t="s">
        <v>23</v>
      </c>
      <c r="H161" s="13">
        <v>0</v>
      </c>
      <c r="I161" s="14">
        <v>86566666.666666672</v>
      </c>
      <c r="J161" s="14">
        <f t="shared" si="2"/>
        <v>86566666.666666672</v>
      </c>
      <c r="K161" s="10">
        <v>0</v>
      </c>
      <c r="L161" s="10">
        <v>0</v>
      </c>
      <c r="M161" s="15" t="s">
        <v>24</v>
      </c>
      <c r="N161" s="10" t="s">
        <v>25</v>
      </c>
      <c r="O161" s="16" t="s">
        <v>118</v>
      </c>
      <c r="P161" s="10">
        <v>3387000</v>
      </c>
      <c r="Q161" s="17" t="s">
        <v>27</v>
      </c>
      <c r="R161" s="18">
        <v>35</v>
      </c>
      <c r="S161" s="19" t="s">
        <v>89</v>
      </c>
      <c r="T161" s="16" t="s">
        <v>133</v>
      </c>
      <c r="U161" s="24" t="s">
        <v>134</v>
      </c>
      <c r="V161" s="20" t="b">
        <f>IF(R161=[1]PAA!D159,TRUE)</f>
        <v>1</v>
      </c>
    </row>
    <row r="162" spans="1:22" s="20" customFormat="1" ht="12.75" customHeight="1" x14ac:dyDescent="0.25">
      <c r="A162" s="9">
        <v>80111701</v>
      </c>
      <c r="B162" s="10" t="s">
        <v>121</v>
      </c>
      <c r="C162" s="10">
        <v>1</v>
      </c>
      <c r="D162" s="10">
        <v>1</v>
      </c>
      <c r="E162" s="11">
        <v>350</v>
      </c>
      <c r="F162" s="10">
        <v>0</v>
      </c>
      <c r="G162" s="12" t="s">
        <v>23</v>
      </c>
      <c r="H162" s="13">
        <v>0</v>
      </c>
      <c r="I162" s="14">
        <v>58123333.333333336</v>
      </c>
      <c r="J162" s="14">
        <f t="shared" si="2"/>
        <v>58123333.333333336</v>
      </c>
      <c r="K162" s="10">
        <v>0</v>
      </c>
      <c r="L162" s="10">
        <v>0</v>
      </c>
      <c r="M162" s="15" t="s">
        <v>24</v>
      </c>
      <c r="N162" s="10" t="s">
        <v>25</v>
      </c>
      <c r="O162" s="16" t="s">
        <v>118</v>
      </c>
      <c r="P162" s="10">
        <v>3387000</v>
      </c>
      <c r="Q162" s="17" t="s">
        <v>27</v>
      </c>
      <c r="R162" s="18">
        <v>43</v>
      </c>
      <c r="S162" s="19" t="s">
        <v>89</v>
      </c>
      <c r="T162" s="16" t="s">
        <v>122</v>
      </c>
      <c r="U162" s="24" t="s">
        <v>123</v>
      </c>
      <c r="V162" s="20" t="b">
        <f>IF(R162=[1]PAA!D160,TRUE)</f>
        <v>1</v>
      </c>
    </row>
    <row r="163" spans="1:22" s="20" customFormat="1" ht="12.75" customHeight="1" x14ac:dyDescent="0.25">
      <c r="A163" s="9">
        <v>80111701</v>
      </c>
      <c r="B163" s="10" t="s">
        <v>121</v>
      </c>
      <c r="C163" s="10">
        <v>1</v>
      </c>
      <c r="D163" s="10">
        <v>1</v>
      </c>
      <c r="E163" s="11">
        <v>240</v>
      </c>
      <c r="F163" s="10">
        <v>0</v>
      </c>
      <c r="G163" s="12" t="s">
        <v>23</v>
      </c>
      <c r="H163" s="13">
        <v>0</v>
      </c>
      <c r="I163" s="14">
        <v>38160000</v>
      </c>
      <c r="J163" s="14">
        <f t="shared" si="2"/>
        <v>38160000</v>
      </c>
      <c r="K163" s="10">
        <v>0</v>
      </c>
      <c r="L163" s="10">
        <v>0</v>
      </c>
      <c r="M163" s="15" t="s">
        <v>24</v>
      </c>
      <c r="N163" s="10" t="s">
        <v>25</v>
      </c>
      <c r="O163" s="16" t="s">
        <v>118</v>
      </c>
      <c r="P163" s="10">
        <v>3387000</v>
      </c>
      <c r="Q163" s="17" t="s">
        <v>27</v>
      </c>
      <c r="R163" s="18">
        <v>311</v>
      </c>
      <c r="S163" s="19" t="s">
        <v>89</v>
      </c>
      <c r="T163" s="16" t="s">
        <v>122</v>
      </c>
      <c r="U163" s="24" t="s">
        <v>123</v>
      </c>
      <c r="V163" s="20" t="b">
        <f>IF(R163=[1]PAA!D161,TRUE)</f>
        <v>1</v>
      </c>
    </row>
    <row r="164" spans="1:22" s="20" customFormat="1" ht="12.75" customHeight="1" x14ac:dyDescent="0.25">
      <c r="A164" s="9">
        <v>80111701</v>
      </c>
      <c r="B164" s="10" t="s">
        <v>121</v>
      </c>
      <c r="C164" s="10">
        <v>1</v>
      </c>
      <c r="D164" s="10">
        <v>1</v>
      </c>
      <c r="E164" s="11">
        <v>240</v>
      </c>
      <c r="F164" s="10">
        <v>0</v>
      </c>
      <c r="G164" s="12" t="s">
        <v>23</v>
      </c>
      <c r="H164" s="13">
        <v>0</v>
      </c>
      <c r="I164" s="14">
        <v>38160000</v>
      </c>
      <c r="J164" s="14">
        <f t="shared" si="2"/>
        <v>38160000</v>
      </c>
      <c r="K164" s="10">
        <v>0</v>
      </c>
      <c r="L164" s="10">
        <v>0</v>
      </c>
      <c r="M164" s="15" t="s">
        <v>24</v>
      </c>
      <c r="N164" s="10" t="s">
        <v>25</v>
      </c>
      <c r="O164" s="16" t="s">
        <v>118</v>
      </c>
      <c r="P164" s="10">
        <v>3387000</v>
      </c>
      <c r="Q164" s="17" t="s">
        <v>27</v>
      </c>
      <c r="R164" s="18">
        <v>408</v>
      </c>
      <c r="S164" s="19" t="s">
        <v>89</v>
      </c>
      <c r="T164" s="16" t="s">
        <v>122</v>
      </c>
      <c r="U164" s="24" t="s">
        <v>123</v>
      </c>
      <c r="V164" s="20" t="b">
        <f>IF(R164=[1]PAA!D162,TRUE)</f>
        <v>1</v>
      </c>
    </row>
    <row r="165" spans="1:22" s="20" customFormat="1" ht="12.75" customHeight="1" x14ac:dyDescent="0.25">
      <c r="A165" s="9">
        <v>80111701</v>
      </c>
      <c r="B165" s="10" t="s">
        <v>135</v>
      </c>
      <c r="C165" s="10">
        <v>1</v>
      </c>
      <c r="D165" s="10">
        <v>1</v>
      </c>
      <c r="E165" s="11">
        <v>350</v>
      </c>
      <c r="F165" s="10">
        <v>0</v>
      </c>
      <c r="G165" s="12" t="s">
        <v>23</v>
      </c>
      <c r="H165" s="13">
        <v>0</v>
      </c>
      <c r="I165" s="14">
        <v>43283333.333333336</v>
      </c>
      <c r="J165" s="14">
        <f t="shared" si="2"/>
        <v>43283333.333333336</v>
      </c>
      <c r="K165" s="10">
        <v>0</v>
      </c>
      <c r="L165" s="10">
        <v>0</v>
      </c>
      <c r="M165" s="15" t="s">
        <v>24</v>
      </c>
      <c r="N165" s="10" t="s">
        <v>25</v>
      </c>
      <c r="O165" s="16" t="s">
        <v>118</v>
      </c>
      <c r="P165" s="10">
        <v>3387000</v>
      </c>
      <c r="Q165" s="17" t="s">
        <v>27</v>
      </c>
      <c r="R165" s="18">
        <v>12</v>
      </c>
      <c r="S165" s="19" t="s">
        <v>89</v>
      </c>
      <c r="T165" s="16" t="s">
        <v>125</v>
      </c>
      <c r="U165" s="10" t="s">
        <v>112</v>
      </c>
      <c r="V165" s="20" t="b">
        <f>IF(R165=[1]PAA!D163,TRUE)</f>
        <v>1</v>
      </c>
    </row>
    <row r="166" spans="1:22" s="20" customFormat="1" ht="12.75" customHeight="1" x14ac:dyDescent="0.25">
      <c r="A166" s="9">
        <v>80111701</v>
      </c>
      <c r="B166" s="10" t="s">
        <v>136</v>
      </c>
      <c r="C166" s="10">
        <v>1</v>
      </c>
      <c r="D166" s="10">
        <v>1</v>
      </c>
      <c r="E166" s="11">
        <v>350</v>
      </c>
      <c r="F166" s="10">
        <v>0</v>
      </c>
      <c r="G166" s="12" t="s">
        <v>23</v>
      </c>
      <c r="H166" s="13">
        <v>0</v>
      </c>
      <c r="I166" s="14">
        <v>48323333.333333336</v>
      </c>
      <c r="J166" s="14">
        <f t="shared" si="2"/>
        <v>48323333.333333336</v>
      </c>
      <c r="K166" s="10">
        <v>0</v>
      </c>
      <c r="L166" s="10">
        <v>0</v>
      </c>
      <c r="M166" s="15" t="s">
        <v>24</v>
      </c>
      <c r="N166" s="10" t="s">
        <v>25</v>
      </c>
      <c r="O166" s="16" t="s">
        <v>118</v>
      </c>
      <c r="P166" s="10">
        <v>3387000</v>
      </c>
      <c r="Q166" s="17" t="s">
        <v>27</v>
      </c>
      <c r="R166" s="18">
        <v>117</v>
      </c>
      <c r="S166" s="19" t="s">
        <v>89</v>
      </c>
      <c r="T166" s="16" t="s">
        <v>101</v>
      </c>
      <c r="U166" s="10" t="s">
        <v>102</v>
      </c>
      <c r="V166" s="20" t="b">
        <f>IF(R166=[1]PAA!D164,TRUE)</f>
        <v>1</v>
      </c>
    </row>
    <row r="167" spans="1:22" s="20" customFormat="1" ht="12.75" customHeight="1" x14ac:dyDescent="0.25">
      <c r="A167" s="9">
        <v>80111701</v>
      </c>
      <c r="B167" s="10" t="s">
        <v>121</v>
      </c>
      <c r="C167" s="10">
        <v>1</v>
      </c>
      <c r="D167" s="10">
        <v>1</v>
      </c>
      <c r="E167" s="11">
        <v>240</v>
      </c>
      <c r="F167" s="10">
        <v>0</v>
      </c>
      <c r="G167" s="12" t="s">
        <v>23</v>
      </c>
      <c r="H167" s="13">
        <v>0</v>
      </c>
      <c r="I167" s="14">
        <v>38160000</v>
      </c>
      <c r="J167" s="14">
        <f t="shared" si="2"/>
        <v>38160000</v>
      </c>
      <c r="K167" s="10">
        <v>0</v>
      </c>
      <c r="L167" s="10">
        <v>0</v>
      </c>
      <c r="M167" s="15" t="s">
        <v>24</v>
      </c>
      <c r="N167" s="10" t="s">
        <v>25</v>
      </c>
      <c r="O167" s="16" t="s">
        <v>118</v>
      </c>
      <c r="P167" s="10">
        <v>3387000</v>
      </c>
      <c r="Q167" s="17" t="s">
        <v>27</v>
      </c>
      <c r="R167" s="18">
        <v>179</v>
      </c>
      <c r="S167" s="19" t="s">
        <v>89</v>
      </c>
      <c r="T167" s="16" t="s">
        <v>122</v>
      </c>
      <c r="U167" s="24" t="s">
        <v>123</v>
      </c>
      <c r="V167" s="20" t="b">
        <f>IF(R167=[1]PAA!D165,TRUE)</f>
        <v>1</v>
      </c>
    </row>
    <row r="168" spans="1:22" s="20" customFormat="1" ht="12.75" customHeight="1" x14ac:dyDescent="0.25">
      <c r="A168" s="9">
        <v>80111701</v>
      </c>
      <c r="B168" s="10" t="s">
        <v>137</v>
      </c>
      <c r="C168" s="10">
        <v>1</v>
      </c>
      <c r="D168" s="10">
        <v>1</v>
      </c>
      <c r="E168" s="11">
        <v>240</v>
      </c>
      <c r="F168" s="10">
        <v>0</v>
      </c>
      <c r="G168" s="12" t="s">
        <v>23</v>
      </c>
      <c r="H168" s="13">
        <v>0</v>
      </c>
      <c r="I168" s="14">
        <v>33128000</v>
      </c>
      <c r="J168" s="14">
        <f t="shared" si="2"/>
        <v>33128000</v>
      </c>
      <c r="K168" s="10">
        <v>0</v>
      </c>
      <c r="L168" s="10">
        <v>0</v>
      </c>
      <c r="M168" s="15" t="s">
        <v>24</v>
      </c>
      <c r="N168" s="10" t="s">
        <v>25</v>
      </c>
      <c r="O168" s="16" t="s">
        <v>118</v>
      </c>
      <c r="P168" s="10">
        <v>3387000</v>
      </c>
      <c r="Q168" s="17" t="s">
        <v>27</v>
      </c>
      <c r="R168" s="18">
        <v>451</v>
      </c>
      <c r="S168" s="19" t="s">
        <v>89</v>
      </c>
      <c r="T168" s="16" t="s">
        <v>122</v>
      </c>
      <c r="U168" s="24" t="s">
        <v>123</v>
      </c>
      <c r="V168" s="20" t="b">
        <f>IF(R168=[1]PAA!D166,TRUE)</f>
        <v>1</v>
      </c>
    </row>
    <row r="169" spans="1:22" s="20" customFormat="1" ht="12.75" customHeight="1" x14ac:dyDescent="0.25">
      <c r="A169" s="9">
        <v>80111701</v>
      </c>
      <c r="B169" s="10" t="s">
        <v>138</v>
      </c>
      <c r="C169" s="10">
        <v>1</v>
      </c>
      <c r="D169" s="10">
        <v>1</v>
      </c>
      <c r="E169" s="11">
        <v>240</v>
      </c>
      <c r="F169" s="10">
        <v>0</v>
      </c>
      <c r="G169" s="12" t="s">
        <v>23</v>
      </c>
      <c r="H169" s="13">
        <v>0</v>
      </c>
      <c r="I169" s="14">
        <v>50880000</v>
      </c>
      <c r="J169" s="14">
        <f t="shared" si="2"/>
        <v>50880000</v>
      </c>
      <c r="K169" s="10">
        <v>0</v>
      </c>
      <c r="L169" s="10">
        <v>0</v>
      </c>
      <c r="M169" s="15" t="s">
        <v>24</v>
      </c>
      <c r="N169" s="10" t="s">
        <v>25</v>
      </c>
      <c r="O169" s="16" t="s">
        <v>118</v>
      </c>
      <c r="P169" s="10">
        <v>3387000</v>
      </c>
      <c r="Q169" s="17" t="s">
        <v>27</v>
      </c>
      <c r="R169" s="18">
        <v>429</v>
      </c>
      <c r="S169" s="19" t="s">
        <v>89</v>
      </c>
      <c r="T169" s="16" t="s">
        <v>101</v>
      </c>
      <c r="U169" s="10" t="s">
        <v>102</v>
      </c>
      <c r="V169" s="20" t="b">
        <f>IF(R169=[1]PAA!D167,TRUE)</f>
        <v>1</v>
      </c>
    </row>
    <row r="170" spans="1:22" s="20" customFormat="1" ht="12.75" customHeight="1" x14ac:dyDescent="0.25">
      <c r="A170" s="9">
        <v>80111701</v>
      </c>
      <c r="B170" s="10" t="s">
        <v>139</v>
      </c>
      <c r="C170" s="10">
        <v>1</v>
      </c>
      <c r="D170" s="10">
        <v>1</v>
      </c>
      <c r="E170" s="11">
        <v>315</v>
      </c>
      <c r="F170" s="10">
        <v>0</v>
      </c>
      <c r="G170" s="12" t="s">
        <v>23</v>
      </c>
      <c r="H170" s="13">
        <v>0</v>
      </c>
      <c r="I170" s="14">
        <v>63000000</v>
      </c>
      <c r="J170" s="14">
        <f t="shared" si="2"/>
        <v>63000000</v>
      </c>
      <c r="K170" s="10">
        <v>0</v>
      </c>
      <c r="L170" s="10">
        <v>0</v>
      </c>
      <c r="M170" s="15" t="s">
        <v>24</v>
      </c>
      <c r="N170" s="10" t="s">
        <v>25</v>
      </c>
      <c r="O170" s="16" t="s">
        <v>118</v>
      </c>
      <c r="P170" s="10">
        <v>3387000</v>
      </c>
      <c r="Q170" s="17" t="s">
        <v>27</v>
      </c>
      <c r="R170" s="18">
        <v>337</v>
      </c>
      <c r="S170" s="19" t="s">
        <v>89</v>
      </c>
      <c r="T170" s="16" t="s">
        <v>101</v>
      </c>
      <c r="U170" s="10" t="s">
        <v>102</v>
      </c>
      <c r="V170" s="20" t="b">
        <f>IF(R170=[1]PAA!D168,TRUE)</f>
        <v>1</v>
      </c>
    </row>
    <row r="171" spans="1:22" s="20" customFormat="1" ht="12.75" customHeight="1" x14ac:dyDescent="0.25">
      <c r="A171" s="9">
        <v>80111701</v>
      </c>
      <c r="B171" s="10" t="s">
        <v>140</v>
      </c>
      <c r="C171" s="10">
        <v>1</v>
      </c>
      <c r="D171" s="10">
        <v>1</v>
      </c>
      <c r="E171" s="11">
        <v>315</v>
      </c>
      <c r="F171" s="10">
        <v>0</v>
      </c>
      <c r="G171" s="12" t="s">
        <v>23</v>
      </c>
      <c r="H171" s="13">
        <v>0</v>
      </c>
      <c r="I171" s="14">
        <v>43480500</v>
      </c>
      <c r="J171" s="14">
        <f t="shared" si="2"/>
        <v>43480500</v>
      </c>
      <c r="K171" s="10">
        <v>0</v>
      </c>
      <c r="L171" s="10">
        <v>0</v>
      </c>
      <c r="M171" s="15" t="s">
        <v>24</v>
      </c>
      <c r="N171" s="10" t="s">
        <v>25</v>
      </c>
      <c r="O171" s="16" t="s">
        <v>118</v>
      </c>
      <c r="P171" s="10">
        <v>3387000</v>
      </c>
      <c r="Q171" s="17" t="s">
        <v>27</v>
      </c>
      <c r="R171" s="18">
        <v>277</v>
      </c>
      <c r="S171" s="19" t="s">
        <v>89</v>
      </c>
      <c r="T171" s="16" t="s">
        <v>125</v>
      </c>
      <c r="U171" s="10" t="s">
        <v>112</v>
      </c>
      <c r="V171" s="20" t="b">
        <f>IF(R171=[1]PAA!D169,TRUE)</f>
        <v>1</v>
      </c>
    </row>
    <row r="172" spans="1:22" s="20" customFormat="1" ht="12.75" customHeight="1" x14ac:dyDescent="0.25">
      <c r="A172" s="9">
        <v>80111701</v>
      </c>
      <c r="B172" s="10" t="s">
        <v>141</v>
      </c>
      <c r="C172" s="10">
        <v>1</v>
      </c>
      <c r="D172" s="10">
        <v>1</v>
      </c>
      <c r="E172" s="11">
        <v>350</v>
      </c>
      <c r="F172" s="10">
        <v>0</v>
      </c>
      <c r="G172" s="12" t="s">
        <v>23</v>
      </c>
      <c r="H172" s="13">
        <v>0</v>
      </c>
      <c r="I172" s="14">
        <v>27206666.666666668</v>
      </c>
      <c r="J172" s="14">
        <f t="shared" si="2"/>
        <v>27206666.666666668</v>
      </c>
      <c r="K172" s="10">
        <v>0</v>
      </c>
      <c r="L172" s="10">
        <v>0</v>
      </c>
      <c r="M172" s="15" t="s">
        <v>24</v>
      </c>
      <c r="N172" s="10" t="s">
        <v>25</v>
      </c>
      <c r="O172" s="16" t="s">
        <v>118</v>
      </c>
      <c r="P172" s="10">
        <v>3387000</v>
      </c>
      <c r="Q172" s="17" t="s">
        <v>27</v>
      </c>
      <c r="R172" s="18">
        <v>24</v>
      </c>
      <c r="S172" s="19" t="s">
        <v>89</v>
      </c>
      <c r="T172" s="16" t="s">
        <v>122</v>
      </c>
      <c r="U172" s="24" t="s">
        <v>123</v>
      </c>
      <c r="V172" s="20" t="b">
        <f>IF(R172=[1]PAA!D170,TRUE)</f>
        <v>1</v>
      </c>
    </row>
    <row r="173" spans="1:22" s="20" customFormat="1" ht="12.75" customHeight="1" x14ac:dyDescent="0.25">
      <c r="A173" s="9">
        <v>80111701</v>
      </c>
      <c r="B173" s="10" t="s">
        <v>142</v>
      </c>
      <c r="C173" s="10">
        <v>1</v>
      </c>
      <c r="D173" s="10">
        <v>1</v>
      </c>
      <c r="E173" s="11">
        <v>300</v>
      </c>
      <c r="F173" s="10">
        <v>0</v>
      </c>
      <c r="G173" s="12" t="s">
        <v>23</v>
      </c>
      <c r="H173" s="13">
        <v>0</v>
      </c>
      <c r="I173" s="14">
        <v>61750000</v>
      </c>
      <c r="J173" s="14">
        <f t="shared" si="2"/>
        <v>61750000</v>
      </c>
      <c r="K173" s="10">
        <v>0</v>
      </c>
      <c r="L173" s="10">
        <v>0</v>
      </c>
      <c r="M173" s="15" t="s">
        <v>24</v>
      </c>
      <c r="N173" s="10" t="s">
        <v>25</v>
      </c>
      <c r="O173" s="16" t="s">
        <v>118</v>
      </c>
      <c r="P173" s="10">
        <v>3387000</v>
      </c>
      <c r="Q173" s="17" t="s">
        <v>27</v>
      </c>
      <c r="R173" s="18">
        <v>621</v>
      </c>
      <c r="S173" s="19" t="s">
        <v>89</v>
      </c>
      <c r="T173" s="16" t="s">
        <v>119</v>
      </c>
      <c r="U173" s="10" t="s">
        <v>120</v>
      </c>
      <c r="V173" s="20" t="b">
        <f>IF(R173=[1]PAA!D171,TRUE)</f>
        <v>1</v>
      </c>
    </row>
    <row r="174" spans="1:22" s="20" customFormat="1" ht="12.75" customHeight="1" x14ac:dyDescent="0.25">
      <c r="A174" s="9">
        <v>80111701</v>
      </c>
      <c r="B174" s="10" t="s">
        <v>136</v>
      </c>
      <c r="C174" s="10">
        <v>1</v>
      </c>
      <c r="D174" s="10">
        <v>1</v>
      </c>
      <c r="E174" s="11">
        <v>350</v>
      </c>
      <c r="F174" s="10">
        <v>0</v>
      </c>
      <c r="G174" s="12" t="s">
        <v>23</v>
      </c>
      <c r="H174" s="13">
        <v>0</v>
      </c>
      <c r="I174" s="14">
        <v>48323333.333333336</v>
      </c>
      <c r="J174" s="14">
        <f t="shared" si="2"/>
        <v>48323333.333333336</v>
      </c>
      <c r="K174" s="10">
        <v>0</v>
      </c>
      <c r="L174" s="10">
        <v>0</v>
      </c>
      <c r="M174" s="15" t="s">
        <v>24</v>
      </c>
      <c r="N174" s="10" t="s">
        <v>25</v>
      </c>
      <c r="O174" s="16" t="s">
        <v>118</v>
      </c>
      <c r="P174" s="10">
        <v>3387000</v>
      </c>
      <c r="Q174" s="17" t="s">
        <v>27</v>
      </c>
      <c r="R174" s="18">
        <v>157</v>
      </c>
      <c r="S174" s="19" t="s">
        <v>89</v>
      </c>
      <c r="T174" s="16" t="s">
        <v>101</v>
      </c>
      <c r="U174" s="10" t="s">
        <v>102</v>
      </c>
      <c r="V174" s="20" t="b">
        <f>IF(R174=[1]PAA!D172,TRUE)</f>
        <v>1</v>
      </c>
    </row>
    <row r="175" spans="1:22" s="20" customFormat="1" ht="12.75" customHeight="1" x14ac:dyDescent="0.25">
      <c r="A175" s="9">
        <v>80111701</v>
      </c>
      <c r="B175" s="10" t="s">
        <v>121</v>
      </c>
      <c r="C175" s="10">
        <v>1</v>
      </c>
      <c r="D175" s="10">
        <v>1</v>
      </c>
      <c r="E175" s="11">
        <v>240</v>
      </c>
      <c r="F175" s="10">
        <v>0</v>
      </c>
      <c r="G175" s="12" t="s">
        <v>23</v>
      </c>
      <c r="H175" s="13">
        <v>0</v>
      </c>
      <c r="I175" s="14">
        <v>33920000</v>
      </c>
      <c r="J175" s="14">
        <f t="shared" si="2"/>
        <v>33920000</v>
      </c>
      <c r="K175" s="10">
        <v>0</v>
      </c>
      <c r="L175" s="10">
        <v>0</v>
      </c>
      <c r="M175" s="15" t="s">
        <v>24</v>
      </c>
      <c r="N175" s="10" t="s">
        <v>25</v>
      </c>
      <c r="O175" s="16" t="s">
        <v>118</v>
      </c>
      <c r="P175" s="10">
        <v>3387000</v>
      </c>
      <c r="Q175" s="17" t="s">
        <v>27</v>
      </c>
      <c r="R175" s="18">
        <v>561</v>
      </c>
      <c r="S175" s="19" t="s">
        <v>89</v>
      </c>
      <c r="T175" s="16" t="s">
        <v>122</v>
      </c>
      <c r="U175" s="24" t="s">
        <v>123</v>
      </c>
      <c r="V175" s="20" t="b">
        <f>IF(R175=[1]PAA!D173,TRUE)</f>
        <v>1</v>
      </c>
    </row>
    <row r="176" spans="1:22" s="20" customFormat="1" ht="12.75" customHeight="1" x14ac:dyDescent="0.25">
      <c r="A176" s="9">
        <v>80111701</v>
      </c>
      <c r="B176" s="10" t="s">
        <v>121</v>
      </c>
      <c r="C176" s="10">
        <v>1</v>
      </c>
      <c r="D176" s="10">
        <v>1</v>
      </c>
      <c r="E176" s="11">
        <v>350</v>
      </c>
      <c r="F176" s="10">
        <v>0</v>
      </c>
      <c r="G176" s="12" t="s">
        <v>23</v>
      </c>
      <c r="H176" s="13">
        <v>0</v>
      </c>
      <c r="I176" s="14">
        <v>55650000</v>
      </c>
      <c r="J176" s="14">
        <f t="shared" si="2"/>
        <v>55650000</v>
      </c>
      <c r="K176" s="10">
        <v>0</v>
      </c>
      <c r="L176" s="10">
        <v>0</v>
      </c>
      <c r="M176" s="15" t="s">
        <v>24</v>
      </c>
      <c r="N176" s="10" t="s">
        <v>25</v>
      </c>
      <c r="O176" s="16" t="s">
        <v>118</v>
      </c>
      <c r="P176" s="10">
        <v>3387000</v>
      </c>
      <c r="Q176" s="17" t="s">
        <v>27</v>
      </c>
      <c r="R176" s="18">
        <v>115</v>
      </c>
      <c r="S176" s="19" t="s">
        <v>89</v>
      </c>
      <c r="T176" s="16" t="s">
        <v>122</v>
      </c>
      <c r="U176" s="24" t="s">
        <v>123</v>
      </c>
      <c r="V176" s="20" t="b">
        <f>IF(R176=[1]PAA!D174,TRUE)</f>
        <v>1</v>
      </c>
    </row>
    <row r="177" spans="1:22" s="20" customFormat="1" ht="12.75" customHeight="1" x14ac:dyDescent="0.25">
      <c r="A177" s="9">
        <v>80111701</v>
      </c>
      <c r="B177" s="10" t="s">
        <v>121</v>
      </c>
      <c r="C177" s="10">
        <v>1</v>
      </c>
      <c r="D177" s="10">
        <v>1</v>
      </c>
      <c r="E177" s="11">
        <v>350</v>
      </c>
      <c r="F177" s="10">
        <v>0</v>
      </c>
      <c r="G177" s="12" t="s">
        <v>23</v>
      </c>
      <c r="H177" s="13">
        <v>0</v>
      </c>
      <c r="I177" s="14">
        <v>55650000</v>
      </c>
      <c r="J177" s="14">
        <f t="shared" si="2"/>
        <v>55650000</v>
      </c>
      <c r="K177" s="10">
        <v>0</v>
      </c>
      <c r="L177" s="10">
        <v>0</v>
      </c>
      <c r="M177" s="15" t="s">
        <v>24</v>
      </c>
      <c r="N177" s="10" t="s">
        <v>25</v>
      </c>
      <c r="O177" s="16" t="s">
        <v>118</v>
      </c>
      <c r="P177" s="10">
        <v>3387000</v>
      </c>
      <c r="Q177" s="17" t="s">
        <v>27</v>
      </c>
      <c r="R177" s="18">
        <v>182</v>
      </c>
      <c r="S177" s="19" t="s">
        <v>89</v>
      </c>
      <c r="T177" s="16" t="s">
        <v>122</v>
      </c>
      <c r="U177" s="24" t="s">
        <v>123</v>
      </c>
      <c r="V177" s="20" t="b">
        <f>IF(R177=[1]PAA!D175,TRUE)</f>
        <v>1</v>
      </c>
    </row>
    <row r="178" spans="1:22" s="20" customFormat="1" ht="12.75" customHeight="1" x14ac:dyDescent="0.25">
      <c r="A178" s="9">
        <v>80111701</v>
      </c>
      <c r="B178" s="10" t="s">
        <v>136</v>
      </c>
      <c r="C178" s="10">
        <v>1</v>
      </c>
      <c r="D178" s="10">
        <v>1</v>
      </c>
      <c r="E178" s="11">
        <v>350</v>
      </c>
      <c r="F178" s="10">
        <v>0</v>
      </c>
      <c r="G178" s="12" t="s">
        <v>23</v>
      </c>
      <c r="H178" s="13">
        <v>0</v>
      </c>
      <c r="I178" s="14">
        <v>86566666.666666672</v>
      </c>
      <c r="J178" s="14">
        <f t="shared" si="2"/>
        <v>86566666.666666672</v>
      </c>
      <c r="K178" s="10">
        <v>0</v>
      </c>
      <c r="L178" s="10">
        <v>0</v>
      </c>
      <c r="M178" s="15" t="s">
        <v>24</v>
      </c>
      <c r="N178" s="10" t="s">
        <v>25</v>
      </c>
      <c r="O178" s="16" t="s">
        <v>118</v>
      </c>
      <c r="P178" s="10">
        <v>3387000</v>
      </c>
      <c r="Q178" s="17" t="s">
        <v>27</v>
      </c>
      <c r="R178" s="18">
        <v>23</v>
      </c>
      <c r="S178" s="19" t="s">
        <v>89</v>
      </c>
      <c r="T178" s="16" t="s">
        <v>101</v>
      </c>
      <c r="U178" s="10" t="s">
        <v>102</v>
      </c>
      <c r="V178" s="20" t="b">
        <f>IF(R178=[1]PAA!D176,TRUE)</f>
        <v>1</v>
      </c>
    </row>
    <row r="179" spans="1:22" s="20" customFormat="1" ht="12.75" customHeight="1" x14ac:dyDescent="0.25">
      <c r="A179" s="9">
        <v>80111701</v>
      </c>
      <c r="B179" s="10" t="s">
        <v>143</v>
      </c>
      <c r="C179" s="10">
        <v>1</v>
      </c>
      <c r="D179" s="10">
        <v>1</v>
      </c>
      <c r="E179" s="11">
        <v>240</v>
      </c>
      <c r="F179" s="10">
        <v>0</v>
      </c>
      <c r="G179" s="12" t="s">
        <v>23</v>
      </c>
      <c r="H179" s="13">
        <v>0</v>
      </c>
      <c r="I179" s="14">
        <v>50880000</v>
      </c>
      <c r="J179" s="14">
        <f t="shared" si="2"/>
        <v>50880000</v>
      </c>
      <c r="K179" s="10">
        <v>0</v>
      </c>
      <c r="L179" s="10">
        <v>0</v>
      </c>
      <c r="M179" s="15" t="s">
        <v>24</v>
      </c>
      <c r="N179" s="10" t="s">
        <v>25</v>
      </c>
      <c r="O179" s="16" t="s">
        <v>118</v>
      </c>
      <c r="P179" s="10">
        <v>3387000</v>
      </c>
      <c r="Q179" s="17" t="s">
        <v>27</v>
      </c>
      <c r="R179" s="18">
        <v>473</v>
      </c>
      <c r="S179" s="19" t="s">
        <v>89</v>
      </c>
      <c r="T179" s="16" t="s">
        <v>101</v>
      </c>
      <c r="U179" s="10" t="s">
        <v>102</v>
      </c>
      <c r="V179" s="20" t="b">
        <f>IF(R179=[1]PAA!D177,TRUE)</f>
        <v>1</v>
      </c>
    </row>
    <row r="180" spans="1:22" s="20" customFormat="1" ht="12.75" customHeight="1" x14ac:dyDescent="0.25">
      <c r="A180" s="9">
        <v>80111701</v>
      </c>
      <c r="B180" s="10" t="s">
        <v>136</v>
      </c>
      <c r="C180" s="10">
        <v>1</v>
      </c>
      <c r="D180" s="10">
        <v>1</v>
      </c>
      <c r="E180" s="11">
        <v>350</v>
      </c>
      <c r="F180" s="10">
        <v>0</v>
      </c>
      <c r="G180" s="12" t="s">
        <v>23</v>
      </c>
      <c r="H180" s="13">
        <v>0</v>
      </c>
      <c r="I180" s="14">
        <v>61681666.666666664</v>
      </c>
      <c r="J180" s="14">
        <f t="shared" si="2"/>
        <v>61681666.666666664</v>
      </c>
      <c r="K180" s="10">
        <v>0</v>
      </c>
      <c r="L180" s="10">
        <v>0</v>
      </c>
      <c r="M180" s="15" t="s">
        <v>24</v>
      </c>
      <c r="N180" s="10" t="s">
        <v>25</v>
      </c>
      <c r="O180" s="16" t="s">
        <v>118</v>
      </c>
      <c r="P180" s="10">
        <v>3387000</v>
      </c>
      <c r="Q180" s="17" t="s">
        <v>27</v>
      </c>
      <c r="R180" s="18">
        <v>34</v>
      </c>
      <c r="S180" s="19" t="s">
        <v>89</v>
      </c>
      <c r="T180" s="16" t="s">
        <v>101</v>
      </c>
      <c r="U180" s="10" t="s">
        <v>102</v>
      </c>
      <c r="V180" s="20" t="b">
        <f>IF(R180=[1]PAA!D178,TRUE)</f>
        <v>1</v>
      </c>
    </row>
    <row r="181" spans="1:22" s="20" customFormat="1" ht="12.75" customHeight="1" x14ac:dyDescent="0.25">
      <c r="A181" s="9">
        <v>80111701</v>
      </c>
      <c r="B181" s="10" t="s">
        <v>121</v>
      </c>
      <c r="C181" s="10">
        <v>1</v>
      </c>
      <c r="D181" s="10">
        <v>1</v>
      </c>
      <c r="E181" s="11">
        <v>240</v>
      </c>
      <c r="F181" s="10">
        <v>0</v>
      </c>
      <c r="G181" s="12" t="s">
        <v>23</v>
      </c>
      <c r="H181" s="13">
        <v>0</v>
      </c>
      <c r="I181" s="14">
        <v>38160000</v>
      </c>
      <c r="J181" s="14">
        <f t="shared" si="2"/>
        <v>38160000</v>
      </c>
      <c r="K181" s="10">
        <v>0</v>
      </c>
      <c r="L181" s="10">
        <v>0</v>
      </c>
      <c r="M181" s="15" t="s">
        <v>24</v>
      </c>
      <c r="N181" s="10" t="s">
        <v>25</v>
      </c>
      <c r="O181" s="16" t="s">
        <v>118</v>
      </c>
      <c r="P181" s="10">
        <v>3387000</v>
      </c>
      <c r="Q181" s="17" t="s">
        <v>27</v>
      </c>
      <c r="R181" s="18">
        <v>645</v>
      </c>
      <c r="S181" s="19" t="s">
        <v>89</v>
      </c>
      <c r="T181" s="16" t="s">
        <v>122</v>
      </c>
      <c r="U181" s="24" t="s">
        <v>123</v>
      </c>
      <c r="V181" s="20" t="b">
        <f>IF(R181=[1]PAA!D179,TRUE)</f>
        <v>1</v>
      </c>
    </row>
    <row r="182" spans="1:22" s="20" customFormat="1" ht="12.75" customHeight="1" x14ac:dyDescent="0.25">
      <c r="A182" s="9">
        <v>80111701</v>
      </c>
      <c r="B182" s="10" t="s">
        <v>144</v>
      </c>
      <c r="C182" s="10">
        <v>1</v>
      </c>
      <c r="D182" s="10">
        <v>1</v>
      </c>
      <c r="E182" s="11">
        <v>350</v>
      </c>
      <c r="F182" s="10">
        <v>0</v>
      </c>
      <c r="G182" s="12" t="s">
        <v>23</v>
      </c>
      <c r="H182" s="13">
        <v>0</v>
      </c>
      <c r="I182" s="14">
        <v>49466666.666666664</v>
      </c>
      <c r="J182" s="14">
        <f t="shared" si="2"/>
        <v>49466666.666666664</v>
      </c>
      <c r="K182" s="10">
        <v>0</v>
      </c>
      <c r="L182" s="10">
        <v>0</v>
      </c>
      <c r="M182" s="15" t="s">
        <v>24</v>
      </c>
      <c r="N182" s="10" t="s">
        <v>25</v>
      </c>
      <c r="O182" s="16" t="s">
        <v>118</v>
      </c>
      <c r="P182" s="10">
        <v>3387000</v>
      </c>
      <c r="Q182" s="17" t="s">
        <v>27</v>
      </c>
      <c r="R182" s="18">
        <v>25</v>
      </c>
      <c r="S182" s="19" t="s">
        <v>89</v>
      </c>
      <c r="T182" s="16" t="s">
        <v>122</v>
      </c>
      <c r="U182" s="24" t="s">
        <v>123</v>
      </c>
      <c r="V182" s="20" t="b">
        <f>IF(R182=[1]PAA!D180,TRUE)</f>
        <v>1</v>
      </c>
    </row>
    <row r="183" spans="1:22" s="20" customFormat="1" ht="12.75" customHeight="1" x14ac:dyDescent="0.25">
      <c r="A183" s="9">
        <v>80111701</v>
      </c>
      <c r="B183" s="10" t="s">
        <v>121</v>
      </c>
      <c r="C183" s="10">
        <v>1</v>
      </c>
      <c r="D183" s="10">
        <v>1</v>
      </c>
      <c r="E183" s="11">
        <v>240</v>
      </c>
      <c r="F183" s="10">
        <v>0</v>
      </c>
      <c r="G183" s="12" t="s">
        <v>23</v>
      </c>
      <c r="H183" s="13">
        <v>0</v>
      </c>
      <c r="I183" s="14">
        <v>38160000</v>
      </c>
      <c r="J183" s="14">
        <f t="shared" si="2"/>
        <v>38160000</v>
      </c>
      <c r="K183" s="10">
        <v>0</v>
      </c>
      <c r="L183" s="10">
        <v>0</v>
      </c>
      <c r="M183" s="15" t="s">
        <v>24</v>
      </c>
      <c r="N183" s="10" t="s">
        <v>25</v>
      </c>
      <c r="O183" s="16" t="s">
        <v>118</v>
      </c>
      <c r="P183" s="10">
        <v>3387000</v>
      </c>
      <c r="Q183" s="17" t="s">
        <v>27</v>
      </c>
      <c r="R183" s="18">
        <v>574</v>
      </c>
      <c r="S183" s="19" t="s">
        <v>89</v>
      </c>
      <c r="T183" s="16" t="s">
        <v>122</v>
      </c>
      <c r="U183" s="24" t="s">
        <v>123</v>
      </c>
      <c r="V183" s="20" t="b">
        <f>IF(R183=[1]PAA!D181,TRUE)</f>
        <v>1</v>
      </c>
    </row>
    <row r="184" spans="1:22" s="20" customFormat="1" ht="12.75" customHeight="1" x14ac:dyDescent="0.25">
      <c r="A184" s="9">
        <v>80111701</v>
      </c>
      <c r="B184" s="10" t="s">
        <v>141</v>
      </c>
      <c r="C184" s="10">
        <v>1</v>
      </c>
      <c r="D184" s="10">
        <v>1</v>
      </c>
      <c r="E184" s="11">
        <v>240</v>
      </c>
      <c r="F184" s="10">
        <v>0</v>
      </c>
      <c r="G184" s="12" t="s">
        <v>23</v>
      </c>
      <c r="H184" s="13">
        <v>0</v>
      </c>
      <c r="I184" s="14">
        <v>18656000</v>
      </c>
      <c r="J184" s="14">
        <f t="shared" si="2"/>
        <v>18656000</v>
      </c>
      <c r="K184" s="10">
        <v>0</v>
      </c>
      <c r="L184" s="10">
        <v>0</v>
      </c>
      <c r="M184" s="15" t="s">
        <v>24</v>
      </c>
      <c r="N184" s="10" t="s">
        <v>25</v>
      </c>
      <c r="O184" s="16" t="s">
        <v>118</v>
      </c>
      <c r="P184" s="10">
        <v>3387000</v>
      </c>
      <c r="Q184" s="17" t="s">
        <v>27</v>
      </c>
      <c r="R184" s="18">
        <v>436</v>
      </c>
      <c r="S184" s="19" t="s">
        <v>89</v>
      </c>
      <c r="T184" s="16" t="s">
        <v>122</v>
      </c>
      <c r="U184" s="24" t="s">
        <v>123</v>
      </c>
      <c r="V184" s="20" t="b">
        <f>IF(R184=[1]PAA!D182,TRUE)</f>
        <v>1</v>
      </c>
    </row>
    <row r="185" spans="1:22" s="20" customFormat="1" ht="12.75" customHeight="1" x14ac:dyDescent="0.25">
      <c r="A185" s="9">
        <v>80111701</v>
      </c>
      <c r="B185" s="10" t="s">
        <v>145</v>
      </c>
      <c r="C185" s="10">
        <v>1</v>
      </c>
      <c r="D185" s="10">
        <v>1</v>
      </c>
      <c r="E185" s="11">
        <v>240</v>
      </c>
      <c r="F185" s="10">
        <v>0</v>
      </c>
      <c r="G185" s="12" t="s">
        <v>23</v>
      </c>
      <c r="H185" s="13">
        <v>0</v>
      </c>
      <c r="I185" s="14">
        <v>33128000</v>
      </c>
      <c r="J185" s="14">
        <f t="shared" si="2"/>
        <v>33128000</v>
      </c>
      <c r="K185" s="10">
        <v>0</v>
      </c>
      <c r="L185" s="10">
        <v>0</v>
      </c>
      <c r="M185" s="15" t="s">
        <v>24</v>
      </c>
      <c r="N185" s="10" t="s">
        <v>25</v>
      </c>
      <c r="O185" s="16" t="s">
        <v>118</v>
      </c>
      <c r="P185" s="10">
        <v>3387000</v>
      </c>
      <c r="Q185" s="17" t="s">
        <v>27</v>
      </c>
      <c r="R185" s="18">
        <v>392</v>
      </c>
      <c r="S185" s="19" t="s">
        <v>89</v>
      </c>
      <c r="T185" s="16" t="s">
        <v>125</v>
      </c>
      <c r="U185" s="10" t="s">
        <v>112</v>
      </c>
      <c r="V185" s="20" t="b">
        <f>IF(R185=[1]PAA!D183,TRUE)</f>
        <v>1</v>
      </c>
    </row>
    <row r="186" spans="1:22" s="20" customFormat="1" ht="12.75" customHeight="1" x14ac:dyDescent="0.25">
      <c r="A186" s="9">
        <v>80111701</v>
      </c>
      <c r="B186" s="10" t="s">
        <v>121</v>
      </c>
      <c r="C186" s="10">
        <v>1</v>
      </c>
      <c r="D186" s="10">
        <v>1</v>
      </c>
      <c r="E186" s="11">
        <v>350</v>
      </c>
      <c r="F186" s="10">
        <v>0</v>
      </c>
      <c r="G186" s="12" t="s">
        <v>23</v>
      </c>
      <c r="H186" s="13">
        <v>0</v>
      </c>
      <c r="I186" s="14">
        <v>49466666.666666664</v>
      </c>
      <c r="J186" s="14">
        <f t="shared" si="2"/>
        <v>49466666.666666664</v>
      </c>
      <c r="K186" s="10">
        <v>0</v>
      </c>
      <c r="L186" s="10">
        <v>0</v>
      </c>
      <c r="M186" s="15" t="s">
        <v>24</v>
      </c>
      <c r="N186" s="10" t="s">
        <v>25</v>
      </c>
      <c r="O186" s="16" t="s">
        <v>118</v>
      </c>
      <c r="P186" s="10">
        <v>3387000</v>
      </c>
      <c r="Q186" s="17" t="s">
        <v>27</v>
      </c>
      <c r="R186" s="18">
        <v>38</v>
      </c>
      <c r="S186" s="19" t="s">
        <v>89</v>
      </c>
      <c r="T186" s="16" t="s">
        <v>122</v>
      </c>
      <c r="U186" s="24" t="s">
        <v>123</v>
      </c>
      <c r="V186" s="20" t="b">
        <f>IF(R186=[1]PAA!D184,TRUE)</f>
        <v>1</v>
      </c>
    </row>
    <row r="187" spans="1:22" s="20" customFormat="1" ht="12.75" customHeight="1" x14ac:dyDescent="0.25">
      <c r="A187" s="9">
        <v>80111701</v>
      </c>
      <c r="B187" s="10" t="s">
        <v>136</v>
      </c>
      <c r="C187" s="10">
        <v>1</v>
      </c>
      <c r="D187" s="10">
        <v>1</v>
      </c>
      <c r="E187" s="11">
        <v>240</v>
      </c>
      <c r="F187" s="10">
        <v>0</v>
      </c>
      <c r="G187" s="12" t="s">
        <v>23</v>
      </c>
      <c r="H187" s="13">
        <v>0</v>
      </c>
      <c r="I187" s="14">
        <v>42296000</v>
      </c>
      <c r="J187" s="14">
        <f t="shared" si="2"/>
        <v>42296000</v>
      </c>
      <c r="K187" s="10">
        <v>0</v>
      </c>
      <c r="L187" s="10">
        <v>0</v>
      </c>
      <c r="M187" s="15" t="s">
        <v>24</v>
      </c>
      <c r="N187" s="10" t="s">
        <v>25</v>
      </c>
      <c r="O187" s="16" t="s">
        <v>118</v>
      </c>
      <c r="P187" s="10">
        <v>3387000</v>
      </c>
      <c r="Q187" s="17" t="s">
        <v>27</v>
      </c>
      <c r="R187" s="18">
        <v>319</v>
      </c>
      <c r="S187" s="19" t="s">
        <v>89</v>
      </c>
      <c r="T187" s="16" t="s">
        <v>101</v>
      </c>
      <c r="U187" s="10" t="s">
        <v>102</v>
      </c>
      <c r="V187" s="20" t="b">
        <f>IF(R187=[1]PAA!D185,TRUE)</f>
        <v>1</v>
      </c>
    </row>
    <row r="188" spans="1:22" s="20" customFormat="1" ht="12.75" customHeight="1" x14ac:dyDescent="0.25">
      <c r="A188" s="9">
        <v>80111701</v>
      </c>
      <c r="B188" s="10" t="s">
        <v>146</v>
      </c>
      <c r="C188" s="10">
        <v>1</v>
      </c>
      <c r="D188" s="10">
        <v>1</v>
      </c>
      <c r="E188" s="11">
        <v>350</v>
      </c>
      <c r="F188" s="10">
        <v>0</v>
      </c>
      <c r="G188" s="12" t="s">
        <v>23</v>
      </c>
      <c r="H188" s="13">
        <v>0</v>
      </c>
      <c r="I188" s="14">
        <v>55650000</v>
      </c>
      <c r="J188" s="14">
        <f t="shared" si="2"/>
        <v>55650000</v>
      </c>
      <c r="K188" s="10">
        <v>0</v>
      </c>
      <c r="L188" s="10">
        <v>0</v>
      </c>
      <c r="M188" s="15" t="s">
        <v>24</v>
      </c>
      <c r="N188" s="10" t="s">
        <v>25</v>
      </c>
      <c r="O188" s="16" t="s">
        <v>118</v>
      </c>
      <c r="P188" s="10">
        <v>3387000</v>
      </c>
      <c r="Q188" s="17" t="s">
        <v>27</v>
      </c>
      <c r="R188" s="18">
        <v>31</v>
      </c>
      <c r="S188" s="19" t="s">
        <v>89</v>
      </c>
      <c r="T188" s="16" t="s">
        <v>125</v>
      </c>
      <c r="U188" s="10" t="s">
        <v>112</v>
      </c>
      <c r="V188" s="20" t="b">
        <f>IF(R188=[1]PAA!D186,TRUE)</f>
        <v>1</v>
      </c>
    </row>
    <row r="189" spans="1:22" s="20" customFormat="1" ht="12.75" customHeight="1" x14ac:dyDescent="0.25">
      <c r="A189" s="9">
        <v>80111701</v>
      </c>
      <c r="B189" s="10" t="s">
        <v>147</v>
      </c>
      <c r="C189" s="10">
        <v>1</v>
      </c>
      <c r="D189" s="10">
        <v>1</v>
      </c>
      <c r="E189" s="11">
        <v>240</v>
      </c>
      <c r="F189" s="10">
        <v>0</v>
      </c>
      <c r="G189" s="12" t="s">
        <v>23</v>
      </c>
      <c r="H189" s="13">
        <v>0</v>
      </c>
      <c r="I189" s="14">
        <v>50880000</v>
      </c>
      <c r="J189" s="14">
        <f t="shared" si="2"/>
        <v>50880000</v>
      </c>
      <c r="K189" s="10">
        <v>0</v>
      </c>
      <c r="L189" s="10">
        <v>0</v>
      </c>
      <c r="M189" s="15" t="s">
        <v>24</v>
      </c>
      <c r="N189" s="10" t="s">
        <v>25</v>
      </c>
      <c r="O189" s="16" t="s">
        <v>118</v>
      </c>
      <c r="P189" s="10">
        <v>3387000</v>
      </c>
      <c r="Q189" s="17" t="s">
        <v>27</v>
      </c>
      <c r="R189" s="18">
        <v>380</v>
      </c>
      <c r="S189" s="19" t="s">
        <v>89</v>
      </c>
      <c r="T189" s="16" t="s">
        <v>125</v>
      </c>
      <c r="U189" s="10" t="s">
        <v>112</v>
      </c>
      <c r="V189" s="20" t="b">
        <f>IF(R189=[1]PAA!D187,TRUE)</f>
        <v>1</v>
      </c>
    </row>
    <row r="190" spans="1:22" s="20" customFormat="1" ht="12.75" customHeight="1" x14ac:dyDescent="0.25">
      <c r="A190" s="9">
        <v>80111701</v>
      </c>
      <c r="B190" s="10" t="s">
        <v>148</v>
      </c>
      <c r="C190" s="10">
        <v>1</v>
      </c>
      <c r="D190" s="10">
        <v>1</v>
      </c>
      <c r="E190" s="11">
        <v>240</v>
      </c>
      <c r="F190" s="10">
        <v>0</v>
      </c>
      <c r="G190" s="12" t="s">
        <v>23</v>
      </c>
      <c r="H190" s="13">
        <v>0</v>
      </c>
      <c r="I190" s="14">
        <v>38160000</v>
      </c>
      <c r="J190" s="14">
        <f t="shared" si="2"/>
        <v>38160000</v>
      </c>
      <c r="K190" s="10">
        <v>0</v>
      </c>
      <c r="L190" s="10">
        <v>0</v>
      </c>
      <c r="M190" s="15" t="s">
        <v>24</v>
      </c>
      <c r="N190" s="10" t="s">
        <v>25</v>
      </c>
      <c r="O190" s="16" t="s">
        <v>118</v>
      </c>
      <c r="P190" s="10">
        <v>3387000</v>
      </c>
      <c r="Q190" s="17" t="s">
        <v>27</v>
      </c>
      <c r="R190" s="18">
        <v>536</v>
      </c>
      <c r="S190" s="19" t="s">
        <v>89</v>
      </c>
      <c r="T190" s="16" t="s">
        <v>125</v>
      </c>
      <c r="U190" s="10" t="s">
        <v>112</v>
      </c>
      <c r="V190" s="20" t="b">
        <f>IF(R190=[1]PAA!D188,TRUE)</f>
        <v>1</v>
      </c>
    </row>
    <row r="191" spans="1:22" s="20" customFormat="1" ht="12.75" customHeight="1" x14ac:dyDescent="0.25">
      <c r="A191" s="9">
        <v>80111701</v>
      </c>
      <c r="B191" s="10" t="s">
        <v>124</v>
      </c>
      <c r="C191" s="10">
        <v>1</v>
      </c>
      <c r="D191" s="10">
        <v>1</v>
      </c>
      <c r="E191" s="11">
        <v>350</v>
      </c>
      <c r="F191" s="10">
        <v>0</v>
      </c>
      <c r="G191" s="12" t="s">
        <v>23</v>
      </c>
      <c r="H191" s="13">
        <v>0</v>
      </c>
      <c r="I191" s="14">
        <v>58123333.333333336</v>
      </c>
      <c r="J191" s="14">
        <f t="shared" si="2"/>
        <v>58123333.333333336</v>
      </c>
      <c r="K191" s="10">
        <v>0</v>
      </c>
      <c r="L191" s="10">
        <v>0</v>
      </c>
      <c r="M191" s="15" t="s">
        <v>24</v>
      </c>
      <c r="N191" s="10" t="s">
        <v>25</v>
      </c>
      <c r="O191" s="16" t="s">
        <v>118</v>
      </c>
      <c r="P191" s="10">
        <v>3387000</v>
      </c>
      <c r="Q191" s="17" t="s">
        <v>27</v>
      </c>
      <c r="R191" s="18">
        <v>40</v>
      </c>
      <c r="S191" s="19" t="s">
        <v>89</v>
      </c>
      <c r="T191" s="16" t="s">
        <v>125</v>
      </c>
      <c r="U191" s="10" t="s">
        <v>112</v>
      </c>
      <c r="V191" s="20" t="b">
        <f>IF(R191=[1]PAA!D189,TRUE)</f>
        <v>1</v>
      </c>
    </row>
    <row r="192" spans="1:22" s="20" customFormat="1" ht="12.75" customHeight="1" x14ac:dyDescent="0.25">
      <c r="A192" s="9">
        <v>80111701</v>
      </c>
      <c r="B192" s="10" t="s">
        <v>149</v>
      </c>
      <c r="C192" s="10">
        <v>1</v>
      </c>
      <c r="D192" s="10">
        <v>1</v>
      </c>
      <c r="E192" s="11">
        <v>240</v>
      </c>
      <c r="F192" s="10">
        <v>0</v>
      </c>
      <c r="G192" s="12" t="s">
        <v>23</v>
      </c>
      <c r="H192" s="13">
        <v>0</v>
      </c>
      <c r="I192" s="14">
        <v>33128000</v>
      </c>
      <c r="J192" s="14">
        <f t="shared" si="2"/>
        <v>33128000</v>
      </c>
      <c r="K192" s="10">
        <v>0</v>
      </c>
      <c r="L192" s="10">
        <v>0</v>
      </c>
      <c r="M192" s="15" t="s">
        <v>24</v>
      </c>
      <c r="N192" s="10" t="s">
        <v>25</v>
      </c>
      <c r="O192" s="16" t="s">
        <v>118</v>
      </c>
      <c r="P192" s="10">
        <v>3387000</v>
      </c>
      <c r="Q192" s="17" t="s">
        <v>27</v>
      </c>
      <c r="R192" s="18">
        <v>423</v>
      </c>
      <c r="S192" s="19" t="s">
        <v>89</v>
      </c>
      <c r="T192" s="16" t="s">
        <v>125</v>
      </c>
      <c r="U192" s="10" t="s">
        <v>112</v>
      </c>
      <c r="V192" s="20" t="b">
        <f>IF(R192=[1]PAA!D190,TRUE)</f>
        <v>1</v>
      </c>
    </row>
    <row r="193" spans="1:22" s="20" customFormat="1" ht="12.75" customHeight="1" x14ac:dyDescent="0.25">
      <c r="A193" s="9">
        <v>80111701</v>
      </c>
      <c r="B193" s="10" t="s">
        <v>150</v>
      </c>
      <c r="C193" s="10">
        <v>1</v>
      </c>
      <c r="D193" s="10">
        <v>1</v>
      </c>
      <c r="E193" s="11">
        <v>240</v>
      </c>
      <c r="F193" s="10">
        <v>0</v>
      </c>
      <c r="G193" s="12" t="s">
        <v>23</v>
      </c>
      <c r="H193" s="13">
        <v>0</v>
      </c>
      <c r="I193" s="14">
        <v>33920000</v>
      </c>
      <c r="J193" s="14">
        <f t="shared" si="2"/>
        <v>33920000</v>
      </c>
      <c r="K193" s="10">
        <v>0</v>
      </c>
      <c r="L193" s="10">
        <v>0</v>
      </c>
      <c r="M193" s="15" t="s">
        <v>24</v>
      </c>
      <c r="N193" s="10" t="s">
        <v>25</v>
      </c>
      <c r="O193" s="16" t="s">
        <v>118</v>
      </c>
      <c r="P193" s="10">
        <v>3387000</v>
      </c>
      <c r="Q193" s="17" t="s">
        <v>27</v>
      </c>
      <c r="R193" s="18">
        <v>600</v>
      </c>
      <c r="S193" s="19" t="s">
        <v>89</v>
      </c>
      <c r="T193" s="16" t="s">
        <v>122</v>
      </c>
      <c r="U193" s="24" t="s">
        <v>123</v>
      </c>
      <c r="V193" s="20" t="b">
        <f>IF(R193=[1]PAA!D191,TRUE)</f>
        <v>1</v>
      </c>
    </row>
    <row r="194" spans="1:22" s="20" customFormat="1" ht="12.75" customHeight="1" x14ac:dyDescent="0.25">
      <c r="A194" s="9">
        <v>80111701</v>
      </c>
      <c r="B194" s="10" t="s">
        <v>151</v>
      </c>
      <c r="C194" s="10">
        <v>1</v>
      </c>
      <c r="D194" s="10">
        <v>1</v>
      </c>
      <c r="E194" s="11">
        <v>350</v>
      </c>
      <c r="F194" s="10">
        <v>0</v>
      </c>
      <c r="G194" s="12" t="s">
        <v>23</v>
      </c>
      <c r="H194" s="13">
        <v>0</v>
      </c>
      <c r="I194" s="14">
        <v>74200000</v>
      </c>
      <c r="J194" s="14">
        <f t="shared" si="2"/>
        <v>74200000</v>
      </c>
      <c r="K194" s="10">
        <v>0</v>
      </c>
      <c r="L194" s="10">
        <v>0</v>
      </c>
      <c r="M194" s="15" t="s">
        <v>24</v>
      </c>
      <c r="N194" s="10" t="s">
        <v>25</v>
      </c>
      <c r="O194" s="16" t="s">
        <v>118</v>
      </c>
      <c r="P194" s="10">
        <v>3387000</v>
      </c>
      <c r="Q194" s="17" t="s">
        <v>27</v>
      </c>
      <c r="R194" s="18">
        <v>90</v>
      </c>
      <c r="S194" s="19" t="s">
        <v>89</v>
      </c>
      <c r="T194" s="16" t="s">
        <v>125</v>
      </c>
      <c r="U194" s="10" t="s">
        <v>112</v>
      </c>
      <c r="V194" s="20" t="b">
        <f>IF(R194=[1]PAA!D192,TRUE)</f>
        <v>1</v>
      </c>
    </row>
    <row r="195" spans="1:22" s="20" customFormat="1" ht="12.75" customHeight="1" x14ac:dyDescent="0.25">
      <c r="A195" s="9">
        <v>80111701</v>
      </c>
      <c r="B195" s="10" t="s">
        <v>152</v>
      </c>
      <c r="C195" s="10">
        <v>1</v>
      </c>
      <c r="D195" s="10">
        <v>1</v>
      </c>
      <c r="E195" s="11">
        <v>350</v>
      </c>
      <c r="F195" s="10">
        <v>0</v>
      </c>
      <c r="G195" s="12" t="s">
        <v>23</v>
      </c>
      <c r="H195" s="13">
        <v>0</v>
      </c>
      <c r="I195" s="14">
        <v>86566666.666666672</v>
      </c>
      <c r="J195" s="14">
        <f t="shared" si="2"/>
        <v>86566666.666666672</v>
      </c>
      <c r="K195" s="10">
        <v>0</v>
      </c>
      <c r="L195" s="10">
        <v>0</v>
      </c>
      <c r="M195" s="15" t="s">
        <v>24</v>
      </c>
      <c r="N195" s="10" t="s">
        <v>25</v>
      </c>
      <c r="O195" s="16" t="s">
        <v>118</v>
      </c>
      <c r="P195" s="10">
        <v>3387000</v>
      </c>
      <c r="Q195" s="17" t="s">
        <v>27</v>
      </c>
      <c r="R195" s="18">
        <v>28</v>
      </c>
      <c r="S195" s="19" t="s">
        <v>89</v>
      </c>
      <c r="T195" s="16" t="s">
        <v>133</v>
      </c>
      <c r="U195" s="24" t="s">
        <v>134</v>
      </c>
      <c r="V195" s="20" t="b">
        <f>IF(R195=[1]PAA!D193,TRUE)</f>
        <v>1</v>
      </c>
    </row>
    <row r="196" spans="1:22" s="20" customFormat="1" ht="12.75" customHeight="1" x14ac:dyDescent="0.25">
      <c r="A196" s="9">
        <v>80111701</v>
      </c>
      <c r="B196" s="10" t="s">
        <v>153</v>
      </c>
      <c r="C196" s="10">
        <v>1</v>
      </c>
      <c r="D196" s="10">
        <v>1</v>
      </c>
      <c r="E196" s="11">
        <v>240</v>
      </c>
      <c r="F196" s="10">
        <v>0</v>
      </c>
      <c r="G196" s="12" t="s">
        <v>23</v>
      </c>
      <c r="H196" s="13">
        <v>0</v>
      </c>
      <c r="I196" s="14">
        <v>38160000</v>
      </c>
      <c r="J196" s="14">
        <f t="shared" si="2"/>
        <v>38160000</v>
      </c>
      <c r="K196" s="10">
        <v>0</v>
      </c>
      <c r="L196" s="10">
        <v>0</v>
      </c>
      <c r="M196" s="15" t="s">
        <v>24</v>
      </c>
      <c r="N196" s="10" t="s">
        <v>25</v>
      </c>
      <c r="O196" s="16" t="s">
        <v>118</v>
      </c>
      <c r="P196" s="10">
        <v>3387000</v>
      </c>
      <c r="Q196" s="17" t="s">
        <v>27</v>
      </c>
      <c r="R196" s="18">
        <v>381</v>
      </c>
      <c r="S196" s="19" t="s">
        <v>89</v>
      </c>
      <c r="T196" s="16" t="s">
        <v>125</v>
      </c>
      <c r="U196" s="10" t="s">
        <v>112</v>
      </c>
      <c r="V196" s="20" t="b">
        <f>IF(R196=[1]PAA!D194,TRUE)</f>
        <v>1</v>
      </c>
    </row>
    <row r="197" spans="1:22" s="20" customFormat="1" ht="12.75" customHeight="1" x14ac:dyDescent="0.25">
      <c r="A197" s="9">
        <v>80111701</v>
      </c>
      <c r="B197" s="10" t="s">
        <v>126</v>
      </c>
      <c r="C197" s="10">
        <v>1</v>
      </c>
      <c r="D197" s="10">
        <v>1</v>
      </c>
      <c r="E197" s="11">
        <v>240</v>
      </c>
      <c r="F197" s="10">
        <v>0</v>
      </c>
      <c r="G197" s="12" t="s">
        <v>23</v>
      </c>
      <c r="H197" s="13">
        <v>0</v>
      </c>
      <c r="I197" s="14">
        <v>38160000</v>
      </c>
      <c r="J197" s="14">
        <f t="shared" si="2"/>
        <v>38160000</v>
      </c>
      <c r="K197" s="10">
        <v>0</v>
      </c>
      <c r="L197" s="10">
        <v>0</v>
      </c>
      <c r="M197" s="15" t="s">
        <v>24</v>
      </c>
      <c r="N197" s="10" t="s">
        <v>25</v>
      </c>
      <c r="O197" s="16" t="s">
        <v>118</v>
      </c>
      <c r="P197" s="10">
        <v>3387000</v>
      </c>
      <c r="Q197" s="17" t="s">
        <v>27</v>
      </c>
      <c r="R197" s="18">
        <v>588</v>
      </c>
      <c r="S197" s="19" t="s">
        <v>89</v>
      </c>
      <c r="T197" s="16" t="s">
        <v>122</v>
      </c>
      <c r="U197" s="24" t="s">
        <v>123</v>
      </c>
      <c r="V197" s="20" t="b">
        <f>IF(R197=[1]PAA!D195,TRUE)</f>
        <v>1</v>
      </c>
    </row>
    <row r="198" spans="1:22" s="20" customFormat="1" ht="12.75" customHeight="1" x14ac:dyDescent="0.25">
      <c r="A198" s="9">
        <v>80111701</v>
      </c>
      <c r="B198" s="10" t="s">
        <v>154</v>
      </c>
      <c r="C198" s="10">
        <v>1</v>
      </c>
      <c r="D198" s="10">
        <v>1</v>
      </c>
      <c r="E198" s="11">
        <v>240</v>
      </c>
      <c r="F198" s="10">
        <v>0</v>
      </c>
      <c r="G198" s="12" t="s">
        <v>23</v>
      </c>
      <c r="H198" s="13">
        <v>0</v>
      </c>
      <c r="I198" s="14">
        <v>38160000</v>
      </c>
      <c r="J198" s="14">
        <f t="shared" ref="J198:J261" si="3">I198</f>
        <v>38160000</v>
      </c>
      <c r="K198" s="10">
        <v>0</v>
      </c>
      <c r="L198" s="10">
        <v>0</v>
      </c>
      <c r="M198" s="15" t="s">
        <v>24</v>
      </c>
      <c r="N198" s="10" t="s">
        <v>25</v>
      </c>
      <c r="O198" s="16" t="s">
        <v>88</v>
      </c>
      <c r="P198" s="10">
        <v>3387000</v>
      </c>
      <c r="Q198" s="17" t="s">
        <v>27</v>
      </c>
      <c r="R198" s="18">
        <v>378</v>
      </c>
      <c r="S198" s="19" t="s">
        <v>89</v>
      </c>
      <c r="T198" s="16" t="s">
        <v>90</v>
      </c>
      <c r="U198" s="10" t="s">
        <v>91</v>
      </c>
      <c r="V198" s="20" t="b">
        <f>IF(R198=[1]PAA!D196,TRUE)</f>
        <v>1</v>
      </c>
    </row>
    <row r="199" spans="1:22" s="20" customFormat="1" ht="12.75" customHeight="1" x14ac:dyDescent="0.25">
      <c r="A199" s="9">
        <v>80111701</v>
      </c>
      <c r="B199" s="10" t="s">
        <v>155</v>
      </c>
      <c r="C199" s="10">
        <v>1</v>
      </c>
      <c r="D199" s="10">
        <v>1</v>
      </c>
      <c r="E199" s="11">
        <v>345</v>
      </c>
      <c r="F199" s="10">
        <v>0</v>
      </c>
      <c r="G199" s="12" t="s">
        <v>23</v>
      </c>
      <c r="H199" s="13">
        <v>0</v>
      </c>
      <c r="I199" s="14">
        <v>60938500</v>
      </c>
      <c r="J199" s="14">
        <f t="shared" si="3"/>
        <v>60938500</v>
      </c>
      <c r="K199" s="10">
        <v>0</v>
      </c>
      <c r="L199" s="10">
        <v>0</v>
      </c>
      <c r="M199" s="15" t="s">
        <v>24</v>
      </c>
      <c r="N199" s="10" t="s">
        <v>25</v>
      </c>
      <c r="O199" s="16" t="s">
        <v>118</v>
      </c>
      <c r="P199" s="10">
        <v>3387000</v>
      </c>
      <c r="Q199" s="17" t="s">
        <v>27</v>
      </c>
      <c r="R199" s="18">
        <v>162</v>
      </c>
      <c r="S199" s="19" t="s">
        <v>89</v>
      </c>
      <c r="T199" s="16" t="s">
        <v>125</v>
      </c>
      <c r="U199" s="10" t="s">
        <v>112</v>
      </c>
      <c r="V199" s="20" t="b">
        <f>IF(R199=[1]PAA!D197,TRUE)</f>
        <v>1</v>
      </c>
    </row>
    <row r="200" spans="1:22" s="20" customFormat="1" ht="12.75" customHeight="1" x14ac:dyDescent="0.25">
      <c r="A200" s="9">
        <v>80111701</v>
      </c>
      <c r="B200" s="10" t="s">
        <v>156</v>
      </c>
      <c r="C200" s="10">
        <v>1</v>
      </c>
      <c r="D200" s="10">
        <v>1</v>
      </c>
      <c r="E200" s="11">
        <v>210</v>
      </c>
      <c r="F200" s="10">
        <v>0</v>
      </c>
      <c r="G200" s="12" t="s">
        <v>23</v>
      </c>
      <c r="H200" s="13">
        <v>0</v>
      </c>
      <c r="I200" s="14">
        <v>38500000</v>
      </c>
      <c r="J200" s="14">
        <f t="shared" si="3"/>
        <v>38500000</v>
      </c>
      <c r="K200" s="10">
        <v>0</v>
      </c>
      <c r="L200" s="10">
        <v>0</v>
      </c>
      <c r="M200" s="15" t="s">
        <v>24</v>
      </c>
      <c r="N200" s="10" t="s">
        <v>25</v>
      </c>
      <c r="O200" s="22" t="s">
        <v>118</v>
      </c>
      <c r="P200" s="10">
        <v>3387000</v>
      </c>
      <c r="Q200" s="17" t="s">
        <v>27</v>
      </c>
      <c r="R200" s="18">
        <v>637</v>
      </c>
      <c r="S200" s="19" t="s">
        <v>89</v>
      </c>
      <c r="T200" s="16" t="s">
        <v>125</v>
      </c>
      <c r="U200" s="10" t="s">
        <v>112</v>
      </c>
      <c r="V200" s="20" t="b">
        <f>IF(R200=[1]PAA!D198,TRUE)</f>
        <v>1</v>
      </c>
    </row>
    <row r="201" spans="1:22" s="20" customFormat="1" ht="12.75" customHeight="1" x14ac:dyDescent="0.25">
      <c r="A201" s="9">
        <v>80111701</v>
      </c>
      <c r="B201" s="10" t="s">
        <v>157</v>
      </c>
      <c r="C201" s="10">
        <v>1</v>
      </c>
      <c r="D201" s="10">
        <v>1</v>
      </c>
      <c r="E201" s="11">
        <v>240</v>
      </c>
      <c r="F201" s="10">
        <v>0</v>
      </c>
      <c r="G201" s="12" t="s">
        <v>23</v>
      </c>
      <c r="H201" s="13">
        <v>0</v>
      </c>
      <c r="I201" s="14">
        <v>55648000</v>
      </c>
      <c r="J201" s="14">
        <f t="shared" si="3"/>
        <v>55648000</v>
      </c>
      <c r="K201" s="10">
        <v>0</v>
      </c>
      <c r="L201" s="10">
        <v>0</v>
      </c>
      <c r="M201" s="15" t="s">
        <v>24</v>
      </c>
      <c r="N201" s="10" t="s">
        <v>25</v>
      </c>
      <c r="O201" s="16" t="s">
        <v>118</v>
      </c>
      <c r="P201" s="10">
        <v>3387000</v>
      </c>
      <c r="Q201" s="17" t="s">
        <v>27</v>
      </c>
      <c r="R201" s="18">
        <v>268</v>
      </c>
      <c r="S201" s="19" t="s">
        <v>89</v>
      </c>
      <c r="T201" s="16" t="s">
        <v>101</v>
      </c>
      <c r="U201" s="10" t="s">
        <v>102</v>
      </c>
      <c r="V201" s="20" t="b">
        <f>IF(R201=[1]PAA!D199,TRUE)</f>
        <v>1</v>
      </c>
    </row>
    <row r="202" spans="1:22" s="20" customFormat="1" ht="12.75" customHeight="1" x14ac:dyDescent="0.25">
      <c r="A202" s="9">
        <v>80111701</v>
      </c>
      <c r="B202" s="10" t="s">
        <v>136</v>
      </c>
      <c r="C202" s="10">
        <v>1</v>
      </c>
      <c r="D202" s="10">
        <v>1</v>
      </c>
      <c r="E202" s="11">
        <v>350</v>
      </c>
      <c r="F202" s="10">
        <v>0</v>
      </c>
      <c r="G202" s="12" t="s">
        <v>23</v>
      </c>
      <c r="H202" s="13">
        <v>0</v>
      </c>
      <c r="I202" s="14">
        <v>62813333.333333336</v>
      </c>
      <c r="J202" s="14">
        <f t="shared" si="3"/>
        <v>62813333.333333336</v>
      </c>
      <c r="K202" s="10">
        <v>0</v>
      </c>
      <c r="L202" s="10">
        <v>0</v>
      </c>
      <c r="M202" s="15" t="s">
        <v>24</v>
      </c>
      <c r="N202" s="10" t="s">
        <v>25</v>
      </c>
      <c r="O202" s="16" t="s">
        <v>118</v>
      </c>
      <c r="P202" s="10">
        <v>3387000</v>
      </c>
      <c r="Q202" s="17" t="s">
        <v>27</v>
      </c>
      <c r="R202" s="18">
        <v>41</v>
      </c>
      <c r="S202" s="19" t="s">
        <v>89</v>
      </c>
      <c r="T202" s="16" t="s">
        <v>101</v>
      </c>
      <c r="U202" s="10" t="s">
        <v>102</v>
      </c>
      <c r="V202" s="20" t="b">
        <f>IF(R202=[1]PAA!D200,TRUE)</f>
        <v>1</v>
      </c>
    </row>
    <row r="203" spans="1:22" s="20" customFormat="1" ht="12.75" customHeight="1" x14ac:dyDescent="0.25">
      <c r="A203" s="9">
        <v>80111701</v>
      </c>
      <c r="B203" s="10" t="s">
        <v>158</v>
      </c>
      <c r="C203" s="10">
        <v>1</v>
      </c>
      <c r="D203" s="10">
        <v>1</v>
      </c>
      <c r="E203" s="11">
        <v>240</v>
      </c>
      <c r="F203" s="10">
        <v>0</v>
      </c>
      <c r="G203" s="12" t="s">
        <v>23</v>
      </c>
      <c r="H203" s="13">
        <v>0</v>
      </c>
      <c r="I203" s="14">
        <v>33128000</v>
      </c>
      <c r="J203" s="14">
        <f t="shared" si="3"/>
        <v>33128000</v>
      </c>
      <c r="K203" s="10">
        <v>0</v>
      </c>
      <c r="L203" s="10">
        <v>0</v>
      </c>
      <c r="M203" s="15" t="s">
        <v>24</v>
      </c>
      <c r="N203" s="10" t="s">
        <v>25</v>
      </c>
      <c r="O203" s="16" t="s">
        <v>118</v>
      </c>
      <c r="P203" s="10">
        <v>3387000</v>
      </c>
      <c r="Q203" s="17" t="s">
        <v>27</v>
      </c>
      <c r="R203" s="18">
        <v>320</v>
      </c>
      <c r="S203" s="19" t="s">
        <v>89</v>
      </c>
      <c r="T203" s="16" t="s">
        <v>125</v>
      </c>
      <c r="U203" s="10" t="s">
        <v>112</v>
      </c>
      <c r="V203" s="20" t="b">
        <f>IF(R203=[1]PAA!D201,TRUE)</f>
        <v>1</v>
      </c>
    </row>
    <row r="204" spans="1:22" s="20" customFormat="1" ht="12.75" customHeight="1" x14ac:dyDescent="0.25">
      <c r="A204" s="9">
        <v>80111701</v>
      </c>
      <c r="B204" s="10" t="s">
        <v>136</v>
      </c>
      <c r="C204" s="10">
        <v>1</v>
      </c>
      <c r="D204" s="10">
        <v>1</v>
      </c>
      <c r="E204" s="11">
        <v>240</v>
      </c>
      <c r="F204" s="10">
        <v>0</v>
      </c>
      <c r="G204" s="12" t="s">
        <v>23</v>
      </c>
      <c r="H204" s="13">
        <v>0</v>
      </c>
      <c r="I204" s="14">
        <v>39992000</v>
      </c>
      <c r="J204" s="14">
        <f t="shared" si="3"/>
        <v>39992000</v>
      </c>
      <c r="K204" s="10">
        <v>0</v>
      </c>
      <c r="L204" s="10">
        <v>0</v>
      </c>
      <c r="M204" s="15" t="s">
        <v>24</v>
      </c>
      <c r="N204" s="10" t="s">
        <v>25</v>
      </c>
      <c r="O204" s="16" t="s">
        <v>118</v>
      </c>
      <c r="P204" s="10">
        <v>3387000</v>
      </c>
      <c r="Q204" s="17" t="s">
        <v>27</v>
      </c>
      <c r="R204" s="18">
        <v>435</v>
      </c>
      <c r="S204" s="19" t="s">
        <v>89</v>
      </c>
      <c r="T204" s="16" t="s">
        <v>101</v>
      </c>
      <c r="U204" s="10" t="s">
        <v>102</v>
      </c>
      <c r="V204" s="20" t="b">
        <f>IF(R204=[1]PAA!D202,TRUE)</f>
        <v>1</v>
      </c>
    </row>
    <row r="205" spans="1:22" s="20" customFormat="1" ht="12.75" customHeight="1" x14ac:dyDescent="0.25">
      <c r="A205" s="9">
        <v>80111701</v>
      </c>
      <c r="B205" s="10" t="s">
        <v>159</v>
      </c>
      <c r="C205" s="10">
        <v>1</v>
      </c>
      <c r="D205" s="10">
        <v>1</v>
      </c>
      <c r="E205" s="11">
        <v>240</v>
      </c>
      <c r="F205" s="10">
        <v>0</v>
      </c>
      <c r="G205" s="12" t="s">
        <v>23</v>
      </c>
      <c r="H205" s="13">
        <v>0</v>
      </c>
      <c r="I205" s="14">
        <v>33128000</v>
      </c>
      <c r="J205" s="14">
        <f t="shared" si="3"/>
        <v>33128000</v>
      </c>
      <c r="K205" s="10">
        <v>0</v>
      </c>
      <c r="L205" s="10">
        <v>0</v>
      </c>
      <c r="M205" s="15" t="s">
        <v>24</v>
      </c>
      <c r="N205" s="10" t="s">
        <v>25</v>
      </c>
      <c r="O205" s="16" t="s">
        <v>118</v>
      </c>
      <c r="P205" s="10">
        <v>3387000</v>
      </c>
      <c r="Q205" s="17" t="s">
        <v>27</v>
      </c>
      <c r="R205" s="18">
        <v>241</v>
      </c>
      <c r="S205" s="19" t="s">
        <v>89</v>
      </c>
      <c r="T205" s="16" t="s">
        <v>125</v>
      </c>
      <c r="U205" s="10" t="s">
        <v>112</v>
      </c>
      <c r="V205" s="20" t="b">
        <f>IF(R205=[1]PAA!D203,TRUE)</f>
        <v>1</v>
      </c>
    </row>
    <row r="206" spans="1:22" s="20" customFormat="1" ht="12.75" customHeight="1" x14ac:dyDescent="0.25">
      <c r="A206" s="9">
        <v>80111701</v>
      </c>
      <c r="B206" s="10" t="s">
        <v>138</v>
      </c>
      <c r="C206" s="10">
        <v>1</v>
      </c>
      <c r="D206" s="10">
        <v>1</v>
      </c>
      <c r="E206" s="11">
        <v>240</v>
      </c>
      <c r="F206" s="10">
        <v>0</v>
      </c>
      <c r="G206" s="12" t="s">
        <v>23</v>
      </c>
      <c r="H206" s="13">
        <v>0</v>
      </c>
      <c r="I206" s="14">
        <v>50880000</v>
      </c>
      <c r="J206" s="14">
        <f t="shared" si="3"/>
        <v>50880000</v>
      </c>
      <c r="K206" s="10">
        <v>0</v>
      </c>
      <c r="L206" s="10">
        <v>0</v>
      </c>
      <c r="M206" s="15" t="s">
        <v>24</v>
      </c>
      <c r="N206" s="10" t="s">
        <v>25</v>
      </c>
      <c r="O206" s="16" t="s">
        <v>118</v>
      </c>
      <c r="P206" s="10">
        <v>3387000</v>
      </c>
      <c r="Q206" s="17" t="s">
        <v>27</v>
      </c>
      <c r="R206" s="18">
        <v>464</v>
      </c>
      <c r="S206" s="19" t="s">
        <v>89</v>
      </c>
      <c r="T206" s="16" t="s">
        <v>101</v>
      </c>
      <c r="U206" s="10" t="s">
        <v>102</v>
      </c>
      <c r="V206" s="20" t="b">
        <f>IF(R206=[1]PAA!D204,TRUE)</f>
        <v>1</v>
      </c>
    </row>
    <row r="207" spans="1:22" s="20" customFormat="1" ht="12.75" customHeight="1" x14ac:dyDescent="0.25">
      <c r="A207" s="9">
        <v>80111701</v>
      </c>
      <c r="B207" s="10" t="s">
        <v>160</v>
      </c>
      <c r="C207" s="10">
        <v>1</v>
      </c>
      <c r="D207" s="10">
        <v>1</v>
      </c>
      <c r="E207" s="11">
        <v>240</v>
      </c>
      <c r="F207" s="10">
        <v>0</v>
      </c>
      <c r="G207" s="12" t="s">
        <v>23</v>
      </c>
      <c r="H207" s="13">
        <v>0</v>
      </c>
      <c r="I207" s="14">
        <v>19208000</v>
      </c>
      <c r="J207" s="14">
        <f t="shared" si="3"/>
        <v>19208000</v>
      </c>
      <c r="K207" s="10">
        <v>0</v>
      </c>
      <c r="L207" s="10">
        <v>0</v>
      </c>
      <c r="M207" s="15" t="s">
        <v>24</v>
      </c>
      <c r="N207" s="10" t="s">
        <v>25</v>
      </c>
      <c r="O207" s="16" t="s">
        <v>118</v>
      </c>
      <c r="P207" s="10">
        <v>3387000</v>
      </c>
      <c r="Q207" s="17" t="s">
        <v>27</v>
      </c>
      <c r="R207" s="18">
        <v>269</v>
      </c>
      <c r="S207" s="19" t="s">
        <v>89</v>
      </c>
      <c r="T207" s="16" t="s">
        <v>125</v>
      </c>
      <c r="U207" s="10" t="s">
        <v>112</v>
      </c>
      <c r="V207" s="20" t="b">
        <f>IF(R207=[1]PAA!D205,TRUE)</f>
        <v>1</v>
      </c>
    </row>
    <row r="208" spans="1:22" s="20" customFormat="1" ht="12.75" customHeight="1" x14ac:dyDescent="0.25">
      <c r="A208" s="9">
        <v>80111701</v>
      </c>
      <c r="B208" s="10" t="s">
        <v>136</v>
      </c>
      <c r="C208" s="10">
        <v>1</v>
      </c>
      <c r="D208" s="10">
        <v>1</v>
      </c>
      <c r="E208" s="11">
        <v>240</v>
      </c>
      <c r="F208" s="10">
        <v>0</v>
      </c>
      <c r="G208" s="12" t="s">
        <v>23</v>
      </c>
      <c r="H208" s="13">
        <v>0</v>
      </c>
      <c r="I208" s="14">
        <v>39992000</v>
      </c>
      <c r="J208" s="14">
        <f t="shared" si="3"/>
        <v>39992000</v>
      </c>
      <c r="K208" s="10">
        <v>0</v>
      </c>
      <c r="L208" s="10">
        <v>0</v>
      </c>
      <c r="M208" s="15" t="s">
        <v>24</v>
      </c>
      <c r="N208" s="10" t="s">
        <v>25</v>
      </c>
      <c r="O208" s="16" t="s">
        <v>118</v>
      </c>
      <c r="P208" s="10">
        <v>3387000</v>
      </c>
      <c r="Q208" s="17" t="s">
        <v>27</v>
      </c>
      <c r="R208" s="18">
        <v>424</v>
      </c>
      <c r="S208" s="19" t="s">
        <v>89</v>
      </c>
      <c r="T208" s="16" t="s">
        <v>101</v>
      </c>
      <c r="U208" s="10" t="s">
        <v>102</v>
      </c>
      <c r="V208" s="20" t="b">
        <f>IF(R208=[1]PAA!D206,TRUE)</f>
        <v>1</v>
      </c>
    </row>
    <row r="209" spans="1:22" s="20" customFormat="1" ht="12.75" customHeight="1" x14ac:dyDescent="0.25">
      <c r="A209" s="9">
        <v>80111701</v>
      </c>
      <c r="B209" s="10" t="s">
        <v>124</v>
      </c>
      <c r="C209" s="10">
        <v>1</v>
      </c>
      <c r="D209" s="10">
        <v>1</v>
      </c>
      <c r="E209" s="11">
        <v>240</v>
      </c>
      <c r="F209" s="10">
        <v>0</v>
      </c>
      <c r="G209" s="12" t="s">
        <v>23</v>
      </c>
      <c r="H209" s="13">
        <v>0</v>
      </c>
      <c r="I209" s="14">
        <v>39856000</v>
      </c>
      <c r="J209" s="14">
        <f t="shared" si="3"/>
        <v>39856000</v>
      </c>
      <c r="K209" s="10">
        <v>0</v>
      </c>
      <c r="L209" s="10">
        <v>0</v>
      </c>
      <c r="M209" s="15" t="s">
        <v>24</v>
      </c>
      <c r="N209" s="10" t="s">
        <v>25</v>
      </c>
      <c r="O209" s="16" t="s">
        <v>118</v>
      </c>
      <c r="P209" s="10">
        <v>3387000</v>
      </c>
      <c r="Q209" s="17" t="s">
        <v>27</v>
      </c>
      <c r="R209" s="18">
        <v>452</v>
      </c>
      <c r="S209" s="19" t="s">
        <v>89</v>
      </c>
      <c r="T209" s="16" t="s">
        <v>125</v>
      </c>
      <c r="U209" s="10" t="s">
        <v>112</v>
      </c>
      <c r="V209" s="20" t="b">
        <f>IF(R209=[1]PAA!D207,TRUE)</f>
        <v>1</v>
      </c>
    </row>
    <row r="210" spans="1:22" s="20" customFormat="1" ht="12.75" customHeight="1" x14ac:dyDescent="0.25">
      <c r="A210" s="9">
        <v>80111701</v>
      </c>
      <c r="B210" s="10" t="s">
        <v>161</v>
      </c>
      <c r="C210" s="10">
        <v>1</v>
      </c>
      <c r="D210" s="10">
        <v>1</v>
      </c>
      <c r="E210" s="11">
        <v>240</v>
      </c>
      <c r="F210" s="10">
        <v>0</v>
      </c>
      <c r="G210" s="12" t="s">
        <v>23</v>
      </c>
      <c r="H210" s="13">
        <v>0</v>
      </c>
      <c r="I210" s="14">
        <v>67840000</v>
      </c>
      <c r="J210" s="14">
        <f t="shared" si="3"/>
        <v>67840000</v>
      </c>
      <c r="K210" s="10">
        <v>0</v>
      </c>
      <c r="L210" s="10">
        <v>0</v>
      </c>
      <c r="M210" s="15" t="s">
        <v>24</v>
      </c>
      <c r="N210" s="10" t="s">
        <v>25</v>
      </c>
      <c r="O210" s="16" t="s">
        <v>118</v>
      </c>
      <c r="P210" s="10">
        <v>3387000</v>
      </c>
      <c r="Q210" s="17" t="s">
        <v>27</v>
      </c>
      <c r="R210" s="18">
        <v>181</v>
      </c>
      <c r="S210" s="19" t="s">
        <v>89</v>
      </c>
      <c r="T210" s="16" t="s">
        <v>122</v>
      </c>
      <c r="U210" s="24" t="s">
        <v>123</v>
      </c>
      <c r="V210" s="20" t="b">
        <f>IF(R210=[1]PAA!D208,TRUE)</f>
        <v>1</v>
      </c>
    </row>
    <row r="211" spans="1:22" s="20" customFormat="1" ht="12.75" customHeight="1" x14ac:dyDescent="0.25">
      <c r="A211" s="9">
        <v>80111701</v>
      </c>
      <c r="B211" s="10" t="s">
        <v>121</v>
      </c>
      <c r="C211" s="10">
        <v>1</v>
      </c>
      <c r="D211" s="10">
        <v>1</v>
      </c>
      <c r="E211" s="11">
        <v>240</v>
      </c>
      <c r="F211" s="10">
        <v>0</v>
      </c>
      <c r="G211" s="12" t="s">
        <v>23</v>
      </c>
      <c r="H211" s="13">
        <v>0</v>
      </c>
      <c r="I211" s="14">
        <v>38160000</v>
      </c>
      <c r="J211" s="14">
        <f t="shared" si="3"/>
        <v>38160000</v>
      </c>
      <c r="K211" s="10">
        <v>0</v>
      </c>
      <c r="L211" s="10">
        <v>0</v>
      </c>
      <c r="M211" s="15" t="s">
        <v>24</v>
      </c>
      <c r="N211" s="10" t="s">
        <v>25</v>
      </c>
      <c r="O211" s="16" t="s">
        <v>118</v>
      </c>
      <c r="P211" s="10">
        <v>3387000</v>
      </c>
      <c r="Q211" s="17" t="s">
        <v>27</v>
      </c>
      <c r="R211" s="18">
        <v>484</v>
      </c>
      <c r="S211" s="19" t="s">
        <v>89</v>
      </c>
      <c r="T211" s="16" t="s">
        <v>122</v>
      </c>
      <c r="U211" s="24" t="s">
        <v>123</v>
      </c>
      <c r="V211" s="20" t="b">
        <f>IF(R211=[1]PAA!D209,TRUE)</f>
        <v>1</v>
      </c>
    </row>
    <row r="212" spans="1:22" s="20" customFormat="1" ht="12.75" customHeight="1" x14ac:dyDescent="0.25">
      <c r="A212" s="9">
        <v>80111701</v>
      </c>
      <c r="B212" s="10" t="s">
        <v>162</v>
      </c>
      <c r="C212" s="10">
        <v>1</v>
      </c>
      <c r="D212" s="10">
        <v>1</v>
      </c>
      <c r="E212" s="11">
        <v>240</v>
      </c>
      <c r="F212" s="10">
        <v>0</v>
      </c>
      <c r="G212" s="12" t="s">
        <v>23</v>
      </c>
      <c r="H212" s="13">
        <v>0</v>
      </c>
      <c r="I212" s="14">
        <v>67840000</v>
      </c>
      <c r="J212" s="14">
        <f t="shared" si="3"/>
        <v>67840000</v>
      </c>
      <c r="K212" s="10">
        <v>0</v>
      </c>
      <c r="L212" s="10">
        <v>0</v>
      </c>
      <c r="M212" s="15" t="s">
        <v>24</v>
      </c>
      <c r="N212" s="10" t="s">
        <v>25</v>
      </c>
      <c r="O212" s="16" t="s">
        <v>118</v>
      </c>
      <c r="P212" s="10">
        <v>3387000</v>
      </c>
      <c r="Q212" s="17" t="s">
        <v>27</v>
      </c>
      <c r="R212" s="18">
        <v>302</v>
      </c>
      <c r="S212" s="19" t="s">
        <v>89</v>
      </c>
      <c r="T212" s="16" t="s">
        <v>128</v>
      </c>
      <c r="U212" s="24" t="s">
        <v>129</v>
      </c>
      <c r="V212" s="20" t="b">
        <f>IF(R212=[1]PAA!D210,TRUE)</f>
        <v>1</v>
      </c>
    </row>
    <row r="213" spans="1:22" s="20" customFormat="1" ht="12.75" customHeight="1" x14ac:dyDescent="0.25">
      <c r="A213" s="9">
        <v>80111701</v>
      </c>
      <c r="B213" s="10" t="s">
        <v>163</v>
      </c>
      <c r="C213" s="10">
        <v>1</v>
      </c>
      <c r="D213" s="10">
        <v>1</v>
      </c>
      <c r="E213" s="11">
        <v>240</v>
      </c>
      <c r="F213" s="10">
        <v>0</v>
      </c>
      <c r="G213" s="12" t="s">
        <v>23</v>
      </c>
      <c r="H213" s="13">
        <v>0</v>
      </c>
      <c r="I213" s="14">
        <v>50880000</v>
      </c>
      <c r="J213" s="14">
        <f t="shared" si="3"/>
        <v>50880000</v>
      </c>
      <c r="K213" s="10">
        <v>0</v>
      </c>
      <c r="L213" s="10">
        <v>0</v>
      </c>
      <c r="M213" s="15" t="s">
        <v>24</v>
      </c>
      <c r="N213" s="10" t="s">
        <v>25</v>
      </c>
      <c r="O213" s="16" t="s">
        <v>118</v>
      </c>
      <c r="P213" s="10">
        <v>3387000</v>
      </c>
      <c r="Q213" s="17" t="s">
        <v>27</v>
      </c>
      <c r="R213" s="18">
        <v>201</v>
      </c>
      <c r="S213" s="19" t="s">
        <v>89</v>
      </c>
      <c r="T213" s="16" t="s">
        <v>119</v>
      </c>
      <c r="U213" s="10" t="s">
        <v>120</v>
      </c>
      <c r="V213" s="20" t="b">
        <f>IF(R213=[1]PAA!D211,TRUE)</f>
        <v>1</v>
      </c>
    </row>
    <row r="214" spans="1:22" s="20" customFormat="1" ht="12.75" customHeight="1" x14ac:dyDescent="0.25">
      <c r="A214" s="9">
        <v>80111701</v>
      </c>
      <c r="B214" s="10" t="s">
        <v>141</v>
      </c>
      <c r="C214" s="10">
        <v>1</v>
      </c>
      <c r="D214" s="10">
        <v>1</v>
      </c>
      <c r="E214" s="11">
        <v>240</v>
      </c>
      <c r="F214" s="10">
        <v>0</v>
      </c>
      <c r="G214" s="12" t="s">
        <v>23</v>
      </c>
      <c r="H214" s="13">
        <v>0</v>
      </c>
      <c r="I214" s="14">
        <v>19208000</v>
      </c>
      <c r="J214" s="14">
        <f t="shared" si="3"/>
        <v>19208000</v>
      </c>
      <c r="K214" s="10">
        <v>0</v>
      </c>
      <c r="L214" s="10">
        <v>0</v>
      </c>
      <c r="M214" s="15" t="s">
        <v>24</v>
      </c>
      <c r="N214" s="10" t="s">
        <v>25</v>
      </c>
      <c r="O214" s="16" t="s">
        <v>118</v>
      </c>
      <c r="P214" s="10">
        <v>3387000</v>
      </c>
      <c r="Q214" s="17" t="s">
        <v>27</v>
      </c>
      <c r="R214" s="18">
        <v>472</v>
      </c>
      <c r="S214" s="19" t="s">
        <v>89</v>
      </c>
      <c r="T214" s="16" t="s">
        <v>122</v>
      </c>
      <c r="U214" s="24" t="s">
        <v>123</v>
      </c>
      <c r="V214" s="20" t="b">
        <f>IF(R214=[1]PAA!D212,TRUE)</f>
        <v>1</v>
      </c>
    </row>
    <row r="215" spans="1:22" s="20" customFormat="1" ht="12.75" customHeight="1" x14ac:dyDescent="0.25">
      <c r="A215" s="9">
        <v>80111701</v>
      </c>
      <c r="B215" s="10" t="s">
        <v>164</v>
      </c>
      <c r="C215" s="10">
        <v>1</v>
      </c>
      <c r="D215" s="10">
        <v>1</v>
      </c>
      <c r="E215" s="11">
        <v>350</v>
      </c>
      <c r="F215" s="10">
        <v>0</v>
      </c>
      <c r="G215" s="12" t="s">
        <v>23</v>
      </c>
      <c r="H215" s="13">
        <v>0</v>
      </c>
      <c r="I215" s="14">
        <v>98933333.333333328</v>
      </c>
      <c r="J215" s="14">
        <f t="shared" si="3"/>
        <v>98933333.333333328</v>
      </c>
      <c r="K215" s="10">
        <v>0</v>
      </c>
      <c r="L215" s="10">
        <v>0</v>
      </c>
      <c r="M215" s="15" t="s">
        <v>24</v>
      </c>
      <c r="N215" s="10" t="s">
        <v>25</v>
      </c>
      <c r="O215" s="16" t="s">
        <v>118</v>
      </c>
      <c r="P215" s="10">
        <v>3387000</v>
      </c>
      <c r="Q215" s="17" t="s">
        <v>27</v>
      </c>
      <c r="R215" s="18">
        <v>86</v>
      </c>
      <c r="S215" s="19" t="s">
        <v>89</v>
      </c>
      <c r="T215" s="16" t="s">
        <v>125</v>
      </c>
      <c r="U215" s="10" t="s">
        <v>112</v>
      </c>
      <c r="V215" s="20" t="b">
        <f>IF(R215=[1]PAA!D213,TRUE)</f>
        <v>1</v>
      </c>
    </row>
    <row r="216" spans="1:22" s="20" customFormat="1" ht="12.75" customHeight="1" x14ac:dyDescent="0.25">
      <c r="A216" s="9">
        <v>80111701</v>
      </c>
      <c r="B216" s="10" t="s">
        <v>110</v>
      </c>
      <c r="C216" s="10">
        <v>1</v>
      </c>
      <c r="D216" s="10">
        <v>1</v>
      </c>
      <c r="E216" s="11">
        <v>240</v>
      </c>
      <c r="F216" s="10">
        <v>0</v>
      </c>
      <c r="G216" s="12" t="s">
        <v>23</v>
      </c>
      <c r="H216" s="13">
        <v>0</v>
      </c>
      <c r="I216" s="14">
        <v>39856000</v>
      </c>
      <c r="J216" s="14">
        <f t="shared" si="3"/>
        <v>39856000</v>
      </c>
      <c r="K216" s="10">
        <v>0</v>
      </c>
      <c r="L216" s="10">
        <v>0</v>
      </c>
      <c r="M216" s="15" t="s">
        <v>24</v>
      </c>
      <c r="N216" s="10" t="s">
        <v>25</v>
      </c>
      <c r="O216" s="16" t="s">
        <v>118</v>
      </c>
      <c r="P216" s="10">
        <v>3387000</v>
      </c>
      <c r="Q216" s="17" t="s">
        <v>27</v>
      </c>
      <c r="R216" s="18">
        <v>240</v>
      </c>
      <c r="S216" s="19" t="s">
        <v>89</v>
      </c>
      <c r="T216" s="16" t="s">
        <v>125</v>
      </c>
      <c r="U216" s="10" t="s">
        <v>112</v>
      </c>
      <c r="V216" s="20" t="b">
        <f>IF(R216=[1]PAA!D214,TRUE)</f>
        <v>1</v>
      </c>
    </row>
    <row r="217" spans="1:22" s="20" customFormat="1" ht="12.75" customHeight="1" x14ac:dyDescent="0.25">
      <c r="A217" s="9">
        <v>80111701</v>
      </c>
      <c r="B217" s="10" t="s">
        <v>165</v>
      </c>
      <c r="C217" s="10">
        <v>1</v>
      </c>
      <c r="D217" s="10">
        <v>1</v>
      </c>
      <c r="E217" s="11">
        <v>210</v>
      </c>
      <c r="F217" s="10">
        <v>0</v>
      </c>
      <c r="G217" s="12" t="s">
        <v>23</v>
      </c>
      <c r="H217" s="13">
        <v>0</v>
      </c>
      <c r="I217" s="14">
        <v>31885000</v>
      </c>
      <c r="J217" s="14">
        <f t="shared" si="3"/>
        <v>31885000</v>
      </c>
      <c r="K217" s="10">
        <v>0</v>
      </c>
      <c r="L217" s="10">
        <v>0</v>
      </c>
      <c r="M217" s="15" t="s">
        <v>24</v>
      </c>
      <c r="N217" s="10" t="s">
        <v>25</v>
      </c>
      <c r="O217" s="16" t="s">
        <v>166</v>
      </c>
      <c r="P217" s="10">
        <v>3387000</v>
      </c>
      <c r="Q217" s="17" t="s">
        <v>27</v>
      </c>
      <c r="R217" s="18">
        <v>728</v>
      </c>
      <c r="S217" s="19" t="s">
        <v>28</v>
      </c>
      <c r="T217" s="16" t="s">
        <v>29</v>
      </c>
      <c r="U217" s="10" t="s">
        <v>44</v>
      </c>
      <c r="V217" s="20" t="b">
        <f>IF(R217=[1]PAA!D215,TRUE)</f>
        <v>1</v>
      </c>
    </row>
    <row r="218" spans="1:22" s="20" customFormat="1" ht="12.75" customHeight="1" x14ac:dyDescent="0.25">
      <c r="A218" s="9">
        <v>80111701</v>
      </c>
      <c r="B218" s="10" t="s">
        <v>167</v>
      </c>
      <c r="C218" s="10">
        <v>1</v>
      </c>
      <c r="D218" s="10">
        <v>1</v>
      </c>
      <c r="E218" s="11">
        <v>240</v>
      </c>
      <c r="F218" s="10">
        <v>0</v>
      </c>
      <c r="G218" s="12" t="s">
        <v>23</v>
      </c>
      <c r="H218" s="13">
        <v>0</v>
      </c>
      <c r="I218" s="14">
        <v>18550000</v>
      </c>
      <c r="J218" s="14">
        <f t="shared" si="3"/>
        <v>18550000</v>
      </c>
      <c r="K218" s="10">
        <v>0</v>
      </c>
      <c r="L218" s="10">
        <v>0</v>
      </c>
      <c r="M218" s="15" t="s">
        <v>24</v>
      </c>
      <c r="N218" s="10" t="s">
        <v>25</v>
      </c>
      <c r="O218" s="22" t="s">
        <v>166</v>
      </c>
      <c r="P218" s="10">
        <v>3387000</v>
      </c>
      <c r="Q218" s="17" t="s">
        <v>27</v>
      </c>
      <c r="R218" s="18">
        <v>650</v>
      </c>
      <c r="S218" s="19" t="s">
        <v>28</v>
      </c>
      <c r="T218" s="16" t="s">
        <v>29</v>
      </c>
      <c r="U218" s="10" t="s">
        <v>44</v>
      </c>
      <c r="V218" s="20" t="b">
        <f>IF(R218=[1]PAA!D216,TRUE)</f>
        <v>1</v>
      </c>
    </row>
    <row r="219" spans="1:22" s="20" customFormat="1" ht="12.75" customHeight="1" x14ac:dyDescent="0.25">
      <c r="A219" s="9">
        <v>80111701</v>
      </c>
      <c r="B219" s="10" t="s">
        <v>168</v>
      </c>
      <c r="C219" s="10">
        <v>1</v>
      </c>
      <c r="D219" s="10">
        <v>1</v>
      </c>
      <c r="E219" s="11">
        <v>240</v>
      </c>
      <c r="F219" s="10">
        <v>0</v>
      </c>
      <c r="G219" s="12" t="s">
        <v>23</v>
      </c>
      <c r="H219" s="13">
        <v>0</v>
      </c>
      <c r="I219" s="14">
        <v>38160000</v>
      </c>
      <c r="J219" s="14">
        <f t="shared" si="3"/>
        <v>38160000</v>
      </c>
      <c r="K219" s="10">
        <v>0</v>
      </c>
      <c r="L219" s="10">
        <v>0</v>
      </c>
      <c r="M219" s="15" t="s">
        <v>24</v>
      </c>
      <c r="N219" s="10" t="s">
        <v>25</v>
      </c>
      <c r="O219" s="16" t="s">
        <v>166</v>
      </c>
      <c r="P219" s="10">
        <v>3387000</v>
      </c>
      <c r="Q219" s="17" t="s">
        <v>27</v>
      </c>
      <c r="R219" s="18">
        <v>203</v>
      </c>
      <c r="S219" s="19" t="s">
        <v>28</v>
      </c>
      <c r="T219" s="16" t="s">
        <v>29</v>
      </c>
      <c r="U219" s="10" t="s">
        <v>44</v>
      </c>
      <c r="V219" s="20" t="b">
        <f>IF(R219=[1]PAA!D217,TRUE)</f>
        <v>1</v>
      </c>
    </row>
    <row r="220" spans="1:22" s="20" customFormat="1" ht="12.75" customHeight="1" x14ac:dyDescent="0.25">
      <c r="A220" s="9">
        <v>80111701</v>
      </c>
      <c r="B220" s="10" t="s">
        <v>169</v>
      </c>
      <c r="C220" s="10">
        <v>1</v>
      </c>
      <c r="D220" s="10">
        <v>1</v>
      </c>
      <c r="E220" s="11">
        <v>300</v>
      </c>
      <c r="F220" s="10">
        <v>0</v>
      </c>
      <c r="G220" s="12" t="s">
        <v>23</v>
      </c>
      <c r="H220" s="13">
        <v>0</v>
      </c>
      <c r="I220" s="14">
        <v>65000000</v>
      </c>
      <c r="J220" s="14">
        <f t="shared" si="3"/>
        <v>65000000</v>
      </c>
      <c r="K220" s="10">
        <v>0</v>
      </c>
      <c r="L220" s="10">
        <v>0</v>
      </c>
      <c r="M220" s="15" t="s">
        <v>24</v>
      </c>
      <c r="N220" s="10" t="s">
        <v>25</v>
      </c>
      <c r="O220" s="16" t="s">
        <v>166</v>
      </c>
      <c r="P220" s="10">
        <v>3387000</v>
      </c>
      <c r="Q220" s="17" t="s">
        <v>27</v>
      </c>
      <c r="R220" s="18">
        <v>603</v>
      </c>
      <c r="S220" s="19" t="s">
        <v>28</v>
      </c>
      <c r="T220" s="16" t="s">
        <v>29</v>
      </c>
      <c r="U220" s="10" t="s">
        <v>44</v>
      </c>
      <c r="V220" s="20" t="b">
        <f>IF(R220=[1]PAA!D218,TRUE)</f>
        <v>1</v>
      </c>
    </row>
    <row r="221" spans="1:22" s="20" customFormat="1" ht="12.75" customHeight="1" x14ac:dyDescent="0.25">
      <c r="A221" s="9">
        <v>80111701</v>
      </c>
      <c r="B221" s="10" t="s">
        <v>170</v>
      </c>
      <c r="C221" s="10">
        <v>1</v>
      </c>
      <c r="D221" s="10">
        <v>1</v>
      </c>
      <c r="E221" s="11">
        <v>350</v>
      </c>
      <c r="F221" s="10">
        <v>0</v>
      </c>
      <c r="G221" s="12" t="s">
        <v>23</v>
      </c>
      <c r="H221" s="13">
        <v>0</v>
      </c>
      <c r="I221" s="14">
        <v>74200000</v>
      </c>
      <c r="J221" s="14">
        <f t="shared" si="3"/>
        <v>74200000</v>
      </c>
      <c r="K221" s="10">
        <v>0</v>
      </c>
      <c r="L221" s="10">
        <v>0</v>
      </c>
      <c r="M221" s="15" t="s">
        <v>24</v>
      </c>
      <c r="N221" s="10" t="s">
        <v>25</v>
      </c>
      <c r="O221" s="16" t="s">
        <v>166</v>
      </c>
      <c r="P221" s="10">
        <v>3387000</v>
      </c>
      <c r="Q221" s="17" t="s">
        <v>27</v>
      </c>
      <c r="R221" s="18">
        <v>98</v>
      </c>
      <c r="S221" s="19" t="s">
        <v>28</v>
      </c>
      <c r="T221" s="16" t="s">
        <v>29</v>
      </c>
      <c r="U221" s="10" t="s">
        <v>44</v>
      </c>
      <c r="V221" s="20" t="b">
        <f>IF(R221=[1]PAA!D219,TRUE)</f>
        <v>1</v>
      </c>
    </row>
    <row r="222" spans="1:22" s="20" customFormat="1" ht="12.75" customHeight="1" x14ac:dyDescent="0.25">
      <c r="A222" s="9">
        <v>80111701</v>
      </c>
      <c r="B222" s="10" t="s">
        <v>171</v>
      </c>
      <c r="C222" s="10">
        <v>1</v>
      </c>
      <c r="D222" s="10">
        <v>1</v>
      </c>
      <c r="E222" s="11">
        <v>240</v>
      </c>
      <c r="F222" s="10">
        <v>0</v>
      </c>
      <c r="G222" s="12" t="s">
        <v>23</v>
      </c>
      <c r="H222" s="13">
        <v>0</v>
      </c>
      <c r="I222" s="14">
        <v>33128000</v>
      </c>
      <c r="J222" s="14">
        <f t="shared" si="3"/>
        <v>33128000</v>
      </c>
      <c r="K222" s="10">
        <v>0</v>
      </c>
      <c r="L222" s="10">
        <v>0</v>
      </c>
      <c r="M222" s="15" t="s">
        <v>24</v>
      </c>
      <c r="N222" s="10" t="s">
        <v>25</v>
      </c>
      <c r="O222" s="16" t="s">
        <v>166</v>
      </c>
      <c r="P222" s="10">
        <v>3387000</v>
      </c>
      <c r="Q222" s="17" t="s">
        <v>27</v>
      </c>
      <c r="R222" s="18">
        <v>306</v>
      </c>
      <c r="S222" s="19" t="s">
        <v>28</v>
      </c>
      <c r="T222" s="16" t="s">
        <v>29</v>
      </c>
      <c r="U222" s="10" t="s">
        <v>44</v>
      </c>
      <c r="V222" s="20" t="b">
        <f>IF(R222=[1]PAA!D220,TRUE)</f>
        <v>1</v>
      </c>
    </row>
    <row r="223" spans="1:22" s="20" customFormat="1" ht="12.75" customHeight="1" x14ac:dyDescent="0.25">
      <c r="A223" s="9">
        <v>80111701</v>
      </c>
      <c r="B223" s="10" t="s">
        <v>172</v>
      </c>
      <c r="C223" s="10">
        <v>1</v>
      </c>
      <c r="D223" s="10">
        <v>1</v>
      </c>
      <c r="E223" s="11">
        <v>240</v>
      </c>
      <c r="F223" s="10">
        <v>0</v>
      </c>
      <c r="G223" s="12" t="s">
        <v>23</v>
      </c>
      <c r="H223" s="13">
        <v>0</v>
      </c>
      <c r="I223" s="14">
        <v>38160000</v>
      </c>
      <c r="J223" s="14">
        <f t="shared" si="3"/>
        <v>38160000</v>
      </c>
      <c r="K223" s="10">
        <v>0</v>
      </c>
      <c r="L223" s="10">
        <v>0</v>
      </c>
      <c r="M223" s="15" t="s">
        <v>24</v>
      </c>
      <c r="N223" s="10" t="s">
        <v>25</v>
      </c>
      <c r="O223" s="16" t="s">
        <v>166</v>
      </c>
      <c r="P223" s="10">
        <v>3387000</v>
      </c>
      <c r="Q223" s="17" t="s">
        <v>27</v>
      </c>
      <c r="R223" s="18">
        <v>192</v>
      </c>
      <c r="S223" s="19" t="s">
        <v>28</v>
      </c>
      <c r="T223" s="16" t="s">
        <v>29</v>
      </c>
      <c r="U223" s="10" t="s">
        <v>44</v>
      </c>
      <c r="V223" s="20" t="b">
        <f>IF(R223=[1]PAA!D221,TRUE)</f>
        <v>1</v>
      </c>
    </row>
    <row r="224" spans="1:22" s="20" customFormat="1" ht="12.75" customHeight="1" x14ac:dyDescent="0.25">
      <c r="A224" s="9">
        <v>80111701</v>
      </c>
      <c r="B224" s="10" t="s">
        <v>173</v>
      </c>
      <c r="C224" s="10">
        <v>1</v>
      </c>
      <c r="D224" s="10">
        <v>1</v>
      </c>
      <c r="E224" s="11">
        <v>240</v>
      </c>
      <c r="F224" s="10">
        <v>0</v>
      </c>
      <c r="G224" s="12" t="s">
        <v>23</v>
      </c>
      <c r="H224" s="13">
        <v>0</v>
      </c>
      <c r="I224" s="14">
        <v>43064000</v>
      </c>
      <c r="J224" s="14">
        <f t="shared" si="3"/>
        <v>43064000</v>
      </c>
      <c r="K224" s="10">
        <v>0</v>
      </c>
      <c r="L224" s="10">
        <v>0</v>
      </c>
      <c r="M224" s="15" t="s">
        <v>24</v>
      </c>
      <c r="N224" s="10" t="s">
        <v>25</v>
      </c>
      <c r="O224" s="16" t="s">
        <v>174</v>
      </c>
      <c r="P224" s="10">
        <v>3387000</v>
      </c>
      <c r="Q224" s="17" t="s">
        <v>27</v>
      </c>
      <c r="R224" s="18">
        <v>515</v>
      </c>
      <c r="S224" s="19" t="s">
        <v>175</v>
      </c>
      <c r="T224" s="16" t="s">
        <v>176</v>
      </c>
      <c r="U224" s="10" t="s">
        <v>177</v>
      </c>
      <c r="V224" s="20" t="b">
        <f>IF(R224=[1]PAA!D222,TRUE)</f>
        <v>1</v>
      </c>
    </row>
    <row r="225" spans="1:22" s="20" customFormat="1" ht="12.75" customHeight="1" x14ac:dyDescent="0.25">
      <c r="A225" s="9">
        <v>80111701</v>
      </c>
      <c r="B225" s="10" t="s">
        <v>178</v>
      </c>
      <c r="C225" s="10">
        <v>1</v>
      </c>
      <c r="D225" s="10">
        <v>1</v>
      </c>
      <c r="E225" s="11">
        <v>240</v>
      </c>
      <c r="F225" s="10">
        <v>0</v>
      </c>
      <c r="G225" s="12" t="s">
        <v>23</v>
      </c>
      <c r="H225" s="13">
        <v>0</v>
      </c>
      <c r="I225" s="14">
        <v>33128000</v>
      </c>
      <c r="J225" s="14">
        <f t="shared" si="3"/>
        <v>33128000</v>
      </c>
      <c r="K225" s="10">
        <v>0</v>
      </c>
      <c r="L225" s="10">
        <v>0</v>
      </c>
      <c r="M225" s="15" t="s">
        <v>24</v>
      </c>
      <c r="N225" s="10" t="s">
        <v>25</v>
      </c>
      <c r="O225" s="16" t="s">
        <v>174</v>
      </c>
      <c r="P225" s="10">
        <v>3387000</v>
      </c>
      <c r="Q225" s="17" t="s">
        <v>27</v>
      </c>
      <c r="R225" s="18">
        <v>298</v>
      </c>
      <c r="S225" s="19" t="s">
        <v>175</v>
      </c>
      <c r="T225" s="16" t="s">
        <v>179</v>
      </c>
      <c r="U225" s="10" t="s">
        <v>180</v>
      </c>
      <c r="V225" s="20" t="b">
        <f>IF(R225=[1]PAA!D223,TRUE)</f>
        <v>1</v>
      </c>
    </row>
    <row r="226" spans="1:22" s="20" customFormat="1" ht="12.75" customHeight="1" x14ac:dyDescent="0.25">
      <c r="A226" s="9">
        <v>80111701</v>
      </c>
      <c r="B226" s="10" t="s">
        <v>181</v>
      </c>
      <c r="C226" s="10">
        <v>1</v>
      </c>
      <c r="D226" s="10">
        <v>1</v>
      </c>
      <c r="E226" s="11">
        <v>350</v>
      </c>
      <c r="F226" s="10">
        <v>0</v>
      </c>
      <c r="G226" s="12" t="s">
        <v>23</v>
      </c>
      <c r="H226" s="13">
        <v>0</v>
      </c>
      <c r="I226" s="14">
        <v>114333333.33333333</v>
      </c>
      <c r="J226" s="14">
        <f t="shared" si="3"/>
        <v>114333333.33333333</v>
      </c>
      <c r="K226" s="10">
        <v>0</v>
      </c>
      <c r="L226" s="10">
        <v>0</v>
      </c>
      <c r="M226" s="15" t="s">
        <v>24</v>
      </c>
      <c r="N226" s="10" t="s">
        <v>25</v>
      </c>
      <c r="O226" s="16" t="s">
        <v>174</v>
      </c>
      <c r="P226" s="10">
        <v>3387000</v>
      </c>
      <c r="Q226" s="17" t="s">
        <v>27</v>
      </c>
      <c r="R226" s="18">
        <v>72</v>
      </c>
      <c r="S226" s="19" t="s">
        <v>175</v>
      </c>
      <c r="T226" s="16" t="s">
        <v>182</v>
      </c>
      <c r="U226" s="10" t="s">
        <v>183</v>
      </c>
      <c r="V226" s="20" t="b">
        <f>IF(R226=[1]PAA!D224,TRUE)</f>
        <v>1</v>
      </c>
    </row>
    <row r="227" spans="1:22" s="20" customFormat="1" ht="12.75" customHeight="1" x14ac:dyDescent="0.25">
      <c r="A227" s="9">
        <v>80111701</v>
      </c>
      <c r="B227" s="10" t="s">
        <v>184</v>
      </c>
      <c r="C227" s="10">
        <v>1</v>
      </c>
      <c r="D227" s="10">
        <v>1</v>
      </c>
      <c r="E227" s="11">
        <v>350</v>
      </c>
      <c r="F227" s="10">
        <v>0</v>
      </c>
      <c r="G227" s="12" t="s">
        <v>23</v>
      </c>
      <c r="H227" s="13">
        <v>0</v>
      </c>
      <c r="I227" s="14">
        <v>110833333.33333333</v>
      </c>
      <c r="J227" s="14">
        <f t="shared" si="3"/>
        <v>110833333.33333333</v>
      </c>
      <c r="K227" s="10">
        <v>0</v>
      </c>
      <c r="L227" s="10">
        <v>0</v>
      </c>
      <c r="M227" s="15" t="s">
        <v>24</v>
      </c>
      <c r="N227" s="10" t="s">
        <v>25</v>
      </c>
      <c r="O227" s="16" t="s">
        <v>174</v>
      </c>
      <c r="P227" s="10">
        <v>3387000</v>
      </c>
      <c r="Q227" s="17" t="s">
        <v>27</v>
      </c>
      <c r="R227" s="18">
        <v>52</v>
      </c>
      <c r="S227" s="19" t="s">
        <v>175</v>
      </c>
      <c r="T227" s="16" t="s">
        <v>179</v>
      </c>
      <c r="U227" s="10" t="s">
        <v>180</v>
      </c>
      <c r="V227" s="20" t="b">
        <f>IF(R227=[1]PAA!D225,TRUE)</f>
        <v>1</v>
      </c>
    </row>
    <row r="228" spans="1:22" s="20" customFormat="1" ht="12.75" customHeight="1" x14ac:dyDescent="0.25">
      <c r="A228" s="9">
        <v>80111701</v>
      </c>
      <c r="B228" s="10" t="s">
        <v>185</v>
      </c>
      <c r="C228" s="10">
        <v>1</v>
      </c>
      <c r="D228" s="10">
        <v>1</v>
      </c>
      <c r="E228" s="11">
        <v>240</v>
      </c>
      <c r="F228" s="10">
        <v>0</v>
      </c>
      <c r="G228" s="12" t="s">
        <v>23</v>
      </c>
      <c r="H228" s="13">
        <v>0</v>
      </c>
      <c r="I228" s="14">
        <v>64000000</v>
      </c>
      <c r="J228" s="14">
        <f t="shared" si="3"/>
        <v>64000000</v>
      </c>
      <c r="K228" s="10">
        <v>0</v>
      </c>
      <c r="L228" s="10">
        <v>0</v>
      </c>
      <c r="M228" s="15" t="s">
        <v>24</v>
      </c>
      <c r="N228" s="10" t="s">
        <v>25</v>
      </c>
      <c r="O228" s="16" t="s">
        <v>174</v>
      </c>
      <c r="P228" s="10">
        <v>3387000</v>
      </c>
      <c r="Q228" s="17" t="s">
        <v>27</v>
      </c>
      <c r="R228" s="18">
        <v>376</v>
      </c>
      <c r="S228" s="19" t="s">
        <v>175</v>
      </c>
      <c r="T228" s="16" t="s">
        <v>179</v>
      </c>
      <c r="U228" s="10" t="s">
        <v>180</v>
      </c>
      <c r="V228" s="20" t="b">
        <f>IF(R228=[1]PAA!D226,TRUE)</f>
        <v>1</v>
      </c>
    </row>
    <row r="229" spans="1:22" s="20" customFormat="1" ht="12.75" customHeight="1" x14ac:dyDescent="0.25">
      <c r="A229" s="9">
        <v>80111701</v>
      </c>
      <c r="B229" s="10" t="s">
        <v>186</v>
      </c>
      <c r="C229" s="10">
        <v>1</v>
      </c>
      <c r="D229" s="10">
        <v>1</v>
      </c>
      <c r="E229" s="11">
        <v>240</v>
      </c>
      <c r="F229" s="10">
        <v>0</v>
      </c>
      <c r="G229" s="12" t="s">
        <v>23</v>
      </c>
      <c r="H229" s="13">
        <v>0</v>
      </c>
      <c r="I229" s="14">
        <v>42296000</v>
      </c>
      <c r="J229" s="14">
        <f t="shared" si="3"/>
        <v>42296000</v>
      </c>
      <c r="K229" s="10">
        <v>0</v>
      </c>
      <c r="L229" s="10">
        <v>0</v>
      </c>
      <c r="M229" s="15" t="s">
        <v>24</v>
      </c>
      <c r="N229" s="10" t="s">
        <v>25</v>
      </c>
      <c r="O229" s="16" t="s">
        <v>174</v>
      </c>
      <c r="P229" s="10">
        <v>3387000</v>
      </c>
      <c r="Q229" s="17" t="s">
        <v>27</v>
      </c>
      <c r="R229" s="18">
        <v>505</v>
      </c>
      <c r="S229" s="19" t="s">
        <v>175</v>
      </c>
      <c r="T229" s="16" t="s">
        <v>176</v>
      </c>
      <c r="U229" s="10" t="s">
        <v>177</v>
      </c>
      <c r="V229" s="20" t="b">
        <f>IF(R229=[1]PAA!D227,TRUE)</f>
        <v>1</v>
      </c>
    </row>
    <row r="230" spans="1:22" s="20" customFormat="1" ht="12.75" customHeight="1" x14ac:dyDescent="0.25">
      <c r="A230" s="9">
        <v>80111701</v>
      </c>
      <c r="B230" s="10" t="s">
        <v>187</v>
      </c>
      <c r="C230" s="10">
        <v>1</v>
      </c>
      <c r="D230" s="10">
        <v>1</v>
      </c>
      <c r="E230" s="11">
        <v>330</v>
      </c>
      <c r="F230" s="10">
        <v>0</v>
      </c>
      <c r="G230" s="12" t="s">
        <v>23</v>
      </c>
      <c r="H230" s="13">
        <v>0</v>
      </c>
      <c r="I230" s="14">
        <v>26345000</v>
      </c>
      <c r="J230" s="14">
        <f t="shared" si="3"/>
        <v>26345000</v>
      </c>
      <c r="K230" s="10">
        <v>0</v>
      </c>
      <c r="L230" s="10">
        <v>0</v>
      </c>
      <c r="M230" s="15" t="s">
        <v>24</v>
      </c>
      <c r="N230" s="10" t="s">
        <v>25</v>
      </c>
      <c r="O230" s="16" t="s">
        <v>174</v>
      </c>
      <c r="P230" s="10">
        <v>3387000</v>
      </c>
      <c r="Q230" s="17" t="s">
        <v>27</v>
      </c>
      <c r="R230" s="18">
        <v>2</v>
      </c>
      <c r="S230" s="19" t="s">
        <v>175</v>
      </c>
      <c r="T230" s="16" t="s">
        <v>176</v>
      </c>
      <c r="U230" s="10" t="s">
        <v>177</v>
      </c>
      <c r="V230" s="20" t="b">
        <f>IF(R230=[1]PAA!D228,TRUE)</f>
        <v>1</v>
      </c>
    </row>
    <row r="231" spans="1:22" s="20" customFormat="1" ht="12.75" customHeight="1" x14ac:dyDescent="0.25">
      <c r="A231" s="9">
        <v>80111701</v>
      </c>
      <c r="B231" s="10" t="s">
        <v>188</v>
      </c>
      <c r="C231" s="10">
        <v>1</v>
      </c>
      <c r="D231" s="10">
        <v>1</v>
      </c>
      <c r="E231" s="11">
        <v>300</v>
      </c>
      <c r="F231" s="10">
        <v>0</v>
      </c>
      <c r="G231" s="12" t="s">
        <v>23</v>
      </c>
      <c r="H231" s="13">
        <v>0</v>
      </c>
      <c r="I231" s="14">
        <v>100000000</v>
      </c>
      <c r="J231" s="14">
        <f t="shared" si="3"/>
        <v>100000000</v>
      </c>
      <c r="K231" s="10">
        <v>0</v>
      </c>
      <c r="L231" s="10">
        <v>0</v>
      </c>
      <c r="M231" s="15" t="s">
        <v>24</v>
      </c>
      <c r="N231" s="10" t="s">
        <v>25</v>
      </c>
      <c r="O231" s="16" t="s">
        <v>174</v>
      </c>
      <c r="P231" s="10">
        <v>3387000</v>
      </c>
      <c r="Q231" s="17" t="s">
        <v>27</v>
      </c>
      <c r="R231" s="18">
        <v>567</v>
      </c>
      <c r="S231" s="19" t="s">
        <v>175</v>
      </c>
      <c r="T231" s="16" t="s">
        <v>179</v>
      </c>
      <c r="U231" s="10" t="s">
        <v>189</v>
      </c>
      <c r="V231" s="20" t="b">
        <f>IF(R231=[1]PAA!D229,TRUE)</f>
        <v>1</v>
      </c>
    </row>
    <row r="232" spans="1:22" s="20" customFormat="1" ht="12.75" customHeight="1" x14ac:dyDescent="0.25">
      <c r="A232" s="9">
        <v>80111701</v>
      </c>
      <c r="B232" s="10" t="s">
        <v>190</v>
      </c>
      <c r="C232" s="10">
        <v>1</v>
      </c>
      <c r="D232" s="10">
        <v>1</v>
      </c>
      <c r="E232" s="11">
        <v>240</v>
      </c>
      <c r="F232" s="10">
        <v>0</v>
      </c>
      <c r="G232" s="12" t="s">
        <v>23</v>
      </c>
      <c r="H232" s="13">
        <v>0</v>
      </c>
      <c r="I232" s="14">
        <v>35688000</v>
      </c>
      <c r="J232" s="14">
        <f t="shared" si="3"/>
        <v>35688000</v>
      </c>
      <c r="K232" s="10">
        <v>0</v>
      </c>
      <c r="L232" s="10">
        <v>0</v>
      </c>
      <c r="M232" s="15" t="s">
        <v>24</v>
      </c>
      <c r="N232" s="10" t="s">
        <v>25</v>
      </c>
      <c r="O232" s="16" t="s">
        <v>174</v>
      </c>
      <c r="P232" s="10">
        <v>3387000</v>
      </c>
      <c r="Q232" s="17" t="s">
        <v>27</v>
      </c>
      <c r="R232" s="18">
        <v>486</v>
      </c>
      <c r="S232" s="19" t="s">
        <v>175</v>
      </c>
      <c r="T232" s="16" t="s">
        <v>191</v>
      </c>
      <c r="U232" s="10" t="s">
        <v>192</v>
      </c>
      <c r="V232" s="20" t="b">
        <f>IF(R232=[1]PAA!D230,TRUE)</f>
        <v>1</v>
      </c>
    </row>
    <row r="233" spans="1:22" s="20" customFormat="1" ht="12.75" customHeight="1" x14ac:dyDescent="0.25">
      <c r="A233" s="9">
        <v>80111701</v>
      </c>
      <c r="B233" s="10" t="s">
        <v>193</v>
      </c>
      <c r="C233" s="10">
        <v>1</v>
      </c>
      <c r="D233" s="10">
        <v>1</v>
      </c>
      <c r="E233" s="11">
        <v>240</v>
      </c>
      <c r="F233" s="10">
        <v>0</v>
      </c>
      <c r="G233" s="12" t="s">
        <v>23</v>
      </c>
      <c r="H233" s="13">
        <v>0</v>
      </c>
      <c r="I233" s="14">
        <v>50880000</v>
      </c>
      <c r="J233" s="14">
        <f t="shared" si="3"/>
        <v>50880000</v>
      </c>
      <c r="K233" s="10">
        <v>0</v>
      </c>
      <c r="L233" s="10">
        <v>0</v>
      </c>
      <c r="M233" s="15" t="s">
        <v>24</v>
      </c>
      <c r="N233" s="10" t="s">
        <v>25</v>
      </c>
      <c r="O233" s="16" t="s">
        <v>174</v>
      </c>
      <c r="P233" s="10">
        <v>3387000</v>
      </c>
      <c r="Q233" s="17" t="s">
        <v>27</v>
      </c>
      <c r="R233" s="18">
        <v>327</v>
      </c>
      <c r="S233" s="19" t="s">
        <v>175</v>
      </c>
      <c r="T233" s="16" t="s">
        <v>179</v>
      </c>
      <c r="U233" s="10" t="s">
        <v>180</v>
      </c>
      <c r="V233" s="20" t="b">
        <f>IF(R233=[1]PAA!D231,TRUE)</f>
        <v>1</v>
      </c>
    </row>
    <row r="234" spans="1:22" s="20" customFormat="1" ht="12.75" customHeight="1" x14ac:dyDescent="0.25">
      <c r="A234" s="9">
        <v>80111701</v>
      </c>
      <c r="B234" s="10" t="s">
        <v>194</v>
      </c>
      <c r="C234" s="10">
        <v>1</v>
      </c>
      <c r="D234" s="10">
        <v>1</v>
      </c>
      <c r="E234" s="11">
        <v>240</v>
      </c>
      <c r="F234" s="10">
        <v>0</v>
      </c>
      <c r="G234" s="12" t="s">
        <v>23</v>
      </c>
      <c r="H234" s="13">
        <v>0</v>
      </c>
      <c r="I234" s="14">
        <v>36464000</v>
      </c>
      <c r="J234" s="14">
        <f t="shared" si="3"/>
        <v>36464000</v>
      </c>
      <c r="K234" s="10">
        <v>0</v>
      </c>
      <c r="L234" s="10">
        <v>0</v>
      </c>
      <c r="M234" s="15" t="s">
        <v>24</v>
      </c>
      <c r="N234" s="10" t="s">
        <v>25</v>
      </c>
      <c r="O234" s="16" t="s">
        <v>174</v>
      </c>
      <c r="P234" s="10">
        <v>3387000</v>
      </c>
      <c r="Q234" s="17" t="s">
        <v>27</v>
      </c>
      <c r="R234" s="18">
        <v>792</v>
      </c>
      <c r="S234" s="19" t="s">
        <v>175</v>
      </c>
      <c r="T234" s="16" t="s">
        <v>176</v>
      </c>
      <c r="U234" s="10" t="s">
        <v>177</v>
      </c>
      <c r="V234" s="20" t="b">
        <f>IF(R234=[1]PAA!D232,TRUE)</f>
        <v>1</v>
      </c>
    </row>
    <row r="235" spans="1:22" s="20" customFormat="1" ht="12.75" customHeight="1" x14ac:dyDescent="0.25">
      <c r="A235" s="9">
        <v>80111701</v>
      </c>
      <c r="B235" s="10" t="s">
        <v>195</v>
      </c>
      <c r="C235" s="10">
        <v>1</v>
      </c>
      <c r="D235" s="10">
        <v>1</v>
      </c>
      <c r="E235" s="11">
        <v>240</v>
      </c>
      <c r="F235" s="10">
        <v>0</v>
      </c>
      <c r="G235" s="12" t="s">
        <v>23</v>
      </c>
      <c r="H235" s="13">
        <v>0</v>
      </c>
      <c r="I235" s="14">
        <v>33128000</v>
      </c>
      <c r="J235" s="14">
        <f t="shared" si="3"/>
        <v>33128000</v>
      </c>
      <c r="K235" s="10">
        <v>0</v>
      </c>
      <c r="L235" s="10">
        <v>0</v>
      </c>
      <c r="M235" s="15" t="s">
        <v>24</v>
      </c>
      <c r="N235" s="10" t="s">
        <v>25</v>
      </c>
      <c r="O235" s="16" t="s">
        <v>174</v>
      </c>
      <c r="P235" s="10">
        <v>3387000</v>
      </c>
      <c r="Q235" s="17" t="s">
        <v>27</v>
      </c>
      <c r="R235" s="18">
        <v>502</v>
      </c>
      <c r="S235" s="19" t="s">
        <v>175</v>
      </c>
      <c r="T235" s="16" t="s">
        <v>196</v>
      </c>
      <c r="U235" s="10" t="s">
        <v>177</v>
      </c>
      <c r="V235" s="20" t="b">
        <f>IF(R235=[1]PAA!D233,TRUE)</f>
        <v>1</v>
      </c>
    </row>
    <row r="236" spans="1:22" s="20" customFormat="1" ht="12.75" customHeight="1" x14ac:dyDescent="0.25">
      <c r="A236" s="9">
        <v>80111701</v>
      </c>
      <c r="B236" s="10" t="s">
        <v>197</v>
      </c>
      <c r="C236" s="10">
        <v>1</v>
      </c>
      <c r="D236" s="10">
        <v>1</v>
      </c>
      <c r="E236" s="11">
        <v>240</v>
      </c>
      <c r="F236" s="10">
        <v>0</v>
      </c>
      <c r="G236" s="12" t="s">
        <v>23</v>
      </c>
      <c r="H236" s="13">
        <v>0</v>
      </c>
      <c r="I236" s="14">
        <v>47488000</v>
      </c>
      <c r="J236" s="14">
        <f t="shared" si="3"/>
        <v>47488000</v>
      </c>
      <c r="K236" s="10">
        <v>0</v>
      </c>
      <c r="L236" s="10">
        <v>0</v>
      </c>
      <c r="M236" s="15" t="s">
        <v>24</v>
      </c>
      <c r="N236" s="10" t="s">
        <v>25</v>
      </c>
      <c r="O236" s="16" t="s">
        <v>174</v>
      </c>
      <c r="P236" s="10">
        <v>3387000</v>
      </c>
      <c r="Q236" s="17" t="s">
        <v>27</v>
      </c>
      <c r="R236" s="18">
        <v>386</v>
      </c>
      <c r="S236" s="19" t="s">
        <v>175</v>
      </c>
      <c r="T236" s="16" t="s">
        <v>191</v>
      </c>
      <c r="U236" s="10" t="s">
        <v>192</v>
      </c>
      <c r="V236" s="20" t="b">
        <f>IF(R236=[1]PAA!D234,TRUE)</f>
        <v>1</v>
      </c>
    </row>
    <row r="237" spans="1:22" s="20" customFormat="1" ht="12.75" customHeight="1" x14ac:dyDescent="0.25">
      <c r="A237" s="9">
        <v>80111701</v>
      </c>
      <c r="B237" s="10" t="s">
        <v>198</v>
      </c>
      <c r="C237" s="10">
        <v>1</v>
      </c>
      <c r="D237" s="10">
        <v>1</v>
      </c>
      <c r="E237" s="11">
        <v>240</v>
      </c>
      <c r="F237" s="10">
        <v>0</v>
      </c>
      <c r="G237" s="12" t="s">
        <v>23</v>
      </c>
      <c r="H237" s="13">
        <v>0</v>
      </c>
      <c r="I237" s="14">
        <v>18656000</v>
      </c>
      <c r="J237" s="14">
        <f t="shared" si="3"/>
        <v>18656000</v>
      </c>
      <c r="K237" s="10">
        <v>0</v>
      </c>
      <c r="L237" s="10">
        <v>0</v>
      </c>
      <c r="M237" s="15" t="s">
        <v>24</v>
      </c>
      <c r="N237" s="10" t="s">
        <v>25</v>
      </c>
      <c r="O237" s="16" t="s">
        <v>174</v>
      </c>
      <c r="P237" s="10">
        <v>3387000</v>
      </c>
      <c r="Q237" s="17" t="s">
        <v>27</v>
      </c>
      <c r="R237" s="18">
        <v>560</v>
      </c>
      <c r="S237" s="19" t="s">
        <v>175</v>
      </c>
      <c r="T237" s="16" t="s">
        <v>176</v>
      </c>
      <c r="U237" s="10" t="s">
        <v>177</v>
      </c>
      <c r="V237" s="20" t="b">
        <f>IF(R237=[1]PAA!D235,TRUE)</f>
        <v>1</v>
      </c>
    </row>
    <row r="238" spans="1:22" s="20" customFormat="1" ht="12.75" customHeight="1" x14ac:dyDescent="0.25">
      <c r="A238" s="9">
        <v>80111701</v>
      </c>
      <c r="B238" s="10" t="s">
        <v>199</v>
      </c>
      <c r="C238" s="10">
        <v>1</v>
      </c>
      <c r="D238" s="10">
        <v>1</v>
      </c>
      <c r="E238" s="11">
        <v>240</v>
      </c>
      <c r="F238" s="10">
        <v>0</v>
      </c>
      <c r="G238" s="12" t="s">
        <v>23</v>
      </c>
      <c r="H238" s="13">
        <v>0</v>
      </c>
      <c r="I238" s="14">
        <v>33600000</v>
      </c>
      <c r="J238" s="14">
        <f t="shared" si="3"/>
        <v>33600000</v>
      </c>
      <c r="K238" s="10">
        <v>0</v>
      </c>
      <c r="L238" s="10">
        <v>0</v>
      </c>
      <c r="M238" s="15" t="s">
        <v>24</v>
      </c>
      <c r="N238" s="10" t="s">
        <v>25</v>
      </c>
      <c r="O238" s="25" t="s">
        <v>174</v>
      </c>
      <c r="P238" s="10">
        <v>3387000</v>
      </c>
      <c r="Q238" s="17" t="s">
        <v>27</v>
      </c>
      <c r="R238" s="18">
        <v>334</v>
      </c>
      <c r="S238" s="19" t="s">
        <v>200</v>
      </c>
      <c r="T238" s="22" t="s">
        <v>201</v>
      </c>
      <c r="U238" s="10" t="s">
        <v>202</v>
      </c>
      <c r="V238" s="20" t="b">
        <f>IF(R238=[1]PAA!D236,TRUE)</f>
        <v>1</v>
      </c>
    </row>
    <row r="239" spans="1:22" s="20" customFormat="1" ht="12.75" customHeight="1" x14ac:dyDescent="0.25">
      <c r="A239" s="9">
        <v>80111701</v>
      </c>
      <c r="B239" s="10" t="s">
        <v>203</v>
      </c>
      <c r="C239" s="10">
        <v>1</v>
      </c>
      <c r="D239" s="10">
        <v>1</v>
      </c>
      <c r="E239" s="11">
        <v>350</v>
      </c>
      <c r="F239" s="10">
        <v>0</v>
      </c>
      <c r="G239" s="12" t="s">
        <v>23</v>
      </c>
      <c r="H239" s="13">
        <v>0</v>
      </c>
      <c r="I239" s="14">
        <v>49466666.666666664</v>
      </c>
      <c r="J239" s="14">
        <f t="shared" si="3"/>
        <v>49466666.666666664</v>
      </c>
      <c r="K239" s="10">
        <v>0</v>
      </c>
      <c r="L239" s="10">
        <v>0</v>
      </c>
      <c r="M239" s="15" t="s">
        <v>24</v>
      </c>
      <c r="N239" s="10" t="s">
        <v>25</v>
      </c>
      <c r="O239" s="16" t="s">
        <v>174</v>
      </c>
      <c r="P239" s="10">
        <v>3387000</v>
      </c>
      <c r="Q239" s="17" t="s">
        <v>27</v>
      </c>
      <c r="R239" s="18">
        <v>116</v>
      </c>
      <c r="S239" s="19" t="s">
        <v>175</v>
      </c>
      <c r="T239" s="16" t="s">
        <v>176</v>
      </c>
      <c r="U239" s="10" t="s">
        <v>177</v>
      </c>
      <c r="V239" s="20" t="b">
        <f>IF(R239=[1]PAA!D237,TRUE)</f>
        <v>1</v>
      </c>
    </row>
    <row r="240" spans="1:22" s="20" customFormat="1" ht="12.75" customHeight="1" x14ac:dyDescent="0.25">
      <c r="A240" s="9">
        <v>80111701</v>
      </c>
      <c r="B240" s="10" t="s">
        <v>204</v>
      </c>
      <c r="C240" s="10">
        <v>1</v>
      </c>
      <c r="D240" s="10">
        <v>1</v>
      </c>
      <c r="E240" s="11">
        <v>240</v>
      </c>
      <c r="F240" s="10">
        <v>0</v>
      </c>
      <c r="G240" s="12" t="s">
        <v>23</v>
      </c>
      <c r="H240" s="13">
        <v>0</v>
      </c>
      <c r="I240" s="14">
        <v>59360000</v>
      </c>
      <c r="J240" s="14">
        <f t="shared" si="3"/>
        <v>59360000</v>
      </c>
      <c r="K240" s="10">
        <v>0</v>
      </c>
      <c r="L240" s="10">
        <v>0</v>
      </c>
      <c r="M240" s="15" t="s">
        <v>24</v>
      </c>
      <c r="N240" s="10" t="s">
        <v>25</v>
      </c>
      <c r="O240" s="16" t="s">
        <v>174</v>
      </c>
      <c r="P240" s="10">
        <v>3387000</v>
      </c>
      <c r="Q240" s="17" t="s">
        <v>27</v>
      </c>
      <c r="R240" s="18">
        <v>231</v>
      </c>
      <c r="S240" s="19" t="s">
        <v>175</v>
      </c>
      <c r="T240" s="16" t="s">
        <v>179</v>
      </c>
      <c r="U240" s="10" t="s">
        <v>180</v>
      </c>
      <c r="V240" s="20" t="b">
        <f>IF(R240=[1]PAA!D238,TRUE)</f>
        <v>1</v>
      </c>
    </row>
    <row r="241" spans="1:22" s="20" customFormat="1" ht="12.75" customHeight="1" x14ac:dyDescent="0.25">
      <c r="A241" s="9">
        <v>80111701</v>
      </c>
      <c r="B241" s="10" t="s">
        <v>205</v>
      </c>
      <c r="C241" s="10">
        <v>1</v>
      </c>
      <c r="D241" s="10">
        <v>1</v>
      </c>
      <c r="E241" s="11">
        <v>240</v>
      </c>
      <c r="F241" s="10">
        <v>0</v>
      </c>
      <c r="G241" s="12" t="s">
        <v>23</v>
      </c>
      <c r="H241" s="13">
        <v>0</v>
      </c>
      <c r="I241" s="14">
        <v>44520000</v>
      </c>
      <c r="J241" s="14">
        <f t="shared" si="3"/>
        <v>44520000</v>
      </c>
      <c r="K241" s="10">
        <v>0</v>
      </c>
      <c r="L241" s="10">
        <v>0</v>
      </c>
      <c r="M241" s="15" t="s">
        <v>24</v>
      </c>
      <c r="N241" s="10" t="s">
        <v>25</v>
      </c>
      <c r="O241" s="16" t="s">
        <v>174</v>
      </c>
      <c r="P241" s="10">
        <v>3387000</v>
      </c>
      <c r="Q241" s="17" t="s">
        <v>27</v>
      </c>
      <c r="R241" s="18">
        <v>528</v>
      </c>
      <c r="S241" s="19" t="s">
        <v>175</v>
      </c>
      <c r="T241" s="16" t="s">
        <v>179</v>
      </c>
      <c r="U241" s="10" t="s">
        <v>189</v>
      </c>
      <c r="V241" s="20" t="b">
        <f>IF(R241=[1]PAA!D239,TRUE)</f>
        <v>1</v>
      </c>
    </row>
    <row r="242" spans="1:22" s="20" customFormat="1" ht="12.75" customHeight="1" x14ac:dyDescent="0.25">
      <c r="A242" s="9">
        <v>80111701</v>
      </c>
      <c r="B242" s="10" t="s">
        <v>206</v>
      </c>
      <c r="C242" s="10">
        <v>1</v>
      </c>
      <c r="D242" s="10">
        <v>1</v>
      </c>
      <c r="E242" s="11">
        <v>240</v>
      </c>
      <c r="F242" s="10">
        <v>0</v>
      </c>
      <c r="G242" s="12" t="s">
        <v>23</v>
      </c>
      <c r="H242" s="13">
        <v>0</v>
      </c>
      <c r="I242" s="14">
        <v>18656000</v>
      </c>
      <c r="J242" s="14">
        <f t="shared" si="3"/>
        <v>18656000</v>
      </c>
      <c r="K242" s="10">
        <v>0</v>
      </c>
      <c r="L242" s="10">
        <v>0</v>
      </c>
      <c r="M242" s="15" t="s">
        <v>24</v>
      </c>
      <c r="N242" s="10" t="s">
        <v>25</v>
      </c>
      <c r="O242" s="16" t="s">
        <v>174</v>
      </c>
      <c r="P242" s="10">
        <v>3387000</v>
      </c>
      <c r="Q242" s="17" t="s">
        <v>27</v>
      </c>
      <c r="R242" s="18">
        <v>558</v>
      </c>
      <c r="S242" s="19" t="s">
        <v>175</v>
      </c>
      <c r="T242" s="16" t="s">
        <v>176</v>
      </c>
      <c r="U242" s="10" t="s">
        <v>177</v>
      </c>
      <c r="V242" s="20" t="b">
        <f>IF(R242=[1]PAA!D240,TRUE)</f>
        <v>1</v>
      </c>
    </row>
    <row r="243" spans="1:22" s="20" customFormat="1" ht="12.75" customHeight="1" x14ac:dyDescent="0.25">
      <c r="A243" s="9">
        <v>80111701</v>
      </c>
      <c r="B243" s="10" t="s">
        <v>207</v>
      </c>
      <c r="C243" s="10">
        <v>1</v>
      </c>
      <c r="D243" s="10">
        <v>1</v>
      </c>
      <c r="E243" s="11">
        <v>240</v>
      </c>
      <c r="F243" s="10">
        <v>0</v>
      </c>
      <c r="G243" s="12" t="s">
        <v>23</v>
      </c>
      <c r="H243" s="13">
        <v>0</v>
      </c>
      <c r="I243" s="14">
        <v>40000000</v>
      </c>
      <c r="J243" s="14">
        <f t="shared" si="3"/>
        <v>40000000</v>
      </c>
      <c r="K243" s="10">
        <v>0</v>
      </c>
      <c r="L243" s="10">
        <v>0</v>
      </c>
      <c r="M243" s="15" t="s">
        <v>24</v>
      </c>
      <c r="N243" s="10" t="s">
        <v>25</v>
      </c>
      <c r="O243" s="16" t="s">
        <v>174</v>
      </c>
      <c r="P243" s="10">
        <v>3387000</v>
      </c>
      <c r="Q243" s="17" t="s">
        <v>27</v>
      </c>
      <c r="R243" s="18">
        <v>485</v>
      </c>
      <c r="S243" s="19" t="s">
        <v>175</v>
      </c>
      <c r="T243" s="16" t="s">
        <v>208</v>
      </c>
      <c r="U243" s="10" t="s">
        <v>177</v>
      </c>
      <c r="V243" s="20" t="b">
        <f>IF(R243=[1]PAA!D241,TRUE)</f>
        <v>1</v>
      </c>
    </row>
    <row r="244" spans="1:22" s="20" customFormat="1" ht="12.75" customHeight="1" x14ac:dyDescent="0.25">
      <c r="A244" s="9">
        <v>80111701</v>
      </c>
      <c r="B244" s="10" t="s">
        <v>209</v>
      </c>
      <c r="C244" s="10">
        <v>1</v>
      </c>
      <c r="D244" s="10">
        <v>1</v>
      </c>
      <c r="E244" s="11">
        <v>240</v>
      </c>
      <c r="F244" s="10">
        <v>0</v>
      </c>
      <c r="G244" s="12" t="s">
        <v>23</v>
      </c>
      <c r="H244" s="13">
        <v>0</v>
      </c>
      <c r="I244" s="14">
        <v>38160000</v>
      </c>
      <c r="J244" s="14">
        <f t="shared" si="3"/>
        <v>38160000</v>
      </c>
      <c r="K244" s="10">
        <v>0</v>
      </c>
      <c r="L244" s="10">
        <v>0</v>
      </c>
      <c r="M244" s="15" t="s">
        <v>24</v>
      </c>
      <c r="N244" s="10" t="s">
        <v>25</v>
      </c>
      <c r="O244" s="16" t="s">
        <v>174</v>
      </c>
      <c r="P244" s="10">
        <v>3387000</v>
      </c>
      <c r="Q244" s="17" t="s">
        <v>27</v>
      </c>
      <c r="R244" s="18">
        <v>326</v>
      </c>
      <c r="S244" s="19" t="s">
        <v>175</v>
      </c>
      <c r="T244" s="16" t="s">
        <v>182</v>
      </c>
      <c r="U244" s="10" t="s">
        <v>183</v>
      </c>
      <c r="V244" s="20" t="b">
        <f>IF(R244=[1]PAA!D242,TRUE)</f>
        <v>1</v>
      </c>
    </row>
    <row r="245" spans="1:22" s="20" customFormat="1" ht="12.75" customHeight="1" x14ac:dyDescent="0.25">
      <c r="A245" s="9">
        <v>80111701</v>
      </c>
      <c r="B245" s="10" t="s">
        <v>210</v>
      </c>
      <c r="C245" s="10">
        <v>1</v>
      </c>
      <c r="D245" s="10">
        <v>1</v>
      </c>
      <c r="E245" s="11">
        <v>240</v>
      </c>
      <c r="F245" s="10">
        <v>0</v>
      </c>
      <c r="G245" s="12" t="s">
        <v>23</v>
      </c>
      <c r="H245" s="13">
        <v>0</v>
      </c>
      <c r="I245" s="14">
        <v>18656000</v>
      </c>
      <c r="J245" s="14">
        <f t="shared" si="3"/>
        <v>18656000</v>
      </c>
      <c r="K245" s="10">
        <v>0</v>
      </c>
      <c r="L245" s="10">
        <v>0</v>
      </c>
      <c r="M245" s="15" t="s">
        <v>24</v>
      </c>
      <c r="N245" s="10" t="s">
        <v>25</v>
      </c>
      <c r="O245" s="16" t="s">
        <v>174</v>
      </c>
      <c r="P245" s="10">
        <v>3387000</v>
      </c>
      <c r="Q245" s="17" t="s">
        <v>27</v>
      </c>
      <c r="R245" s="18">
        <v>335</v>
      </c>
      <c r="S245" s="19" t="s">
        <v>175</v>
      </c>
      <c r="T245" s="16" t="s">
        <v>179</v>
      </c>
      <c r="U245" s="10" t="s">
        <v>180</v>
      </c>
      <c r="V245" s="20" t="b">
        <f>IF(R245=[1]PAA!D243,TRUE)</f>
        <v>1</v>
      </c>
    </row>
    <row r="246" spans="1:22" s="20" customFormat="1" ht="12.75" customHeight="1" x14ac:dyDescent="0.25">
      <c r="A246" s="9">
        <v>80111701</v>
      </c>
      <c r="B246" s="10" t="s">
        <v>211</v>
      </c>
      <c r="C246" s="10">
        <v>1</v>
      </c>
      <c r="D246" s="10">
        <v>1</v>
      </c>
      <c r="E246" s="11">
        <v>240</v>
      </c>
      <c r="F246" s="10">
        <v>0</v>
      </c>
      <c r="G246" s="12" t="s">
        <v>23</v>
      </c>
      <c r="H246" s="13">
        <v>0</v>
      </c>
      <c r="I246" s="14">
        <v>35688000</v>
      </c>
      <c r="J246" s="14">
        <f t="shared" si="3"/>
        <v>35688000</v>
      </c>
      <c r="K246" s="10">
        <v>0</v>
      </c>
      <c r="L246" s="10">
        <v>0</v>
      </c>
      <c r="M246" s="15" t="s">
        <v>24</v>
      </c>
      <c r="N246" s="10" t="s">
        <v>25</v>
      </c>
      <c r="O246" s="16" t="s">
        <v>174</v>
      </c>
      <c r="P246" s="10">
        <v>3387000</v>
      </c>
      <c r="Q246" s="17" t="s">
        <v>27</v>
      </c>
      <c r="R246" s="18">
        <v>333</v>
      </c>
      <c r="S246" s="19" t="s">
        <v>175</v>
      </c>
      <c r="T246" s="16" t="s">
        <v>179</v>
      </c>
      <c r="U246" s="10" t="s">
        <v>180</v>
      </c>
      <c r="V246" s="20" t="b">
        <f>IF(R246=[1]PAA!D244,TRUE)</f>
        <v>1</v>
      </c>
    </row>
    <row r="247" spans="1:22" s="20" customFormat="1" ht="12.75" customHeight="1" x14ac:dyDescent="0.25">
      <c r="A247" s="9">
        <v>80111701</v>
      </c>
      <c r="B247" s="10" t="s">
        <v>212</v>
      </c>
      <c r="C247" s="10">
        <v>1</v>
      </c>
      <c r="D247" s="10">
        <v>1</v>
      </c>
      <c r="E247" s="11">
        <v>240</v>
      </c>
      <c r="F247" s="10">
        <v>0</v>
      </c>
      <c r="G247" s="12" t="s">
        <v>23</v>
      </c>
      <c r="H247" s="13">
        <v>0</v>
      </c>
      <c r="I247" s="14">
        <v>46640000</v>
      </c>
      <c r="J247" s="14">
        <f t="shared" si="3"/>
        <v>46640000</v>
      </c>
      <c r="K247" s="10">
        <v>0</v>
      </c>
      <c r="L247" s="10">
        <v>0</v>
      </c>
      <c r="M247" s="15" t="s">
        <v>24</v>
      </c>
      <c r="N247" s="10" t="s">
        <v>25</v>
      </c>
      <c r="O247" s="16" t="s">
        <v>174</v>
      </c>
      <c r="P247" s="10">
        <v>3387000</v>
      </c>
      <c r="Q247" s="17" t="s">
        <v>27</v>
      </c>
      <c r="R247" s="18">
        <v>652</v>
      </c>
      <c r="S247" s="19" t="s">
        <v>175</v>
      </c>
      <c r="T247" s="16" t="s">
        <v>213</v>
      </c>
      <c r="U247" s="10" t="s">
        <v>214</v>
      </c>
      <c r="V247" s="20" t="b">
        <f>IF(R247=[1]PAA!D245,TRUE)</f>
        <v>1</v>
      </c>
    </row>
    <row r="248" spans="1:22" s="20" customFormat="1" ht="12.75" customHeight="1" x14ac:dyDescent="0.25">
      <c r="A248" s="9">
        <v>80111701</v>
      </c>
      <c r="B248" s="10" t="s">
        <v>215</v>
      </c>
      <c r="C248" s="10">
        <v>1</v>
      </c>
      <c r="D248" s="10">
        <v>1</v>
      </c>
      <c r="E248" s="11">
        <v>350</v>
      </c>
      <c r="F248" s="10">
        <v>0</v>
      </c>
      <c r="G248" s="12" t="s">
        <v>23</v>
      </c>
      <c r="H248" s="13">
        <v>0</v>
      </c>
      <c r="I248" s="14">
        <v>52045000</v>
      </c>
      <c r="J248" s="14">
        <f t="shared" si="3"/>
        <v>52045000</v>
      </c>
      <c r="K248" s="10">
        <v>0</v>
      </c>
      <c r="L248" s="10">
        <v>0</v>
      </c>
      <c r="M248" s="15" t="s">
        <v>24</v>
      </c>
      <c r="N248" s="10" t="s">
        <v>25</v>
      </c>
      <c r="O248" s="16" t="s">
        <v>174</v>
      </c>
      <c r="P248" s="10">
        <v>3387000</v>
      </c>
      <c r="Q248" s="17" t="s">
        <v>27</v>
      </c>
      <c r="R248" s="18">
        <v>120</v>
      </c>
      <c r="S248" s="19" t="s">
        <v>175</v>
      </c>
      <c r="T248" s="16" t="s">
        <v>191</v>
      </c>
      <c r="U248" s="10" t="s">
        <v>192</v>
      </c>
      <c r="V248" s="20" t="b">
        <f>IF(R248=[1]PAA!D246,TRUE)</f>
        <v>1</v>
      </c>
    </row>
    <row r="249" spans="1:22" s="20" customFormat="1" ht="12.75" customHeight="1" x14ac:dyDescent="0.25">
      <c r="A249" s="9">
        <v>80111701</v>
      </c>
      <c r="B249" s="10" t="s">
        <v>216</v>
      </c>
      <c r="C249" s="10">
        <v>1</v>
      </c>
      <c r="D249" s="10">
        <v>1</v>
      </c>
      <c r="E249" s="11">
        <v>240</v>
      </c>
      <c r="F249" s="10">
        <v>0</v>
      </c>
      <c r="G249" s="12" t="s">
        <v>23</v>
      </c>
      <c r="H249" s="13">
        <v>0</v>
      </c>
      <c r="I249" s="14">
        <v>35688000</v>
      </c>
      <c r="J249" s="14">
        <f t="shared" si="3"/>
        <v>35688000</v>
      </c>
      <c r="K249" s="10">
        <v>0</v>
      </c>
      <c r="L249" s="10">
        <v>0</v>
      </c>
      <c r="M249" s="15" t="s">
        <v>24</v>
      </c>
      <c r="N249" s="10" t="s">
        <v>25</v>
      </c>
      <c r="O249" s="16" t="s">
        <v>174</v>
      </c>
      <c r="P249" s="10">
        <v>3387000</v>
      </c>
      <c r="Q249" s="17" t="s">
        <v>27</v>
      </c>
      <c r="R249" s="18">
        <v>487</v>
      </c>
      <c r="S249" s="19" t="s">
        <v>175</v>
      </c>
      <c r="T249" s="16" t="s">
        <v>176</v>
      </c>
      <c r="U249" s="10" t="s">
        <v>177</v>
      </c>
      <c r="V249" s="20" t="b">
        <f>IF(R249=[1]PAA!D247,TRUE)</f>
        <v>1</v>
      </c>
    </row>
    <row r="250" spans="1:22" s="20" customFormat="1" ht="12.75" customHeight="1" x14ac:dyDescent="0.25">
      <c r="A250" s="9">
        <v>80111701</v>
      </c>
      <c r="B250" s="10" t="s">
        <v>217</v>
      </c>
      <c r="C250" s="10">
        <v>1</v>
      </c>
      <c r="D250" s="10">
        <v>1</v>
      </c>
      <c r="E250" s="11">
        <v>330</v>
      </c>
      <c r="F250" s="10">
        <v>0</v>
      </c>
      <c r="G250" s="12" t="s">
        <v>23</v>
      </c>
      <c r="H250" s="13">
        <v>0</v>
      </c>
      <c r="I250" s="14">
        <v>110000000</v>
      </c>
      <c r="J250" s="14">
        <f t="shared" si="3"/>
        <v>110000000</v>
      </c>
      <c r="K250" s="10">
        <v>0</v>
      </c>
      <c r="L250" s="10">
        <v>0</v>
      </c>
      <c r="M250" s="15" t="s">
        <v>24</v>
      </c>
      <c r="N250" s="10" t="s">
        <v>25</v>
      </c>
      <c r="O250" s="16" t="s">
        <v>174</v>
      </c>
      <c r="P250" s="10">
        <v>3387000</v>
      </c>
      <c r="Q250" s="17" t="s">
        <v>27</v>
      </c>
      <c r="R250" s="18">
        <v>428</v>
      </c>
      <c r="S250" s="19" t="s">
        <v>175</v>
      </c>
      <c r="T250" s="16" t="s">
        <v>191</v>
      </c>
      <c r="U250" s="10" t="s">
        <v>192</v>
      </c>
      <c r="V250" s="20" t="b">
        <f>IF(R250=[1]PAA!D248,TRUE)</f>
        <v>1</v>
      </c>
    </row>
    <row r="251" spans="1:22" s="20" customFormat="1" ht="12.75" customHeight="1" x14ac:dyDescent="0.25">
      <c r="A251" s="9">
        <v>80111701</v>
      </c>
      <c r="B251" s="10" t="s">
        <v>218</v>
      </c>
      <c r="C251" s="10">
        <v>1</v>
      </c>
      <c r="D251" s="10">
        <v>1</v>
      </c>
      <c r="E251" s="11">
        <v>240</v>
      </c>
      <c r="F251" s="10">
        <v>0</v>
      </c>
      <c r="G251" s="12" t="s">
        <v>23</v>
      </c>
      <c r="H251" s="13">
        <v>0</v>
      </c>
      <c r="I251" s="14">
        <v>18656000</v>
      </c>
      <c r="J251" s="14">
        <f t="shared" si="3"/>
        <v>18656000</v>
      </c>
      <c r="K251" s="10">
        <v>0</v>
      </c>
      <c r="L251" s="10">
        <v>0</v>
      </c>
      <c r="M251" s="15" t="s">
        <v>24</v>
      </c>
      <c r="N251" s="10" t="s">
        <v>25</v>
      </c>
      <c r="O251" s="16" t="s">
        <v>174</v>
      </c>
      <c r="P251" s="10">
        <v>3387000</v>
      </c>
      <c r="Q251" s="17" t="s">
        <v>27</v>
      </c>
      <c r="R251" s="18">
        <v>737</v>
      </c>
      <c r="S251" s="19" t="s">
        <v>175</v>
      </c>
      <c r="T251" s="16" t="s">
        <v>191</v>
      </c>
      <c r="U251" s="10" t="s">
        <v>192</v>
      </c>
      <c r="V251" s="20" t="b">
        <f>IF(R251=[1]PAA!D249,TRUE)</f>
        <v>1</v>
      </c>
    </row>
    <row r="252" spans="1:22" s="20" customFormat="1" ht="12.75" customHeight="1" x14ac:dyDescent="0.25">
      <c r="A252" s="9">
        <v>80111701</v>
      </c>
      <c r="B252" s="10" t="s">
        <v>219</v>
      </c>
      <c r="C252" s="10">
        <v>1</v>
      </c>
      <c r="D252" s="10">
        <v>1</v>
      </c>
      <c r="E252" s="11">
        <v>350</v>
      </c>
      <c r="F252" s="10">
        <v>0</v>
      </c>
      <c r="G252" s="12" t="s">
        <v>23</v>
      </c>
      <c r="H252" s="13">
        <v>0</v>
      </c>
      <c r="I252" s="14">
        <v>68016666.666666672</v>
      </c>
      <c r="J252" s="14">
        <f t="shared" si="3"/>
        <v>68016666.666666672</v>
      </c>
      <c r="K252" s="10">
        <v>0</v>
      </c>
      <c r="L252" s="10">
        <v>0</v>
      </c>
      <c r="M252" s="15" t="s">
        <v>24</v>
      </c>
      <c r="N252" s="10" t="s">
        <v>25</v>
      </c>
      <c r="O252" s="16" t="s">
        <v>174</v>
      </c>
      <c r="P252" s="10">
        <v>3387000</v>
      </c>
      <c r="Q252" s="17" t="s">
        <v>27</v>
      </c>
      <c r="R252" s="18">
        <v>64</v>
      </c>
      <c r="S252" s="19" t="s">
        <v>175</v>
      </c>
      <c r="T252" s="16" t="s">
        <v>179</v>
      </c>
      <c r="U252" s="10" t="s">
        <v>180</v>
      </c>
      <c r="V252" s="20" t="b">
        <f>IF(R252=[1]PAA!D250,TRUE)</f>
        <v>1</v>
      </c>
    </row>
    <row r="253" spans="1:22" s="20" customFormat="1" ht="12.75" customHeight="1" x14ac:dyDescent="0.25">
      <c r="A253" s="9">
        <v>80111701</v>
      </c>
      <c r="B253" s="10" t="s">
        <v>220</v>
      </c>
      <c r="C253" s="10">
        <v>1</v>
      </c>
      <c r="D253" s="10">
        <v>1</v>
      </c>
      <c r="E253" s="11">
        <v>350</v>
      </c>
      <c r="F253" s="10">
        <v>0</v>
      </c>
      <c r="G253" s="12" t="s">
        <v>23</v>
      </c>
      <c r="H253" s="13">
        <v>0</v>
      </c>
      <c r="I253" s="14">
        <v>71417500</v>
      </c>
      <c r="J253" s="14">
        <f t="shared" si="3"/>
        <v>71417500</v>
      </c>
      <c r="K253" s="10">
        <v>0</v>
      </c>
      <c r="L253" s="10">
        <v>0</v>
      </c>
      <c r="M253" s="15" t="s">
        <v>24</v>
      </c>
      <c r="N253" s="10" t="s">
        <v>25</v>
      </c>
      <c r="O253" s="16" t="s">
        <v>174</v>
      </c>
      <c r="P253" s="10">
        <v>3387000</v>
      </c>
      <c r="Q253" s="17" t="s">
        <v>27</v>
      </c>
      <c r="R253" s="18">
        <v>113</v>
      </c>
      <c r="S253" s="19" t="s">
        <v>175</v>
      </c>
      <c r="T253" s="16" t="s">
        <v>179</v>
      </c>
      <c r="U253" s="10" t="s">
        <v>180</v>
      </c>
      <c r="V253" s="20" t="b">
        <f>IF(R253=[1]PAA!D251,TRUE)</f>
        <v>1</v>
      </c>
    </row>
    <row r="254" spans="1:22" s="20" customFormat="1" ht="12.75" customHeight="1" x14ac:dyDescent="0.25">
      <c r="A254" s="9">
        <v>80111701</v>
      </c>
      <c r="B254" s="10" t="s">
        <v>221</v>
      </c>
      <c r="C254" s="10">
        <v>1</v>
      </c>
      <c r="D254" s="10">
        <v>1</v>
      </c>
      <c r="E254" s="11">
        <v>350</v>
      </c>
      <c r="F254" s="10">
        <v>0</v>
      </c>
      <c r="G254" s="12" t="s">
        <v>23</v>
      </c>
      <c r="H254" s="13">
        <v>0</v>
      </c>
      <c r="I254" s="14">
        <v>61308333.333333336</v>
      </c>
      <c r="J254" s="14">
        <f t="shared" si="3"/>
        <v>61308333.333333336</v>
      </c>
      <c r="K254" s="10">
        <v>0</v>
      </c>
      <c r="L254" s="10">
        <v>0</v>
      </c>
      <c r="M254" s="15" t="s">
        <v>24</v>
      </c>
      <c r="N254" s="10" t="s">
        <v>25</v>
      </c>
      <c r="O254" s="16" t="s">
        <v>174</v>
      </c>
      <c r="P254" s="10">
        <v>3387000</v>
      </c>
      <c r="Q254" s="17" t="s">
        <v>27</v>
      </c>
      <c r="R254" s="18">
        <v>65</v>
      </c>
      <c r="S254" s="19" t="s">
        <v>175</v>
      </c>
      <c r="T254" s="16" t="s">
        <v>179</v>
      </c>
      <c r="U254" s="10" t="s">
        <v>180</v>
      </c>
      <c r="V254" s="20" t="b">
        <f>IF(R254=[1]PAA!D252,TRUE)</f>
        <v>1</v>
      </c>
    </row>
    <row r="255" spans="1:22" s="20" customFormat="1" ht="12.75" customHeight="1" x14ac:dyDescent="0.25">
      <c r="A255" s="9">
        <v>80111701</v>
      </c>
      <c r="B255" s="10" t="s">
        <v>222</v>
      </c>
      <c r="C255" s="10">
        <v>1</v>
      </c>
      <c r="D255" s="10">
        <v>1</v>
      </c>
      <c r="E255" s="11">
        <v>240</v>
      </c>
      <c r="F255" s="10">
        <v>0</v>
      </c>
      <c r="G255" s="12" t="s">
        <v>23</v>
      </c>
      <c r="H255" s="13">
        <v>0</v>
      </c>
      <c r="I255" s="14">
        <v>38160000</v>
      </c>
      <c r="J255" s="14">
        <f t="shared" si="3"/>
        <v>38160000</v>
      </c>
      <c r="K255" s="10">
        <v>0</v>
      </c>
      <c r="L255" s="10">
        <v>0</v>
      </c>
      <c r="M255" s="15" t="s">
        <v>24</v>
      </c>
      <c r="N255" s="10" t="s">
        <v>25</v>
      </c>
      <c r="O255" s="16" t="s">
        <v>174</v>
      </c>
      <c r="P255" s="10">
        <v>3387000</v>
      </c>
      <c r="Q255" s="17" t="s">
        <v>27</v>
      </c>
      <c r="R255" s="18">
        <v>559</v>
      </c>
      <c r="S255" s="19" t="s">
        <v>175</v>
      </c>
      <c r="T255" s="16" t="s">
        <v>179</v>
      </c>
      <c r="U255" s="10" t="s">
        <v>180</v>
      </c>
      <c r="V255" s="20" t="b">
        <f>IF(R255=[1]PAA!D253,TRUE)</f>
        <v>1</v>
      </c>
    </row>
    <row r="256" spans="1:22" s="20" customFormat="1" ht="12.75" customHeight="1" x14ac:dyDescent="0.25">
      <c r="A256" s="9">
        <v>80111701</v>
      </c>
      <c r="B256" s="10" t="s">
        <v>223</v>
      </c>
      <c r="C256" s="10">
        <v>1</v>
      </c>
      <c r="D256" s="10">
        <v>1</v>
      </c>
      <c r="E256" s="11">
        <v>240</v>
      </c>
      <c r="F256" s="10">
        <v>0</v>
      </c>
      <c r="G256" s="12" t="s">
        <v>23</v>
      </c>
      <c r="H256" s="13">
        <v>0</v>
      </c>
      <c r="I256" s="14">
        <v>36440000</v>
      </c>
      <c r="J256" s="14">
        <f t="shared" si="3"/>
        <v>36440000</v>
      </c>
      <c r="K256" s="10">
        <v>0</v>
      </c>
      <c r="L256" s="10">
        <v>0</v>
      </c>
      <c r="M256" s="15" t="s">
        <v>24</v>
      </c>
      <c r="N256" s="10" t="s">
        <v>25</v>
      </c>
      <c r="O256" s="16" t="s">
        <v>174</v>
      </c>
      <c r="P256" s="10">
        <v>3387000</v>
      </c>
      <c r="Q256" s="17" t="s">
        <v>27</v>
      </c>
      <c r="R256" s="18">
        <v>736</v>
      </c>
      <c r="S256" s="19" t="s">
        <v>175</v>
      </c>
      <c r="T256" s="16" t="s">
        <v>208</v>
      </c>
      <c r="U256" s="24" t="s">
        <v>224</v>
      </c>
      <c r="V256" s="20" t="b">
        <f>IF(R256=[1]PAA!D254,TRUE)</f>
        <v>1</v>
      </c>
    </row>
    <row r="257" spans="1:22" s="20" customFormat="1" ht="12.75" customHeight="1" x14ac:dyDescent="0.25">
      <c r="A257" s="9">
        <v>80111701</v>
      </c>
      <c r="B257" s="10" t="s">
        <v>225</v>
      </c>
      <c r="C257" s="10">
        <v>1</v>
      </c>
      <c r="D257" s="10">
        <v>1</v>
      </c>
      <c r="E257" s="11">
        <v>330</v>
      </c>
      <c r="F257" s="10">
        <v>0</v>
      </c>
      <c r="G257" s="12" t="s">
        <v>23</v>
      </c>
      <c r="H257" s="13">
        <v>0</v>
      </c>
      <c r="I257" s="14">
        <v>135300000</v>
      </c>
      <c r="J257" s="14">
        <f t="shared" si="3"/>
        <v>135300000</v>
      </c>
      <c r="K257" s="10">
        <v>0</v>
      </c>
      <c r="L257" s="10">
        <v>0</v>
      </c>
      <c r="M257" s="15" t="s">
        <v>24</v>
      </c>
      <c r="N257" s="10" t="s">
        <v>25</v>
      </c>
      <c r="O257" s="16" t="s">
        <v>174</v>
      </c>
      <c r="P257" s="10">
        <v>3387000</v>
      </c>
      <c r="Q257" s="17" t="s">
        <v>27</v>
      </c>
      <c r="R257" s="18">
        <v>230</v>
      </c>
      <c r="S257" s="19" t="s">
        <v>175</v>
      </c>
      <c r="T257" s="16" t="s">
        <v>191</v>
      </c>
      <c r="U257" s="10" t="s">
        <v>192</v>
      </c>
      <c r="V257" s="20" t="b">
        <f>IF(R257=[1]PAA!D255,TRUE)</f>
        <v>1</v>
      </c>
    </row>
    <row r="258" spans="1:22" s="20" customFormat="1" ht="12.75" customHeight="1" x14ac:dyDescent="0.25">
      <c r="A258" s="9">
        <v>80111701</v>
      </c>
      <c r="B258" s="10" t="s">
        <v>226</v>
      </c>
      <c r="C258" s="10">
        <v>1</v>
      </c>
      <c r="D258" s="10">
        <v>1</v>
      </c>
      <c r="E258" s="11">
        <v>240</v>
      </c>
      <c r="F258" s="10">
        <v>0</v>
      </c>
      <c r="G258" s="12" t="s">
        <v>23</v>
      </c>
      <c r="H258" s="13">
        <v>0</v>
      </c>
      <c r="I258" s="14">
        <v>35688000</v>
      </c>
      <c r="J258" s="14">
        <f t="shared" si="3"/>
        <v>35688000</v>
      </c>
      <c r="K258" s="10">
        <v>0</v>
      </c>
      <c r="L258" s="10">
        <v>0</v>
      </c>
      <c r="M258" s="15" t="s">
        <v>24</v>
      </c>
      <c r="N258" s="10" t="s">
        <v>25</v>
      </c>
      <c r="O258" s="16" t="s">
        <v>174</v>
      </c>
      <c r="P258" s="10">
        <v>3387000</v>
      </c>
      <c r="Q258" s="17" t="s">
        <v>27</v>
      </c>
      <c r="R258" s="18">
        <v>503</v>
      </c>
      <c r="S258" s="19" t="s">
        <v>175</v>
      </c>
      <c r="T258" s="16" t="s">
        <v>196</v>
      </c>
      <c r="U258" s="10" t="s">
        <v>177</v>
      </c>
      <c r="V258" s="20" t="b">
        <f>IF(R258=[1]PAA!D256,TRUE)</f>
        <v>1</v>
      </c>
    </row>
    <row r="259" spans="1:22" s="20" customFormat="1" ht="12.75" customHeight="1" x14ac:dyDescent="0.25">
      <c r="A259" s="9">
        <v>80111701</v>
      </c>
      <c r="B259" s="10" t="s">
        <v>227</v>
      </c>
      <c r="C259" s="10">
        <v>1</v>
      </c>
      <c r="D259" s="10">
        <v>1</v>
      </c>
      <c r="E259" s="11">
        <v>240</v>
      </c>
      <c r="F259" s="10">
        <v>0</v>
      </c>
      <c r="G259" s="12" t="s">
        <v>23</v>
      </c>
      <c r="H259" s="13">
        <v>0</v>
      </c>
      <c r="I259" s="14">
        <v>42296000</v>
      </c>
      <c r="J259" s="14">
        <f t="shared" si="3"/>
        <v>42296000</v>
      </c>
      <c r="K259" s="10">
        <v>0</v>
      </c>
      <c r="L259" s="10">
        <v>0</v>
      </c>
      <c r="M259" s="15" t="s">
        <v>24</v>
      </c>
      <c r="N259" s="10" t="s">
        <v>25</v>
      </c>
      <c r="O259" s="16" t="s">
        <v>228</v>
      </c>
      <c r="P259" s="10">
        <v>3387000</v>
      </c>
      <c r="Q259" s="17" t="s">
        <v>27</v>
      </c>
      <c r="R259" s="18">
        <v>360</v>
      </c>
      <c r="S259" s="19" t="s">
        <v>200</v>
      </c>
      <c r="T259" s="16" t="s">
        <v>201</v>
      </c>
      <c r="U259" s="10" t="s">
        <v>202</v>
      </c>
      <c r="V259" s="20" t="b">
        <f>IF(R259=[1]PAA!D257,TRUE)</f>
        <v>1</v>
      </c>
    </row>
    <row r="260" spans="1:22" s="20" customFormat="1" ht="12.75" customHeight="1" x14ac:dyDescent="0.25">
      <c r="A260" s="9">
        <v>80111701</v>
      </c>
      <c r="B260" s="10" t="s">
        <v>229</v>
      </c>
      <c r="C260" s="10">
        <v>1</v>
      </c>
      <c r="D260" s="10">
        <v>1</v>
      </c>
      <c r="E260" s="11">
        <v>240</v>
      </c>
      <c r="F260" s="10">
        <v>0</v>
      </c>
      <c r="G260" s="12" t="s">
        <v>23</v>
      </c>
      <c r="H260" s="13">
        <v>0</v>
      </c>
      <c r="I260" s="14">
        <v>44800000</v>
      </c>
      <c r="J260" s="14">
        <f t="shared" si="3"/>
        <v>44800000</v>
      </c>
      <c r="K260" s="10">
        <v>0</v>
      </c>
      <c r="L260" s="10">
        <v>0</v>
      </c>
      <c r="M260" s="15" t="s">
        <v>24</v>
      </c>
      <c r="N260" s="10" t="s">
        <v>25</v>
      </c>
      <c r="O260" s="16" t="s">
        <v>228</v>
      </c>
      <c r="P260" s="10">
        <v>3387000</v>
      </c>
      <c r="Q260" s="17" t="s">
        <v>27</v>
      </c>
      <c r="R260" s="18">
        <v>207</v>
      </c>
      <c r="S260" s="19" t="s">
        <v>200</v>
      </c>
      <c r="T260" s="16" t="s">
        <v>201</v>
      </c>
      <c r="U260" s="10" t="s">
        <v>202</v>
      </c>
      <c r="V260" s="20" t="b">
        <f>IF(R260=[1]PAA!D258,TRUE)</f>
        <v>1</v>
      </c>
    </row>
    <row r="261" spans="1:22" s="20" customFormat="1" ht="12.75" customHeight="1" x14ac:dyDescent="0.25">
      <c r="A261" s="9">
        <v>80111701</v>
      </c>
      <c r="B261" s="10" t="s">
        <v>230</v>
      </c>
      <c r="C261" s="10">
        <v>1</v>
      </c>
      <c r="D261" s="10">
        <v>1</v>
      </c>
      <c r="E261" s="11">
        <v>240</v>
      </c>
      <c r="F261" s="10">
        <v>0</v>
      </c>
      <c r="G261" s="12" t="s">
        <v>23</v>
      </c>
      <c r="H261" s="13">
        <v>0</v>
      </c>
      <c r="I261" s="14">
        <v>42296000</v>
      </c>
      <c r="J261" s="14">
        <f t="shared" si="3"/>
        <v>42296000</v>
      </c>
      <c r="K261" s="10">
        <v>0</v>
      </c>
      <c r="L261" s="10">
        <v>0</v>
      </c>
      <c r="M261" s="15" t="s">
        <v>24</v>
      </c>
      <c r="N261" s="10" t="s">
        <v>25</v>
      </c>
      <c r="O261" s="16" t="s">
        <v>228</v>
      </c>
      <c r="P261" s="10">
        <v>3387000</v>
      </c>
      <c r="Q261" s="17" t="s">
        <v>27</v>
      </c>
      <c r="R261" s="18">
        <v>339</v>
      </c>
      <c r="S261" s="19" t="s">
        <v>200</v>
      </c>
      <c r="T261" s="16" t="s">
        <v>201</v>
      </c>
      <c r="U261" s="10" t="s">
        <v>202</v>
      </c>
      <c r="V261" s="20" t="b">
        <f>IF(R261=[1]PAA!D259,TRUE)</f>
        <v>1</v>
      </c>
    </row>
    <row r="262" spans="1:22" s="20" customFormat="1" ht="12.75" customHeight="1" x14ac:dyDescent="0.25">
      <c r="A262" s="9">
        <v>80111701</v>
      </c>
      <c r="B262" s="10" t="s">
        <v>231</v>
      </c>
      <c r="C262" s="10">
        <v>1</v>
      </c>
      <c r="D262" s="10">
        <v>1</v>
      </c>
      <c r="E262" s="11">
        <v>240</v>
      </c>
      <c r="F262" s="10">
        <v>0</v>
      </c>
      <c r="G262" s="12" t="s">
        <v>23</v>
      </c>
      <c r="H262" s="13">
        <v>0</v>
      </c>
      <c r="I262" s="14">
        <v>42296000</v>
      </c>
      <c r="J262" s="14">
        <f t="shared" ref="J262:J331" si="4">I262</f>
        <v>42296000</v>
      </c>
      <c r="K262" s="10">
        <v>0</v>
      </c>
      <c r="L262" s="10">
        <v>0</v>
      </c>
      <c r="M262" s="15" t="s">
        <v>24</v>
      </c>
      <c r="N262" s="10" t="s">
        <v>25</v>
      </c>
      <c r="O262" s="16" t="s">
        <v>228</v>
      </c>
      <c r="P262" s="10">
        <v>3387000</v>
      </c>
      <c r="Q262" s="17" t="s">
        <v>27</v>
      </c>
      <c r="R262" s="18">
        <v>359</v>
      </c>
      <c r="S262" s="19" t="s">
        <v>200</v>
      </c>
      <c r="T262" s="16" t="s">
        <v>201</v>
      </c>
      <c r="U262" s="10" t="s">
        <v>202</v>
      </c>
      <c r="V262" s="20" t="b">
        <f>IF(R262=[1]PAA!D260,TRUE)</f>
        <v>1</v>
      </c>
    </row>
    <row r="263" spans="1:22" s="20" customFormat="1" ht="12.75" customHeight="1" x14ac:dyDescent="0.25">
      <c r="A263" s="9">
        <v>80111701</v>
      </c>
      <c r="B263" s="10" t="s">
        <v>232</v>
      </c>
      <c r="C263" s="10">
        <v>1</v>
      </c>
      <c r="D263" s="10">
        <v>1</v>
      </c>
      <c r="E263" s="11">
        <v>240</v>
      </c>
      <c r="F263" s="10">
        <v>0</v>
      </c>
      <c r="G263" s="12" t="s">
        <v>23</v>
      </c>
      <c r="H263" s="13">
        <v>0</v>
      </c>
      <c r="I263" s="14">
        <v>48760000</v>
      </c>
      <c r="J263" s="14">
        <f t="shared" si="4"/>
        <v>48760000</v>
      </c>
      <c r="K263" s="10">
        <v>0</v>
      </c>
      <c r="L263" s="10">
        <v>0</v>
      </c>
      <c r="M263" s="15" t="s">
        <v>24</v>
      </c>
      <c r="N263" s="10" t="s">
        <v>25</v>
      </c>
      <c r="O263" s="16" t="s">
        <v>228</v>
      </c>
      <c r="P263" s="10">
        <v>3387000</v>
      </c>
      <c r="Q263" s="17" t="s">
        <v>27</v>
      </c>
      <c r="R263" s="18">
        <v>154</v>
      </c>
      <c r="S263" s="19" t="s">
        <v>200</v>
      </c>
      <c r="T263" s="16" t="s">
        <v>201</v>
      </c>
      <c r="U263" s="10" t="s">
        <v>202</v>
      </c>
      <c r="V263" s="20" t="b">
        <f>IF(R263=[1]PAA!D261,TRUE)</f>
        <v>1</v>
      </c>
    </row>
    <row r="264" spans="1:22" s="20" customFormat="1" ht="12.75" customHeight="1" x14ac:dyDescent="0.25">
      <c r="A264" s="9">
        <v>80111701</v>
      </c>
      <c r="B264" s="10" t="s">
        <v>233</v>
      </c>
      <c r="C264" s="10">
        <v>1</v>
      </c>
      <c r="D264" s="10">
        <v>1</v>
      </c>
      <c r="E264" s="11">
        <v>210</v>
      </c>
      <c r="F264" s="10">
        <v>0</v>
      </c>
      <c r="G264" s="12" t="s">
        <v>23</v>
      </c>
      <c r="H264" s="13">
        <v>0</v>
      </c>
      <c r="I264" s="14">
        <v>37093000</v>
      </c>
      <c r="J264" s="14">
        <f t="shared" si="4"/>
        <v>37093000</v>
      </c>
      <c r="K264" s="10">
        <v>0</v>
      </c>
      <c r="L264" s="10">
        <v>0</v>
      </c>
      <c r="M264" s="15" t="s">
        <v>24</v>
      </c>
      <c r="N264" s="10" t="s">
        <v>25</v>
      </c>
      <c r="O264" s="16" t="s">
        <v>228</v>
      </c>
      <c r="P264" s="10">
        <v>3387000</v>
      </c>
      <c r="Q264" s="17" t="s">
        <v>27</v>
      </c>
      <c r="R264" s="18">
        <v>630</v>
      </c>
      <c r="S264" s="19" t="s">
        <v>200</v>
      </c>
      <c r="T264" s="16" t="s">
        <v>201</v>
      </c>
      <c r="U264" s="10" t="s">
        <v>202</v>
      </c>
      <c r="V264" s="20" t="b">
        <f>IF(R264=[1]PAA!D262,TRUE)</f>
        <v>1</v>
      </c>
    </row>
    <row r="265" spans="1:22" s="20" customFormat="1" ht="12.75" customHeight="1" x14ac:dyDescent="0.25">
      <c r="A265" s="9">
        <v>80111701</v>
      </c>
      <c r="B265" s="10" t="s">
        <v>233</v>
      </c>
      <c r="C265" s="10">
        <v>1</v>
      </c>
      <c r="D265" s="10">
        <v>1</v>
      </c>
      <c r="E265" s="11">
        <v>345</v>
      </c>
      <c r="F265" s="10">
        <v>0</v>
      </c>
      <c r="G265" s="12" t="s">
        <v>23</v>
      </c>
      <c r="H265" s="13">
        <v>0</v>
      </c>
      <c r="I265" s="14">
        <v>74750000</v>
      </c>
      <c r="J265" s="14">
        <f t="shared" si="4"/>
        <v>74750000</v>
      </c>
      <c r="K265" s="10">
        <v>0</v>
      </c>
      <c r="L265" s="10">
        <v>0</v>
      </c>
      <c r="M265" s="15" t="s">
        <v>24</v>
      </c>
      <c r="N265" s="10" t="s">
        <v>25</v>
      </c>
      <c r="O265" s="16" t="s">
        <v>228</v>
      </c>
      <c r="P265" s="10">
        <v>3387000</v>
      </c>
      <c r="Q265" s="17" t="s">
        <v>27</v>
      </c>
      <c r="R265" s="18">
        <v>156</v>
      </c>
      <c r="S265" s="19" t="s">
        <v>200</v>
      </c>
      <c r="T265" s="16" t="s">
        <v>201</v>
      </c>
      <c r="U265" s="10" t="s">
        <v>202</v>
      </c>
      <c r="V265" s="20" t="b">
        <f>IF(R265=[1]PAA!D263,TRUE)</f>
        <v>1</v>
      </c>
    </row>
    <row r="266" spans="1:22" s="20" customFormat="1" ht="12.75" customHeight="1" x14ac:dyDescent="0.25">
      <c r="A266" s="9">
        <v>80111701</v>
      </c>
      <c r="B266" s="10" t="s">
        <v>234</v>
      </c>
      <c r="C266" s="10">
        <v>1</v>
      </c>
      <c r="D266" s="10">
        <v>1</v>
      </c>
      <c r="E266" s="11">
        <v>165</v>
      </c>
      <c r="F266" s="10">
        <v>0</v>
      </c>
      <c r="G266" s="12" t="s">
        <v>23</v>
      </c>
      <c r="H266" s="13">
        <v>0</v>
      </c>
      <c r="I266" s="14">
        <v>52000000</v>
      </c>
      <c r="J266" s="14">
        <f t="shared" si="4"/>
        <v>52000000</v>
      </c>
      <c r="K266" s="10">
        <v>0</v>
      </c>
      <c r="L266" s="10">
        <v>0</v>
      </c>
      <c r="M266" s="15" t="s">
        <v>24</v>
      </c>
      <c r="N266" s="10" t="s">
        <v>25</v>
      </c>
      <c r="O266" s="23" t="s">
        <v>235</v>
      </c>
      <c r="P266" s="10">
        <v>3387000</v>
      </c>
      <c r="Q266" s="17" t="s">
        <v>27</v>
      </c>
      <c r="R266" s="18">
        <v>810</v>
      </c>
      <c r="S266" s="19" t="s">
        <v>32</v>
      </c>
      <c r="T266" s="16" t="s">
        <v>236</v>
      </c>
      <c r="U266" s="21" t="s">
        <v>237</v>
      </c>
      <c r="V266" s="20" t="b">
        <f>IF(R266=[1]PAA!D264,TRUE)</f>
        <v>1</v>
      </c>
    </row>
    <row r="267" spans="1:22" s="20" customFormat="1" ht="12.75" customHeight="1" x14ac:dyDescent="0.25">
      <c r="A267" s="9">
        <v>80111701</v>
      </c>
      <c r="B267" s="10" t="s">
        <v>238</v>
      </c>
      <c r="C267" s="10">
        <v>1</v>
      </c>
      <c r="D267" s="10">
        <v>1</v>
      </c>
      <c r="E267" s="11">
        <v>210</v>
      </c>
      <c r="F267" s="10">
        <v>0</v>
      </c>
      <c r="G267" s="12" t="s">
        <v>23</v>
      </c>
      <c r="H267" s="13">
        <v>0</v>
      </c>
      <c r="I267" s="14">
        <v>38500000</v>
      </c>
      <c r="J267" s="14">
        <f t="shared" si="4"/>
        <v>38500000</v>
      </c>
      <c r="K267" s="10">
        <v>0</v>
      </c>
      <c r="L267" s="10">
        <v>0</v>
      </c>
      <c r="M267" s="15" t="s">
        <v>24</v>
      </c>
      <c r="N267" s="10" t="s">
        <v>25</v>
      </c>
      <c r="O267" s="16" t="s">
        <v>228</v>
      </c>
      <c r="P267" s="10">
        <v>3387000</v>
      </c>
      <c r="Q267" s="17" t="s">
        <v>27</v>
      </c>
      <c r="R267" s="18">
        <v>618</v>
      </c>
      <c r="S267" s="19" t="s">
        <v>200</v>
      </c>
      <c r="T267" s="16" t="s">
        <v>201</v>
      </c>
      <c r="U267" s="21" t="s">
        <v>239</v>
      </c>
      <c r="V267" s="20" t="b">
        <f>IF(R267=[1]PAA!D265,TRUE)</f>
        <v>1</v>
      </c>
    </row>
    <row r="268" spans="1:22" s="20" customFormat="1" ht="12.75" customHeight="1" x14ac:dyDescent="0.25">
      <c r="A268" s="9">
        <v>80111701</v>
      </c>
      <c r="B268" s="10" t="s">
        <v>240</v>
      </c>
      <c r="C268" s="10">
        <v>1</v>
      </c>
      <c r="D268" s="10">
        <v>1</v>
      </c>
      <c r="E268" s="11">
        <v>240</v>
      </c>
      <c r="F268" s="10">
        <v>0</v>
      </c>
      <c r="G268" s="12" t="s">
        <v>23</v>
      </c>
      <c r="H268" s="13">
        <v>0</v>
      </c>
      <c r="I268" s="14">
        <v>33390000</v>
      </c>
      <c r="J268" s="14">
        <f t="shared" si="4"/>
        <v>33390000</v>
      </c>
      <c r="K268" s="10">
        <v>0</v>
      </c>
      <c r="L268" s="10">
        <v>0</v>
      </c>
      <c r="M268" s="15" t="s">
        <v>24</v>
      </c>
      <c r="N268" s="10" t="s">
        <v>25</v>
      </c>
      <c r="O268" s="16" t="s">
        <v>241</v>
      </c>
      <c r="P268" s="10">
        <v>3387000</v>
      </c>
      <c r="Q268" s="17" t="s">
        <v>27</v>
      </c>
      <c r="R268" s="18">
        <v>786</v>
      </c>
      <c r="S268" s="19" t="s">
        <v>28</v>
      </c>
      <c r="T268" s="16" t="s">
        <v>242</v>
      </c>
      <c r="U268" s="10" t="s">
        <v>243</v>
      </c>
      <c r="V268" s="20" t="b">
        <f>IF(R268=[1]PAA!D266,TRUE)</f>
        <v>1</v>
      </c>
    </row>
    <row r="269" spans="1:22" s="20" customFormat="1" ht="12.75" customHeight="1" x14ac:dyDescent="0.25">
      <c r="A269" s="9">
        <v>80111701</v>
      </c>
      <c r="B269" s="10" t="s">
        <v>244</v>
      </c>
      <c r="C269" s="10">
        <v>1</v>
      </c>
      <c r="D269" s="10">
        <v>1</v>
      </c>
      <c r="E269" s="11">
        <v>240</v>
      </c>
      <c r="F269" s="10">
        <v>0</v>
      </c>
      <c r="G269" s="12" t="s">
        <v>23</v>
      </c>
      <c r="H269" s="13">
        <v>0</v>
      </c>
      <c r="I269" s="14">
        <v>32376000</v>
      </c>
      <c r="J269" s="14">
        <f t="shared" si="4"/>
        <v>32376000</v>
      </c>
      <c r="K269" s="10">
        <v>0</v>
      </c>
      <c r="L269" s="10">
        <v>0</v>
      </c>
      <c r="M269" s="15" t="s">
        <v>24</v>
      </c>
      <c r="N269" s="10" t="s">
        <v>25</v>
      </c>
      <c r="O269" s="16" t="s">
        <v>228</v>
      </c>
      <c r="P269" s="10">
        <v>3387000</v>
      </c>
      <c r="Q269" s="17" t="s">
        <v>27</v>
      </c>
      <c r="R269" s="18">
        <v>189</v>
      </c>
      <c r="S269" s="19" t="s">
        <v>200</v>
      </c>
      <c r="T269" s="16" t="s">
        <v>201</v>
      </c>
      <c r="U269" s="21" t="s">
        <v>245</v>
      </c>
      <c r="V269" s="20" t="b">
        <f>IF(R269=[1]PAA!D267,TRUE)</f>
        <v>1</v>
      </c>
    </row>
    <row r="270" spans="1:22" s="20" customFormat="1" ht="12.75" customHeight="1" x14ac:dyDescent="0.25">
      <c r="A270" s="9">
        <v>80111701</v>
      </c>
      <c r="B270" s="10" t="s">
        <v>246</v>
      </c>
      <c r="C270" s="10">
        <v>1</v>
      </c>
      <c r="D270" s="10">
        <v>1</v>
      </c>
      <c r="E270" s="11">
        <f>6*30</f>
        <v>180</v>
      </c>
      <c r="F270" s="10">
        <v>0</v>
      </c>
      <c r="G270" s="12" t="s">
        <v>23</v>
      </c>
      <c r="H270" s="13">
        <v>0</v>
      </c>
      <c r="I270" s="14">
        <v>39000000</v>
      </c>
      <c r="J270" s="14">
        <f t="shared" si="4"/>
        <v>39000000</v>
      </c>
      <c r="K270" s="10">
        <v>0</v>
      </c>
      <c r="L270" s="10">
        <v>0</v>
      </c>
      <c r="M270" s="15" t="s">
        <v>24</v>
      </c>
      <c r="N270" s="10" t="s">
        <v>25</v>
      </c>
      <c r="O270" s="16" t="s">
        <v>228</v>
      </c>
      <c r="P270" s="10">
        <v>3387000</v>
      </c>
      <c r="Q270" s="17" t="s">
        <v>27</v>
      </c>
      <c r="R270" s="18">
        <v>800</v>
      </c>
      <c r="S270" s="19" t="s">
        <v>200</v>
      </c>
      <c r="T270" s="16" t="s">
        <v>201</v>
      </c>
      <c r="U270" s="10" t="s">
        <v>202</v>
      </c>
      <c r="V270" s="20" t="b">
        <f>IF(R270=[1]PAA!D268,TRUE)</f>
        <v>1</v>
      </c>
    </row>
    <row r="271" spans="1:22" s="20" customFormat="1" ht="12.75" customHeight="1" x14ac:dyDescent="0.25">
      <c r="A271" s="9">
        <v>80111701</v>
      </c>
      <c r="B271" s="10" t="s">
        <v>230</v>
      </c>
      <c r="C271" s="10">
        <v>1</v>
      </c>
      <c r="D271" s="10">
        <v>1</v>
      </c>
      <c r="E271" s="11">
        <v>240</v>
      </c>
      <c r="F271" s="10">
        <v>0</v>
      </c>
      <c r="G271" s="12" t="s">
        <v>23</v>
      </c>
      <c r="H271" s="13">
        <v>0</v>
      </c>
      <c r="I271" s="14">
        <v>37009000</v>
      </c>
      <c r="J271" s="14">
        <f t="shared" si="4"/>
        <v>37009000</v>
      </c>
      <c r="K271" s="10">
        <v>0</v>
      </c>
      <c r="L271" s="10">
        <v>0</v>
      </c>
      <c r="M271" s="15" t="s">
        <v>24</v>
      </c>
      <c r="N271" s="10" t="s">
        <v>25</v>
      </c>
      <c r="O271" s="16" t="s">
        <v>228</v>
      </c>
      <c r="P271" s="10">
        <v>3387000</v>
      </c>
      <c r="Q271" s="17" t="s">
        <v>27</v>
      </c>
      <c r="R271" s="18">
        <v>780</v>
      </c>
      <c r="S271" s="19" t="s">
        <v>200</v>
      </c>
      <c r="T271" s="16" t="s">
        <v>201</v>
      </c>
      <c r="U271" s="10" t="s">
        <v>202</v>
      </c>
      <c r="V271" s="20" t="b">
        <f>IF(R271=[1]PAA!D269,TRUE)</f>
        <v>1</v>
      </c>
    </row>
    <row r="272" spans="1:22" s="20" customFormat="1" ht="12.75" customHeight="1" x14ac:dyDescent="0.25">
      <c r="A272" s="9">
        <v>80111701</v>
      </c>
      <c r="B272" s="10" t="s">
        <v>247</v>
      </c>
      <c r="C272" s="10">
        <v>6</v>
      </c>
      <c r="D272" s="10">
        <v>6</v>
      </c>
      <c r="E272" s="11">
        <v>120</v>
      </c>
      <c r="F272" s="10">
        <v>0</v>
      </c>
      <c r="G272" s="12" t="s">
        <v>23</v>
      </c>
      <c r="H272" s="13">
        <v>0</v>
      </c>
      <c r="I272" s="14">
        <v>16564000</v>
      </c>
      <c r="J272" s="14">
        <f t="shared" si="4"/>
        <v>16564000</v>
      </c>
      <c r="K272" s="10">
        <v>0</v>
      </c>
      <c r="L272" s="10">
        <v>0</v>
      </c>
      <c r="M272" s="15" t="s">
        <v>24</v>
      </c>
      <c r="N272" s="10" t="s">
        <v>25</v>
      </c>
      <c r="O272" s="16" t="s">
        <v>228</v>
      </c>
      <c r="P272" s="10">
        <v>3387000</v>
      </c>
      <c r="Q272" s="17" t="s">
        <v>27</v>
      </c>
      <c r="R272" s="18">
        <v>920</v>
      </c>
      <c r="S272" s="19" t="s">
        <v>200</v>
      </c>
      <c r="T272" s="16" t="s">
        <v>201</v>
      </c>
      <c r="U272" s="10" t="s">
        <v>202</v>
      </c>
      <c r="V272" s="20" t="b">
        <f>IF(R272=[1]PAA!D270,TRUE)</f>
        <v>1</v>
      </c>
    </row>
    <row r="273" spans="1:22" s="20" customFormat="1" ht="12.75" customHeight="1" x14ac:dyDescent="0.25">
      <c r="A273" s="9">
        <v>80111701</v>
      </c>
      <c r="B273" s="10" t="s">
        <v>247</v>
      </c>
      <c r="C273" s="10">
        <v>6</v>
      </c>
      <c r="D273" s="10">
        <v>6</v>
      </c>
      <c r="E273" s="11">
        <v>120</v>
      </c>
      <c r="F273" s="10">
        <v>0</v>
      </c>
      <c r="G273" s="12" t="s">
        <v>23</v>
      </c>
      <c r="H273" s="13">
        <v>0</v>
      </c>
      <c r="I273" s="14">
        <v>16564000</v>
      </c>
      <c r="J273" s="14">
        <f t="shared" si="4"/>
        <v>16564000</v>
      </c>
      <c r="K273" s="10">
        <v>0</v>
      </c>
      <c r="L273" s="10">
        <v>0</v>
      </c>
      <c r="M273" s="15" t="s">
        <v>24</v>
      </c>
      <c r="N273" s="10" t="s">
        <v>25</v>
      </c>
      <c r="O273" s="16" t="s">
        <v>228</v>
      </c>
      <c r="P273" s="10">
        <v>3387000</v>
      </c>
      <c r="Q273" s="17" t="s">
        <v>27</v>
      </c>
      <c r="R273" s="18">
        <v>934</v>
      </c>
      <c r="S273" s="19" t="s">
        <v>200</v>
      </c>
      <c r="T273" s="16" t="s">
        <v>201</v>
      </c>
      <c r="U273" s="10" t="s">
        <v>202</v>
      </c>
      <c r="V273" s="20" t="b">
        <f>IF(R273=[1]PAA!D271,TRUE)</f>
        <v>1</v>
      </c>
    </row>
    <row r="274" spans="1:22" s="20" customFormat="1" ht="12.75" customHeight="1" x14ac:dyDescent="0.25">
      <c r="A274" s="9">
        <v>80111701</v>
      </c>
      <c r="B274" s="10" t="s">
        <v>248</v>
      </c>
      <c r="C274" s="10">
        <v>6</v>
      </c>
      <c r="D274" s="10">
        <v>6</v>
      </c>
      <c r="E274" s="11">
        <v>120</v>
      </c>
      <c r="F274" s="10">
        <v>0</v>
      </c>
      <c r="G274" s="12" t="s">
        <v>23</v>
      </c>
      <c r="H274" s="13">
        <v>0</v>
      </c>
      <c r="I274" s="14">
        <v>16564000</v>
      </c>
      <c r="J274" s="14">
        <f t="shared" si="4"/>
        <v>16564000</v>
      </c>
      <c r="K274" s="10">
        <v>0</v>
      </c>
      <c r="L274" s="10">
        <v>0</v>
      </c>
      <c r="M274" s="15" t="s">
        <v>24</v>
      </c>
      <c r="N274" s="10" t="s">
        <v>25</v>
      </c>
      <c r="O274" s="16" t="s">
        <v>228</v>
      </c>
      <c r="P274" s="10">
        <v>3387000</v>
      </c>
      <c r="Q274" s="17" t="s">
        <v>27</v>
      </c>
      <c r="R274" s="18">
        <v>953</v>
      </c>
      <c r="S274" s="19" t="s">
        <v>200</v>
      </c>
      <c r="T274" s="16" t="s">
        <v>201</v>
      </c>
      <c r="U274" s="10" t="s">
        <v>202</v>
      </c>
      <c r="V274" s="20" t="b">
        <f>IF(R274=[1]PAA!D272,TRUE)</f>
        <v>1</v>
      </c>
    </row>
    <row r="275" spans="1:22" s="20" customFormat="1" ht="12.75" customHeight="1" x14ac:dyDescent="0.25">
      <c r="A275" s="9">
        <v>80111701</v>
      </c>
      <c r="B275" s="10" t="s">
        <v>249</v>
      </c>
      <c r="C275" s="10">
        <v>6</v>
      </c>
      <c r="D275" s="10">
        <v>6</v>
      </c>
      <c r="E275" s="11">
        <v>120</v>
      </c>
      <c r="F275" s="10">
        <v>0</v>
      </c>
      <c r="G275" s="12" t="s">
        <v>23</v>
      </c>
      <c r="H275" s="13">
        <v>0</v>
      </c>
      <c r="I275" s="14">
        <v>21148000</v>
      </c>
      <c r="J275" s="14">
        <f t="shared" si="4"/>
        <v>21148000</v>
      </c>
      <c r="K275" s="10">
        <v>0</v>
      </c>
      <c r="L275" s="10">
        <v>0</v>
      </c>
      <c r="M275" s="15" t="s">
        <v>24</v>
      </c>
      <c r="N275" s="10" t="s">
        <v>25</v>
      </c>
      <c r="O275" s="16" t="s">
        <v>228</v>
      </c>
      <c r="P275" s="10">
        <v>3387000</v>
      </c>
      <c r="Q275" s="17" t="s">
        <v>27</v>
      </c>
      <c r="R275" s="18">
        <v>951</v>
      </c>
      <c r="S275" s="19" t="s">
        <v>200</v>
      </c>
      <c r="T275" s="16" t="s">
        <v>201</v>
      </c>
      <c r="U275" s="10" t="s">
        <v>202</v>
      </c>
      <c r="V275" s="20" t="b">
        <f>IF(R275=[1]PAA!D273,TRUE)</f>
        <v>1</v>
      </c>
    </row>
    <row r="276" spans="1:22" s="20" customFormat="1" ht="12.75" customHeight="1" x14ac:dyDescent="0.25">
      <c r="A276" s="9">
        <v>80111701</v>
      </c>
      <c r="B276" s="10" t="s">
        <v>250</v>
      </c>
      <c r="C276" s="10">
        <v>6</v>
      </c>
      <c r="D276" s="10">
        <v>6</v>
      </c>
      <c r="E276" s="11">
        <v>180</v>
      </c>
      <c r="F276" s="10">
        <v>0</v>
      </c>
      <c r="G276" s="12" t="s">
        <v>23</v>
      </c>
      <c r="H276" s="13">
        <v>0</v>
      </c>
      <c r="I276" s="14">
        <v>36000000</v>
      </c>
      <c r="J276" s="14">
        <f t="shared" si="4"/>
        <v>36000000</v>
      </c>
      <c r="K276" s="10">
        <v>0</v>
      </c>
      <c r="L276" s="10">
        <v>0</v>
      </c>
      <c r="M276" s="15" t="s">
        <v>24</v>
      </c>
      <c r="N276" s="10" t="s">
        <v>25</v>
      </c>
      <c r="O276" s="16" t="s">
        <v>228</v>
      </c>
      <c r="P276" s="10">
        <v>3387000</v>
      </c>
      <c r="Q276" s="17" t="s">
        <v>27</v>
      </c>
      <c r="R276" s="18">
        <v>955</v>
      </c>
      <c r="S276" s="19" t="s">
        <v>200</v>
      </c>
      <c r="T276" s="16" t="s">
        <v>201</v>
      </c>
      <c r="U276" s="10" t="s">
        <v>202</v>
      </c>
      <c r="V276" s="20" t="b">
        <f>IF(R276=[1]PAA!D274,TRUE)</f>
        <v>1</v>
      </c>
    </row>
    <row r="277" spans="1:22" s="20" customFormat="1" ht="12.75" customHeight="1" x14ac:dyDescent="0.25">
      <c r="A277" s="9">
        <v>80111701</v>
      </c>
      <c r="B277" s="10" t="s">
        <v>251</v>
      </c>
      <c r="C277" s="10">
        <v>6</v>
      </c>
      <c r="D277" s="10">
        <v>6</v>
      </c>
      <c r="E277" s="11">
        <v>120</v>
      </c>
      <c r="F277" s="10">
        <v>0</v>
      </c>
      <c r="G277" s="12" t="s">
        <v>23</v>
      </c>
      <c r="H277" s="13">
        <v>0</v>
      </c>
      <c r="I277" s="14">
        <v>27800000</v>
      </c>
      <c r="J277" s="14">
        <f t="shared" si="4"/>
        <v>27800000</v>
      </c>
      <c r="K277" s="10">
        <v>0</v>
      </c>
      <c r="L277" s="10">
        <v>0</v>
      </c>
      <c r="M277" s="15" t="s">
        <v>24</v>
      </c>
      <c r="N277" s="10" t="s">
        <v>25</v>
      </c>
      <c r="O277" s="16" t="s">
        <v>228</v>
      </c>
      <c r="P277" s="10">
        <v>3387000</v>
      </c>
      <c r="Q277" s="17" t="s">
        <v>27</v>
      </c>
      <c r="R277" s="18">
        <v>950</v>
      </c>
      <c r="S277" s="19" t="s">
        <v>200</v>
      </c>
      <c r="T277" s="16" t="s">
        <v>201</v>
      </c>
      <c r="U277" s="10" t="s">
        <v>202</v>
      </c>
      <c r="V277" s="20" t="b">
        <f>IF(R277=[1]PAA!D275,TRUE)</f>
        <v>1</v>
      </c>
    </row>
    <row r="278" spans="1:22" s="20" customFormat="1" ht="12.75" customHeight="1" x14ac:dyDescent="0.25">
      <c r="A278" s="9">
        <v>80111701</v>
      </c>
      <c r="B278" s="10" t="s">
        <v>252</v>
      </c>
      <c r="C278" s="10">
        <v>1</v>
      </c>
      <c r="D278" s="10">
        <v>1</v>
      </c>
      <c r="E278" s="11">
        <v>180</v>
      </c>
      <c r="F278" s="10">
        <v>0</v>
      </c>
      <c r="G278" s="12" t="s">
        <v>23</v>
      </c>
      <c r="H278" s="13">
        <v>0</v>
      </c>
      <c r="I278" s="14">
        <v>42234000</v>
      </c>
      <c r="J278" s="14">
        <f t="shared" si="4"/>
        <v>42234000</v>
      </c>
      <c r="K278" s="10">
        <v>0</v>
      </c>
      <c r="L278" s="10">
        <v>0</v>
      </c>
      <c r="M278" s="15" t="s">
        <v>24</v>
      </c>
      <c r="N278" s="10" t="s">
        <v>25</v>
      </c>
      <c r="O278" s="16" t="s">
        <v>228</v>
      </c>
      <c r="P278" s="10">
        <v>3387000</v>
      </c>
      <c r="Q278" s="17" t="s">
        <v>27</v>
      </c>
      <c r="R278" s="18">
        <v>916</v>
      </c>
      <c r="S278" s="19" t="s">
        <v>200</v>
      </c>
      <c r="T278" s="16" t="s">
        <v>201</v>
      </c>
      <c r="U278" s="10" t="s">
        <v>202</v>
      </c>
      <c r="V278" s="20" t="b">
        <f>IF(R278=[1]PAA!D276,TRUE)</f>
        <v>1</v>
      </c>
    </row>
    <row r="279" spans="1:22" s="20" customFormat="1" ht="12.75" customHeight="1" x14ac:dyDescent="0.25">
      <c r="A279" s="9">
        <v>80111701</v>
      </c>
      <c r="B279" s="10" t="s">
        <v>252</v>
      </c>
      <c r="C279" s="10">
        <v>1</v>
      </c>
      <c r="D279" s="10">
        <v>1</v>
      </c>
      <c r="E279" s="11">
        <v>180</v>
      </c>
      <c r="F279" s="10">
        <v>0</v>
      </c>
      <c r="G279" s="12" t="s">
        <v>23</v>
      </c>
      <c r="H279" s="13">
        <v>0</v>
      </c>
      <c r="I279" s="14">
        <v>45000000</v>
      </c>
      <c r="J279" s="14">
        <f t="shared" si="4"/>
        <v>45000000</v>
      </c>
      <c r="K279" s="10">
        <v>0</v>
      </c>
      <c r="L279" s="10">
        <v>0</v>
      </c>
      <c r="M279" s="15" t="s">
        <v>24</v>
      </c>
      <c r="N279" s="10" t="s">
        <v>25</v>
      </c>
      <c r="O279" s="16" t="s">
        <v>228</v>
      </c>
      <c r="P279" s="10">
        <v>3387000</v>
      </c>
      <c r="Q279" s="17" t="s">
        <v>27</v>
      </c>
      <c r="R279" s="18">
        <v>879</v>
      </c>
      <c r="S279" s="19" t="s">
        <v>200</v>
      </c>
      <c r="T279" s="16" t="s">
        <v>201</v>
      </c>
      <c r="U279" s="10" t="s">
        <v>202</v>
      </c>
      <c r="V279" s="20" t="b">
        <f>IF(R279=[1]PAA!D277,TRUE)</f>
        <v>1</v>
      </c>
    </row>
    <row r="280" spans="1:22" s="20" customFormat="1" ht="12.75" customHeight="1" x14ac:dyDescent="0.25">
      <c r="A280" s="9">
        <v>80111701</v>
      </c>
      <c r="B280" s="10" t="s">
        <v>253</v>
      </c>
      <c r="C280" s="10">
        <v>1</v>
      </c>
      <c r="D280" s="10">
        <v>1</v>
      </c>
      <c r="E280" s="11">
        <v>240</v>
      </c>
      <c r="F280" s="10">
        <v>0</v>
      </c>
      <c r="G280" s="12" t="s">
        <v>23</v>
      </c>
      <c r="H280" s="13">
        <v>0</v>
      </c>
      <c r="I280" s="14">
        <v>32900000</v>
      </c>
      <c r="J280" s="14">
        <f t="shared" si="4"/>
        <v>32900000</v>
      </c>
      <c r="K280" s="10">
        <v>0</v>
      </c>
      <c r="L280" s="10">
        <v>0</v>
      </c>
      <c r="M280" s="15" t="s">
        <v>24</v>
      </c>
      <c r="N280" s="10" t="s">
        <v>25</v>
      </c>
      <c r="O280" s="16" t="s">
        <v>228</v>
      </c>
      <c r="P280" s="10">
        <v>3387000</v>
      </c>
      <c r="Q280" s="17" t="s">
        <v>27</v>
      </c>
      <c r="R280" s="18">
        <v>734</v>
      </c>
      <c r="S280" s="19" t="s">
        <v>200</v>
      </c>
      <c r="T280" s="16" t="s">
        <v>201</v>
      </c>
      <c r="U280" s="10" t="s">
        <v>202</v>
      </c>
      <c r="V280" s="20" t="b">
        <f>IF(R280=[1]PAA!D278,TRUE)</f>
        <v>1</v>
      </c>
    </row>
    <row r="281" spans="1:22" s="20" customFormat="1" ht="12.75" customHeight="1" x14ac:dyDescent="0.25">
      <c r="A281" s="9">
        <v>80111701</v>
      </c>
      <c r="B281" s="10" t="s">
        <v>254</v>
      </c>
      <c r="C281" s="10">
        <v>1</v>
      </c>
      <c r="D281" s="10">
        <v>1</v>
      </c>
      <c r="E281" s="11">
        <v>350</v>
      </c>
      <c r="F281" s="10">
        <v>0</v>
      </c>
      <c r="G281" s="12" t="s">
        <v>23</v>
      </c>
      <c r="H281" s="13">
        <v>0</v>
      </c>
      <c r="I281" s="14">
        <v>55650000</v>
      </c>
      <c r="J281" s="14">
        <f t="shared" si="4"/>
        <v>55650000</v>
      </c>
      <c r="K281" s="10">
        <v>0</v>
      </c>
      <c r="L281" s="10">
        <v>0</v>
      </c>
      <c r="M281" s="15" t="s">
        <v>24</v>
      </c>
      <c r="N281" s="10" t="s">
        <v>25</v>
      </c>
      <c r="O281" s="16" t="s">
        <v>255</v>
      </c>
      <c r="P281" s="10">
        <v>3387000</v>
      </c>
      <c r="Q281" s="17" t="s">
        <v>27</v>
      </c>
      <c r="R281" s="18">
        <v>73</v>
      </c>
      <c r="S281" s="19" t="s">
        <v>28</v>
      </c>
      <c r="T281" s="16" t="s">
        <v>29</v>
      </c>
      <c r="U281" s="10" t="s">
        <v>44</v>
      </c>
      <c r="V281" s="20" t="b">
        <f>IF(R281=[1]PAA!D279,TRUE)</f>
        <v>1</v>
      </c>
    </row>
    <row r="282" spans="1:22" s="20" customFormat="1" ht="12.75" customHeight="1" x14ac:dyDescent="0.25">
      <c r="A282" s="9">
        <v>80111701</v>
      </c>
      <c r="B282" s="10" t="s">
        <v>254</v>
      </c>
      <c r="C282" s="10">
        <v>1</v>
      </c>
      <c r="D282" s="10">
        <v>1</v>
      </c>
      <c r="E282" s="11">
        <v>315</v>
      </c>
      <c r="F282" s="10">
        <v>0</v>
      </c>
      <c r="G282" s="12" t="s">
        <v>23</v>
      </c>
      <c r="H282" s="13">
        <v>0</v>
      </c>
      <c r="I282" s="14">
        <v>55650000</v>
      </c>
      <c r="J282" s="14">
        <f t="shared" si="4"/>
        <v>55650000</v>
      </c>
      <c r="K282" s="10">
        <v>0</v>
      </c>
      <c r="L282" s="10">
        <v>0</v>
      </c>
      <c r="M282" s="15" t="s">
        <v>24</v>
      </c>
      <c r="N282" s="10" t="s">
        <v>25</v>
      </c>
      <c r="O282" s="16" t="s">
        <v>255</v>
      </c>
      <c r="P282" s="10">
        <v>3387000</v>
      </c>
      <c r="Q282" s="17" t="s">
        <v>27</v>
      </c>
      <c r="R282" s="18">
        <v>271</v>
      </c>
      <c r="S282" s="19" t="s">
        <v>28</v>
      </c>
      <c r="T282" s="16" t="s">
        <v>29</v>
      </c>
      <c r="U282" s="10" t="s">
        <v>44</v>
      </c>
      <c r="V282" s="20" t="b">
        <f>IF(R282=[1]PAA!D280,TRUE)</f>
        <v>1</v>
      </c>
    </row>
    <row r="283" spans="1:22" s="20" customFormat="1" ht="12.75" customHeight="1" x14ac:dyDescent="0.25">
      <c r="A283" s="9">
        <v>80111701</v>
      </c>
      <c r="B283" s="10" t="s">
        <v>256</v>
      </c>
      <c r="C283" s="10">
        <v>1</v>
      </c>
      <c r="D283" s="10">
        <v>1</v>
      </c>
      <c r="E283" s="11">
        <v>240</v>
      </c>
      <c r="F283" s="10">
        <v>0</v>
      </c>
      <c r="G283" s="12" t="s">
        <v>23</v>
      </c>
      <c r="H283" s="13">
        <v>0</v>
      </c>
      <c r="I283" s="14">
        <v>42296000</v>
      </c>
      <c r="J283" s="14">
        <f t="shared" si="4"/>
        <v>42296000</v>
      </c>
      <c r="K283" s="10">
        <v>0</v>
      </c>
      <c r="L283" s="10">
        <v>0</v>
      </c>
      <c r="M283" s="15" t="s">
        <v>24</v>
      </c>
      <c r="N283" s="10" t="s">
        <v>25</v>
      </c>
      <c r="O283" s="16" t="s">
        <v>255</v>
      </c>
      <c r="P283" s="10">
        <v>3387000</v>
      </c>
      <c r="Q283" s="17" t="s">
        <v>27</v>
      </c>
      <c r="R283" s="18">
        <v>202</v>
      </c>
      <c r="S283" s="19" t="s">
        <v>28</v>
      </c>
      <c r="T283" s="16" t="s">
        <v>29</v>
      </c>
      <c r="U283" s="10" t="s">
        <v>44</v>
      </c>
      <c r="V283" s="20" t="b">
        <f>IF(R283=[1]PAA!D281,TRUE)</f>
        <v>1</v>
      </c>
    </row>
    <row r="284" spans="1:22" s="20" customFormat="1" ht="12.75" customHeight="1" x14ac:dyDescent="0.25">
      <c r="A284" s="9">
        <v>80111701</v>
      </c>
      <c r="B284" s="10" t="s">
        <v>257</v>
      </c>
      <c r="C284" s="10">
        <v>1</v>
      </c>
      <c r="D284" s="10">
        <v>1</v>
      </c>
      <c r="E284" s="11">
        <v>240</v>
      </c>
      <c r="F284" s="10">
        <v>0</v>
      </c>
      <c r="G284" s="12" t="s">
        <v>23</v>
      </c>
      <c r="H284" s="13">
        <v>0</v>
      </c>
      <c r="I284" s="14">
        <v>38160000</v>
      </c>
      <c r="J284" s="14">
        <f t="shared" si="4"/>
        <v>38160000</v>
      </c>
      <c r="K284" s="10">
        <v>0</v>
      </c>
      <c r="L284" s="10">
        <v>0</v>
      </c>
      <c r="M284" s="15" t="s">
        <v>24</v>
      </c>
      <c r="N284" s="10" t="s">
        <v>25</v>
      </c>
      <c r="O284" s="16" t="s">
        <v>255</v>
      </c>
      <c r="P284" s="10">
        <v>3387000</v>
      </c>
      <c r="Q284" s="17" t="s">
        <v>27</v>
      </c>
      <c r="R284" s="18">
        <v>175</v>
      </c>
      <c r="S284" s="19" t="s">
        <v>28</v>
      </c>
      <c r="T284" s="16" t="s">
        <v>29</v>
      </c>
      <c r="U284" s="10" t="s">
        <v>44</v>
      </c>
      <c r="V284" s="20" t="b">
        <f>IF(R284=[1]PAA!D282,TRUE)</f>
        <v>1</v>
      </c>
    </row>
    <row r="285" spans="1:22" s="20" customFormat="1" ht="12.75" customHeight="1" x14ac:dyDescent="0.25">
      <c r="A285" s="9">
        <v>80111701</v>
      </c>
      <c r="B285" s="10" t="s">
        <v>257</v>
      </c>
      <c r="C285" s="10">
        <v>1</v>
      </c>
      <c r="D285" s="10">
        <v>1</v>
      </c>
      <c r="E285" s="11">
        <v>240</v>
      </c>
      <c r="F285" s="10">
        <v>0</v>
      </c>
      <c r="G285" s="12" t="s">
        <v>23</v>
      </c>
      <c r="H285" s="13">
        <v>0</v>
      </c>
      <c r="I285" s="14">
        <v>42296000</v>
      </c>
      <c r="J285" s="14">
        <f t="shared" si="4"/>
        <v>42296000</v>
      </c>
      <c r="K285" s="10">
        <v>0</v>
      </c>
      <c r="L285" s="10">
        <v>0</v>
      </c>
      <c r="M285" s="15" t="s">
        <v>24</v>
      </c>
      <c r="N285" s="10" t="s">
        <v>25</v>
      </c>
      <c r="O285" s="16" t="s">
        <v>255</v>
      </c>
      <c r="P285" s="10">
        <v>3387000</v>
      </c>
      <c r="Q285" s="17" t="s">
        <v>27</v>
      </c>
      <c r="R285" s="18">
        <v>401</v>
      </c>
      <c r="S285" s="19" t="s">
        <v>28</v>
      </c>
      <c r="T285" s="16" t="s">
        <v>29</v>
      </c>
      <c r="U285" s="10" t="s">
        <v>44</v>
      </c>
      <c r="V285" s="20" t="b">
        <f>IF(R285=[1]PAA!D283,TRUE)</f>
        <v>1</v>
      </c>
    </row>
    <row r="286" spans="1:22" s="20" customFormat="1" ht="12.75" customHeight="1" x14ac:dyDescent="0.25">
      <c r="A286" s="9">
        <v>80111701</v>
      </c>
      <c r="B286" s="10" t="s">
        <v>257</v>
      </c>
      <c r="C286" s="10">
        <v>1</v>
      </c>
      <c r="D286" s="10">
        <v>1</v>
      </c>
      <c r="E286" s="11">
        <v>240</v>
      </c>
      <c r="F286" s="10">
        <v>0</v>
      </c>
      <c r="G286" s="12" t="s">
        <v>23</v>
      </c>
      <c r="H286" s="13">
        <v>0</v>
      </c>
      <c r="I286" s="14">
        <v>38160000</v>
      </c>
      <c r="J286" s="14">
        <f t="shared" si="4"/>
        <v>38160000</v>
      </c>
      <c r="K286" s="10">
        <v>0</v>
      </c>
      <c r="L286" s="10">
        <v>0</v>
      </c>
      <c r="M286" s="15" t="s">
        <v>24</v>
      </c>
      <c r="N286" s="10" t="s">
        <v>25</v>
      </c>
      <c r="O286" s="16" t="s">
        <v>255</v>
      </c>
      <c r="P286" s="10">
        <v>3387000</v>
      </c>
      <c r="Q286" s="17" t="s">
        <v>27</v>
      </c>
      <c r="R286" s="18">
        <v>177</v>
      </c>
      <c r="S286" s="19" t="s">
        <v>28</v>
      </c>
      <c r="T286" s="16" t="s">
        <v>29</v>
      </c>
      <c r="U286" s="10" t="s">
        <v>44</v>
      </c>
      <c r="V286" s="20" t="b">
        <f>IF(R286=[1]PAA!D284,TRUE)</f>
        <v>1</v>
      </c>
    </row>
    <row r="287" spans="1:22" s="20" customFormat="1" ht="12.75" customHeight="1" x14ac:dyDescent="0.25">
      <c r="A287" s="9">
        <v>80111701</v>
      </c>
      <c r="B287" s="10" t="s">
        <v>257</v>
      </c>
      <c r="C287" s="10">
        <v>1</v>
      </c>
      <c r="D287" s="10">
        <v>1</v>
      </c>
      <c r="E287" s="11">
        <v>240</v>
      </c>
      <c r="F287" s="10">
        <v>0</v>
      </c>
      <c r="G287" s="12" t="s">
        <v>23</v>
      </c>
      <c r="H287" s="13">
        <v>0</v>
      </c>
      <c r="I287" s="14">
        <v>38160000</v>
      </c>
      <c r="J287" s="14">
        <f t="shared" si="4"/>
        <v>38160000</v>
      </c>
      <c r="K287" s="10">
        <v>0</v>
      </c>
      <c r="L287" s="10">
        <v>0</v>
      </c>
      <c r="M287" s="15" t="s">
        <v>24</v>
      </c>
      <c r="N287" s="10" t="s">
        <v>25</v>
      </c>
      <c r="O287" s="16" t="s">
        <v>255</v>
      </c>
      <c r="P287" s="10">
        <v>3387000</v>
      </c>
      <c r="Q287" s="17" t="s">
        <v>27</v>
      </c>
      <c r="R287" s="18">
        <v>176</v>
      </c>
      <c r="S287" s="19" t="s">
        <v>28</v>
      </c>
      <c r="T287" s="16" t="s">
        <v>29</v>
      </c>
      <c r="U287" s="10" t="s">
        <v>44</v>
      </c>
      <c r="V287" s="20" t="b">
        <f>IF(R287=[1]PAA!D285,TRUE)</f>
        <v>1</v>
      </c>
    </row>
    <row r="288" spans="1:22" s="20" customFormat="1" ht="12.75" customHeight="1" x14ac:dyDescent="0.25">
      <c r="A288" s="9">
        <v>80111701</v>
      </c>
      <c r="B288" s="10" t="s">
        <v>258</v>
      </c>
      <c r="C288" s="10">
        <v>1</v>
      </c>
      <c r="D288" s="10">
        <v>1</v>
      </c>
      <c r="E288" s="11">
        <v>350</v>
      </c>
      <c r="F288" s="10">
        <v>0</v>
      </c>
      <c r="G288" s="12" t="s">
        <v>23</v>
      </c>
      <c r="H288" s="13">
        <v>0</v>
      </c>
      <c r="I288" s="14">
        <v>55650000</v>
      </c>
      <c r="J288" s="14">
        <f t="shared" si="4"/>
        <v>55650000</v>
      </c>
      <c r="K288" s="10">
        <v>0</v>
      </c>
      <c r="L288" s="10">
        <v>0</v>
      </c>
      <c r="M288" s="15" t="s">
        <v>24</v>
      </c>
      <c r="N288" s="10" t="s">
        <v>25</v>
      </c>
      <c r="O288" s="16" t="s">
        <v>259</v>
      </c>
      <c r="P288" s="10">
        <v>3387000</v>
      </c>
      <c r="Q288" s="17" t="s">
        <v>27</v>
      </c>
      <c r="R288" s="18">
        <v>29</v>
      </c>
      <c r="S288" s="19" t="s">
        <v>28</v>
      </c>
      <c r="T288" s="16" t="s">
        <v>29</v>
      </c>
      <c r="U288" s="10" t="s">
        <v>44</v>
      </c>
      <c r="V288" s="20" t="b">
        <f>IF(R288=[1]PAA!D286,TRUE)</f>
        <v>1</v>
      </c>
    </row>
    <row r="289" spans="1:22" s="20" customFormat="1" ht="12.75" customHeight="1" x14ac:dyDescent="0.25">
      <c r="A289" s="9">
        <v>80111701</v>
      </c>
      <c r="B289" s="10" t="s">
        <v>258</v>
      </c>
      <c r="C289" s="10">
        <v>1</v>
      </c>
      <c r="D289" s="10">
        <v>1</v>
      </c>
      <c r="E289" s="11">
        <v>350</v>
      </c>
      <c r="F289" s="10">
        <v>0</v>
      </c>
      <c r="G289" s="12" t="s">
        <v>23</v>
      </c>
      <c r="H289" s="13">
        <v>0</v>
      </c>
      <c r="I289" s="14">
        <v>58333333.333333336</v>
      </c>
      <c r="J289" s="14">
        <f t="shared" si="4"/>
        <v>58333333.333333336</v>
      </c>
      <c r="K289" s="10">
        <v>0</v>
      </c>
      <c r="L289" s="10">
        <v>0</v>
      </c>
      <c r="M289" s="15" t="s">
        <v>24</v>
      </c>
      <c r="N289" s="10" t="s">
        <v>25</v>
      </c>
      <c r="O289" s="16" t="s">
        <v>259</v>
      </c>
      <c r="P289" s="10">
        <v>3387000</v>
      </c>
      <c r="Q289" s="17" t="s">
        <v>27</v>
      </c>
      <c r="R289" s="18">
        <v>121</v>
      </c>
      <c r="S289" s="19" t="s">
        <v>28</v>
      </c>
      <c r="T289" s="16" t="s">
        <v>29</v>
      </c>
      <c r="U289" s="10" t="s">
        <v>44</v>
      </c>
      <c r="V289" s="20" t="b">
        <f>IF(R289=[1]PAA!D287,TRUE)</f>
        <v>1</v>
      </c>
    </row>
    <row r="290" spans="1:22" s="20" customFormat="1" ht="12.75" customHeight="1" x14ac:dyDescent="0.25">
      <c r="A290" s="9">
        <v>80111701</v>
      </c>
      <c r="B290" s="10" t="s">
        <v>260</v>
      </c>
      <c r="C290" s="10">
        <v>1</v>
      </c>
      <c r="D290" s="10">
        <v>1</v>
      </c>
      <c r="E290" s="11">
        <v>350</v>
      </c>
      <c r="F290" s="10">
        <v>0</v>
      </c>
      <c r="G290" s="12" t="s">
        <v>23</v>
      </c>
      <c r="H290" s="13">
        <v>0</v>
      </c>
      <c r="I290" s="14">
        <v>61681666.666666664</v>
      </c>
      <c r="J290" s="14">
        <f t="shared" si="4"/>
        <v>61681666.666666664</v>
      </c>
      <c r="K290" s="10">
        <v>0</v>
      </c>
      <c r="L290" s="10">
        <v>0</v>
      </c>
      <c r="M290" s="15" t="s">
        <v>24</v>
      </c>
      <c r="N290" s="10" t="s">
        <v>25</v>
      </c>
      <c r="O290" s="16" t="s">
        <v>259</v>
      </c>
      <c r="P290" s="10">
        <v>3387000</v>
      </c>
      <c r="Q290" s="17" t="s">
        <v>27</v>
      </c>
      <c r="R290" s="18">
        <v>48</v>
      </c>
      <c r="S290" s="19" t="s">
        <v>28</v>
      </c>
      <c r="T290" s="16" t="s">
        <v>29</v>
      </c>
      <c r="U290" s="10" t="s">
        <v>44</v>
      </c>
      <c r="V290" s="20" t="b">
        <f>IF(R290=[1]PAA!D288,TRUE)</f>
        <v>1</v>
      </c>
    </row>
    <row r="291" spans="1:22" s="20" customFormat="1" ht="12.75" customHeight="1" x14ac:dyDescent="0.25">
      <c r="A291" s="9">
        <v>80111701</v>
      </c>
      <c r="B291" s="10" t="s">
        <v>261</v>
      </c>
      <c r="C291" s="10">
        <v>1</v>
      </c>
      <c r="D291" s="10">
        <v>1</v>
      </c>
      <c r="E291" s="11">
        <v>350</v>
      </c>
      <c r="F291" s="10">
        <v>0</v>
      </c>
      <c r="G291" s="12" t="s">
        <v>23</v>
      </c>
      <c r="H291" s="13">
        <v>0</v>
      </c>
      <c r="I291" s="14">
        <v>60596666.666666664</v>
      </c>
      <c r="J291" s="14">
        <f t="shared" si="4"/>
        <v>60596666.666666664</v>
      </c>
      <c r="K291" s="10">
        <v>0</v>
      </c>
      <c r="L291" s="10">
        <v>0</v>
      </c>
      <c r="M291" s="15" t="s">
        <v>24</v>
      </c>
      <c r="N291" s="10" t="s">
        <v>25</v>
      </c>
      <c r="O291" s="16" t="s">
        <v>259</v>
      </c>
      <c r="P291" s="10">
        <v>3387000</v>
      </c>
      <c r="Q291" s="17" t="s">
        <v>27</v>
      </c>
      <c r="R291" s="18">
        <v>32</v>
      </c>
      <c r="S291" s="19" t="s">
        <v>28</v>
      </c>
      <c r="T291" s="16" t="s">
        <v>29</v>
      </c>
      <c r="U291" s="10" t="s">
        <v>44</v>
      </c>
      <c r="V291" s="20" t="b">
        <f>IF(R291=[1]PAA!D289,TRUE)</f>
        <v>1</v>
      </c>
    </row>
    <row r="292" spans="1:22" s="20" customFormat="1" ht="12.75" customHeight="1" x14ac:dyDescent="0.25">
      <c r="A292" s="9">
        <v>80111701</v>
      </c>
      <c r="B292" s="10" t="s">
        <v>78</v>
      </c>
      <c r="C292" s="10">
        <v>1</v>
      </c>
      <c r="D292" s="10">
        <v>1</v>
      </c>
      <c r="E292" s="11">
        <v>210</v>
      </c>
      <c r="F292" s="10">
        <v>0</v>
      </c>
      <c r="G292" s="12" t="s">
        <v>23</v>
      </c>
      <c r="H292" s="13">
        <v>0</v>
      </c>
      <c r="I292" s="14">
        <v>28987000</v>
      </c>
      <c r="J292" s="14">
        <f t="shared" si="4"/>
        <v>28987000</v>
      </c>
      <c r="K292" s="10">
        <v>0</v>
      </c>
      <c r="L292" s="10">
        <v>0</v>
      </c>
      <c r="M292" s="15" t="s">
        <v>24</v>
      </c>
      <c r="N292" s="10" t="s">
        <v>25</v>
      </c>
      <c r="O292" s="23" t="s">
        <v>43</v>
      </c>
      <c r="P292" s="10">
        <v>3387000</v>
      </c>
      <c r="Q292" s="17" t="s">
        <v>27</v>
      </c>
      <c r="R292" s="18">
        <v>778</v>
      </c>
      <c r="S292" s="19" t="s">
        <v>28</v>
      </c>
      <c r="T292" s="16" t="s">
        <v>29</v>
      </c>
      <c r="U292" s="10" t="s">
        <v>44</v>
      </c>
      <c r="V292" s="20" t="b">
        <f>IF(R292=[1]PAA!D290,TRUE)</f>
        <v>1</v>
      </c>
    </row>
    <row r="293" spans="1:22" s="20" customFormat="1" ht="12.75" customHeight="1" x14ac:dyDescent="0.25">
      <c r="A293" s="9">
        <v>80111701</v>
      </c>
      <c r="B293" s="10" t="s">
        <v>262</v>
      </c>
      <c r="C293" s="10">
        <v>1</v>
      </c>
      <c r="D293" s="10">
        <v>1</v>
      </c>
      <c r="E293" s="11">
        <v>350</v>
      </c>
      <c r="F293" s="10">
        <v>0</v>
      </c>
      <c r="G293" s="12" t="s">
        <v>23</v>
      </c>
      <c r="H293" s="13">
        <v>0</v>
      </c>
      <c r="I293" s="14">
        <v>27941666.666666668</v>
      </c>
      <c r="J293" s="14">
        <f t="shared" si="4"/>
        <v>27941666.666666668</v>
      </c>
      <c r="K293" s="10">
        <v>0</v>
      </c>
      <c r="L293" s="10">
        <v>0</v>
      </c>
      <c r="M293" s="15" t="s">
        <v>24</v>
      </c>
      <c r="N293" s="10" t="s">
        <v>25</v>
      </c>
      <c r="O293" s="16" t="s">
        <v>259</v>
      </c>
      <c r="P293" s="10">
        <v>3387000</v>
      </c>
      <c r="Q293" s="17" t="s">
        <v>27</v>
      </c>
      <c r="R293" s="18">
        <v>60</v>
      </c>
      <c r="S293" s="19" t="s">
        <v>28</v>
      </c>
      <c r="T293" s="16" t="s">
        <v>29</v>
      </c>
      <c r="U293" s="10" t="s">
        <v>44</v>
      </c>
      <c r="V293" s="20" t="b">
        <f>IF(R293=[1]PAA!D291,TRUE)</f>
        <v>1</v>
      </c>
    </row>
    <row r="294" spans="1:22" s="20" customFormat="1" ht="12.75" customHeight="1" x14ac:dyDescent="0.25">
      <c r="A294" s="9">
        <v>80111701</v>
      </c>
      <c r="B294" s="10" t="s">
        <v>263</v>
      </c>
      <c r="C294" s="10">
        <v>1</v>
      </c>
      <c r="D294" s="10">
        <v>1</v>
      </c>
      <c r="E294" s="11">
        <v>350</v>
      </c>
      <c r="F294" s="10">
        <v>0</v>
      </c>
      <c r="G294" s="12" t="s">
        <v>23</v>
      </c>
      <c r="H294" s="13">
        <v>0</v>
      </c>
      <c r="I294" s="14">
        <v>143943333.33333334</v>
      </c>
      <c r="J294" s="14">
        <f t="shared" si="4"/>
        <v>143943333.33333334</v>
      </c>
      <c r="K294" s="10">
        <v>0</v>
      </c>
      <c r="L294" s="10">
        <v>0</v>
      </c>
      <c r="M294" s="15" t="s">
        <v>24</v>
      </c>
      <c r="N294" s="10" t="s">
        <v>25</v>
      </c>
      <c r="O294" s="16" t="s">
        <v>259</v>
      </c>
      <c r="P294" s="10">
        <v>3387000</v>
      </c>
      <c r="Q294" s="17" t="s">
        <v>27</v>
      </c>
      <c r="R294" s="18">
        <v>63</v>
      </c>
      <c r="S294" s="19" t="s">
        <v>28</v>
      </c>
      <c r="T294" s="16" t="s">
        <v>29</v>
      </c>
      <c r="U294" s="10" t="s">
        <v>44</v>
      </c>
      <c r="V294" s="20" t="b">
        <f>IF(R294=[1]PAA!D292,TRUE)</f>
        <v>1</v>
      </c>
    </row>
    <row r="295" spans="1:22" s="20" customFormat="1" ht="12.75" customHeight="1" x14ac:dyDescent="0.25">
      <c r="A295" s="9">
        <v>80111701</v>
      </c>
      <c r="B295" s="10" t="s">
        <v>264</v>
      </c>
      <c r="C295" s="10">
        <v>1</v>
      </c>
      <c r="D295" s="10">
        <v>1</v>
      </c>
      <c r="E295" s="11">
        <v>285</v>
      </c>
      <c r="F295" s="10">
        <v>0</v>
      </c>
      <c r="G295" s="12" t="s">
        <v>23</v>
      </c>
      <c r="H295" s="13">
        <v>0</v>
      </c>
      <c r="I295" s="14">
        <v>66870500</v>
      </c>
      <c r="J295" s="14">
        <f t="shared" si="4"/>
        <v>66870500</v>
      </c>
      <c r="K295" s="10">
        <v>0</v>
      </c>
      <c r="L295" s="10">
        <v>0</v>
      </c>
      <c r="M295" s="15" t="s">
        <v>24</v>
      </c>
      <c r="N295" s="10" t="s">
        <v>25</v>
      </c>
      <c r="O295" s="16" t="s">
        <v>259</v>
      </c>
      <c r="P295" s="10">
        <v>3387000</v>
      </c>
      <c r="Q295" s="17" t="s">
        <v>27</v>
      </c>
      <c r="R295" s="18">
        <v>615</v>
      </c>
      <c r="S295" s="19" t="s">
        <v>28</v>
      </c>
      <c r="T295" s="16" t="s">
        <v>29</v>
      </c>
      <c r="U295" s="10" t="s">
        <v>44</v>
      </c>
      <c r="V295" s="20" t="b">
        <f>IF(R295=[1]PAA!D293,TRUE)</f>
        <v>1</v>
      </c>
    </row>
    <row r="296" spans="1:22" s="20" customFormat="1" ht="12.75" customHeight="1" x14ac:dyDescent="0.25">
      <c r="A296" s="9">
        <v>80111701</v>
      </c>
      <c r="B296" s="10" t="s">
        <v>260</v>
      </c>
      <c r="C296" s="10">
        <v>1</v>
      </c>
      <c r="D296" s="10">
        <v>1</v>
      </c>
      <c r="E296" s="11">
        <v>350</v>
      </c>
      <c r="F296" s="10">
        <v>0</v>
      </c>
      <c r="G296" s="12" t="s">
        <v>23</v>
      </c>
      <c r="H296" s="13">
        <v>0</v>
      </c>
      <c r="I296" s="14">
        <v>98933333.333333328</v>
      </c>
      <c r="J296" s="14">
        <f t="shared" si="4"/>
        <v>98933333.333333328</v>
      </c>
      <c r="K296" s="10">
        <v>0</v>
      </c>
      <c r="L296" s="10">
        <v>0</v>
      </c>
      <c r="M296" s="15" t="s">
        <v>24</v>
      </c>
      <c r="N296" s="10" t="s">
        <v>25</v>
      </c>
      <c r="O296" s="16" t="s">
        <v>259</v>
      </c>
      <c r="P296" s="10">
        <v>3387000</v>
      </c>
      <c r="Q296" s="17" t="s">
        <v>27</v>
      </c>
      <c r="R296" s="18">
        <v>59</v>
      </c>
      <c r="S296" s="19" t="s">
        <v>28</v>
      </c>
      <c r="T296" s="16" t="s">
        <v>29</v>
      </c>
      <c r="U296" s="10" t="s">
        <v>44</v>
      </c>
      <c r="V296" s="20" t="b">
        <f>IF(R296=[1]PAA!D294,TRUE)</f>
        <v>1</v>
      </c>
    </row>
    <row r="297" spans="1:22" s="20" customFormat="1" ht="12.75" customHeight="1" x14ac:dyDescent="0.25">
      <c r="A297" s="9">
        <v>80111701</v>
      </c>
      <c r="B297" s="10" t="s">
        <v>265</v>
      </c>
      <c r="C297" s="10">
        <v>1</v>
      </c>
      <c r="D297" s="10">
        <v>1</v>
      </c>
      <c r="E297" s="11">
        <v>240</v>
      </c>
      <c r="F297" s="10">
        <v>0</v>
      </c>
      <c r="G297" s="12" t="s">
        <v>23</v>
      </c>
      <c r="H297" s="13">
        <v>0</v>
      </c>
      <c r="I297" s="14">
        <v>42296000</v>
      </c>
      <c r="J297" s="14">
        <f t="shared" si="4"/>
        <v>42296000</v>
      </c>
      <c r="K297" s="10">
        <v>0</v>
      </c>
      <c r="L297" s="10">
        <v>0</v>
      </c>
      <c r="M297" s="15" t="s">
        <v>24</v>
      </c>
      <c r="N297" s="10" t="s">
        <v>25</v>
      </c>
      <c r="O297" s="16" t="s">
        <v>259</v>
      </c>
      <c r="P297" s="10">
        <v>3387000</v>
      </c>
      <c r="Q297" s="17" t="s">
        <v>27</v>
      </c>
      <c r="R297" s="18">
        <v>206</v>
      </c>
      <c r="S297" s="19" t="s">
        <v>28</v>
      </c>
      <c r="T297" s="16" t="s">
        <v>29</v>
      </c>
      <c r="U297" s="10" t="s">
        <v>44</v>
      </c>
      <c r="V297" s="20" t="b">
        <f>IF(R297=[1]PAA!D295,TRUE)</f>
        <v>1</v>
      </c>
    </row>
    <row r="298" spans="1:22" s="20" customFormat="1" ht="12.75" customHeight="1" x14ac:dyDescent="0.25">
      <c r="A298" s="9">
        <v>80111701</v>
      </c>
      <c r="B298" s="10" t="s">
        <v>266</v>
      </c>
      <c r="C298" s="10">
        <v>1</v>
      </c>
      <c r="D298" s="10">
        <v>1</v>
      </c>
      <c r="E298" s="11">
        <v>240</v>
      </c>
      <c r="F298" s="10">
        <v>0</v>
      </c>
      <c r="G298" s="12" t="s">
        <v>23</v>
      </c>
      <c r="H298" s="13">
        <v>0</v>
      </c>
      <c r="I298" s="14">
        <v>19160000</v>
      </c>
      <c r="J298" s="14">
        <f t="shared" si="4"/>
        <v>19160000</v>
      </c>
      <c r="K298" s="10">
        <v>0</v>
      </c>
      <c r="L298" s="10">
        <v>0</v>
      </c>
      <c r="M298" s="15" t="s">
        <v>24</v>
      </c>
      <c r="N298" s="10" t="s">
        <v>25</v>
      </c>
      <c r="O298" s="16" t="s">
        <v>259</v>
      </c>
      <c r="P298" s="10">
        <v>3387000</v>
      </c>
      <c r="Q298" s="17" t="s">
        <v>27</v>
      </c>
      <c r="R298" s="18">
        <v>204</v>
      </c>
      <c r="S298" s="19" t="s">
        <v>28</v>
      </c>
      <c r="T298" s="16" t="s">
        <v>29</v>
      </c>
      <c r="U298" s="10" t="s">
        <v>44</v>
      </c>
      <c r="V298" s="20" t="b">
        <f>IF(R298=[1]PAA!D296,TRUE)</f>
        <v>1</v>
      </c>
    </row>
    <row r="299" spans="1:22" s="20" customFormat="1" ht="12.75" customHeight="1" x14ac:dyDescent="0.25">
      <c r="A299" s="9">
        <v>80111701</v>
      </c>
      <c r="B299" s="10" t="s">
        <v>267</v>
      </c>
      <c r="C299" s="10">
        <v>1</v>
      </c>
      <c r="D299" s="10">
        <v>1</v>
      </c>
      <c r="E299" s="11">
        <v>350</v>
      </c>
      <c r="F299" s="10">
        <v>0</v>
      </c>
      <c r="G299" s="12" t="s">
        <v>23</v>
      </c>
      <c r="H299" s="13">
        <v>0</v>
      </c>
      <c r="I299" s="14">
        <v>77910000</v>
      </c>
      <c r="J299" s="14">
        <f t="shared" si="4"/>
        <v>77910000</v>
      </c>
      <c r="K299" s="10">
        <v>0</v>
      </c>
      <c r="L299" s="10">
        <v>0</v>
      </c>
      <c r="M299" s="15" t="s">
        <v>24</v>
      </c>
      <c r="N299" s="10" t="s">
        <v>25</v>
      </c>
      <c r="O299" s="16" t="s">
        <v>259</v>
      </c>
      <c r="P299" s="10">
        <v>3387000</v>
      </c>
      <c r="Q299" s="17" t="s">
        <v>27</v>
      </c>
      <c r="R299" s="18">
        <v>61</v>
      </c>
      <c r="S299" s="19" t="s">
        <v>28</v>
      </c>
      <c r="T299" s="16" t="s">
        <v>29</v>
      </c>
      <c r="U299" s="10" t="s">
        <v>44</v>
      </c>
      <c r="V299" s="20" t="b">
        <f>IF(R299=[1]PAA!D297,TRUE)</f>
        <v>1</v>
      </c>
    </row>
    <row r="300" spans="1:22" s="20" customFormat="1" ht="12.75" customHeight="1" x14ac:dyDescent="0.25">
      <c r="A300" s="9">
        <v>80111701</v>
      </c>
      <c r="B300" s="10" t="s">
        <v>268</v>
      </c>
      <c r="C300" s="10">
        <v>1</v>
      </c>
      <c r="D300" s="10">
        <v>1</v>
      </c>
      <c r="E300" s="11">
        <v>345</v>
      </c>
      <c r="F300" s="10">
        <v>0</v>
      </c>
      <c r="G300" s="12" t="s">
        <v>23</v>
      </c>
      <c r="H300" s="13">
        <v>0</v>
      </c>
      <c r="I300" s="14">
        <v>97520000</v>
      </c>
      <c r="J300" s="14">
        <f t="shared" si="4"/>
        <v>97520000</v>
      </c>
      <c r="K300" s="10">
        <v>0</v>
      </c>
      <c r="L300" s="10">
        <v>0</v>
      </c>
      <c r="M300" s="15" t="s">
        <v>24</v>
      </c>
      <c r="N300" s="10" t="s">
        <v>25</v>
      </c>
      <c r="O300" s="16" t="s">
        <v>259</v>
      </c>
      <c r="P300" s="10">
        <v>3387000</v>
      </c>
      <c r="Q300" s="17" t="s">
        <v>27</v>
      </c>
      <c r="R300" s="18">
        <v>289</v>
      </c>
      <c r="S300" s="19" t="s">
        <v>28</v>
      </c>
      <c r="T300" s="16" t="s">
        <v>29</v>
      </c>
      <c r="U300" s="10" t="s">
        <v>44</v>
      </c>
      <c r="V300" s="20" t="b">
        <f>IF(R300=[1]PAA!D298,TRUE)</f>
        <v>1</v>
      </c>
    </row>
    <row r="301" spans="1:22" s="20" customFormat="1" ht="12.75" customHeight="1" x14ac:dyDescent="0.25">
      <c r="A301" s="9">
        <v>80111701</v>
      </c>
      <c r="B301" s="10" t="s">
        <v>269</v>
      </c>
      <c r="C301" s="10">
        <v>1</v>
      </c>
      <c r="D301" s="10">
        <v>1</v>
      </c>
      <c r="E301" s="11">
        <v>350</v>
      </c>
      <c r="F301" s="10">
        <v>0</v>
      </c>
      <c r="G301" s="12" t="s">
        <v>23</v>
      </c>
      <c r="H301" s="13">
        <v>0</v>
      </c>
      <c r="I301" s="14">
        <v>68016666.666666672</v>
      </c>
      <c r="J301" s="14">
        <f t="shared" si="4"/>
        <v>68016666.666666672</v>
      </c>
      <c r="K301" s="10">
        <v>0</v>
      </c>
      <c r="L301" s="10">
        <v>0</v>
      </c>
      <c r="M301" s="15" t="s">
        <v>24</v>
      </c>
      <c r="N301" s="10" t="s">
        <v>25</v>
      </c>
      <c r="O301" s="16" t="s">
        <v>259</v>
      </c>
      <c r="P301" s="10">
        <v>3387000</v>
      </c>
      <c r="Q301" s="17" t="s">
        <v>27</v>
      </c>
      <c r="R301" s="18">
        <v>54</v>
      </c>
      <c r="S301" s="19" t="s">
        <v>28</v>
      </c>
      <c r="T301" s="16" t="s">
        <v>29</v>
      </c>
      <c r="U301" s="10" t="s">
        <v>44</v>
      </c>
      <c r="V301" s="20" t="b">
        <f>IF(R301=[1]PAA!D299,TRUE)</f>
        <v>1</v>
      </c>
    </row>
    <row r="302" spans="1:22" s="20" customFormat="1" ht="12.75" customHeight="1" x14ac:dyDescent="0.25">
      <c r="A302" s="9">
        <v>80111701</v>
      </c>
      <c r="B302" s="10" t="s">
        <v>270</v>
      </c>
      <c r="C302" s="10">
        <v>1</v>
      </c>
      <c r="D302" s="10">
        <v>1</v>
      </c>
      <c r="E302" s="11">
        <v>240</v>
      </c>
      <c r="F302" s="10">
        <v>0</v>
      </c>
      <c r="G302" s="12" t="s">
        <v>23</v>
      </c>
      <c r="H302" s="13">
        <v>0</v>
      </c>
      <c r="I302" s="14">
        <v>47488000</v>
      </c>
      <c r="J302" s="14">
        <f t="shared" si="4"/>
        <v>47488000</v>
      </c>
      <c r="K302" s="10">
        <v>0</v>
      </c>
      <c r="L302" s="10">
        <v>0</v>
      </c>
      <c r="M302" s="15" t="s">
        <v>24</v>
      </c>
      <c r="N302" s="10" t="s">
        <v>25</v>
      </c>
      <c r="O302" s="16" t="s">
        <v>259</v>
      </c>
      <c r="P302" s="10">
        <v>3387000</v>
      </c>
      <c r="Q302" s="17" t="s">
        <v>27</v>
      </c>
      <c r="R302" s="18">
        <v>375</v>
      </c>
      <c r="S302" s="19" t="s">
        <v>32</v>
      </c>
      <c r="T302" s="16" t="s">
        <v>81</v>
      </c>
      <c r="U302" s="21" t="s">
        <v>271</v>
      </c>
      <c r="V302" s="20" t="b">
        <f>IF(R302=[1]PAA!D300,TRUE)</f>
        <v>1</v>
      </c>
    </row>
    <row r="303" spans="1:22" s="20" customFormat="1" ht="12.75" customHeight="1" x14ac:dyDescent="0.25">
      <c r="A303" s="9">
        <v>80111701</v>
      </c>
      <c r="B303" s="10" t="s">
        <v>272</v>
      </c>
      <c r="C303" s="10">
        <v>1</v>
      </c>
      <c r="D303" s="10">
        <v>1</v>
      </c>
      <c r="E303" s="11">
        <v>350</v>
      </c>
      <c r="F303" s="10">
        <v>0</v>
      </c>
      <c r="G303" s="12" t="s">
        <v>23</v>
      </c>
      <c r="H303" s="13">
        <v>0</v>
      </c>
      <c r="I303" s="14">
        <v>103880000</v>
      </c>
      <c r="J303" s="14">
        <f t="shared" si="4"/>
        <v>103880000</v>
      </c>
      <c r="K303" s="10">
        <v>0</v>
      </c>
      <c r="L303" s="10">
        <v>0</v>
      </c>
      <c r="M303" s="15" t="s">
        <v>24</v>
      </c>
      <c r="N303" s="10" t="s">
        <v>25</v>
      </c>
      <c r="O303" s="16" t="s">
        <v>259</v>
      </c>
      <c r="P303" s="10">
        <v>3387000</v>
      </c>
      <c r="Q303" s="17" t="s">
        <v>27</v>
      </c>
      <c r="R303" s="18">
        <v>47</v>
      </c>
      <c r="S303" s="19" t="s">
        <v>28</v>
      </c>
      <c r="T303" s="16" t="s">
        <v>29</v>
      </c>
      <c r="U303" s="10" t="s">
        <v>44</v>
      </c>
      <c r="V303" s="20" t="b">
        <f>IF(R303=[1]PAA!D301,TRUE)</f>
        <v>1</v>
      </c>
    </row>
    <row r="304" spans="1:22" s="20" customFormat="1" ht="12.75" customHeight="1" x14ac:dyDescent="0.25">
      <c r="A304" s="9">
        <v>80111701</v>
      </c>
      <c r="B304" s="10" t="s">
        <v>270</v>
      </c>
      <c r="C304" s="10">
        <v>1</v>
      </c>
      <c r="D304" s="10">
        <v>1</v>
      </c>
      <c r="E304" s="11">
        <v>350</v>
      </c>
      <c r="F304" s="10">
        <v>0</v>
      </c>
      <c r="G304" s="12" t="s">
        <v>23</v>
      </c>
      <c r="H304" s="13">
        <v>0</v>
      </c>
      <c r="I304" s="14">
        <v>86566666.666666672</v>
      </c>
      <c r="J304" s="14">
        <f t="shared" si="4"/>
        <v>86566666.666666672</v>
      </c>
      <c r="K304" s="10">
        <v>0</v>
      </c>
      <c r="L304" s="10">
        <v>0</v>
      </c>
      <c r="M304" s="15" t="s">
        <v>24</v>
      </c>
      <c r="N304" s="10" t="s">
        <v>25</v>
      </c>
      <c r="O304" s="16" t="s">
        <v>259</v>
      </c>
      <c r="P304" s="10">
        <v>3387000</v>
      </c>
      <c r="Q304" s="17" t="s">
        <v>27</v>
      </c>
      <c r="R304" s="18">
        <v>71</v>
      </c>
      <c r="S304" s="19" t="s">
        <v>28</v>
      </c>
      <c r="T304" s="16" t="s">
        <v>29</v>
      </c>
      <c r="U304" s="10" t="s">
        <v>44</v>
      </c>
      <c r="V304" s="20" t="b">
        <f>IF(R304=[1]PAA!D302,TRUE)</f>
        <v>1</v>
      </c>
    </row>
    <row r="305" spans="1:22" s="20" customFormat="1" ht="12.75" customHeight="1" x14ac:dyDescent="0.25">
      <c r="A305" s="9">
        <v>80111701</v>
      </c>
      <c r="B305" s="10" t="s">
        <v>258</v>
      </c>
      <c r="C305" s="10">
        <v>1</v>
      </c>
      <c r="D305" s="10">
        <v>1</v>
      </c>
      <c r="E305" s="11">
        <v>240</v>
      </c>
      <c r="F305" s="10">
        <v>0</v>
      </c>
      <c r="G305" s="12" t="s">
        <v>23</v>
      </c>
      <c r="H305" s="13">
        <v>0</v>
      </c>
      <c r="I305" s="14">
        <v>38160000</v>
      </c>
      <c r="J305" s="14">
        <f t="shared" si="4"/>
        <v>38160000</v>
      </c>
      <c r="K305" s="10">
        <v>0</v>
      </c>
      <c r="L305" s="10">
        <v>0</v>
      </c>
      <c r="M305" s="15" t="s">
        <v>24</v>
      </c>
      <c r="N305" s="10" t="s">
        <v>25</v>
      </c>
      <c r="O305" s="16" t="s">
        <v>259</v>
      </c>
      <c r="P305" s="10">
        <v>3387000</v>
      </c>
      <c r="Q305" s="17" t="s">
        <v>27</v>
      </c>
      <c r="R305" s="18">
        <v>205</v>
      </c>
      <c r="S305" s="19" t="s">
        <v>28</v>
      </c>
      <c r="T305" s="16" t="s">
        <v>29</v>
      </c>
      <c r="U305" s="10" t="s">
        <v>44</v>
      </c>
      <c r="V305" s="20" t="b">
        <f>IF(R305=[1]PAA!D303,TRUE)</f>
        <v>1</v>
      </c>
    </row>
    <row r="306" spans="1:22" s="20" customFormat="1" ht="12.75" customHeight="1" x14ac:dyDescent="0.25">
      <c r="A306" s="9">
        <v>80111701</v>
      </c>
      <c r="B306" s="10" t="s">
        <v>267</v>
      </c>
      <c r="C306" s="10">
        <v>1</v>
      </c>
      <c r="D306" s="10">
        <v>1</v>
      </c>
      <c r="E306" s="11">
        <v>240</v>
      </c>
      <c r="F306" s="10">
        <v>0</v>
      </c>
      <c r="G306" s="12" t="s">
        <v>23</v>
      </c>
      <c r="H306" s="13">
        <v>0</v>
      </c>
      <c r="I306" s="14">
        <v>53424000</v>
      </c>
      <c r="J306" s="14">
        <f t="shared" si="4"/>
        <v>53424000</v>
      </c>
      <c r="K306" s="10">
        <v>0</v>
      </c>
      <c r="L306" s="10">
        <v>0</v>
      </c>
      <c r="M306" s="15" t="s">
        <v>24</v>
      </c>
      <c r="N306" s="10" t="s">
        <v>25</v>
      </c>
      <c r="O306" s="16" t="s">
        <v>259</v>
      </c>
      <c r="P306" s="10">
        <v>3387000</v>
      </c>
      <c r="Q306" s="17" t="s">
        <v>27</v>
      </c>
      <c r="R306" s="18">
        <v>336</v>
      </c>
      <c r="S306" s="19" t="s">
        <v>28</v>
      </c>
      <c r="T306" s="16" t="s">
        <v>29</v>
      </c>
      <c r="U306" s="10" t="s">
        <v>44</v>
      </c>
      <c r="V306" s="20" t="b">
        <f>IF(R306=[1]PAA!D304,TRUE)</f>
        <v>1</v>
      </c>
    </row>
    <row r="307" spans="1:22" s="20" customFormat="1" ht="12.75" customHeight="1" x14ac:dyDescent="0.25">
      <c r="A307" s="9">
        <v>80111701</v>
      </c>
      <c r="B307" s="10" t="s">
        <v>273</v>
      </c>
      <c r="C307" s="10">
        <v>1</v>
      </c>
      <c r="D307" s="10">
        <v>1</v>
      </c>
      <c r="E307" s="11">
        <v>350</v>
      </c>
      <c r="F307" s="10">
        <v>0</v>
      </c>
      <c r="G307" s="12" t="s">
        <v>23</v>
      </c>
      <c r="H307" s="13">
        <v>0</v>
      </c>
      <c r="I307" s="14">
        <v>27941666.666666668</v>
      </c>
      <c r="J307" s="14">
        <f t="shared" si="4"/>
        <v>27941666.666666668</v>
      </c>
      <c r="K307" s="10">
        <v>0</v>
      </c>
      <c r="L307" s="10">
        <v>0</v>
      </c>
      <c r="M307" s="15" t="s">
        <v>24</v>
      </c>
      <c r="N307" s="10" t="s">
        <v>25</v>
      </c>
      <c r="O307" s="16" t="s">
        <v>259</v>
      </c>
      <c r="P307" s="10">
        <v>3387000</v>
      </c>
      <c r="Q307" s="17" t="s">
        <v>27</v>
      </c>
      <c r="R307" s="18">
        <v>46</v>
      </c>
      <c r="S307" s="19" t="s">
        <v>28</v>
      </c>
      <c r="T307" s="16" t="s">
        <v>29</v>
      </c>
      <c r="U307" s="10" t="s">
        <v>44</v>
      </c>
      <c r="V307" s="20" t="b">
        <f>IF(R307=[1]PAA!D305,TRUE)</f>
        <v>1</v>
      </c>
    </row>
    <row r="308" spans="1:22" s="20" customFormat="1" ht="12.75" customHeight="1" x14ac:dyDescent="0.25">
      <c r="A308" s="9">
        <v>80111701</v>
      </c>
      <c r="B308" s="10" t="s">
        <v>270</v>
      </c>
      <c r="C308" s="10">
        <v>1</v>
      </c>
      <c r="D308" s="10">
        <v>1</v>
      </c>
      <c r="E308" s="11">
        <v>350</v>
      </c>
      <c r="F308" s="10">
        <v>0</v>
      </c>
      <c r="G308" s="12" t="s">
        <v>23</v>
      </c>
      <c r="H308" s="13">
        <v>0</v>
      </c>
      <c r="I308" s="14">
        <v>103880000</v>
      </c>
      <c r="J308" s="14">
        <f t="shared" si="4"/>
        <v>103880000</v>
      </c>
      <c r="K308" s="10">
        <v>0</v>
      </c>
      <c r="L308" s="10">
        <v>0</v>
      </c>
      <c r="M308" s="15" t="s">
        <v>24</v>
      </c>
      <c r="N308" s="10" t="s">
        <v>25</v>
      </c>
      <c r="O308" s="16" t="s">
        <v>259</v>
      </c>
      <c r="P308" s="10">
        <v>3387000</v>
      </c>
      <c r="Q308" s="17" t="s">
        <v>27</v>
      </c>
      <c r="R308" s="18">
        <v>27</v>
      </c>
      <c r="S308" s="19" t="s">
        <v>28</v>
      </c>
      <c r="T308" s="16" t="s">
        <v>29</v>
      </c>
      <c r="U308" s="10" t="s">
        <v>44</v>
      </c>
      <c r="V308" s="20" t="b">
        <f>IF(R308=[1]PAA!D306,TRUE)</f>
        <v>1</v>
      </c>
    </row>
    <row r="309" spans="1:22" s="20" customFormat="1" ht="12.75" customHeight="1" x14ac:dyDescent="0.25">
      <c r="A309" s="9">
        <v>80111701</v>
      </c>
      <c r="B309" s="10" t="s">
        <v>274</v>
      </c>
      <c r="C309" s="10">
        <v>1</v>
      </c>
      <c r="D309" s="10">
        <v>1</v>
      </c>
      <c r="E309" s="11">
        <v>240</v>
      </c>
      <c r="F309" s="10">
        <v>0</v>
      </c>
      <c r="G309" s="12" t="s">
        <v>23</v>
      </c>
      <c r="H309" s="13">
        <v>0</v>
      </c>
      <c r="I309" s="14">
        <v>42296000</v>
      </c>
      <c r="J309" s="14">
        <f t="shared" si="4"/>
        <v>42296000</v>
      </c>
      <c r="K309" s="10">
        <v>0</v>
      </c>
      <c r="L309" s="10">
        <v>0</v>
      </c>
      <c r="M309" s="15" t="s">
        <v>24</v>
      </c>
      <c r="N309" s="10" t="s">
        <v>25</v>
      </c>
      <c r="O309" s="16" t="s">
        <v>259</v>
      </c>
      <c r="P309" s="10">
        <v>3387000</v>
      </c>
      <c r="Q309" s="17" t="s">
        <v>27</v>
      </c>
      <c r="R309" s="18">
        <v>191</v>
      </c>
      <c r="S309" s="19" t="s">
        <v>28</v>
      </c>
      <c r="T309" s="16" t="s">
        <v>29</v>
      </c>
      <c r="U309" s="10" t="s">
        <v>44</v>
      </c>
      <c r="V309" s="20" t="b">
        <f>IF(R309=[1]PAA!D307,TRUE)</f>
        <v>1</v>
      </c>
    </row>
    <row r="310" spans="1:22" s="20" customFormat="1" ht="12.75" customHeight="1" x14ac:dyDescent="0.25">
      <c r="A310" s="9">
        <v>80111701</v>
      </c>
      <c r="B310" s="10" t="s">
        <v>275</v>
      </c>
      <c r="C310" s="10">
        <v>1</v>
      </c>
      <c r="D310" s="10">
        <v>1</v>
      </c>
      <c r="E310" s="11">
        <v>350</v>
      </c>
      <c r="F310" s="10">
        <v>0</v>
      </c>
      <c r="G310" s="12" t="s">
        <v>23</v>
      </c>
      <c r="H310" s="13">
        <v>0</v>
      </c>
      <c r="I310" s="14">
        <v>77910000</v>
      </c>
      <c r="J310" s="14">
        <f t="shared" si="4"/>
        <v>77910000</v>
      </c>
      <c r="K310" s="10">
        <v>0</v>
      </c>
      <c r="L310" s="10">
        <v>0</v>
      </c>
      <c r="M310" s="15" t="s">
        <v>24</v>
      </c>
      <c r="N310" s="10" t="s">
        <v>25</v>
      </c>
      <c r="O310" s="16" t="s">
        <v>259</v>
      </c>
      <c r="P310" s="10">
        <v>3387000</v>
      </c>
      <c r="Q310" s="17" t="s">
        <v>27</v>
      </c>
      <c r="R310" s="18">
        <v>62</v>
      </c>
      <c r="S310" s="19" t="s">
        <v>28</v>
      </c>
      <c r="T310" s="16" t="s">
        <v>29</v>
      </c>
      <c r="U310" s="10" t="s">
        <v>44</v>
      </c>
      <c r="V310" s="20" t="b">
        <f>IF(R310=[1]PAA!D308,TRUE)</f>
        <v>1</v>
      </c>
    </row>
    <row r="311" spans="1:22" s="20" customFormat="1" ht="12.75" customHeight="1" x14ac:dyDescent="0.25">
      <c r="A311" s="9">
        <v>80111701</v>
      </c>
      <c r="B311" s="10" t="s">
        <v>276</v>
      </c>
      <c r="C311" s="10">
        <v>1</v>
      </c>
      <c r="D311" s="10">
        <v>1</v>
      </c>
      <c r="E311" s="11">
        <v>350</v>
      </c>
      <c r="F311" s="10">
        <v>0</v>
      </c>
      <c r="G311" s="12" t="s">
        <v>23</v>
      </c>
      <c r="H311" s="13">
        <v>0</v>
      </c>
      <c r="I311" s="14">
        <v>90276666.666666672</v>
      </c>
      <c r="J311" s="14">
        <f t="shared" si="4"/>
        <v>90276666.666666672</v>
      </c>
      <c r="K311" s="10">
        <v>0</v>
      </c>
      <c r="L311" s="10">
        <v>0</v>
      </c>
      <c r="M311" s="15" t="s">
        <v>24</v>
      </c>
      <c r="N311" s="10" t="s">
        <v>25</v>
      </c>
      <c r="O311" s="16" t="s">
        <v>259</v>
      </c>
      <c r="P311" s="10">
        <v>3387000</v>
      </c>
      <c r="Q311" s="17" t="s">
        <v>27</v>
      </c>
      <c r="R311" s="18">
        <v>70</v>
      </c>
      <c r="S311" s="19" t="s">
        <v>28</v>
      </c>
      <c r="T311" s="16" t="s">
        <v>29</v>
      </c>
      <c r="U311" s="10" t="s">
        <v>44</v>
      </c>
      <c r="V311" s="20" t="b">
        <f>IF(R311=[1]PAA!D309,TRUE)</f>
        <v>1</v>
      </c>
    </row>
    <row r="312" spans="1:22" s="20" customFormat="1" ht="12.75" customHeight="1" x14ac:dyDescent="0.25">
      <c r="A312" s="9">
        <v>80111701</v>
      </c>
      <c r="B312" s="10" t="s">
        <v>277</v>
      </c>
      <c r="C312" s="10">
        <v>1</v>
      </c>
      <c r="D312" s="10">
        <v>1</v>
      </c>
      <c r="E312" s="11">
        <v>350</v>
      </c>
      <c r="F312" s="10">
        <v>0</v>
      </c>
      <c r="G312" s="12" t="s">
        <v>23</v>
      </c>
      <c r="H312" s="13">
        <v>0</v>
      </c>
      <c r="I312" s="14">
        <v>40810000</v>
      </c>
      <c r="J312" s="14">
        <f t="shared" si="4"/>
        <v>40810000</v>
      </c>
      <c r="K312" s="10">
        <v>0</v>
      </c>
      <c r="L312" s="10">
        <v>0</v>
      </c>
      <c r="M312" s="15" t="s">
        <v>24</v>
      </c>
      <c r="N312" s="10" t="s">
        <v>25</v>
      </c>
      <c r="O312" s="16" t="s">
        <v>259</v>
      </c>
      <c r="P312" s="10">
        <v>3387000</v>
      </c>
      <c r="Q312" s="17" t="s">
        <v>27</v>
      </c>
      <c r="R312" s="18">
        <v>695</v>
      </c>
      <c r="S312" s="19" t="s">
        <v>28</v>
      </c>
      <c r="T312" s="16" t="s">
        <v>29</v>
      </c>
      <c r="U312" s="10" t="s">
        <v>44</v>
      </c>
      <c r="V312" s="20" t="b">
        <f>IF(R312=[1]PAA!D310,TRUE)</f>
        <v>1</v>
      </c>
    </row>
    <row r="313" spans="1:22" s="20" customFormat="1" ht="12.75" customHeight="1" x14ac:dyDescent="0.25">
      <c r="A313" s="9">
        <v>80111701</v>
      </c>
      <c r="B313" s="10" t="s">
        <v>278</v>
      </c>
      <c r="C313" s="10">
        <v>1</v>
      </c>
      <c r="D313" s="10">
        <v>1</v>
      </c>
      <c r="E313" s="11">
        <v>240</v>
      </c>
      <c r="F313" s="10">
        <v>0</v>
      </c>
      <c r="G313" s="12" t="s">
        <v>23</v>
      </c>
      <c r="H313" s="13">
        <v>0</v>
      </c>
      <c r="I313" s="14">
        <v>46640000</v>
      </c>
      <c r="J313" s="14">
        <f t="shared" si="4"/>
        <v>46640000</v>
      </c>
      <c r="K313" s="10">
        <v>0</v>
      </c>
      <c r="L313" s="10">
        <v>0</v>
      </c>
      <c r="M313" s="15" t="s">
        <v>24</v>
      </c>
      <c r="N313" s="10" t="s">
        <v>25</v>
      </c>
      <c r="O313" s="16" t="s">
        <v>279</v>
      </c>
      <c r="P313" s="10">
        <v>3387000</v>
      </c>
      <c r="Q313" s="17" t="s">
        <v>27</v>
      </c>
      <c r="R313" s="18">
        <v>389</v>
      </c>
      <c r="S313" s="19" t="s">
        <v>32</v>
      </c>
      <c r="T313" s="16" t="s">
        <v>280</v>
      </c>
      <c r="U313" s="21" t="s">
        <v>281</v>
      </c>
      <c r="V313" s="20" t="b">
        <f>IF(R313=[1]PAA!D311,TRUE)</f>
        <v>1</v>
      </c>
    </row>
    <row r="314" spans="1:22" s="20" customFormat="1" ht="12.75" customHeight="1" x14ac:dyDescent="0.25">
      <c r="A314" s="9">
        <v>80111701</v>
      </c>
      <c r="B314" s="10" t="s">
        <v>282</v>
      </c>
      <c r="C314" s="10">
        <v>1</v>
      </c>
      <c r="D314" s="10">
        <v>1</v>
      </c>
      <c r="E314" s="11">
        <v>300</v>
      </c>
      <c r="F314" s="10">
        <v>0</v>
      </c>
      <c r="G314" s="12" t="s">
        <v>23</v>
      </c>
      <c r="H314" s="13">
        <v>0</v>
      </c>
      <c r="I314" s="14">
        <v>58300000</v>
      </c>
      <c r="J314" s="14">
        <f t="shared" si="4"/>
        <v>58300000</v>
      </c>
      <c r="K314" s="10">
        <v>0</v>
      </c>
      <c r="L314" s="10">
        <v>0</v>
      </c>
      <c r="M314" s="15" t="s">
        <v>24</v>
      </c>
      <c r="N314" s="10" t="s">
        <v>25</v>
      </c>
      <c r="O314" s="16" t="s">
        <v>279</v>
      </c>
      <c r="P314" s="10">
        <v>3387000</v>
      </c>
      <c r="Q314" s="17" t="s">
        <v>27</v>
      </c>
      <c r="R314" s="18">
        <v>585</v>
      </c>
      <c r="S314" s="19" t="s">
        <v>32</v>
      </c>
      <c r="T314" s="16" t="s">
        <v>280</v>
      </c>
      <c r="U314" s="21" t="s">
        <v>281</v>
      </c>
      <c r="V314" s="20" t="b">
        <f>IF(R314=[1]PAA!D312,TRUE)</f>
        <v>1</v>
      </c>
    </row>
    <row r="315" spans="1:22" s="20" customFormat="1" ht="12.75" customHeight="1" x14ac:dyDescent="0.25">
      <c r="A315" s="9">
        <v>80111701</v>
      </c>
      <c r="B315" s="10" t="s">
        <v>283</v>
      </c>
      <c r="C315" s="10">
        <v>1</v>
      </c>
      <c r="D315" s="10">
        <v>1</v>
      </c>
      <c r="E315" s="11">
        <v>210</v>
      </c>
      <c r="F315" s="10">
        <v>0</v>
      </c>
      <c r="G315" s="12" t="s">
        <v>23</v>
      </c>
      <c r="H315" s="13">
        <v>0</v>
      </c>
      <c r="I315" s="14">
        <v>40810000</v>
      </c>
      <c r="J315" s="14">
        <f t="shared" si="4"/>
        <v>40810000</v>
      </c>
      <c r="K315" s="10">
        <v>0</v>
      </c>
      <c r="L315" s="10">
        <v>0</v>
      </c>
      <c r="M315" s="15" t="s">
        <v>24</v>
      </c>
      <c r="N315" s="10" t="s">
        <v>25</v>
      </c>
      <c r="O315" s="16" t="s">
        <v>279</v>
      </c>
      <c r="P315" s="10">
        <v>3387000</v>
      </c>
      <c r="Q315" s="17" t="s">
        <v>27</v>
      </c>
      <c r="R315" s="18">
        <v>750</v>
      </c>
      <c r="S315" s="19" t="s">
        <v>32</v>
      </c>
      <c r="T315" s="16" t="s">
        <v>280</v>
      </c>
      <c r="U315" s="21" t="s">
        <v>281</v>
      </c>
      <c r="V315" s="20" t="b">
        <f>IF(R315=[1]PAA!D313,TRUE)</f>
        <v>1</v>
      </c>
    </row>
    <row r="316" spans="1:22" s="20" customFormat="1" ht="12.75" customHeight="1" x14ac:dyDescent="0.25">
      <c r="A316" s="9">
        <v>80111701</v>
      </c>
      <c r="B316" s="10" t="s">
        <v>284</v>
      </c>
      <c r="C316" s="10">
        <v>1</v>
      </c>
      <c r="D316" s="10">
        <v>1</v>
      </c>
      <c r="E316" s="11">
        <v>300</v>
      </c>
      <c r="F316" s="10">
        <v>0</v>
      </c>
      <c r="G316" s="12" t="s">
        <v>23</v>
      </c>
      <c r="H316" s="13">
        <v>0</v>
      </c>
      <c r="I316" s="14">
        <v>70390000</v>
      </c>
      <c r="J316" s="14">
        <f t="shared" si="4"/>
        <v>70390000</v>
      </c>
      <c r="K316" s="10">
        <v>0</v>
      </c>
      <c r="L316" s="10">
        <v>0</v>
      </c>
      <c r="M316" s="15" t="s">
        <v>24</v>
      </c>
      <c r="N316" s="10" t="s">
        <v>25</v>
      </c>
      <c r="O316" s="16" t="s">
        <v>279</v>
      </c>
      <c r="P316" s="10">
        <v>3387000</v>
      </c>
      <c r="Q316" s="17" t="s">
        <v>27</v>
      </c>
      <c r="R316" s="18">
        <v>584</v>
      </c>
      <c r="S316" s="19" t="s">
        <v>32</v>
      </c>
      <c r="T316" s="16" t="s">
        <v>280</v>
      </c>
      <c r="U316" s="21" t="s">
        <v>281</v>
      </c>
      <c r="V316" s="20" t="b">
        <f>IF(R316=[1]PAA!D314,TRUE)</f>
        <v>1</v>
      </c>
    </row>
    <row r="317" spans="1:22" s="20" customFormat="1" ht="12.75" customHeight="1" x14ac:dyDescent="0.25">
      <c r="A317" s="9">
        <v>80111701</v>
      </c>
      <c r="B317" s="10" t="s">
        <v>283</v>
      </c>
      <c r="C317" s="10">
        <v>1</v>
      </c>
      <c r="D317" s="10">
        <v>1</v>
      </c>
      <c r="E317" s="11">
        <v>210</v>
      </c>
      <c r="F317" s="10">
        <v>0</v>
      </c>
      <c r="G317" s="12" t="s">
        <v>23</v>
      </c>
      <c r="H317" s="13">
        <v>0</v>
      </c>
      <c r="I317" s="14">
        <v>40810000</v>
      </c>
      <c r="J317" s="14">
        <f t="shared" si="4"/>
        <v>40810000</v>
      </c>
      <c r="K317" s="10">
        <v>0</v>
      </c>
      <c r="L317" s="10">
        <v>0</v>
      </c>
      <c r="M317" s="15" t="s">
        <v>24</v>
      </c>
      <c r="N317" s="10" t="s">
        <v>25</v>
      </c>
      <c r="O317" s="16" t="s">
        <v>279</v>
      </c>
      <c r="P317" s="10">
        <v>3387000</v>
      </c>
      <c r="Q317" s="17" t="s">
        <v>27</v>
      </c>
      <c r="R317" s="18">
        <v>748</v>
      </c>
      <c r="S317" s="19" t="s">
        <v>32</v>
      </c>
      <c r="T317" s="16" t="s">
        <v>280</v>
      </c>
      <c r="U317" s="21" t="s">
        <v>281</v>
      </c>
      <c r="V317" s="20" t="b">
        <f>IF(R317=[1]PAA!D315,TRUE)</f>
        <v>1</v>
      </c>
    </row>
    <row r="318" spans="1:22" s="20" customFormat="1" ht="12.75" customHeight="1" x14ac:dyDescent="0.25">
      <c r="A318" s="9">
        <v>80111701</v>
      </c>
      <c r="B318" s="10" t="s">
        <v>285</v>
      </c>
      <c r="C318" s="10">
        <v>1</v>
      </c>
      <c r="D318" s="10">
        <v>1</v>
      </c>
      <c r="E318" s="11">
        <v>240</v>
      </c>
      <c r="F318" s="10">
        <v>0</v>
      </c>
      <c r="G318" s="12" t="s">
        <v>23</v>
      </c>
      <c r="H318" s="13">
        <v>0</v>
      </c>
      <c r="I318" s="14">
        <v>40280000</v>
      </c>
      <c r="J318" s="14">
        <f t="shared" si="4"/>
        <v>40280000</v>
      </c>
      <c r="K318" s="10">
        <v>0</v>
      </c>
      <c r="L318" s="10">
        <v>0</v>
      </c>
      <c r="M318" s="15" t="s">
        <v>24</v>
      </c>
      <c r="N318" s="10" t="s">
        <v>25</v>
      </c>
      <c r="O318" s="16" t="s">
        <v>279</v>
      </c>
      <c r="P318" s="10">
        <v>3387000</v>
      </c>
      <c r="Q318" s="17" t="s">
        <v>27</v>
      </c>
      <c r="R318" s="18">
        <v>325</v>
      </c>
      <c r="S318" s="19" t="s">
        <v>32</v>
      </c>
      <c r="T318" s="16" t="s">
        <v>280</v>
      </c>
      <c r="U318" s="21" t="s">
        <v>281</v>
      </c>
      <c r="V318" s="20" t="b">
        <f>IF(R318=[1]PAA!D316,TRUE)</f>
        <v>1</v>
      </c>
    </row>
    <row r="319" spans="1:22" s="20" customFormat="1" ht="12.75" customHeight="1" x14ac:dyDescent="0.25">
      <c r="A319" s="9">
        <v>80111701</v>
      </c>
      <c r="B319" s="10" t="s">
        <v>286</v>
      </c>
      <c r="C319" s="10">
        <v>1</v>
      </c>
      <c r="D319" s="10">
        <v>1</v>
      </c>
      <c r="E319" s="11">
        <v>240</v>
      </c>
      <c r="F319" s="10">
        <v>0</v>
      </c>
      <c r="G319" s="12" t="s">
        <v>23</v>
      </c>
      <c r="H319" s="13">
        <v>0</v>
      </c>
      <c r="I319" s="14">
        <v>50880000</v>
      </c>
      <c r="J319" s="14">
        <f t="shared" si="4"/>
        <v>50880000</v>
      </c>
      <c r="K319" s="10">
        <v>0</v>
      </c>
      <c r="L319" s="10">
        <v>0</v>
      </c>
      <c r="M319" s="15" t="s">
        <v>24</v>
      </c>
      <c r="N319" s="10" t="s">
        <v>25</v>
      </c>
      <c r="O319" s="16" t="s">
        <v>279</v>
      </c>
      <c r="P319" s="10">
        <v>3387000</v>
      </c>
      <c r="Q319" s="17" t="s">
        <v>27</v>
      </c>
      <c r="R319" s="18">
        <v>421</v>
      </c>
      <c r="S319" s="19" t="s">
        <v>32</v>
      </c>
      <c r="T319" s="16" t="s">
        <v>280</v>
      </c>
      <c r="U319" s="21" t="s">
        <v>281</v>
      </c>
      <c r="V319" s="20" t="b">
        <f>IF(R319=[1]PAA!D317,TRUE)</f>
        <v>1</v>
      </c>
    </row>
    <row r="320" spans="1:22" s="20" customFormat="1" ht="12.75" customHeight="1" x14ac:dyDescent="0.25">
      <c r="A320" s="9">
        <v>80111701</v>
      </c>
      <c r="B320" s="10" t="s">
        <v>287</v>
      </c>
      <c r="C320" s="10">
        <v>1</v>
      </c>
      <c r="D320" s="10">
        <v>1</v>
      </c>
      <c r="E320" s="11">
        <v>240</v>
      </c>
      <c r="F320" s="10">
        <v>0</v>
      </c>
      <c r="G320" s="12" t="s">
        <v>23</v>
      </c>
      <c r="H320" s="13">
        <v>0</v>
      </c>
      <c r="I320" s="14">
        <v>46640000</v>
      </c>
      <c r="J320" s="14">
        <f t="shared" si="4"/>
        <v>46640000</v>
      </c>
      <c r="K320" s="10">
        <v>0</v>
      </c>
      <c r="L320" s="10">
        <v>0</v>
      </c>
      <c r="M320" s="15" t="s">
        <v>24</v>
      </c>
      <c r="N320" s="10" t="s">
        <v>25</v>
      </c>
      <c r="O320" s="16" t="s">
        <v>279</v>
      </c>
      <c r="P320" s="10">
        <v>3387000</v>
      </c>
      <c r="Q320" s="17" t="s">
        <v>27</v>
      </c>
      <c r="R320" s="18">
        <v>364</v>
      </c>
      <c r="S320" s="19" t="s">
        <v>32</v>
      </c>
      <c r="T320" s="16" t="s">
        <v>280</v>
      </c>
      <c r="U320" s="21" t="s">
        <v>281</v>
      </c>
      <c r="V320" s="20" t="b">
        <f>IF(R320=[1]PAA!D318,TRUE)</f>
        <v>1</v>
      </c>
    </row>
    <row r="321" spans="1:22" s="20" customFormat="1" ht="12.75" customHeight="1" x14ac:dyDescent="0.25">
      <c r="A321" s="9">
        <v>80111701</v>
      </c>
      <c r="B321" s="10" t="s">
        <v>288</v>
      </c>
      <c r="C321" s="10">
        <v>1</v>
      </c>
      <c r="D321" s="10">
        <v>1</v>
      </c>
      <c r="E321" s="11">
        <v>240</v>
      </c>
      <c r="F321" s="10">
        <v>0</v>
      </c>
      <c r="G321" s="12" t="s">
        <v>23</v>
      </c>
      <c r="H321" s="13">
        <v>0</v>
      </c>
      <c r="I321" s="14">
        <v>54441600</v>
      </c>
      <c r="J321" s="14">
        <f t="shared" si="4"/>
        <v>54441600</v>
      </c>
      <c r="K321" s="10">
        <v>0</v>
      </c>
      <c r="L321" s="10">
        <v>0</v>
      </c>
      <c r="M321" s="15" t="s">
        <v>24</v>
      </c>
      <c r="N321" s="10" t="s">
        <v>25</v>
      </c>
      <c r="O321" s="16" t="s">
        <v>279</v>
      </c>
      <c r="P321" s="10">
        <v>3387000</v>
      </c>
      <c r="Q321" s="17" t="s">
        <v>27</v>
      </c>
      <c r="R321" s="18">
        <v>368</v>
      </c>
      <c r="S321" s="19" t="s">
        <v>32</v>
      </c>
      <c r="T321" s="16" t="s">
        <v>280</v>
      </c>
      <c r="U321" s="21" t="s">
        <v>281</v>
      </c>
      <c r="V321" s="20" t="b">
        <f>IF(R321=[1]PAA!D319,TRUE)</f>
        <v>1</v>
      </c>
    </row>
    <row r="322" spans="1:22" s="20" customFormat="1" ht="12.75" customHeight="1" x14ac:dyDescent="0.25">
      <c r="A322" s="9">
        <v>80111701</v>
      </c>
      <c r="B322" s="10" t="s">
        <v>283</v>
      </c>
      <c r="C322" s="10">
        <v>1</v>
      </c>
      <c r="D322" s="10">
        <v>1</v>
      </c>
      <c r="E322" s="11">
        <v>210</v>
      </c>
      <c r="F322" s="10">
        <v>0</v>
      </c>
      <c r="G322" s="12" t="s">
        <v>23</v>
      </c>
      <c r="H322" s="13">
        <v>0</v>
      </c>
      <c r="I322" s="14">
        <v>40810000</v>
      </c>
      <c r="J322" s="14">
        <f t="shared" si="4"/>
        <v>40810000</v>
      </c>
      <c r="K322" s="10">
        <v>0</v>
      </c>
      <c r="L322" s="10">
        <v>0</v>
      </c>
      <c r="M322" s="15" t="s">
        <v>24</v>
      </c>
      <c r="N322" s="10" t="s">
        <v>25</v>
      </c>
      <c r="O322" s="16" t="s">
        <v>279</v>
      </c>
      <c r="P322" s="10">
        <v>3387000</v>
      </c>
      <c r="Q322" s="17" t="s">
        <v>27</v>
      </c>
      <c r="R322" s="18">
        <v>752</v>
      </c>
      <c r="S322" s="19" t="s">
        <v>32</v>
      </c>
      <c r="T322" s="16" t="s">
        <v>280</v>
      </c>
      <c r="U322" s="21" t="s">
        <v>281</v>
      </c>
      <c r="V322" s="20" t="b">
        <f>IF(R322=[1]PAA!D320,TRUE)</f>
        <v>1</v>
      </c>
    </row>
    <row r="323" spans="1:22" s="20" customFormat="1" ht="12.75" customHeight="1" x14ac:dyDescent="0.25">
      <c r="A323" s="9">
        <v>80111701</v>
      </c>
      <c r="B323" s="10" t="s">
        <v>287</v>
      </c>
      <c r="C323" s="10">
        <v>1</v>
      </c>
      <c r="D323" s="10">
        <v>1</v>
      </c>
      <c r="E323" s="11">
        <v>240</v>
      </c>
      <c r="F323" s="10">
        <v>0</v>
      </c>
      <c r="G323" s="12" t="s">
        <v>23</v>
      </c>
      <c r="H323" s="13">
        <v>0</v>
      </c>
      <c r="I323" s="14">
        <v>46640000</v>
      </c>
      <c r="J323" s="14">
        <f t="shared" si="4"/>
        <v>46640000</v>
      </c>
      <c r="K323" s="10">
        <v>0</v>
      </c>
      <c r="L323" s="10">
        <v>0</v>
      </c>
      <c r="M323" s="15" t="s">
        <v>24</v>
      </c>
      <c r="N323" s="10" t="s">
        <v>25</v>
      </c>
      <c r="O323" s="16" t="s">
        <v>279</v>
      </c>
      <c r="P323" s="10">
        <v>3387000</v>
      </c>
      <c r="Q323" s="17" t="s">
        <v>27</v>
      </c>
      <c r="R323" s="18">
        <v>350</v>
      </c>
      <c r="S323" s="19" t="s">
        <v>32</v>
      </c>
      <c r="T323" s="16" t="s">
        <v>280</v>
      </c>
      <c r="U323" s="21" t="s">
        <v>281</v>
      </c>
      <c r="V323" s="20" t="b">
        <f>IF(R323=[1]PAA!D321,TRUE)</f>
        <v>1</v>
      </c>
    </row>
    <row r="324" spans="1:22" s="20" customFormat="1" ht="12.75" customHeight="1" x14ac:dyDescent="0.25">
      <c r="A324" s="9">
        <v>80111701</v>
      </c>
      <c r="B324" s="10" t="s">
        <v>289</v>
      </c>
      <c r="C324" s="10">
        <v>1</v>
      </c>
      <c r="D324" s="10">
        <v>1</v>
      </c>
      <c r="E324" s="11">
        <v>240</v>
      </c>
      <c r="F324" s="10">
        <v>0</v>
      </c>
      <c r="G324" s="12" t="s">
        <v>23</v>
      </c>
      <c r="H324" s="13">
        <v>0</v>
      </c>
      <c r="I324" s="14">
        <v>46640000</v>
      </c>
      <c r="J324" s="14">
        <f t="shared" si="4"/>
        <v>46640000</v>
      </c>
      <c r="K324" s="10">
        <v>0</v>
      </c>
      <c r="L324" s="10">
        <v>0</v>
      </c>
      <c r="M324" s="15" t="s">
        <v>24</v>
      </c>
      <c r="N324" s="10" t="s">
        <v>25</v>
      </c>
      <c r="O324" s="16" t="s">
        <v>279</v>
      </c>
      <c r="P324" s="10">
        <v>3387000</v>
      </c>
      <c r="Q324" s="17" t="s">
        <v>27</v>
      </c>
      <c r="R324" s="18">
        <v>309</v>
      </c>
      <c r="S324" s="19" t="s">
        <v>32</v>
      </c>
      <c r="T324" s="16" t="s">
        <v>280</v>
      </c>
      <c r="U324" s="21" t="s">
        <v>281</v>
      </c>
      <c r="V324" s="20" t="b">
        <f>IF(R324=[1]PAA!D322,TRUE)</f>
        <v>1</v>
      </c>
    </row>
    <row r="325" spans="1:22" s="20" customFormat="1" ht="12.75" customHeight="1" x14ac:dyDescent="0.25">
      <c r="A325" s="9">
        <v>80111701</v>
      </c>
      <c r="B325" s="10" t="s">
        <v>290</v>
      </c>
      <c r="C325" s="10">
        <v>1</v>
      </c>
      <c r="D325" s="10">
        <v>1</v>
      </c>
      <c r="E325" s="11">
        <v>270</v>
      </c>
      <c r="F325" s="10">
        <v>0</v>
      </c>
      <c r="G325" s="12" t="s">
        <v>23</v>
      </c>
      <c r="H325" s="13">
        <v>0</v>
      </c>
      <c r="I325" s="14">
        <v>72000000</v>
      </c>
      <c r="J325" s="14">
        <f t="shared" si="4"/>
        <v>72000000</v>
      </c>
      <c r="K325" s="10">
        <v>0</v>
      </c>
      <c r="L325" s="10">
        <v>0</v>
      </c>
      <c r="M325" s="15" t="s">
        <v>24</v>
      </c>
      <c r="N325" s="10" t="s">
        <v>25</v>
      </c>
      <c r="O325" s="16" t="s">
        <v>279</v>
      </c>
      <c r="P325" s="10">
        <v>3387000</v>
      </c>
      <c r="Q325" s="17" t="s">
        <v>27</v>
      </c>
      <c r="R325" s="18">
        <v>704</v>
      </c>
      <c r="S325" s="19" t="s">
        <v>32</v>
      </c>
      <c r="T325" s="16" t="s">
        <v>280</v>
      </c>
      <c r="U325" s="21" t="s">
        <v>281</v>
      </c>
      <c r="V325" s="20" t="b">
        <f>IF(R325=[1]PAA!D323,TRUE)</f>
        <v>1</v>
      </c>
    </row>
    <row r="326" spans="1:22" s="20" customFormat="1" ht="12.75" customHeight="1" x14ac:dyDescent="0.25">
      <c r="A326" s="9">
        <v>80111701</v>
      </c>
      <c r="B326" s="10" t="s">
        <v>291</v>
      </c>
      <c r="C326" s="10">
        <v>1</v>
      </c>
      <c r="D326" s="10">
        <v>1</v>
      </c>
      <c r="E326" s="11">
        <v>240</v>
      </c>
      <c r="F326" s="10">
        <v>0</v>
      </c>
      <c r="G326" s="12" t="s">
        <v>23</v>
      </c>
      <c r="H326" s="13">
        <v>0</v>
      </c>
      <c r="I326" s="14">
        <v>42392000</v>
      </c>
      <c r="J326" s="14">
        <f t="shared" si="4"/>
        <v>42392000</v>
      </c>
      <c r="K326" s="10">
        <v>0</v>
      </c>
      <c r="L326" s="10">
        <v>0</v>
      </c>
      <c r="M326" s="15" t="s">
        <v>24</v>
      </c>
      <c r="N326" s="10" t="s">
        <v>25</v>
      </c>
      <c r="O326" s="16" t="s">
        <v>279</v>
      </c>
      <c r="P326" s="10">
        <v>3387000</v>
      </c>
      <c r="Q326" s="17" t="s">
        <v>27</v>
      </c>
      <c r="R326" s="18">
        <v>627</v>
      </c>
      <c r="S326" s="19" t="s">
        <v>32</v>
      </c>
      <c r="T326" s="16" t="s">
        <v>280</v>
      </c>
      <c r="U326" s="21" t="s">
        <v>281</v>
      </c>
      <c r="V326" s="20" t="b">
        <f>IF(R326=[1]PAA!D324,TRUE)</f>
        <v>1</v>
      </c>
    </row>
    <row r="327" spans="1:22" s="20" customFormat="1" ht="12.75" customHeight="1" x14ac:dyDescent="0.25">
      <c r="A327" s="9">
        <v>80111701</v>
      </c>
      <c r="B327" s="10" t="s">
        <v>292</v>
      </c>
      <c r="C327" s="10">
        <v>1</v>
      </c>
      <c r="D327" s="10">
        <v>1</v>
      </c>
      <c r="E327" s="11">
        <v>240</v>
      </c>
      <c r="F327" s="10">
        <v>0</v>
      </c>
      <c r="G327" s="12" t="s">
        <v>23</v>
      </c>
      <c r="H327" s="13">
        <v>0</v>
      </c>
      <c r="I327" s="14">
        <v>59360000</v>
      </c>
      <c r="J327" s="14">
        <f t="shared" si="4"/>
        <v>59360000</v>
      </c>
      <c r="K327" s="10">
        <v>0</v>
      </c>
      <c r="L327" s="10">
        <v>0</v>
      </c>
      <c r="M327" s="15" t="s">
        <v>24</v>
      </c>
      <c r="N327" s="10" t="s">
        <v>25</v>
      </c>
      <c r="O327" s="16" t="s">
        <v>279</v>
      </c>
      <c r="P327" s="10">
        <v>3387000</v>
      </c>
      <c r="Q327" s="17" t="s">
        <v>27</v>
      </c>
      <c r="R327" s="18">
        <v>369</v>
      </c>
      <c r="S327" s="19" t="s">
        <v>32</v>
      </c>
      <c r="T327" s="16" t="s">
        <v>280</v>
      </c>
      <c r="U327" s="21" t="s">
        <v>281</v>
      </c>
      <c r="V327" s="20" t="b">
        <f>IF(R327=[1]PAA!D325,TRUE)</f>
        <v>1</v>
      </c>
    </row>
    <row r="328" spans="1:22" s="20" customFormat="1" ht="12.75" customHeight="1" x14ac:dyDescent="0.25">
      <c r="A328" s="9">
        <v>80111701</v>
      </c>
      <c r="B328" s="10" t="s">
        <v>293</v>
      </c>
      <c r="C328" s="10">
        <v>1</v>
      </c>
      <c r="D328" s="10">
        <v>1</v>
      </c>
      <c r="E328" s="11">
        <v>240</v>
      </c>
      <c r="F328" s="10">
        <v>0</v>
      </c>
      <c r="G328" s="12" t="s">
        <v>23</v>
      </c>
      <c r="H328" s="13">
        <v>0</v>
      </c>
      <c r="I328" s="14">
        <v>46640000</v>
      </c>
      <c r="J328" s="14">
        <f t="shared" si="4"/>
        <v>46640000</v>
      </c>
      <c r="K328" s="10">
        <v>0</v>
      </c>
      <c r="L328" s="10">
        <v>0</v>
      </c>
      <c r="M328" s="15" t="s">
        <v>24</v>
      </c>
      <c r="N328" s="10" t="s">
        <v>25</v>
      </c>
      <c r="O328" s="16" t="s">
        <v>279</v>
      </c>
      <c r="P328" s="10">
        <v>3387000</v>
      </c>
      <c r="Q328" s="17" t="s">
        <v>27</v>
      </c>
      <c r="R328" s="18">
        <v>370</v>
      </c>
      <c r="S328" s="19" t="s">
        <v>32</v>
      </c>
      <c r="T328" s="16" t="s">
        <v>280</v>
      </c>
      <c r="U328" s="21" t="s">
        <v>281</v>
      </c>
      <c r="V328" s="20" t="b">
        <f>IF(R328=[1]PAA!D326,TRUE)</f>
        <v>1</v>
      </c>
    </row>
    <row r="329" spans="1:22" s="20" customFormat="1" ht="12.75" customHeight="1" x14ac:dyDescent="0.25">
      <c r="A329" s="9">
        <v>80111701</v>
      </c>
      <c r="B329" s="10" t="s">
        <v>287</v>
      </c>
      <c r="C329" s="10">
        <v>1</v>
      </c>
      <c r="D329" s="10">
        <v>1</v>
      </c>
      <c r="E329" s="11">
        <v>240</v>
      </c>
      <c r="F329" s="10">
        <v>0</v>
      </c>
      <c r="G329" s="12" t="s">
        <v>23</v>
      </c>
      <c r="H329" s="13">
        <v>0</v>
      </c>
      <c r="I329" s="14">
        <v>46640000</v>
      </c>
      <c r="J329" s="14">
        <f t="shared" si="4"/>
        <v>46640000</v>
      </c>
      <c r="K329" s="10">
        <v>0</v>
      </c>
      <c r="L329" s="10">
        <v>0</v>
      </c>
      <c r="M329" s="15" t="s">
        <v>24</v>
      </c>
      <c r="N329" s="10" t="s">
        <v>25</v>
      </c>
      <c r="O329" s="16" t="s">
        <v>279</v>
      </c>
      <c r="P329" s="10">
        <v>3387000</v>
      </c>
      <c r="Q329" s="17" t="s">
        <v>27</v>
      </c>
      <c r="R329" s="18">
        <v>351</v>
      </c>
      <c r="S329" s="19" t="s">
        <v>32</v>
      </c>
      <c r="T329" s="16" t="s">
        <v>280</v>
      </c>
      <c r="U329" s="21" t="s">
        <v>281</v>
      </c>
      <c r="V329" s="20" t="b">
        <f>IF(R329=[1]PAA!D327,TRUE)</f>
        <v>1</v>
      </c>
    </row>
    <row r="330" spans="1:22" s="20" customFormat="1" ht="12.75" customHeight="1" x14ac:dyDescent="0.25">
      <c r="A330" s="9">
        <v>80111701</v>
      </c>
      <c r="B330" s="10" t="s">
        <v>283</v>
      </c>
      <c r="C330" s="10">
        <v>1</v>
      </c>
      <c r="D330" s="10">
        <v>1</v>
      </c>
      <c r="E330" s="11">
        <v>210</v>
      </c>
      <c r="F330" s="10">
        <v>0</v>
      </c>
      <c r="G330" s="12" t="s">
        <v>23</v>
      </c>
      <c r="H330" s="13">
        <v>0</v>
      </c>
      <c r="I330" s="14">
        <v>49273000</v>
      </c>
      <c r="J330" s="14">
        <f t="shared" si="4"/>
        <v>49273000</v>
      </c>
      <c r="K330" s="10">
        <v>0</v>
      </c>
      <c r="L330" s="10">
        <v>0</v>
      </c>
      <c r="M330" s="15" t="s">
        <v>24</v>
      </c>
      <c r="N330" s="10" t="s">
        <v>25</v>
      </c>
      <c r="O330" s="22" t="s">
        <v>279</v>
      </c>
      <c r="P330" s="10">
        <v>3387000</v>
      </c>
      <c r="Q330" s="17" t="s">
        <v>27</v>
      </c>
      <c r="R330" s="18">
        <v>655</v>
      </c>
      <c r="S330" s="19" t="s">
        <v>32</v>
      </c>
      <c r="T330" s="16" t="s">
        <v>280</v>
      </c>
      <c r="U330" s="21" t="s">
        <v>281</v>
      </c>
      <c r="V330" s="20" t="b">
        <f>IF(R330=[1]PAA!D328,TRUE)</f>
        <v>1</v>
      </c>
    </row>
    <row r="331" spans="1:22" s="20" customFormat="1" ht="12.75" customHeight="1" x14ac:dyDescent="0.25">
      <c r="A331" s="9">
        <v>80111701</v>
      </c>
      <c r="B331" s="10" t="s">
        <v>294</v>
      </c>
      <c r="C331" s="10">
        <v>1</v>
      </c>
      <c r="D331" s="10">
        <v>1</v>
      </c>
      <c r="E331" s="11">
        <v>240</v>
      </c>
      <c r="F331" s="10">
        <v>0</v>
      </c>
      <c r="G331" s="12" t="s">
        <v>23</v>
      </c>
      <c r="H331" s="13">
        <v>0</v>
      </c>
      <c r="I331" s="14">
        <v>72080000</v>
      </c>
      <c r="J331" s="14">
        <f t="shared" si="4"/>
        <v>72080000</v>
      </c>
      <c r="K331" s="10">
        <v>0</v>
      </c>
      <c r="L331" s="10">
        <v>0</v>
      </c>
      <c r="M331" s="15" t="s">
        <v>24</v>
      </c>
      <c r="N331" s="10" t="s">
        <v>25</v>
      </c>
      <c r="O331" s="16" t="s">
        <v>279</v>
      </c>
      <c r="P331" s="10">
        <v>3387000</v>
      </c>
      <c r="Q331" s="17" t="s">
        <v>27</v>
      </c>
      <c r="R331" s="18">
        <v>371</v>
      </c>
      <c r="S331" s="19" t="s">
        <v>32</v>
      </c>
      <c r="T331" s="16" t="s">
        <v>280</v>
      </c>
      <c r="U331" s="21" t="s">
        <v>281</v>
      </c>
      <c r="V331" s="20" t="b">
        <f>IF(R331=[1]PAA!D329,TRUE)</f>
        <v>1</v>
      </c>
    </row>
    <row r="332" spans="1:22" s="20" customFormat="1" ht="12.75" customHeight="1" x14ac:dyDescent="0.25">
      <c r="A332" s="9">
        <v>80111701</v>
      </c>
      <c r="B332" s="10" t="s">
        <v>295</v>
      </c>
      <c r="C332" s="10">
        <v>1</v>
      </c>
      <c r="D332" s="10">
        <v>1</v>
      </c>
      <c r="E332" s="11">
        <v>240</v>
      </c>
      <c r="F332" s="10">
        <v>0</v>
      </c>
      <c r="G332" s="12" t="s">
        <v>23</v>
      </c>
      <c r="H332" s="13">
        <v>0</v>
      </c>
      <c r="I332" s="14">
        <v>46640000</v>
      </c>
      <c r="J332" s="14">
        <f t="shared" ref="J332:J395" si="5">I332</f>
        <v>46640000</v>
      </c>
      <c r="K332" s="10">
        <v>0</v>
      </c>
      <c r="L332" s="10">
        <v>0</v>
      </c>
      <c r="M332" s="15" t="s">
        <v>24</v>
      </c>
      <c r="N332" s="10" t="s">
        <v>25</v>
      </c>
      <c r="O332" s="16" t="s">
        <v>279</v>
      </c>
      <c r="P332" s="10">
        <v>3387000</v>
      </c>
      <c r="Q332" s="17" t="s">
        <v>27</v>
      </c>
      <c r="R332" s="18">
        <v>366</v>
      </c>
      <c r="S332" s="19" t="s">
        <v>32</v>
      </c>
      <c r="T332" s="16" t="s">
        <v>280</v>
      </c>
      <c r="U332" s="21" t="s">
        <v>281</v>
      </c>
      <c r="V332" s="20" t="b">
        <f>IF(R332=[1]PAA!D330,TRUE)</f>
        <v>1</v>
      </c>
    </row>
    <row r="333" spans="1:22" s="20" customFormat="1" ht="12.75" customHeight="1" x14ac:dyDescent="0.25">
      <c r="A333" s="9">
        <v>80111701</v>
      </c>
      <c r="B333" s="10" t="s">
        <v>296</v>
      </c>
      <c r="C333" s="10">
        <v>1</v>
      </c>
      <c r="D333" s="10">
        <v>1</v>
      </c>
      <c r="E333" s="11">
        <v>350</v>
      </c>
      <c r="F333" s="10">
        <v>0</v>
      </c>
      <c r="G333" s="12" t="s">
        <v>23</v>
      </c>
      <c r="H333" s="13">
        <v>0</v>
      </c>
      <c r="I333" s="14">
        <v>68016666.666666672</v>
      </c>
      <c r="J333" s="14">
        <f t="shared" si="5"/>
        <v>68016666.666666672</v>
      </c>
      <c r="K333" s="10">
        <v>0</v>
      </c>
      <c r="L333" s="10">
        <v>0</v>
      </c>
      <c r="M333" s="15" t="s">
        <v>24</v>
      </c>
      <c r="N333" s="10" t="s">
        <v>25</v>
      </c>
      <c r="O333" s="16" t="s">
        <v>279</v>
      </c>
      <c r="P333" s="10">
        <v>3387000</v>
      </c>
      <c r="Q333" s="17" t="s">
        <v>27</v>
      </c>
      <c r="R333" s="18">
        <v>78</v>
      </c>
      <c r="S333" s="19" t="s">
        <v>32</v>
      </c>
      <c r="T333" s="16" t="s">
        <v>280</v>
      </c>
      <c r="U333" s="21" t="s">
        <v>281</v>
      </c>
      <c r="V333" s="20" t="b">
        <f>IF(R333=[1]PAA!D331,TRUE)</f>
        <v>1</v>
      </c>
    </row>
    <row r="334" spans="1:22" s="20" customFormat="1" ht="12.75" customHeight="1" x14ac:dyDescent="0.25">
      <c r="A334" s="9">
        <v>80111701</v>
      </c>
      <c r="B334" s="10" t="s">
        <v>297</v>
      </c>
      <c r="C334" s="10">
        <v>1</v>
      </c>
      <c r="D334" s="10">
        <v>1</v>
      </c>
      <c r="E334" s="11">
        <v>350</v>
      </c>
      <c r="F334" s="10">
        <v>0</v>
      </c>
      <c r="G334" s="12" t="s">
        <v>23</v>
      </c>
      <c r="H334" s="13">
        <v>0</v>
      </c>
      <c r="I334" s="14">
        <v>74200000</v>
      </c>
      <c r="J334" s="14">
        <f t="shared" si="5"/>
        <v>74200000</v>
      </c>
      <c r="K334" s="10">
        <v>0</v>
      </c>
      <c r="L334" s="10">
        <v>0</v>
      </c>
      <c r="M334" s="15" t="s">
        <v>24</v>
      </c>
      <c r="N334" s="10" t="s">
        <v>25</v>
      </c>
      <c r="O334" s="16" t="s">
        <v>279</v>
      </c>
      <c r="P334" s="10">
        <v>3387000</v>
      </c>
      <c r="Q334" s="17" t="s">
        <v>27</v>
      </c>
      <c r="R334" s="18">
        <v>193</v>
      </c>
      <c r="S334" s="19" t="s">
        <v>32</v>
      </c>
      <c r="T334" s="16" t="s">
        <v>280</v>
      </c>
      <c r="U334" s="21" t="s">
        <v>281</v>
      </c>
      <c r="V334" s="20" t="b">
        <f>IF(R334=[1]PAA!D332,TRUE)</f>
        <v>1</v>
      </c>
    </row>
    <row r="335" spans="1:22" s="20" customFormat="1" ht="12.75" customHeight="1" x14ac:dyDescent="0.25">
      <c r="A335" s="9">
        <v>80111701</v>
      </c>
      <c r="B335" s="10" t="s">
        <v>289</v>
      </c>
      <c r="C335" s="10">
        <v>1</v>
      </c>
      <c r="D335" s="10">
        <v>1</v>
      </c>
      <c r="E335" s="11">
        <v>240</v>
      </c>
      <c r="F335" s="10">
        <v>0</v>
      </c>
      <c r="G335" s="12" t="s">
        <v>23</v>
      </c>
      <c r="H335" s="13">
        <v>0</v>
      </c>
      <c r="I335" s="14">
        <v>46640000</v>
      </c>
      <c r="J335" s="14">
        <f t="shared" si="5"/>
        <v>46640000</v>
      </c>
      <c r="K335" s="10">
        <v>0</v>
      </c>
      <c r="L335" s="10">
        <v>0</v>
      </c>
      <c r="M335" s="15" t="s">
        <v>24</v>
      </c>
      <c r="N335" s="10" t="s">
        <v>25</v>
      </c>
      <c r="O335" s="16" t="s">
        <v>279</v>
      </c>
      <c r="P335" s="10">
        <v>3387000</v>
      </c>
      <c r="Q335" s="17" t="s">
        <v>27</v>
      </c>
      <c r="R335" s="18">
        <v>307</v>
      </c>
      <c r="S335" s="19" t="s">
        <v>32</v>
      </c>
      <c r="T335" s="16" t="s">
        <v>280</v>
      </c>
      <c r="U335" s="21" t="s">
        <v>281</v>
      </c>
      <c r="V335" s="20" t="b">
        <f>IF(R335=[1]PAA!D333,TRUE)</f>
        <v>1</v>
      </c>
    </row>
    <row r="336" spans="1:22" s="20" customFormat="1" ht="12.75" customHeight="1" x14ac:dyDescent="0.25">
      <c r="A336" s="9">
        <v>80111701</v>
      </c>
      <c r="B336" s="10" t="s">
        <v>298</v>
      </c>
      <c r="C336" s="10">
        <v>1</v>
      </c>
      <c r="D336" s="10">
        <v>1</v>
      </c>
      <c r="E336" s="11">
        <v>240</v>
      </c>
      <c r="F336" s="10">
        <v>0</v>
      </c>
      <c r="G336" s="12" t="s">
        <v>23</v>
      </c>
      <c r="H336" s="13">
        <v>0</v>
      </c>
      <c r="I336" s="14">
        <v>46640000</v>
      </c>
      <c r="J336" s="14">
        <f t="shared" si="5"/>
        <v>46640000</v>
      </c>
      <c r="K336" s="10">
        <v>0</v>
      </c>
      <c r="L336" s="10">
        <v>0</v>
      </c>
      <c r="M336" s="15" t="s">
        <v>24</v>
      </c>
      <c r="N336" s="10" t="s">
        <v>25</v>
      </c>
      <c r="O336" s="16" t="s">
        <v>279</v>
      </c>
      <c r="P336" s="10">
        <v>3387000</v>
      </c>
      <c r="Q336" s="17" t="s">
        <v>27</v>
      </c>
      <c r="R336" s="18">
        <v>365</v>
      </c>
      <c r="S336" s="19" t="s">
        <v>32</v>
      </c>
      <c r="T336" s="16" t="s">
        <v>280</v>
      </c>
      <c r="U336" s="21" t="s">
        <v>281</v>
      </c>
      <c r="V336" s="20" t="b">
        <f>IF(R336=[1]PAA!D334,TRUE)</f>
        <v>1</v>
      </c>
    </row>
    <row r="337" spans="1:22" s="20" customFormat="1" ht="12.75" customHeight="1" x14ac:dyDescent="0.25">
      <c r="A337" s="9">
        <v>80111701</v>
      </c>
      <c r="B337" s="10" t="s">
        <v>299</v>
      </c>
      <c r="C337" s="10">
        <v>1</v>
      </c>
      <c r="D337" s="10">
        <v>1</v>
      </c>
      <c r="E337" s="11">
        <v>270</v>
      </c>
      <c r="F337" s="10">
        <v>0</v>
      </c>
      <c r="G337" s="12" t="s">
        <v>23</v>
      </c>
      <c r="H337" s="13">
        <v>0</v>
      </c>
      <c r="I337" s="14">
        <v>49500000</v>
      </c>
      <c r="J337" s="14">
        <f t="shared" si="5"/>
        <v>49500000</v>
      </c>
      <c r="K337" s="10">
        <v>0</v>
      </c>
      <c r="L337" s="10">
        <v>0</v>
      </c>
      <c r="M337" s="15" t="s">
        <v>24</v>
      </c>
      <c r="N337" s="10" t="s">
        <v>25</v>
      </c>
      <c r="O337" s="16" t="s">
        <v>279</v>
      </c>
      <c r="P337" s="10">
        <v>3387000</v>
      </c>
      <c r="Q337" s="17" t="s">
        <v>27</v>
      </c>
      <c r="R337" s="18">
        <v>732</v>
      </c>
      <c r="S337" s="19" t="s">
        <v>32</v>
      </c>
      <c r="T337" s="16" t="s">
        <v>280</v>
      </c>
      <c r="U337" s="21" t="s">
        <v>281</v>
      </c>
      <c r="V337" s="20" t="b">
        <f>IF(R337=[1]PAA!D335,TRUE)</f>
        <v>1</v>
      </c>
    </row>
    <row r="338" spans="1:22" s="20" customFormat="1" ht="12.75" customHeight="1" x14ac:dyDescent="0.25">
      <c r="A338" s="9">
        <v>80111701</v>
      </c>
      <c r="B338" s="10" t="s">
        <v>300</v>
      </c>
      <c r="C338" s="10">
        <v>1</v>
      </c>
      <c r="D338" s="10">
        <v>1</v>
      </c>
      <c r="E338" s="11">
        <v>210</v>
      </c>
      <c r="F338" s="10">
        <v>0</v>
      </c>
      <c r="G338" s="12" t="s">
        <v>23</v>
      </c>
      <c r="H338" s="13">
        <v>0</v>
      </c>
      <c r="I338" s="14">
        <v>15400000</v>
      </c>
      <c r="J338" s="14">
        <f t="shared" si="5"/>
        <v>15400000</v>
      </c>
      <c r="K338" s="10">
        <v>0</v>
      </c>
      <c r="L338" s="10">
        <v>0</v>
      </c>
      <c r="M338" s="15" t="s">
        <v>24</v>
      </c>
      <c r="N338" s="10" t="s">
        <v>25</v>
      </c>
      <c r="O338" s="22" t="s">
        <v>279</v>
      </c>
      <c r="P338" s="10">
        <v>3387000</v>
      </c>
      <c r="Q338" s="17" t="s">
        <v>27</v>
      </c>
      <c r="R338" s="18">
        <v>665</v>
      </c>
      <c r="S338" s="19" t="s">
        <v>32</v>
      </c>
      <c r="T338" s="16" t="s">
        <v>280</v>
      </c>
      <c r="U338" s="21" t="s">
        <v>281</v>
      </c>
      <c r="V338" s="20" t="b">
        <f>IF(R338=[1]PAA!D336,TRUE)</f>
        <v>1</v>
      </c>
    </row>
    <row r="339" spans="1:22" s="20" customFormat="1" ht="12.75" customHeight="1" x14ac:dyDescent="0.25">
      <c r="A339" s="9">
        <v>80111701</v>
      </c>
      <c r="B339" s="10" t="s">
        <v>289</v>
      </c>
      <c r="C339" s="10">
        <v>1</v>
      </c>
      <c r="D339" s="10">
        <v>1</v>
      </c>
      <c r="E339" s="11">
        <v>240</v>
      </c>
      <c r="F339" s="10">
        <v>0</v>
      </c>
      <c r="G339" s="12" t="s">
        <v>23</v>
      </c>
      <c r="H339" s="13">
        <v>0</v>
      </c>
      <c r="I339" s="14">
        <v>46640000</v>
      </c>
      <c r="J339" s="14">
        <f t="shared" si="5"/>
        <v>46640000</v>
      </c>
      <c r="K339" s="10">
        <v>0</v>
      </c>
      <c r="L339" s="10">
        <v>0</v>
      </c>
      <c r="M339" s="15" t="s">
        <v>24</v>
      </c>
      <c r="N339" s="10" t="s">
        <v>25</v>
      </c>
      <c r="O339" s="16" t="s">
        <v>279</v>
      </c>
      <c r="P339" s="10">
        <v>3387000</v>
      </c>
      <c r="Q339" s="17" t="s">
        <v>27</v>
      </c>
      <c r="R339" s="18">
        <v>308</v>
      </c>
      <c r="S339" s="19" t="s">
        <v>32</v>
      </c>
      <c r="T339" s="16" t="s">
        <v>280</v>
      </c>
      <c r="U339" s="21" t="s">
        <v>281</v>
      </c>
      <c r="V339" s="20" t="b">
        <f>IF(R339=[1]PAA!D337,TRUE)</f>
        <v>1</v>
      </c>
    </row>
    <row r="340" spans="1:22" s="26" customFormat="1" ht="12.75" customHeight="1" x14ac:dyDescent="0.25">
      <c r="A340" s="9">
        <v>80111701</v>
      </c>
      <c r="B340" s="10" t="s">
        <v>301</v>
      </c>
      <c r="C340" s="10">
        <v>1</v>
      </c>
      <c r="D340" s="10">
        <v>1</v>
      </c>
      <c r="E340" s="11">
        <v>310</v>
      </c>
      <c r="F340" s="10">
        <v>0</v>
      </c>
      <c r="G340" s="12" t="s">
        <v>23</v>
      </c>
      <c r="H340" s="13">
        <v>0</v>
      </c>
      <c r="I340" s="14">
        <v>93000000</v>
      </c>
      <c r="J340" s="14">
        <f t="shared" si="5"/>
        <v>93000000</v>
      </c>
      <c r="K340" s="10">
        <v>0</v>
      </c>
      <c r="L340" s="10">
        <v>0</v>
      </c>
      <c r="M340" s="15" t="s">
        <v>24</v>
      </c>
      <c r="N340" s="10" t="s">
        <v>25</v>
      </c>
      <c r="O340" s="16" t="s">
        <v>279</v>
      </c>
      <c r="P340" s="10">
        <v>3387000</v>
      </c>
      <c r="Q340" s="17" t="s">
        <v>27</v>
      </c>
      <c r="R340" s="18">
        <v>571</v>
      </c>
      <c r="S340" s="19" t="s">
        <v>32</v>
      </c>
      <c r="T340" s="16" t="s">
        <v>280</v>
      </c>
      <c r="U340" s="21" t="s">
        <v>281</v>
      </c>
      <c r="V340" s="20" t="b">
        <f>IF(R340=[1]PAA!D338,TRUE)</f>
        <v>1</v>
      </c>
    </row>
    <row r="341" spans="1:22" s="20" customFormat="1" ht="12.75" customHeight="1" x14ac:dyDescent="0.25">
      <c r="A341" s="9">
        <v>80111701</v>
      </c>
      <c r="B341" s="10" t="s">
        <v>302</v>
      </c>
      <c r="C341" s="10">
        <v>1</v>
      </c>
      <c r="D341" s="10">
        <v>1</v>
      </c>
      <c r="E341" s="11">
        <v>240</v>
      </c>
      <c r="F341" s="10">
        <v>0</v>
      </c>
      <c r="G341" s="12" t="s">
        <v>23</v>
      </c>
      <c r="H341" s="13">
        <v>0</v>
      </c>
      <c r="I341" s="14">
        <v>46640000</v>
      </c>
      <c r="J341" s="14">
        <f t="shared" si="5"/>
        <v>46640000</v>
      </c>
      <c r="K341" s="10">
        <v>0</v>
      </c>
      <c r="L341" s="10">
        <v>0</v>
      </c>
      <c r="M341" s="15" t="s">
        <v>24</v>
      </c>
      <c r="N341" s="10" t="s">
        <v>25</v>
      </c>
      <c r="O341" s="16" t="s">
        <v>279</v>
      </c>
      <c r="P341" s="10">
        <v>3387000</v>
      </c>
      <c r="Q341" s="17" t="s">
        <v>27</v>
      </c>
      <c r="R341" s="18">
        <v>422</v>
      </c>
      <c r="S341" s="19" t="s">
        <v>32</v>
      </c>
      <c r="T341" s="16" t="s">
        <v>280</v>
      </c>
      <c r="U341" s="21" t="s">
        <v>281</v>
      </c>
      <c r="V341" s="20" t="b">
        <f>IF(R341=[1]PAA!D339,TRUE)</f>
        <v>1</v>
      </c>
    </row>
    <row r="342" spans="1:22" s="20" customFormat="1" ht="12.75" customHeight="1" x14ac:dyDescent="0.25">
      <c r="A342" s="9">
        <v>80111701</v>
      </c>
      <c r="B342" s="10" t="s">
        <v>283</v>
      </c>
      <c r="C342" s="10">
        <v>1</v>
      </c>
      <c r="D342" s="10">
        <v>1</v>
      </c>
      <c r="E342" s="11">
        <v>210</v>
      </c>
      <c r="F342" s="10">
        <v>0</v>
      </c>
      <c r="G342" s="12" t="s">
        <v>23</v>
      </c>
      <c r="H342" s="13">
        <v>0</v>
      </c>
      <c r="I342" s="14">
        <v>40810000</v>
      </c>
      <c r="J342" s="14">
        <f t="shared" si="5"/>
        <v>40810000</v>
      </c>
      <c r="K342" s="10">
        <v>0</v>
      </c>
      <c r="L342" s="10">
        <v>0</v>
      </c>
      <c r="M342" s="15" t="s">
        <v>24</v>
      </c>
      <c r="N342" s="10" t="s">
        <v>25</v>
      </c>
      <c r="O342" s="16" t="s">
        <v>279</v>
      </c>
      <c r="P342" s="10">
        <v>3387000</v>
      </c>
      <c r="Q342" s="17" t="s">
        <v>27</v>
      </c>
      <c r="R342" s="18">
        <v>755</v>
      </c>
      <c r="S342" s="19" t="s">
        <v>32</v>
      </c>
      <c r="T342" s="16" t="s">
        <v>280</v>
      </c>
      <c r="U342" s="21" t="s">
        <v>281</v>
      </c>
      <c r="V342" s="20" t="b">
        <f>IF(R342=[1]PAA!D340,TRUE)</f>
        <v>1</v>
      </c>
    </row>
    <row r="343" spans="1:22" s="20" customFormat="1" ht="12.75" customHeight="1" x14ac:dyDescent="0.25">
      <c r="A343" s="9">
        <v>80111701</v>
      </c>
      <c r="B343" s="10" t="s">
        <v>303</v>
      </c>
      <c r="C343" s="10">
        <v>1</v>
      </c>
      <c r="D343" s="10">
        <v>1</v>
      </c>
      <c r="E343" s="11">
        <v>240</v>
      </c>
      <c r="F343" s="10">
        <v>0</v>
      </c>
      <c r="G343" s="12" t="s">
        <v>23</v>
      </c>
      <c r="H343" s="13">
        <v>0</v>
      </c>
      <c r="I343" s="14">
        <v>42296000</v>
      </c>
      <c r="J343" s="14">
        <f t="shared" si="5"/>
        <v>42296000</v>
      </c>
      <c r="K343" s="10">
        <v>0</v>
      </c>
      <c r="L343" s="10">
        <v>0</v>
      </c>
      <c r="M343" s="15" t="s">
        <v>24</v>
      </c>
      <c r="N343" s="10" t="s">
        <v>25</v>
      </c>
      <c r="O343" s="16" t="s">
        <v>80</v>
      </c>
      <c r="P343" s="10">
        <v>3387000</v>
      </c>
      <c r="Q343" s="17" t="s">
        <v>27</v>
      </c>
      <c r="R343" s="18">
        <v>454</v>
      </c>
      <c r="S343" s="19" t="s">
        <v>32</v>
      </c>
      <c r="T343" s="16" t="s">
        <v>81</v>
      </c>
      <c r="U343" s="21" t="s">
        <v>271</v>
      </c>
      <c r="V343" s="20" t="b">
        <f>IF(R343=[1]PAA!D341,TRUE)</f>
        <v>1</v>
      </c>
    </row>
    <row r="344" spans="1:22" s="20" customFormat="1" ht="12.75" customHeight="1" x14ac:dyDescent="0.25">
      <c r="A344" s="9">
        <v>80111701</v>
      </c>
      <c r="B344" s="10" t="s">
        <v>304</v>
      </c>
      <c r="C344" s="10">
        <v>1</v>
      </c>
      <c r="D344" s="10">
        <v>1</v>
      </c>
      <c r="E344" s="11">
        <v>350</v>
      </c>
      <c r="F344" s="10">
        <v>0</v>
      </c>
      <c r="G344" s="12" t="s">
        <v>23</v>
      </c>
      <c r="H344" s="13">
        <v>0</v>
      </c>
      <c r="I344" s="14">
        <v>25970000</v>
      </c>
      <c r="J344" s="14">
        <f t="shared" si="5"/>
        <v>25970000</v>
      </c>
      <c r="K344" s="10">
        <v>0</v>
      </c>
      <c r="L344" s="10">
        <v>0</v>
      </c>
      <c r="M344" s="15" t="s">
        <v>24</v>
      </c>
      <c r="N344" s="10" t="s">
        <v>25</v>
      </c>
      <c r="O344" s="16" t="s">
        <v>80</v>
      </c>
      <c r="P344" s="10">
        <v>3387000</v>
      </c>
      <c r="Q344" s="17" t="s">
        <v>27</v>
      </c>
      <c r="R344" s="18">
        <v>185</v>
      </c>
      <c r="S344" s="19" t="s">
        <v>32</v>
      </c>
      <c r="T344" s="16" t="s">
        <v>81</v>
      </c>
      <c r="U344" s="21" t="s">
        <v>271</v>
      </c>
      <c r="V344" s="20" t="b">
        <f>IF(R344=[1]PAA!D342,TRUE)</f>
        <v>1</v>
      </c>
    </row>
    <row r="345" spans="1:22" s="20" customFormat="1" ht="12.75" customHeight="1" x14ac:dyDescent="0.25">
      <c r="A345" s="9">
        <v>80111701</v>
      </c>
      <c r="B345" s="10" t="s">
        <v>305</v>
      </c>
      <c r="C345" s="10">
        <v>1</v>
      </c>
      <c r="D345" s="10">
        <v>1</v>
      </c>
      <c r="E345" s="11">
        <v>350</v>
      </c>
      <c r="F345" s="10">
        <v>0</v>
      </c>
      <c r="G345" s="12" t="s">
        <v>23</v>
      </c>
      <c r="H345" s="13">
        <v>0</v>
      </c>
      <c r="I345" s="14">
        <v>80955000</v>
      </c>
      <c r="J345" s="14">
        <f t="shared" si="5"/>
        <v>80955000</v>
      </c>
      <c r="K345" s="10">
        <v>0</v>
      </c>
      <c r="L345" s="10">
        <v>0</v>
      </c>
      <c r="M345" s="15" t="s">
        <v>24</v>
      </c>
      <c r="N345" s="10" t="s">
        <v>25</v>
      </c>
      <c r="O345" s="16" t="s">
        <v>80</v>
      </c>
      <c r="P345" s="10">
        <v>3387000</v>
      </c>
      <c r="Q345" s="17" t="s">
        <v>27</v>
      </c>
      <c r="R345" s="18">
        <v>169</v>
      </c>
      <c r="S345" s="19" t="s">
        <v>32</v>
      </c>
      <c r="T345" s="16" t="s">
        <v>81</v>
      </c>
      <c r="U345" s="21" t="s">
        <v>271</v>
      </c>
      <c r="V345" s="20" t="b">
        <f>IF(R345=[1]PAA!D343,TRUE)</f>
        <v>1</v>
      </c>
    </row>
    <row r="346" spans="1:22" s="20" customFormat="1" ht="12.75" customHeight="1" x14ac:dyDescent="0.25">
      <c r="A346" s="9">
        <v>80111701</v>
      </c>
      <c r="B346" s="10" t="s">
        <v>306</v>
      </c>
      <c r="C346" s="10">
        <v>1</v>
      </c>
      <c r="D346" s="10">
        <v>1</v>
      </c>
      <c r="E346" s="11">
        <v>350</v>
      </c>
      <c r="F346" s="10">
        <v>0</v>
      </c>
      <c r="G346" s="12" t="s">
        <v>23</v>
      </c>
      <c r="H346" s="13">
        <v>0</v>
      </c>
      <c r="I346" s="14">
        <v>48323333.333333336</v>
      </c>
      <c r="J346" s="14">
        <f t="shared" si="5"/>
        <v>48323333.333333336</v>
      </c>
      <c r="K346" s="10">
        <v>0</v>
      </c>
      <c r="L346" s="10">
        <v>0</v>
      </c>
      <c r="M346" s="15" t="s">
        <v>24</v>
      </c>
      <c r="N346" s="10" t="s">
        <v>25</v>
      </c>
      <c r="O346" s="16" t="s">
        <v>80</v>
      </c>
      <c r="P346" s="10">
        <v>3387000</v>
      </c>
      <c r="Q346" s="17" t="s">
        <v>27</v>
      </c>
      <c r="R346" s="18">
        <v>84</v>
      </c>
      <c r="S346" s="19" t="s">
        <v>32</v>
      </c>
      <c r="T346" s="16" t="s">
        <v>81</v>
      </c>
      <c r="U346" s="21" t="s">
        <v>271</v>
      </c>
      <c r="V346" s="20" t="b">
        <f>IF(R346=[1]PAA!D344,TRUE)</f>
        <v>1</v>
      </c>
    </row>
    <row r="347" spans="1:22" s="20" customFormat="1" ht="12.75" customHeight="1" x14ac:dyDescent="0.25">
      <c r="A347" s="9">
        <v>80111701</v>
      </c>
      <c r="B347" s="10" t="s">
        <v>307</v>
      </c>
      <c r="C347" s="10">
        <v>1</v>
      </c>
      <c r="D347" s="10">
        <v>1</v>
      </c>
      <c r="E347" s="11">
        <v>350</v>
      </c>
      <c r="F347" s="10">
        <v>0</v>
      </c>
      <c r="G347" s="12" t="s">
        <v>23</v>
      </c>
      <c r="H347" s="13">
        <v>0</v>
      </c>
      <c r="I347" s="14">
        <v>75833333.333333328</v>
      </c>
      <c r="J347" s="14">
        <f t="shared" si="5"/>
        <v>75833333.333333328</v>
      </c>
      <c r="K347" s="10">
        <v>0</v>
      </c>
      <c r="L347" s="10">
        <v>0</v>
      </c>
      <c r="M347" s="15" t="s">
        <v>24</v>
      </c>
      <c r="N347" s="10" t="s">
        <v>25</v>
      </c>
      <c r="O347" s="16" t="s">
        <v>80</v>
      </c>
      <c r="P347" s="10">
        <v>3387000</v>
      </c>
      <c r="Q347" s="17" t="s">
        <v>27</v>
      </c>
      <c r="R347" s="18">
        <v>153</v>
      </c>
      <c r="S347" s="19" t="s">
        <v>32</v>
      </c>
      <c r="T347" s="16" t="s">
        <v>81</v>
      </c>
      <c r="U347" s="21" t="s">
        <v>271</v>
      </c>
      <c r="V347" s="20" t="b">
        <f>IF(R347=[1]PAA!D345,TRUE)</f>
        <v>1</v>
      </c>
    </row>
    <row r="348" spans="1:22" s="20" customFormat="1" ht="12.75" customHeight="1" x14ac:dyDescent="0.25">
      <c r="A348" s="9">
        <v>80111701</v>
      </c>
      <c r="B348" s="10" t="s">
        <v>45</v>
      </c>
      <c r="C348" s="10">
        <v>1</v>
      </c>
      <c r="D348" s="10">
        <v>1</v>
      </c>
      <c r="E348" s="11">
        <v>210</v>
      </c>
      <c r="F348" s="10">
        <v>0</v>
      </c>
      <c r="G348" s="12" t="s">
        <v>23</v>
      </c>
      <c r="H348" s="13">
        <v>0</v>
      </c>
      <c r="I348" s="14">
        <v>13300000</v>
      </c>
      <c r="J348" s="14">
        <f t="shared" si="5"/>
        <v>13300000</v>
      </c>
      <c r="K348" s="10">
        <v>0</v>
      </c>
      <c r="L348" s="10">
        <v>0</v>
      </c>
      <c r="M348" s="15" t="s">
        <v>24</v>
      </c>
      <c r="N348" s="10" t="s">
        <v>25</v>
      </c>
      <c r="O348" s="23" t="s">
        <v>43</v>
      </c>
      <c r="P348" s="10">
        <v>3387000</v>
      </c>
      <c r="Q348" s="17" t="s">
        <v>27</v>
      </c>
      <c r="R348" s="18">
        <v>776</v>
      </c>
      <c r="S348" s="19" t="s">
        <v>28</v>
      </c>
      <c r="T348" s="16" t="s">
        <v>29</v>
      </c>
      <c r="U348" s="10" t="s">
        <v>44</v>
      </c>
      <c r="V348" s="20" t="b">
        <f>IF(R348=[1]PAA!D346,TRUE)</f>
        <v>1</v>
      </c>
    </row>
    <row r="349" spans="1:22" s="20" customFormat="1" ht="12.75" customHeight="1" x14ac:dyDescent="0.25">
      <c r="A349" s="9">
        <v>80111701</v>
      </c>
      <c r="B349" s="10" t="s">
        <v>79</v>
      </c>
      <c r="C349" s="10">
        <v>1</v>
      </c>
      <c r="D349" s="10">
        <v>1</v>
      </c>
      <c r="E349" s="11">
        <v>240</v>
      </c>
      <c r="F349" s="10">
        <v>0</v>
      </c>
      <c r="G349" s="12" t="s">
        <v>23</v>
      </c>
      <c r="H349" s="13">
        <v>0</v>
      </c>
      <c r="I349" s="14">
        <v>38160000</v>
      </c>
      <c r="J349" s="14">
        <f t="shared" si="5"/>
        <v>38160000</v>
      </c>
      <c r="K349" s="10">
        <v>0</v>
      </c>
      <c r="L349" s="10">
        <v>0</v>
      </c>
      <c r="M349" s="15" t="s">
        <v>24</v>
      </c>
      <c r="N349" s="10" t="s">
        <v>25</v>
      </c>
      <c r="O349" s="16" t="s">
        <v>80</v>
      </c>
      <c r="P349" s="10">
        <v>3387000</v>
      </c>
      <c r="Q349" s="17" t="s">
        <v>27</v>
      </c>
      <c r="R349" s="18">
        <v>248</v>
      </c>
      <c r="S349" s="19" t="s">
        <v>32</v>
      </c>
      <c r="T349" s="16" t="s">
        <v>81</v>
      </c>
      <c r="U349" s="21" t="s">
        <v>271</v>
      </c>
      <c r="V349" s="20" t="b">
        <f>IF(R349=[1]PAA!D347,TRUE)</f>
        <v>1</v>
      </c>
    </row>
    <row r="350" spans="1:22" s="20" customFormat="1" ht="12.75" customHeight="1" x14ac:dyDescent="0.25">
      <c r="A350" s="9">
        <v>80111701</v>
      </c>
      <c r="B350" s="10" t="s">
        <v>308</v>
      </c>
      <c r="C350" s="10">
        <v>1</v>
      </c>
      <c r="D350" s="10">
        <v>1</v>
      </c>
      <c r="E350" s="11">
        <v>240</v>
      </c>
      <c r="F350" s="10">
        <v>0</v>
      </c>
      <c r="G350" s="12" t="s">
        <v>23</v>
      </c>
      <c r="H350" s="13">
        <v>0</v>
      </c>
      <c r="I350" s="14">
        <v>17808000</v>
      </c>
      <c r="J350" s="14">
        <f t="shared" si="5"/>
        <v>17808000</v>
      </c>
      <c r="K350" s="10">
        <v>0</v>
      </c>
      <c r="L350" s="10">
        <v>0</v>
      </c>
      <c r="M350" s="15" t="s">
        <v>24</v>
      </c>
      <c r="N350" s="10" t="s">
        <v>25</v>
      </c>
      <c r="O350" s="16" t="s">
        <v>80</v>
      </c>
      <c r="P350" s="10">
        <v>3387000</v>
      </c>
      <c r="Q350" s="17" t="s">
        <v>27</v>
      </c>
      <c r="R350" s="18">
        <v>482</v>
      </c>
      <c r="S350" s="19" t="s">
        <v>32</v>
      </c>
      <c r="T350" s="16" t="s">
        <v>81</v>
      </c>
      <c r="U350" s="21" t="s">
        <v>271</v>
      </c>
      <c r="V350" s="20" t="b">
        <f>IF(R350=[1]PAA!D348,TRUE)</f>
        <v>1</v>
      </c>
    </row>
    <row r="351" spans="1:22" s="20" customFormat="1" ht="12.75" customHeight="1" x14ac:dyDescent="0.25">
      <c r="A351" s="9">
        <v>80111701</v>
      </c>
      <c r="B351" s="10" t="s">
        <v>309</v>
      </c>
      <c r="C351" s="10">
        <v>1</v>
      </c>
      <c r="D351" s="10">
        <v>1</v>
      </c>
      <c r="E351" s="11">
        <v>240</v>
      </c>
      <c r="F351" s="10">
        <v>0</v>
      </c>
      <c r="G351" s="12" t="s">
        <v>23</v>
      </c>
      <c r="H351" s="13">
        <v>0</v>
      </c>
      <c r="I351" s="14">
        <v>15582000</v>
      </c>
      <c r="J351" s="14">
        <f t="shared" si="5"/>
        <v>15582000</v>
      </c>
      <c r="K351" s="10">
        <v>0</v>
      </c>
      <c r="L351" s="10">
        <v>0</v>
      </c>
      <c r="M351" s="15" t="s">
        <v>24</v>
      </c>
      <c r="N351" s="10" t="s">
        <v>25</v>
      </c>
      <c r="O351" s="16" t="s">
        <v>80</v>
      </c>
      <c r="P351" s="10">
        <v>3387000</v>
      </c>
      <c r="Q351" s="17" t="s">
        <v>27</v>
      </c>
      <c r="R351" s="18">
        <v>783</v>
      </c>
      <c r="S351" s="19" t="s">
        <v>32</v>
      </c>
      <c r="T351" s="16" t="s">
        <v>81</v>
      </c>
      <c r="U351" s="21" t="s">
        <v>82</v>
      </c>
      <c r="V351" s="20" t="b">
        <f>IF(R351=[1]PAA!D349,TRUE)</f>
        <v>1</v>
      </c>
    </row>
    <row r="352" spans="1:22" s="20" customFormat="1" ht="12.75" customHeight="1" x14ac:dyDescent="0.25">
      <c r="A352" s="9">
        <v>80111701</v>
      </c>
      <c r="B352" s="10" t="s">
        <v>310</v>
      </c>
      <c r="C352" s="10">
        <v>1</v>
      </c>
      <c r="D352" s="10">
        <v>1</v>
      </c>
      <c r="E352" s="11">
        <v>240</v>
      </c>
      <c r="F352" s="10">
        <v>0</v>
      </c>
      <c r="G352" s="12" t="s">
        <v>23</v>
      </c>
      <c r="H352" s="13">
        <v>0</v>
      </c>
      <c r="I352" s="14">
        <v>42296000</v>
      </c>
      <c r="J352" s="14">
        <f t="shared" si="5"/>
        <v>42296000</v>
      </c>
      <c r="K352" s="10">
        <v>0</v>
      </c>
      <c r="L352" s="10">
        <v>0</v>
      </c>
      <c r="M352" s="15" t="s">
        <v>24</v>
      </c>
      <c r="N352" s="10" t="s">
        <v>25</v>
      </c>
      <c r="O352" s="16" t="s">
        <v>80</v>
      </c>
      <c r="P352" s="10">
        <v>3387000</v>
      </c>
      <c r="Q352" s="17" t="s">
        <v>27</v>
      </c>
      <c r="R352" s="18">
        <v>447</v>
      </c>
      <c r="S352" s="19" t="s">
        <v>32</v>
      </c>
      <c r="T352" s="16" t="s">
        <v>81</v>
      </c>
      <c r="U352" s="21" t="s">
        <v>82</v>
      </c>
      <c r="V352" s="20" t="b">
        <f>IF(R352=[1]PAA!D350,TRUE)</f>
        <v>1</v>
      </c>
    </row>
    <row r="353" spans="1:22" s="20" customFormat="1" ht="12.75" customHeight="1" x14ac:dyDescent="0.25">
      <c r="A353" s="9">
        <v>80111701</v>
      </c>
      <c r="B353" s="10" t="s">
        <v>311</v>
      </c>
      <c r="C353" s="10">
        <v>1</v>
      </c>
      <c r="D353" s="10">
        <v>1</v>
      </c>
      <c r="E353" s="11">
        <v>350</v>
      </c>
      <c r="F353" s="10">
        <v>0</v>
      </c>
      <c r="G353" s="12" t="s">
        <v>23</v>
      </c>
      <c r="H353" s="13">
        <v>0</v>
      </c>
      <c r="I353" s="14">
        <v>27701333.333333332</v>
      </c>
      <c r="J353" s="14">
        <f t="shared" si="5"/>
        <v>27701333.333333332</v>
      </c>
      <c r="K353" s="10">
        <v>0</v>
      </c>
      <c r="L353" s="10">
        <v>0</v>
      </c>
      <c r="M353" s="15" t="s">
        <v>24</v>
      </c>
      <c r="N353" s="10" t="s">
        <v>25</v>
      </c>
      <c r="O353" s="16" t="s">
        <v>80</v>
      </c>
      <c r="P353" s="10">
        <v>3387000</v>
      </c>
      <c r="Q353" s="17" t="s">
        <v>27</v>
      </c>
      <c r="R353" s="18">
        <v>92</v>
      </c>
      <c r="S353" s="19" t="s">
        <v>32</v>
      </c>
      <c r="T353" s="16" t="s">
        <v>81</v>
      </c>
      <c r="U353" s="21" t="s">
        <v>82</v>
      </c>
      <c r="V353" s="20" t="b">
        <f>IF(R353=[1]PAA!D351,TRUE)</f>
        <v>1</v>
      </c>
    </row>
    <row r="354" spans="1:22" s="20" customFormat="1" ht="12.75" customHeight="1" x14ac:dyDescent="0.25">
      <c r="A354" s="9">
        <v>80111701</v>
      </c>
      <c r="B354" s="10" t="s">
        <v>312</v>
      </c>
      <c r="C354" s="10">
        <v>1</v>
      </c>
      <c r="D354" s="10">
        <v>1</v>
      </c>
      <c r="E354" s="11">
        <v>240</v>
      </c>
      <c r="F354" s="10">
        <v>0</v>
      </c>
      <c r="G354" s="12" t="s">
        <v>23</v>
      </c>
      <c r="H354" s="13">
        <v>0</v>
      </c>
      <c r="I354" s="14">
        <v>19208000</v>
      </c>
      <c r="J354" s="14">
        <f t="shared" si="5"/>
        <v>19208000</v>
      </c>
      <c r="K354" s="10">
        <v>0</v>
      </c>
      <c r="L354" s="10">
        <v>0</v>
      </c>
      <c r="M354" s="15" t="s">
        <v>24</v>
      </c>
      <c r="N354" s="10" t="s">
        <v>25</v>
      </c>
      <c r="O354" s="16" t="s">
        <v>80</v>
      </c>
      <c r="P354" s="10">
        <v>3387000</v>
      </c>
      <c r="Q354" s="17" t="s">
        <v>27</v>
      </c>
      <c r="R354" s="18">
        <v>468</v>
      </c>
      <c r="S354" s="19" t="s">
        <v>32</v>
      </c>
      <c r="T354" s="16" t="s">
        <v>81</v>
      </c>
      <c r="U354" s="21" t="s">
        <v>271</v>
      </c>
      <c r="V354" s="20" t="b">
        <f>IF(R354=[1]PAA!D352,TRUE)</f>
        <v>1</v>
      </c>
    </row>
    <row r="355" spans="1:22" s="20" customFormat="1" ht="12.75" customHeight="1" x14ac:dyDescent="0.25">
      <c r="A355" s="9">
        <v>80111701</v>
      </c>
      <c r="B355" s="10" t="s">
        <v>308</v>
      </c>
      <c r="C355" s="10">
        <v>1</v>
      </c>
      <c r="D355" s="10">
        <v>1</v>
      </c>
      <c r="E355" s="11">
        <v>240</v>
      </c>
      <c r="F355" s="10">
        <v>0</v>
      </c>
      <c r="G355" s="12" t="s">
        <v>23</v>
      </c>
      <c r="H355" s="13">
        <v>0</v>
      </c>
      <c r="I355" s="14">
        <v>17808000</v>
      </c>
      <c r="J355" s="14">
        <f t="shared" si="5"/>
        <v>17808000</v>
      </c>
      <c r="K355" s="10">
        <v>0</v>
      </c>
      <c r="L355" s="10">
        <v>0</v>
      </c>
      <c r="M355" s="15" t="s">
        <v>24</v>
      </c>
      <c r="N355" s="10" t="s">
        <v>25</v>
      </c>
      <c r="O355" s="16" t="s">
        <v>80</v>
      </c>
      <c r="P355" s="10">
        <v>3387000</v>
      </c>
      <c r="Q355" s="17" t="s">
        <v>27</v>
      </c>
      <c r="R355" s="18">
        <v>481</v>
      </c>
      <c r="S355" s="19" t="s">
        <v>32</v>
      </c>
      <c r="T355" s="16" t="s">
        <v>81</v>
      </c>
      <c r="U355" s="21" t="s">
        <v>271</v>
      </c>
      <c r="V355" s="20" t="b">
        <f>IF(R355=[1]PAA!D353,TRUE)</f>
        <v>1</v>
      </c>
    </row>
    <row r="356" spans="1:22" s="20" customFormat="1" ht="12.75" customHeight="1" x14ac:dyDescent="0.25">
      <c r="A356" s="9">
        <v>80111701</v>
      </c>
      <c r="B356" s="10" t="s">
        <v>311</v>
      </c>
      <c r="C356" s="10">
        <v>1</v>
      </c>
      <c r="D356" s="10">
        <v>1</v>
      </c>
      <c r="E356" s="11">
        <v>240</v>
      </c>
      <c r="F356" s="10">
        <v>0</v>
      </c>
      <c r="G356" s="12" t="s">
        <v>23</v>
      </c>
      <c r="H356" s="13">
        <v>0</v>
      </c>
      <c r="I356" s="14">
        <v>15582000</v>
      </c>
      <c r="J356" s="14">
        <f t="shared" si="5"/>
        <v>15582000</v>
      </c>
      <c r="K356" s="10">
        <v>0</v>
      </c>
      <c r="L356" s="10">
        <v>0</v>
      </c>
      <c r="M356" s="15" t="s">
        <v>24</v>
      </c>
      <c r="N356" s="10" t="s">
        <v>25</v>
      </c>
      <c r="O356" s="16" t="s">
        <v>80</v>
      </c>
      <c r="P356" s="10">
        <v>3387000</v>
      </c>
      <c r="Q356" s="17" t="s">
        <v>27</v>
      </c>
      <c r="R356" s="18">
        <v>768</v>
      </c>
      <c r="S356" s="19" t="s">
        <v>32</v>
      </c>
      <c r="T356" s="16" t="s">
        <v>81</v>
      </c>
      <c r="U356" s="21" t="s">
        <v>82</v>
      </c>
      <c r="V356" s="20" t="b">
        <f>IF(R356=[1]PAA!D354,TRUE)</f>
        <v>1</v>
      </c>
    </row>
    <row r="357" spans="1:22" s="20" customFormat="1" ht="12.75" customHeight="1" x14ac:dyDescent="0.25">
      <c r="A357" s="9">
        <v>80111701</v>
      </c>
      <c r="B357" s="10" t="s">
        <v>313</v>
      </c>
      <c r="C357" s="10">
        <v>1</v>
      </c>
      <c r="D357" s="10">
        <v>1</v>
      </c>
      <c r="E357" s="11">
        <v>240</v>
      </c>
      <c r="F357" s="10">
        <v>0</v>
      </c>
      <c r="G357" s="12" t="s">
        <v>23</v>
      </c>
      <c r="H357" s="13">
        <v>0</v>
      </c>
      <c r="I357" s="14">
        <v>68000000</v>
      </c>
      <c r="J357" s="14">
        <f t="shared" si="5"/>
        <v>68000000</v>
      </c>
      <c r="K357" s="10">
        <v>0</v>
      </c>
      <c r="L357" s="10">
        <v>0</v>
      </c>
      <c r="M357" s="15" t="s">
        <v>24</v>
      </c>
      <c r="N357" s="10" t="s">
        <v>25</v>
      </c>
      <c r="O357" s="16" t="s">
        <v>80</v>
      </c>
      <c r="P357" s="10">
        <v>3387000</v>
      </c>
      <c r="Q357" s="17" t="s">
        <v>27</v>
      </c>
      <c r="R357" s="18">
        <v>532</v>
      </c>
      <c r="S357" s="19" t="s">
        <v>32</v>
      </c>
      <c r="T357" s="16" t="s">
        <v>81</v>
      </c>
      <c r="U357" s="21" t="s">
        <v>271</v>
      </c>
      <c r="V357" s="20" t="b">
        <f>IF(R357=[1]PAA!D355,TRUE)</f>
        <v>1</v>
      </c>
    </row>
    <row r="358" spans="1:22" s="20" customFormat="1" ht="12.75" customHeight="1" x14ac:dyDescent="0.25">
      <c r="A358" s="9">
        <v>80111701</v>
      </c>
      <c r="B358" s="10" t="s">
        <v>79</v>
      </c>
      <c r="C358" s="10">
        <v>1</v>
      </c>
      <c r="D358" s="10">
        <v>1</v>
      </c>
      <c r="E358" s="11">
        <v>240</v>
      </c>
      <c r="F358" s="10">
        <v>0</v>
      </c>
      <c r="G358" s="12" t="s">
        <v>23</v>
      </c>
      <c r="H358" s="13">
        <v>0</v>
      </c>
      <c r="I358" s="14">
        <v>38160000</v>
      </c>
      <c r="J358" s="14">
        <f t="shared" si="5"/>
        <v>38160000</v>
      </c>
      <c r="K358" s="10">
        <v>0</v>
      </c>
      <c r="L358" s="10">
        <v>0</v>
      </c>
      <c r="M358" s="15" t="s">
        <v>24</v>
      </c>
      <c r="N358" s="10" t="s">
        <v>25</v>
      </c>
      <c r="O358" s="16" t="s">
        <v>80</v>
      </c>
      <c r="P358" s="10">
        <v>3387000</v>
      </c>
      <c r="Q358" s="17" t="s">
        <v>27</v>
      </c>
      <c r="R358" s="18">
        <v>259</v>
      </c>
      <c r="S358" s="19" t="s">
        <v>32</v>
      </c>
      <c r="T358" s="16" t="s">
        <v>81</v>
      </c>
      <c r="U358" s="21" t="s">
        <v>271</v>
      </c>
      <c r="V358" s="20" t="b">
        <f>IF(R358=[1]PAA!D356,TRUE)</f>
        <v>1</v>
      </c>
    </row>
    <row r="359" spans="1:22" s="20" customFormat="1" ht="12.75" customHeight="1" x14ac:dyDescent="0.25">
      <c r="A359" s="9">
        <v>80111701</v>
      </c>
      <c r="B359" s="10" t="s">
        <v>79</v>
      </c>
      <c r="C359" s="10">
        <v>1</v>
      </c>
      <c r="D359" s="10">
        <v>1</v>
      </c>
      <c r="E359" s="11">
        <v>240</v>
      </c>
      <c r="F359" s="10">
        <v>0</v>
      </c>
      <c r="G359" s="12" t="s">
        <v>23</v>
      </c>
      <c r="H359" s="13">
        <v>0</v>
      </c>
      <c r="I359" s="14">
        <v>38160000</v>
      </c>
      <c r="J359" s="14">
        <f t="shared" si="5"/>
        <v>38160000</v>
      </c>
      <c r="K359" s="10">
        <v>0</v>
      </c>
      <c r="L359" s="10">
        <v>0</v>
      </c>
      <c r="M359" s="15" t="s">
        <v>24</v>
      </c>
      <c r="N359" s="10" t="s">
        <v>25</v>
      </c>
      <c r="O359" s="16" t="s">
        <v>80</v>
      </c>
      <c r="P359" s="10">
        <v>3387000</v>
      </c>
      <c r="Q359" s="17" t="s">
        <v>27</v>
      </c>
      <c r="R359" s="18">
        <v>467</v>
      </c>
      <c r="S359" s="19" t="s">
        <v>32</v>
      </c>
      <c r="T359" s="16" t="s">
        <v>81</v>
      </c>
      <c r="U359" s="21" t="s">
        <v>271</v>
      </c>
      <c r="V359" s="20" t="b">
        <f>IF(R359=[1]PAA!D357,TRUE)</f>
        <v>1</v>
      </c>
    </row>
    <row r="360" spans="1:22" s="20" customFormat="1" ht="12.75" customHeight="1" x14ac:dyDescent="0.25">
      <c r="A360" s="9">
        <v>80111701</v>
      </c>
      <c r="B360" s="10" t="s">
        <v>79</v>
      </c>
      <c r="C360" s="10">
        <v>1</v>
      </c>
      <c r="D360" s="10">
        <v>1</v>
      </c>
      <c r="E360" s="11">
        <v>350</v>
      </c>
      <c r="F360" s="10">
        <v>0</v>
      </c>
      <c r="G360" s="12" t="s">
        <v>23</v>
      </c>
      <c r="H360" s="13">
        <v>0</v>
      </c>
      <c r="I360" s="14">
        <v>55650000</v>
      </c>
      <c r="J360" s="14">
        <f t="shared" si="5"/>
        <v>55650000</v>
      </c>
      <c r="K360" s="10">
        <v>0</v>
      </c>
      <c r="L360" s="10">
        <v>0</v>
      </c>
      <c r="M360" s="15" t="s">
        <v>24</v>
      </c>
      <c r="N360" s="10" t="s">
        <v>25</v>
      </c>
      <c r="O360" s="16" t="s">
        <v>80</v>
      </c>
      <c r="P360" s="10">
        <v>3387000</v>
      </c>
      <c r="Q360" s="17" t="s">
        <v>27</v>
      </c>
      <c r="R360" s="18">
        <v>105</v>
      </c>
      <c r="S360" s="19" t="s">
        <v>32</v>
      </c>
      <c r="T360" s="16" t="s">
        <v>81</v>
      </c>
      <c r="U360" s="21" t="s">
        <v>271</v>
      </c>
      <c r="V360" s="20" t="b">
        <f>IF(R360=[1]PAA!D358,TRUE)</f>
        <v>1</v>
      </c>
    </row>
    <row r="361" spans="1:22" s="20" customFormat="1" ht="12.75" customHeight="1" x14ac:dyDescent="0.25">
      <c r="A361" s="9">
        <v>80111701</v>
      </c>
      <c r="B361" s="10" t="s">
        <v>314</v>
      </c>
      <c r="C361" s="10">
        <v>1</v>
      </c>
      <c r="D361" s="10">
        <v>1</v>
      </c>
      <c r="E361" s="11">
        <v>350</v>
      </c>
      <c r="F361" s="10">
        <v>0</v>
      </c>
      <c r="G361" s="12" t="s">
        <v>23</v>
      </c>
      <c r="H361" s="13">
        <v>0</v>
      </c>
      <c r="I361" s="14">
        <v>105000000</v>
      </c>
      <c r="J361" s="14">
        <f t="shared" si="5"/>
        <v>105000000</v>
      </c>
      <c r="K361" s="10">
        <v>0</v>
      </c>
      <c r="L361" s="10">
        <v>0</v>
      </c>
      <c r="M361" s="15" t="s">
        <v>24</v>
      </c>
      <c r="N361" s="10" t="s">
        <v>25</v>
      </c>
      <c r="O361" s="16" t="s">
        <v>80</v>
      </c>
      <c r="P361" s="10">
        <v>3387000</v>
      </c>
      <c r="Q361" s="17" t="s">
        <v>27</v>
      </c>
      <c r="R361" s="18">
        <v>103</v>
      </c>
      <c r="S361" s="19" t="s">
        <v>32</v>
      </c>
      <c r="T361" s="16" t="s">
        <v>81</v>
      </c>
      <c r="U361" s="21" t="s">
        <v>271</v>
      </c>
      <c r="V361" s="20" t="b">
        <f>IF(R361=[1]PAA!D359,TRUE)</f>
        <v>1</v>
      </c>
    </row>
    <row r="362" spans="1:22" s="20" customFormat="1" ht="12.75" customHeight="1" x14ac:dyDescent="0.25">
      <c r="A362" s="9">
        <v>80111701</v>
      </c>
      <c r="B362" s="10" t="s">
        <v>304</v>
      </c>
      <c r="C362" s="10">
        <v>1</v>
      </c>
      <c r="D362" s="10">
        <v>1</v>
      </c>
      <c r="E362" s="11">
        <v>240</v>
      </c>
      <c r="F362" s="10">
        <v>0</v>
      </c>
      <c r="G362" s="12" t="s">
        <v>23</v>
      </c>
      <c r="H362" s="13">
        <v>0</v>
      </c>
      <c r="I362" s="14">
        <v>17808000</v>
      </c>
      <c r="J362" s="14">
        <f t="shared" si="5"/>
        <v>17808000</v>
      </c>
      <c r="K362" s="10">
        <v>0</v>
      </c>
      <c r="L362" s="10">
        <v>0</v>
      </c>
      <c r="M362" s="15" t="s">
        <v>24</v>
      </c>
      <c r="N362" s="10" t="s">
        <v>25</v>
      </c>
      <c r="O362" s="16" t="s">
        <v>80</v>
      </c>
      <c r="P362" s="10">
        <v>3387000</v>
      </c>
      <c r="Q362" s="17" t="s">
        <v>27</v>
      </c>
      <c r="R362" s="18">
        <v>592</v>
      </c>
      <c r="S362" s="19" t="s">
        <v>32</v>
      </c>
      <c r="T362" s="16" t="s">
        <v>81</v>
      </c>
      <c r="U362" s="21" t="s">
        <v>271</v>
      </c>
      <c r="V362" s="20" t="b">
        <f>IF(R362=[1]PAA!D360,TRUE)</f>
        <v>1</v>
      </c>
    </row>
    <row r="363" spans="1:22" s="20" customFormat="1" ht="12.75" customHeight="1" x14ac:dyDescent="0.25">
      <c r="A363" s="9">
        <v>80111701</v>
      </c>
      <c r="B363" s="10" t="s">
        <v>311</v>
      </c>
      <c r="C363" s="10">
        <v>1</v>
      </c>
      <c r="D363" s="10">
        <v>1</v>
      </c>
      <c r="E363" s="11">
        <v>210</v>
      </c>
      <c r="F363" s="10">
        <v>0</v>
      </c>
      <c r="G363" s="12" t="s">
        <v>23</v>
      </c>
      <c r="H363" s="13">
        <v>0</v>
      </c>
      <c r="I363" s="14">
        <v>16618000</v>
      </c>
      <c r="J363" s="14">
        <f t="shared" si="5"/>
        <v>16618000</v>
      </c>
      <c r="K363" s="10">
        <v>0</v>
      </c>
      <c r="L363" s="10">
        <v>0</v>
      </c>
      <c r="M363" s="15" t="s">
        <v>24</v>
      </c>
      <c r="N363" s="10" t="s">
        <v>25</v>
      </c>
      <c r="O363" s="16" t="s">
        <v>80</v>
      </c>
      <c r="P363" s="10">
        <v>3387000</v>
      </c>
      <c r="Q363" s="17" t="s">
        <v>27</v>
      </c>
      <c r="R363" s="18">
        <v>649</v>
      </c>
      <c r="S363" s="19" t="s">
        <v>32</v>
      </c>
      <c r="T363" s="16" t="s">
        <v>81</v>
      </c>
      <c r="U363" s="21" t="s">
        <v>82</v>
      </c>
      <c r="V363" s="20" t="b">
        <f>IF(R363=[1]PAA!D361,TRUE)</f>
        <v>1</v>
      </c>
    </row>
    <row r="364" spans="1:22" s="20" customFormat="1" ht="12.75" customHeight="1" x14ac:dyDescent="0.25">
      <c r="A364" s="9">
        <v>80111701</v>
      </c>
      <c r="B364" s="10" t="s">
        <v>315</v>
      </c>
      <c r="C364" s="10">
        <v>1</v>
      </c>
      <c r="D364" s="10">
        <v>1</v>
      </c>
      <c r="E364" s="11">
        <v>240</v>
      </c>
      <c r="F364" s="10">
        <v>0</v>
      </c>
      <c r="G364" s="12" t="s">
        <v>23</v>
      </c>
      <c r="H364" s="13">
        <v>0</v>
      </c>
      <c r="I364" s="14">
        <v>42296000</v>
      </c>
      <c r="J364" s="14">
        <f t="shared" si="5"/>
        <v>42296000</v>
      </c>
      <c r="K364" s="10">
        <v>0</v>
      </c>
      <c r="L364" s="10">
        <v>0</v>
      </c>
      <c r="M364" s="15" t="s">
        <v>24</v>
      </c>
      <c r="N364" s="10" t="s">
        <v>25</v>
      </c>
      <c r="O364" s="16" t="s">
        <v>80</v>
      </c>
      <c r="P364" s="10">
        <v>3387000</v>
      </c>
      <c r="Q364" s="17" t="s">
        <v>27</v>
      </c>
      <c r="R364" s="18">
        <v>229</v>
      </c>
      <c r="S364" s="19" t="s">
        <v>32</v>
      </c>
      <c r="T364" s="16" t="s">
        <v>81</v>
      </c>
      <c r="U364" s="21" t="s">
        <v>271</v>
      </c>
      <c r="V364" s="20" t="b">
        <f>IF(R364=[1]PAA!D362,TRUE)</f>
        <v>1</v>
      </c>
    </row>
    <row r="365" spans="1:22" s="20" customFormat="1" ht="12.75" customHeight="1" x14ac:dyDescent="0.25">
      <c r="A365" s="9">
        <v>80111701</v>
      </c>
      <c r="B365" s="10" t="s">
        <v>316</v>
      </c>
      <c r="C365" s="10">
        <v>1</v>
      </c>
      <c r="D365" s="10">
        <v>1</v>
      </c>
      <c r="E365" s="11">
        <v>240</v>
      </c>
      <c r="F365" s="10">
        <v>0</v>
      </c>
      <c r="G365" s="12" t="s">
        <v>23</v>
      </c>
      <c r="H365" s="13">
        <v>0</v>
      </c>
      <c r="I365" s="14">
        <v>42296000</v>
      </c>
      <c r="J365" s="14">
        <f t="shared" si="5"/>
        <v>42296000</v>
      </c>
      <c r="K365" s="10">
        <v>0</v>
      </c>
      <c r="L365" s="10">
        <v>0</v>
      </c>
      <c r="M365" s="15" t="s">
        <v>24</v>
      </c>
      <c r="N365" s="10" t="s">
        <v>25</v>
      </c>
      <c r="O365" s="16" t="s">
        <v>80</v>
      </c>
      <c r="P365" s="10">
        <v>3387000</v>
      </c>
      <c r="Q365" s="17" t="s">
        <v>27</v>
      </c>
      <c r="R365" s="18">
        <v>236</v>
      </c>
      <c r="S365" s="19" t="s">
        <v>32</v>
      </c>
      <c r="T365" s="16" t="s">
        <v>81</v>
      </c>
      <c r="U365" s="21" t="s">
        <v>271</v>
      </c>
      <c r="V365" s="20" t="b">
        <f>IF(R365=[1]PAA!D363,TRUE)</f>
        <v>1</v>
      </c>
    </row>
    <row r="366" spans="1:22" s="20" customFormat="1" ht="12.75" customHeight="1" x14ac:dyDescent="0.25">
      <c r="A366" s="9">
        <v>80111701</v>
      </c>
      <c r="B366" s="10" t="s">
        <v>317</v>
      </c>
      <c r="C366" s="10">
        <v>1</v>
      </c>
      <c r="D366" s="10">
        <v>1</v>
      </c>
      <c r="E366" s="11">
        <v>350</v>
      </c>
      <c r="F366" s="10">
        <v>0</v>
      </c>
      <c r="G366" s="12" t="s">
        <v>23</v>
      </c>
      <c r="H366" s="13">
        <v>0</v>
      </c>
      <c r="I366" s="14">
        <v>56886666.666666664</v>
      </c>
      <c r="J366" s="14">
        <f t="shared" si="5"/>
        <v>56886666.666666664</v>
      </c>
      <c r="K366" s="10">
        <v>0</v>
      </c>
      <c r="L366" s="10">
        <v>0</v>
      </c>
      <c r="M366" s="15" t="s">
        <v>24</v>
      </c>
      <c r="N366" s="10" t="s">
        <v>25</v>
      </c>
      <c r="O366" s="16" t="s">
        <v>80</v>
      </c>
      <c r="P366" s="10">
        <v>3387000</v>
      </c>
      <c r="Q366" s="17" t="s">
        <v>27</v>
      </c>
      <c r="R366" s="18">
        <v>222</v>
      </c>
      <c r="S366" s="19" t="s">
        <v>32</v>
      </c>
      <c r="T366" s="16" t="s">
        <v>81</v>
      </c>
      <c r="U366" s="21" t="s">
        <v>271</v>
      </c>
      <c r="V366" s="20" t="b">
        <f>IF(R366=[1]PAA!D364,TRUE)</f>
        <v>1</v>
      </c>
    </row>
    <row r="367" spans="1:22" s="20" customFormat="1" ht="12.75" customHeight="1" x14ac:dyDescent="0.25">
      <c r="A367" s="9">
        <v>80111701</v>
      </c>
      <c r="B367" s="27" t="s">
        <v>31</v>
      </c>
      <c r="C367" s="10">
        <v>1</v>
      </c>
      <c r="D367" s="10">
        <v>1</v>
      </c>
      <c r="E367" s="11">
        <v>240</v>
      </c>
      <c r="F367" s="10">
        <v>0</v>
      </c>
      <c r="G367" s="12" t="s">
        <v>23</v>
      </c>
      <c r="H367" s="13">
        <v>0</v>
      </c>
      <c r="I367" s="14">
        <v>40810000</v>
      </c>
      <c r="J367" s="14">
        <f t="shared" si="5"/>
        <v>40810000</v>
      </c>
      <c r="K367" s="10">
        <v>0</v>
      </c>
      <c r="L367" s="10">
        <v>0</v>
      </c>
      <c r="M367" s="15" t="s">
        <v>24</v>
      </c>
      <c r="N367" s="10" t="s">
        <v>25</v>
      </c>
      <c r="O367" s="16" t="s">
        <v>26</v>
      </c>
      <c r="P367" s="10">
        <v>3387000</v>
      </c>
      <c r="Q367" s="17" t="s">
        <v>27</v>
      </c>
      <c r="R367" s="18">
        <v>693</v>
      </c>
      <c r="S367" s="19" t="s">
        <v>32</v>
      </c>
      <c r="T367" s="16" t="s">
        <v>81</v>
      </c>
      <c r="U367" s="21" t="s">
        <v>318</v>
      </c>
      <c r="V367" s="20" t="b">
        <f>IF(R367=[1]PAA!D365,TRUE)</f>
        <v>1</v>
      </c>
    </row>
    <row r="368" spans="1:22" s="20" customFormat="1" ht="12.75" customHeight="1" x14ac:dyDescent="0.25">
      <c r="A368" s="9">
        <v>80111701</v>
      </c>
      <c r="B368" s="10" t="s">
        <v>319</v>
      </c>
      <c r="C368" s="10">
        <v>1</v>
      </c>
      <c r="D368" s="10">
        <v>1</v>
      </c>
      <c r="E368" s="11">
        <v>210</v>
      </c>
      <c r="F368" s="10">
        <v>0</v>
      </c>
      <c r="G368" s="12" t="s">
        <v>23</v>
      </c>
      <c r="H368" s="13">
        <v>0</v>
      </c>
      <c r="I368" s="14">
        <v>33390000</v>
      </c>
      <c r="J368" s="14">
        <f t="shared" si="5"/>
        <v>33390000</v>
      </c>
      <c r="K368" s="10">
        <v>0</v>
      </c>
      <c r="L368" s="10">
        <v>0</v>
      </c>
      <c r="M368" s="15" t="s">
        <v>24</v>
      </c>
      <c r="N368" s="10" t="s">
        <v>25</v>
      </c>
      <c r="O368" s="16" t="s">
        <v>80</v>
      </c>
      <c r="P368" s="10">
        <v>3387000</v>
      </c>
      <c r="Q368" s="17" t="s">
        <v>27</v>
      </c>
      <c r="R368" s="18">
        <v>668</v>
      </c>
      <c r="S368" s="19" t="s">
        <v>32</v>
      </c>
      <c r="T368" s="16" t="s">
        <v>81</v>
      </c>
      <c r="U368" s="21" t="s">
        <v>82</v>
      </c>
      <c r="V368" s="20" t="b">
        <f>IF(R368=[1]PAA!D366,TRUE)</f>
        <v>1</v>
      </c>
    </row>
    <row r="369" spans="1:22" s="20" customFormat="1" ht="12.75" customHeight="1" x14ac:dyDescent="0.25">
      <c r="A369" s="9">
        <v>80111701</v>
      </c>
      <c r="B369" s="10" t="s">
        <v>320</v>
      </c>
      <c r="C369" s="10">
        <v>1</v>
      </c>
      <c r="D369" s="10">
        <v>1</v>
      </c>
      <c r="E369" s="11">
        <v>240</v>
      </c>
      <c r="F369" s="10">
        <v>0</v>
      </c>
      <c r="G369" s="12" t="s">
        <v>23</v>
      </c>
      <c r="H369" s="13">
        <v>0</v>
      </c>
      <c r="I369" s="14">
        <v>18992000</v>
      </c>
      <c r="J369" s="14">
        <f t="shared" si="5"/>
        <v>18992000</v>
      </c>
      <c r="K369" s="10">
        <v>0</v>
      </c>
      <c r="L369" s="10">
        <v>0</v>
      </c>
      <c r="M369" s="15" t="s">
        <v>24</v>
      </c>
      <c r="N369" s="10" t="s">
        <v>25</v>
      </c>
      <c r="O369" s="16" t="s">
        <v>80</v>
      </c>
      <c r="P369" s="10">
        <v>3387000</v>
      </c>
      <c r="Q369" s="17" t="s">
        <v>27</v>
      </c>
      <c r="R369" s="18">
        <v>449</v>
      </c>
      <c r="S369" s="19" t="s">
        <v>32</v>
      </c>
      <c r="T369" s="16" t="s">
        <v>81</v>
      </c>
      <c r="U369" s="21" t="s">
        <v>82</v>
      </c>
      <c r="V369" s="20" t="b">
        <f>IF(R369=[1]PAA!D367,TRUE)</f>
        <v>1</v>
      </c>
    </row>
    <row r="370" spans="1:22" s="20" customFormat="1" ht="12.75" customHeight="1" x14ac:dyDescent="0.25">
      <c r="A370" s="9">
        <v>80111701</v>
      </c>
      <c r="B370" s="10" t="s">
        <v>321</v>
      </c>
      <c r="C370" s="10">
        <v>1</v>
      </c>
      <c r="D370" s="10">
        <v>1</v>
      </c>
      <c r="E370" s="11">
        <v>240</v>
      </c>
      <c r="F370" s="10">
        <v>0</v>
      </c>
      <c r="G370" s="12" t="s">
        <v>23</v>
      </c>
      <c r="H370" s="13">
        <v>0</v>
      </c>
      <c r="I370" s="14">
        <v>42296000</v>
      </c>
      <c r="J370" s="14">
        <f t="shared" si="5"/>
        <v>42296000</v>
      </c>
      <c r="K370" s="10">
        <v>0</v>
      </c>
      <c r="L370" s="10">
        <v>0</v>
      </c>
      <c r="M370" s="15" t="s">
        <v>24</v>
      </c>
      <c r="N370" s="10" t="s">
        <v>25</v>
      </c>
      <c r="O370" s="16" t="s">
        <v>80</v>
      </c>
      <c r="P370" s="10">
        <v>3387000</v>
      </c>
      <c r="Q370" s="17" t="s">
        <v>27</v>
      </c>
      <c r="R370" s="18">
        <v>194</v>
      </c>
      <c r="S370" s="19" t="s">
        <v>32</v>
      </c>
      <c r="T370" s="16" t="s">
        <v>81</v>
      </c>
      <c r="U370" s="21" t="s">
        <v>271</v>
      </c>
      <c r="V370" s="20" t="b">
        <f>IF(R370=[1]PAA!D368,TRUE)</f>
        <v>1</v>
      </c>
    </row>
    <row r="371" spans="1:22" s="20" customFormat="1" ht="12.75" customHeight="1" x14ac:dyDescent="0.25">
      <c r="A371" s="9">
        <v>80111701</v>
      </c>
      <c r="B371" s="10" t="s">
        <v>322</v>
      </c>
      <c r="C371" s="10">
        <v>1</v>
      </c>
      <c r="D371" s="10">
        <v>1</v>
      </c>
      <c r="E371" s="11">
        <v>240</v>
      </c>
      <c r="F371" s="10">
        <v>0</v>
      </c>
      <c r="G371" s="12" t="s">
        <v>23</v>
      </c>
      <c r="H371" s="13">
        <v>0</v>
      </c>
      <c r="I371" s="14">
        <v>40000000</v>
      </c>
      <c r="J371" s="14">
        <f t="shared" si="5"/>
        <v>40000000</v>
      </c>
      <c r="K371" s="10">
        <v>0</v>
      </c>
      <c r="L371" s="10">
        <v>0</v>
      </c>
      <c r="M371" s="15" t="s">
        <v>24</v>
      </c>
      <c r="N371" s="10" t="s">
        <v>25</v>
      </c>
      <c r="O371" s="16" t="s">
        <v>80</v>
      </c>
      <c r="P371" s="10">
        <v>3387000</v>
      </c>
      <c r="Q371" s="17" t="s">
        <v>27</v>
      </c>
      <c r="R371" s="18">
        <v>590</v>
      </c>
      <c r="S371" s="19" t="s">
        <v>32</v>
      </c>
      <c r="T371" s="16" t="s">
        <v>81</v>
      </c>
      <c r="U371" s="21" t="s">
        <v>82</v>
      </c>
      <c r="V371" s="20" t="b">
        <f>IF(R371=[1]PAA!D369,TRUE)</f>
        <v>1</v>
      </c>
    </row>
    <row r="372" spans="1:22" s="20" customFormat="1" ht="12.75" customHeight="1" x14ac:dyDescent="0.25">
      <c r="A372" s="9">
        <v>80111701</v>
      </c>
      <c r="B372" s="10" t="s">
        <v>308</v>
      </c>
      <c r="C372" s="10">
        <v>1</v>
      </c>
      <c r="D372" s="10">
        <v>1</v>
      </c>
      <c r="E372" s="11">
        <v>350</v>
      </c>
      <c r="F372" s="10">
        <v>0</v>
      </c>
      <c r="G372" s="12" t="s">
        <v>23</v>
      </c>
      <c r="H372" s="13">
        <v>0</v>
      </c>
      <c r="I372" s="14">
        <v>25970000</v>
      </c>
      <c r="J372" s="14">
        <f t="shared" si="5"/>
        <v>25970000</v>
      </c>
      <c r="K372" s="10">
        <v>0</v>
      </c>
      <c r="L372" s="10">
        <v>0</v>
      </c>
      <c r="M372" s="15" t="s">
        <v>24</v>
      </c>
      <c r="N372" s="10" t="s">
        <v>25</v>
      </c>
      <c r="O372" s="16" t="s">
        <v>80</v>
      </c>
      <c r="P372" s="10">
        <v>3387000</v>
      </c>
      <c r="Q372" s="17" t="s">
        <v>27</v>
      </c>
      <c r="R372" s="18">
        <v>197</v>
      </c>
      <c r="S372" s="19" t="s">
        <v>32</v>
      </c>
      <c r="T372" s="16" t="s">
        <v>81</v>
      </c>
      <c r="U372" s="21" t="s">
        <v>271</v>
      </c>
      <c r="V372" s="20" t="b">
        <f>IF(R372=[1]PAA!D370,TRUE)</f>
        <v>1</v>
      </c>
    </row>
    <row r="373" spans="1:22" s="20" customFormat="1" ht="12.75" customHeight="1" x14ac:dyDescent="0.25">
      <c r="A373" s="9">
        <v>80111701</v>
      </c>
      <c r="B373" s="10" t="s">
        <v>79</v>
      </c>
      <c r="C373" s="10">
        <v>1</v>
      </c>
      <c r="D373" s="10">
        <v>1</v>
      </c>
      <c r="E373" s="11">
        <v>240</v>
      </c>
      <c r="F373" s="10">
        <v>0</v>
      </c>
      <c r="G373" s="12" t="s">
        <v>23</v>
      </c>
      <c r="H373" s="13">
        <v>0</v>
      </c>
      <c r="I373" s="14">
        <v>38160000</v>
      </c>
      <c r="J373" s="14">
        <f t="shared" si="5"/>
        <v>38160000</v>
      </c>
      <c r="K373" s="10">
        <v>0</v>
      </c>
      <c r="L373" s="10">
        <v>0</v>
      </c>
      <c r="M373" s="15" t="s">
        <v>24</v>
      </c>
      <c r="N373" s="10" t="s">
        <v>25</v>
      </c>
      <c r="O373" s="16" t="s">
        <v>80</v>
      </c>
      <c r="P373" s="10">
        <v>3387000</v>
      </c>
      <c r="Q373" s="17" t="s">
        <v>27</v>
      </c>
      <c r="R373" s="18">
        <v>477</v>
      </c>
      <c r="S373" s="19" t="s">
        <v>32</v>
      </c>
      <c r="T373" s="16" t="s">
        <v>81</v>
      </c>
      <c r="U373" s="21" t="s">
        <v>271</v>
      </c>
      <c r="V373" s="20" t="b">
        <f>IF(R373=[1]PAA!D371,TRUE)</f>
        <v>1</v>
      </c>
    </row>
    <row r="374" spans="1:22" s="20" customFormat="1" ht="12.75" customHeight="1" x14ac:dyDescent="0.25">
      <c r="A374" s="9">
        <v>80111701</v>
      </c>
      <c r="B374" s="10" t="s">
        <v>308</v>
      </c>
      <c r="C374" s="10">
        <v>1</v>
      </c>
      <c r="D374" s="10">
        <v>1</v>
      </c>
      <c r="E374" s="11">
        <v>350</v>
      </c>
      <c r="F374" s="10">
        <v>0</v>
      </c>
      <c r="G374" s="12" t="s">
        <v>23</v>
      </c>
      <c r="H374" s="13">
        <v>0</v>
      </c>
      <c r="I374" s="14">
        <v>25970000</v>
      </c>
      <c r="J374" s="14">
        <f t="shared" si="5"/>
        <v>25970000</v>
      </c>
      <c r="K374" s="10">
        <v>0</v>
      </c>
      <c r="L374" s="10">
        <v>0</v>
      </c>
      <c r="M374" s="15" t="s">
        <v>24</v>
      </c>
      <c r="N374" s="10" t="s">
        <v>25</v>
      </c>
      <c r="O374" s="16" t="s">
        <v>80</v>
      </c>
      <c r="P374" s="10">
        <v>3387000</v>
      </c>
      <c r="Q374" s="17" t="s">
        <v>27</v>
      </c>
      <c r="R374" s="18">
        <v>196</v>
      </c>
      <c r="S374" s="19" t="s">
        <v>32</v>
      </c>
      <c r="T374" s="16" t="s">
        <v>81</v>
      </c>
      <c r="U374" s="21" t="s">
        <v>271</v>
      </c>
      <c r="V374" s="20" t="b">
        <f>IF(R374=[1]PAA!D372,TRUE)</f>
        <v>1</v>
      </c>
    </row>
    <row r="375" spans="1:22" s="20" customFormat="1" ht="12.75" customHeight="1" x14ac:dyDescent="0.25">
      <c r="A375" s="9">
        <v>80111701</v>
      </c>
      <c r="B375" s="10" t="s">
        <v>323</v>
      </c>
      <c r="C375" s="10">
        <v>1</v>
      </c>
      <c r="D375" s="10">
        <v>1</v>
      </c>
      <c r="E375" s="11">
        <v>240</v>
      </c>
      <c r="F375" s="10">
        <v>0</v>
      </c>
      <c r="G375" s="12" t="s">
        <v>23</v>
      </c>
      <c r="H375" s="13">
        <v>0</v>
      </c>
      <c r="I375" s="14">
        <v>42296000</v>
      </c>
      <c r="J375" s="14">
        <f t="shared" si="5"/>
        <v>42296000</v>
      </c>
      <c r="K375" s="10">
        <v>0</v>
      </c>
      <c r="L375" s="10">
        <v>0</v>
      </c>
      <c r="M375" s="15" t="s">
        <v>24</v>
      </c>
      <c r="N375" s="10" t="s">
        <v>25</v>
      </c>
      <c r="O375" s="16" t="s">
        <v>80</v>
      </c>
      <c r="P375" s="10">
        <v>3387000</v>
      </c>
      <c r="Q375" s="17" t="s">
        <v>27</v>
      </c>
      <c r="R375" s="18">
        <v>602</v>
      </c>
      <c r="S375" s="19" t="s">
        <v>32</v>
      </c>
      <c r="T375" s="16" t="s">
        <v>81</v>
      </c>
      <c r="U375" s="21" t="s">
        <v>271</v>
      </c>
      <c r="V375" s="20" t="b">
        <f>IF(R375=[1]PAA!D373,TRUE)</f>
        <v>1</v>
      </c>
    </row>
    <row r="376" spans="1:22" s="20" customFormat="1" ht="12.75" customHeight="1" x14ac:dyDescent="0.25">
      <c r="A376" s="9">
        <v>80111701</v>
      </c>
      <c r="B376" s="10" t="s">
        <v>308</v>
      </c>
      <c r="C376" s="10">
        <v>1</v>
      </c>
      <c r="D376" s="10">
        <v>1</v>
      </c>
      <c r="E376" s="11">
        <v>240</v>
      </c>
      <c r="F376" s="10">
        <v>0</v>
      </c>
      <c r="G376" s="12" t="s">
        <v>23</v>
      </c>
      <c r="H376" s="13">
        <v>0</v>
      </c>
      <c r="I376" s="14">
        <v>17808000</v>
      </c>
      <c r="J376" s="14">
        <f t="shared" si="5"/>
        <v>17808000</v>
      </c>
      <c r="K376" s="10">
        <v>0</v>
      </c>
      <c r="L376" s="10">
        <v>0</v>
      </c>
      <c r="M376" s="15" t="s">
        <v>24</v>
      </c>
      <c r="N376" s="10" t="s">
        <v>25</v>
      </c>
      <c r="O376" s="16" t="s">
        <v>80</v>
      </c>
      <c r="P376" s="10">
        <v>3387000</v>
      </c>
      <c r="Q376" s="17" t="s">
        <v>27</v>
      </c>
      <c r="R376" s="18">
        <v>480</v>
      </c>
      <c r="S376" s="19" t="s">
        <v>32</v>
      </c>
      <c r="T376" s="16" t="s">
        <v>81</v>
      </c>
      <c r="U376" s="21" t="s">
        <v>271</v>
      </c>
      <c r="V376" s="20" t="b">
        <f>IF(R376=[1]PAA!D374,TRUE)</f>
        <v>1</v>
      </c>
    </row>
    <row r="377" spans="1:22" s="20" customFormat="1" ht="12.75" customHeight="1" x14ac:dyDescent="0.25">
      <c r="A377" s="9">
        <v>80111701</v>
      </c>
      <c r="B377" s="10" t="s">
        <v>324</v>
      </c>
      <c r="C377" s="10">
        <v>1</v>
      </c>
      <c r="D377" s="10">
        <v>1</v>
      </c>
      <c r="E377" s="11">
        <v>240</v>
      </c>
      <c r="F377" s="10">
        <v>0</v>
      </c>
      <c r="G377" s="12" t="s">
        <v>23</v>
      </c>
      <c r="H377" s="13">
        <v>0</v>
      </c>
      <c r="I377" s="14">
        <v>40000000</v>
      </c>
      <c r="J377" s="14">
        <f t="shared" si="5"/>
        <v>40000000</v>
      </c>
      <c r="K377" s="10">
        <v>0</v>
      </c>
      <c r="L377" s="10">
        <v>0</v>
      </c>
      <c r="M377" s="15" t="s">
        <v>24</v>
      </c>
      <c r="N377" s="10" t="s">
        <v>25</v>
      </c>
      <c r="O377" s="16" t="s">
        <v>80</v>
      </c>
      <c r="P377" s="10">
        <v>3387000</v>
      </c>
      <c r="Q377" s="17" t="s">
        <v>27</v>
      </c>
      <c r="R377" s="18">
        <v>212</v>
      </c>
      <c r="S377" s="19" t="s">
        <v>32</v>
      </c>
      <c r="T377" s="16" t="s">
        <v>81</v>
      </c>
      <c r="U377" s="21" t="s">
        <v>271</v>
      </c>
      <c r="V377" s="20" t="b">
        <f>IF(R377=[1]PAA!D375,TRUE)</f>
        <v>1</v>
      </c>
    </row>
    <row r="378" spans="1:22" s="20" customFormat="1" ht="12.75" customHeight="1" x14ac:dyDescent="0.25">
      <c r="A378" s="9">
        <v>80111701</v>
      </c>
      <c r="B378" s="10" t="s">
        <v>322</v>
      </c>
      <c r="C378" s="10">
        <v>1</v>
      </c>
      <c r="D378" s="10">
        <v>1</v>
      </c>
      <c r="E378" s="11">
        <v>240</v>
      </c>
      <c r="F378" s="10">
        <v>0</v>
      </c>
      <c r="G378" s="12" t="s">
        <v>23</v>
      </c>
      <c r="H378" s="13">
        <v>0</v>
      </c>
      <c r="I378" s="14">
        <v>40000000</v>
      </c>
      <c r="J378" s="14">
        <f t="shared" si="5"/>
        <v>40000000</v>
      </c>
      <c r="K378" s="10">
        <v>0</v>
      </c>
      <c r="L378" s="10">
        <v>0</v>
      </c>
      <c r="M378" s="15" t="s">
        <v>24</v>
      </c>
      <c r="N378" s="10" t="s">
        <v>25</v>
      </c>
      <c r="O378" s="16" t="s">
        <v>80</v>
      </c>
      <c r="P378" s="10">
        <v>3387000</v>
      </c>
      <c r="Q378" s="17" t="s">
        <v>27</v>
      </c>
      <c r="R378" s="18">
        <v>589</v>
      </c>
      <c r="S378" s="19" t="s">
        <v>32</v>
      </c>
      <c r="T378" s="16" t="s">
        <v>81</v>
      </c>
      <c r="U378" s="21" t="s">
        <v>82</v>
      </c>
      <c r="V378" s="20" t="b">
        <f>IF(R378=[1]PAA!D376,TRUE)</f>
        <v>1</v>
      </c>
    </row>
    <row r="379" spans="1:22" s="20" customFormat="1" ht="12.75" customHeight="1" x14ac:dyDescent="0.25">
      <c r="A379" s="9">
        <v>80111701</v>
      </c>
      <c r="B379" s="10" t="s">
        <v>325</v>
      </c>
      <c r="C379" s="10">
        <v>1</v>
      </c>
      <c r="D379" s="10">
        <v>1</v>
      </c>
      <c r="E379" s="11">
        <v>300</v>
      </c>
      <c r="F379" s="10">
        <v>0</v>
      </c>
      <c r="G379" s="12" t="s">
        <v>23</v>
      </c>
      <c r="H379" s="13">
        <v>0</v>
      </c>
      <c r="I379" s="14">
        <v>47700000</v>
      </c>
      <c r="J379" s="14">
        <f t="shared" si="5"/>
        <v>47700000</v>
      </c>
      <c r="K379" s="10">
        <v>0</v>
      </c>
      <c r="L379" s="10">
        <v>0</v>
      </c>
      <c r="M379" s="15" t="s">
        <v>24</v>
      </c>
      <c r="N379" s="10" t="s">
        <v>25</v>
      </c>
      <c r="O379" s="16" t="s">
        <v>80</v>
      </c>
      <c r="P379" s="10">
        <v>3387000</v>
      </c>
      <c r="Q379" s="17" t="s">
        <v>27</v>
      </c>
      <c r="R379" s="18">
        <v>419</v>
      </c>
      <c r="S379" s="19" t="s">
        <v>32</v>
      </c>
      <c r="T379" s="16" t="s">
        <v>81</v>
      </c>
      <c r="U379" s="21" t="s">
        <v>271</v>
      </c>
      <c r="V379" s="20" t="b">
        <f>IF(R379=[1]PAA!D377,TRUE)</f>
        <v>1</v>
      </c>
    </row>
    <row r="380" spans="1:22" s="20" customFormat="1" ht="12.75" customHeight="1" x14ac:dyDescent="0.25">
      <c r="A380" s="9">
        <v>80111701</v>
      </c>
      <c r="B380" s="10" t="s">
        <v>326</v>
      </c>
      <c r="C380" s="10">
        <v>1</v>
      </c>
      <c r="D380" s="10">
        <v>1</v>
      </c>
      <c r="E380" s="11">
        <v>240</v>
      </c>
      <c r="F380" s="10">
        <v>0</v>
      </c>
      <c r="G380" s="12" t="s">
        <v>23</v>
      </c>
      <c r="H380" s="13">
        <v>0</v>
      </c>
      <c r="I380" s="14">
        <v>42296000</v>
      </c>
      <c r="J380" s="14">
        <f t="shared" si="5"/>
        <v>42296000</v>
      </c>
      <c r="K380" s="10">
        <v>0</v>
      </c>
      <c r="L380" s="10">
        <v>0</v>
      </c>
      <c r="M380" s="15" t="s">
        <v>24</v>
      </c>
      <c r="N380" s="10" t="s">
        <v>25</v>
      </c>
      <c r="O380" s="16" t="s">
        <v>80</v>
      </c>
      <c r="P380" s="10">
        <v>3387000</v>
      </c>
      <c r="Q380" s="17" t="s">
        <v>27</v>
      </c>
      <c r="R380" s="18">
        <v>264</v>
      </c>
      <c r="S380" s="19" t="s">
        <v>32</v>
      </c>
      <c r="T380" s="16" t="s">
        <v>81</v>
      </c>
      <c r="U380" s="21" t="s">
        <v>271</v>
      </c>
      <c r="V380" s="20" t="b">
        <f>IF(R380=[1]PAA!D378,TRUE)</f>
        <v>1</v>
      </c>
    </row>
    <row r="381" spans="1:22" s="20" customFormat="1" ht="12.75" customHeight="1" x14ac:dyDescent="0.25">
      <c r="A381" s="9">
        <v>80111701</v>
      </c>
      <c r="B381" s="10" t="s">
        <v>327</v>
      </c>
      <c r="C381" s="10">
        <v>1</v>
      </c>
      <c r="D381" s="10">
        <v>1</v>
      </c>
      <c r="E381" s="11">
        <v>240</v>
      </c>
      <c r="F381" s="10">
        <v>0</v>
      </c>
      <c r="G381" s="12" t="s">
        <v>23</v>
      </c>
      <c r="H381" s="13">
        <v>0</v>
      </c>
      <c r="I381" s="14">
        <v>50880000</v>
      </c>
      <c r="J381" s="14">
        <f t="shared" si="5"/>
        <v>50880000</v>
      </c>
      <c r="K381" s="10">
        <v>0</v>
      </c>
      <c r="L381" s="10">
        <v>0</v>
      </c>
      <c r="M381" s="15" t="s">
        <v>24</v>
      </c>
      <c r="N381" s="10" t="s">
        <v>25</v>
      </c>
      <c r="O381" s="16" t="s">
        <v>80</v>
      </c>
      <c r="P381" s="10">
        <v>3387000</v>
      </c>
      <c r="Q381" s="17" t="s">
        <v>27</v>
      </c>
      <c r="R381" s="18">
        <v>330</v>
      </c>
      <c r="S381" s="19" t="s">
        <v>32</v>
      </c>
      <c r="T381" s="16" t="s">
        <v>81</v>
      </c>
      <c r="U381" s="21" t="s">
        <v>82</v>
      </c>
      <c r="V381" s="20" t="b">
        <f>IF(R381=[1]PAA!D379,TRUE)</f>
        <v>1</v>
      </c>
    </row>
    <row r="382" spans="1:22" s="20" customFormat="1" ht="12.75" customHeight="1" x14ac:dyDescent="0.25">
      <c r="A382" s="9">
        <v>80111701</v>
      </c>
      <c r="B382" s="10" t="s">
        <v>79</v>
      </c>
      <c r="C382" s="10">
        <v>1</v>
      </c>
      <c r="D382" s="10">
        <v>1</v>
      </c>
      <c r="E382" s="11">
        <v>350</v>
      </c>
      <c r="F382" s="10">
        <v>0</v>
      </c>
      <c r="G382" s="12" t="s">
        <v>23</v>
      </c>
      <c r="H382" s="13">
        <v>0</v>
      </c>
      <c r="I382" s="14">
        <v>55650000</v>
      </c>
      <c r="J382" s="14">
        <f t="shared" si="5"/>
        <v>55650000</v>
      </c>
      <c r="K382" s="10">
        <v>0</v>
      </c>
      <c r="L382" s="10">
        <v>0</v>
      </c>
      <c r="M382" s="15" t="s">
        <v>24</v>
      </c>
      <c r="N382" s="10" t="s">
        <v>25</v>
      </c>
      <c r="O382" s="16" t="s">
        <v>80</v>
      </c>
      <c r="P382" s="10">
        <v>3387000</v>
      </c>
      <c r="Q382" s="17" t="s">
        <v>27</v>
      </c>
      <c r="R382" s="18">
        <v>108</v>
      </c>
      <c r="S382" s="19" t="s">
        <v>32</v>
      </c>
      <c r="T382" s="16" t="s">
        <v>81</v>
      </c>
      <c r="U382" s="21" t="s">
        <v>271</v>
      </c>
      <c r="V382" s="20" t="b">
        <f>IF(R382=[1]PAA!D380,TRUE)</f>
        <v>1</v>
      </c>
    </row>
    <row r="383" spans="1:22" s="20" customFormat="1" ht="12.75" customHeight="1" x14ac:dyDescent="0.25">
      <c r="A383" s="9">
        <v>80111701</v>
      </c>
      <c r="B383" s="10" t="s">
        <v>308</v>
      </c>
      <c r="C383" s="10">
        <v>1</v>
      </c>
      <c r="D383" s="10">
        <v>1</v>
      </c>
      <c r="E383" s="11">
        <v>240</v>
      </c>
      <c r="F383" s="10">
        <v>0</v>
      </c>
      <c r="G383" s="12" t="s">
        <v>23</v>
      </c>
      <c r="H383" s="13">
        <v>0</v>
      </c>
      <c r="I383" s="14">
        <v>17808000</v>
      </c>
      <c r="J383" s="14">
        <f t="shared" si="5"/>
        <v>17808000</v>
      </c>
      <c r="K383" s="10">
        <v>0</v>
      </c>
      <c r="L383" s="10">
        <v>0</v>
      </c>
      <c r="M383" s="15" t="s">
        <v>24</v>
      </c>
      <c r="N383" s="10" t="s">
        <v>25</v>
      </c>
      <c r="O383" s="16" t="s">
        <v>80</v>
      </c>
      <c r="P383" s="10">
        <v>3387000</v>
      </c>
      <c r="Q383" s="17" t="s">
        <v>27</v>
      </c>
      <c r="R383" s="18">
        <v>479</v>
      </c>
      <c r="S383" s="19" t="s">
        <v>32</v>
      </c>
      <c r="T383" s="16" t="s">
        <v>81</v>
      </c>
      <c r="U383" s="21" t="s">
        <v>271</v>
      </c>
      <c r="V383" s="20" t="b">
        <f>IF(R383=[1]PAA!D381,TRUE)</f>
        <v>1</v>
      </c>
    </row>
    <row r="384" spans="1:22" s="20" customFormat="1" ht="12.75" customHeight="1" x14ac:dyDescent="0.25">
      <c r="A384" s="9">
        <v>80111701</v>
      </c>
      <c r="B384" s="10" t="s">
        <v>328</v>
      </c>
      <c r="C384" s="10">
        <v>1</v>
      </c>
      <c r="D384" s="10">
        <v>1</v>
      </c>
      <c r="E384" s="11">
        <v>240</v>
      </c>
      <c r="F384" s="10">
        <v>0</v>
      </c>
      <c r="G384" s="12" t="s">
        <v>23</v>
      </c>
      <c r="H384" s="13">
        <v>0</v>
      </c>
      <c r="I384" s="14">
        <v>46640000</v>
      </c>
      <c r="J384" s="14">
        <f t="shared" si="5"/>
        <v>46640000</v>
      </c>
      <c r="K384" s="10">
        <v>0</v>
      </c>
      <c r="L384" s="10">
        <v>0</v>
      </c>
      <c r="M384" s="15" t="s">
        <v>24</v>
      </c>
      <c r="N384" s="10" t="s">
        <v>25</v>
      </c>
      <c r="O384" s="16" t="s">
        <v>80</v>
      </c>
      <c r="P384" s="10">
        <v>3387000</v>
      </c>
      <c r="Q384" s="17" t="s">
        <v>27</v>
      </c>
      <c r="R384" s="18">
        <v>228</v>
      </c>
      <c r="S384" s="19" t="s">
        <v>32</v>
      </c>
      <c r="T384" s="16" t="s">
        <v>81</v>
      </c>
      <c r="U384" s="21" t="s">
        <v>271</v>
      </c>
      <c r="V384" s="20" t="b">
        <f>IF(R384=[1]PAA!D382,TRUE)</f>
        <v>1</v>
      </c>
    </row>
    <row r="385" spans="1:22" s="20" customFormat="1" ht="12.75" customHeight="1" x14ac:dyDescent="0.25">
      <c r="A385" s="9">
        <v>80111701</v>
      </c>
      <c r="B385" s="10" t="s">
        <v>329</v>
      </c>
      <c r="C385" s="10">
        <v>1</v>
      </c>
      <c r="D385" s="10">
        <v>1</v>
      </c>
      <c r="E385" s="11">
        <v>350</v>
      </c>
      <c r="F385" s="10">
        <v>0</v>
      </c>
      <c r="G385" s="12" t="s">
        <v>23</v>
      </c>
      <c r="H385" s="13">
        <v>0</v>
      </c>
      <c r="I385" s="14">
        <v>37668866.666666664</v>
      </c>
      <c r="J385" s="14">
        <f t="shared" si="5"/>
        <v>37668866.666666664</v>
      </c>
      <c r="K385" s="10">
        <v>0</v>
      </c>
      <c r="L385" s="10">
        <v>0</v>
      </c>
      <c r="M385" s="15" t="s">
        <v>24</v>
      </c>
      <c r="N385" s="10" t="s">
        <v>25</v>
      </c>
      <c r="O385" s="16" t="s">
        <v>80</v>
      </c>
      <c r="P385" s="10">
        <v>3387000</v>
      </c>
      <c r="Q385" s="17" t="s">
        <v>27</v>
      </c>
      <c r="R385" s="18">
        <v>138</v>
      </c>
      <c r="S385" s="19" t="s">
        <v>32</v>
      </c>
      <c r="T385" s="16" t="s">
        <v>81</v>
      </c>
      <c r="U385" s="21" t="s">
        <v>271</v>
      </c>
      <c r="V385" s="20" t="b">
        <f>IF(R385=[1]PAA!D383,TRUE)</f>
        <v>1</v>
      </c>
    </row>
    <row r="386" spans="1:22" s="20" customFormat="1" ht="12.75" customHeight="1" x14ac:dyDescent="0.25">
      <c r="A386" s="9">
        <v>80111701</v>
      </c>
      <c r="B386" s="10" t="s">
        <v>324</v>
      </c>
      <c r="C386" s="10">
        <v>1</v>
      </c>
      <c r="D386" s="10">
        <v>1</v>
      </c>
      <c r="E386" s="11">
        <v>240</v>
      </c>
      <c r="F386" s="10">
        <v>0</v>
      </c>
      <c r="G386" s="12" t="s">
        <v>23</v>
      </c>
      <c r="H386" s="13">
        <v>0</v>
      </c>
      <c r="I386" s="14">
        <v>40000000</v>
      </c>
      <c r="J386" s="14">
        <f t="shared" si="5"/>
        <v>40000000</v>
      </c>
      <c r="K386" s="10">
        <v>0</v>
      </c>
      <c r="L386" s="10">
        <v>0</v>
      </c>
      <c r="M386" s="15" t="s">
        <v>24</v>
      </c>
      <c r="N386" s="10" t="s">
        <v>25</v>
      </c>
      <c r="O386" s="16" t="s">
        <v>80</v>
      </c>
      <c r="P386" s="10">
        <v>3387000</v>
      </c>
      <c r="Q386" s="17" t="s">
        <v>27</v>
      </c>
      <c r="R386" s="18">
        <v>213</v>
      </c>
      <c r="S386" s="19" t="s">
        <v>32</v>
      </c>
      <c r="T386" s="16" t="s">
        <v>81</v>
      </c>
      <c r="U386" s="21" t="s">
        <v>271</v>
      </c>
      <c r="V386" s="20" t="b">
        <f>IF(R386=[1]PAA!D384,TRUE)</f>
        <v>1</v>
      </c>
    </row>
    <row r="387" spans="1:22" s="20" customFormat="1" ht="12.75" customHeight="1" x14ac:dyDescent="0.25">
      <c r="A387" s="9">
        <v>80111701</v>
      </c>
      <c r="B387" s="10" t="s">
        <v>330</v>
      </c>
      <c r="C387" s="10">
        <v>1</v>
      </c>
      <c r="D387" s="10">
        <v>1</v>
      </c>
      <c r="E387" s="11">
        <v>350</v>
      </c>
      <c r="F387" s="10">
        <v>0</v>
      </c>
      <c r="G387" s="12" t="s">
        <v>23</v>
      </c>
      <c r="H387" s="13">
        <v>0</v>
      </c>
      <c r="I387" s="14">
        <v>55650000</v>
      </c>
      <c r="J387" s="14">
        <f t="shared" si="5"/>
        <v>55650000</v>
      </c>
      <c r="K387" s="10">
        <v>0</v>
      </c>
      <c r="L387" s="10">
        <v>0</v>
      </c>
      <c r="M387" s="15" t="s">
        <v>24</v>
      </c>
      <c r="N387" s="10" t="s">
        <v>25</v>
      </c>
      <c r="O387" s="16" t="s">
        <v>80</v>
      </c>
      <c r="P387" s="10">
        <v>3387000</v>
      </c>
      <c r="Q387" s="17" t="s">
        <v>27</v>
      </c>
      <c r="R387" s="18">
        <v>220</v>
      </c>
      <c r="S387" s="19" t="s">
        <v>32</v>
      </c>
      <c r="T387" s="16" t="s">
        <v>81</v>
      </c>
      <c r="U387" s="21" t="s">
        <v>271</v>
      </c>
      <c r="V387" s="20" t="b">
        <f>IF(R387=[1]PAA!D385,TRUE)</f>
        <v>1</v>
      </c>
    </row>
    <row r="388" spans="1:22" s="20" customFormat="1" ht="12.75" customHeight="1" x14ac:dyDescent="0.25">
      <c r="A388" s="9">
        <v>80111701</v>
      </c>
      <c r="B388" s="27" t="s">
        <v>31</v>
      </c>
      <c r="C388" s="10">
        <v>1</v>
      </c>
      <c r="D388" s="10">
        <v>1</v>
      </c>
      <c r="E388" s="11">
        <v>210</v>
      </c>
      <c r="F388" s="10">
        <v>0</v>
      </c>
      <c r="G388" s="12" t="s">
        <v>23</v>
      </c>
      <c r="H388" s="13">
        <v>0</v>
      </c>
      <c r="I388" s="14">
        <v>40810000</v>
      </c>
      <c r="J388" s="14">
        <f t="shared" si="5"/>
        <v>40810000</v>
      </c>
      <c r="K388" s="10">
        <v>0</v>
      </c>
      <c r="L388" s="10">
        <v>0</v>
      </c>
      <c r="M388" s="15" t="s">
        <v>24</v>
      </c>
      <c r="N388" s="10" t="s">
        <v>25</v>
      </c>
      <c r="O388" s="16" t="s">
        <v>26</v>
      </c>
      <c r="P388" s="10">
        <v>3387000</v>
      </c>
      <c r="Q388" s="17" t="s">
        <v>27</v>
      </c>
      <c r="R388" s="18">
        <v>698</v>
      </c>
      <c r="S388" s="19" t="s">
        <v>32</v>
      </c>
      <c r="T388" s="16" t="s">
        <v>81</v>
      </c>
      <c r="U388" s="21" t="s">
        <v>318</v>
      </c>
      <c r="V388" s="20" t="b">
        <f>IF(R388=[1]PAA!D386,TRUE)</f>
        <v>1</v>
      </c>
    </row>
    <row r="389" spans="1:22" s="20" customFormat="1" ht="12.75" customHeight="1" x14ac:dyDescent="0.25">
      <c r="A389" s="9">
        <v>80111701</v>
      </c>
      <c r="B389" s="10" t="s">
        <v>79</v>
      </c>
      <c r="C389" s="10">
        <v>1</v>
      </c>
      <c r="D389" s="10">
        <v>1</v>
      </c>
      <c r="E389" s="11">
        <v>240</v>
      </c>
      <c r="F389" s="10">
        <v>0</v>
      </c>
      <c r="G389" s="12" t="s">
        <v>23</v>
      </c>
      <c r="H389" s="13">
        <v>0</v>
      </c>
      <c r="I389" s="14">
        <v>38160000</v>
      </c>
      <c r="J389" s="14">
        <f t="shared" si="5"/>
        <v>38160000</v>
      </c>
      <c r="K389" s="10">
        <v>0</v>
      </c>
      <c r="L389" s="10">
        <v>0</v>
      </c>
      <c r="M389" s="15" t="s">
        <v>24</v>
      </c>
      <c r="N389" s="10" t="s">
        <v>25</v>
      </c>
      <c r="O389" s="16" t="s">
        <v>80</v>
      </c>
      <c r="P389" s="10">
        <v>3387000</v>
      </c>
      <c r="Q389" s="17" t="s">
        <v>27</v>
      </c>
      <c r="R389" s="18">
        <v>257</v>
      </c>
      <c r="S389" s="19" t="s">
        <v>32</v>
      </c>
      <c r="T389" s="16" t="s">
        <v>81</v>
      </c>
      <c r="U389" s="21" t="s">
        <v>271</v>
      </c>
      <c r="V389" s="20" t="b">
        <f>IF(R389=[1]PAA!D387,TRUE)</f>
        <v>1</v>
      </c>
    </row>
    <row r="390" spans="1:22" s="20" customFormat="1" ht="12.75" customHeight="1" x14ac:dyDescent="0.25">
      <c r="A390" s="9">
        <v>80111701</v>
      </c>
      <c r="B390" s="10" t="s">
        <v>331</v>
      </c>
      <c r="C390" s="10">
        <v>1</v>
      </c>
      <c r="D390" s="10">
        <v>1</v>
      </c>
      <c r="E390" s="11">
        <v>240</v>
      </c>
      <c r="F390" s="10">
        <v>0</v>
      </c>
      <c r="G390" s="12" t="s">
        <v>23</v>
      </c>
      <c r="H390" s="13">
        <v>0</v>
      </c>
      <c r="I390" s="14">
        <v>35000000</v>
      </c>
      <c r="J390" s="14">
        <f t="shared" si="5"/>
        <v>35000000</v>
      </c>
      <c r="K390" s="10">
        <v>0</v>
      </c>
      <c r="L390" s="10">
        <v>0</v>
      </c>
      <c r="M390" s="15" t="s">
        <v>24</v>
      </c>
      <c r="N390" s="10" t="s">
        <v>25</v>
      </c>
      <c r="O390" s="16" t="s">
        <v>80</v>
      </c>
      <c r="P390" s="10">
        <v>3387000</v>
      </c>
      <c r="Q390" s="17" t="s">
        <v>27</v>
      </c>
      <c r="R390" s="18">
        <v>772</v>
      </c>
      <c r="S390" s="19" t="s">
        <v>32</v>
      </c>
      <c r="T390" s="16" t="s">
        <v>81</v>
      </c>
      <c r="U390" s="21" t="s">
        <v>82</v>
      </c>
      <c r="V390" s="20" t="b">
        <f>IF(R390=[1]PAA!D388,TRUE)</f>
        <v>1</v>
      </c>
    </row>
    <row r="391" spans="1:22" s="20" customFormat="1" ht="12.75" customHeight="1" x14ac:dyDescent="0.25">
      <c r="A391" s="9">
        <v>80111701</v>
      </c>
      <c r="B391" s="10" t="s">
        <v>332</v>
      </c>
      <c r="C391" s="10">
        <v>1</v>
      </c>
      <c r="D391" s="10">
        <v>1</v>
      </c>
      <c r="E391" s="11">
        <v>240</v>
      </c>
      <c r="F391" s="10">
        <v>0</v>
      </c>
      <c r="G391" s="12" t="s">
        <v>23</v>
      </c>
      <c r="H391" s="13">
        <v>0</v>
      </c>
      <c r="I391" s="14">
        <v>46640000</v>
      </c>
      <c r="J391" s="14">
        <f t="shared" si="5"/>
        <v>46640000</v>
      </c>
      <c r="K391" s="10">
        <v>0</v>
      </c>
      <c r="L391" s="10">
        <v>0</v>
      </c>
      <c r="M391" s="15" t="s">
        <v>24</v>
      </c>
      <c r="N391" s="10" t="s">
        <v>25</v>
      </c>
      <c r="O391" s="16" t="s">
        <v>80</v>
      </c>
      <c r="P391" s="10">
        <v>3387000</v>
      </c>
      <c r="Q391" s="17" t="s">
        <v>27</v>
      </c>
      <c r="R391" s="18">
        <v>517</v>
      </c>
      <c r="S391" s="19" t="s">
        <v>32</v>
      </c>
      <c r="T391" s="16" t="s">
        <v>81</v>
      </c>
      <c r="U391" s="21" t="s">
        <v>82</v>
      </c>
      <c r="V391" s="20" t="b">
        <f>IF(R391=[1]PAA!D389,TRUE)</f>
        <v>1</v>
      </c>
    </row>
    <row r="392" spans="1:22" s="20" customFormat="1" ht="12.75" customHeight="1" x14ac:dyDescent="0.25">
      <c r="A392" s="9">
        <v>80111701</v>
      </c>
      <c r="B392" s="10" t="s">
        <v>308</v>
      </c>
      <c r="C392" s="10">
        <v>1</v>
      </c>
      <c r="D392" s="10">
        <v>1</v>
      </c>
      <c r="E392" s="11">
        <v>240</v>
      </c>
      <c r="F392" s="10">
        <v>0</v>
      </c>
      <c r="G392" s="12" t="s">
        <v>23</v>
      </c>
      <c r="H392" s="13">
        <v>0</v>
      </c>
      <c r="I392" s="14">
        <v>17808000</v>
      </c>
      <c r="J392" s="14">
        <f t="shared" si="5"/>
        <v>17808000</v>
      </c>
      <c r="K392" s="10">
        <v>0</v>
      </c>
      <c r="L392" s="10">
        <v>0</v>
      </c>
      <c r="M392" s="15" t="s">
        <v>24</v>
      </c>
      <c r="N392" s="10" t="s">
        <v>25</v>
      </c>
      <c r="O392" s="16" t="s">
        <v>80</v>
      </c>
      <c r="P392" s="10">
        <v>3387000</v>
      </c>
      <c r="Q392" s="17" t="s">
        <v>27</v>
      </c>
      <c r="R392" s="18">
        <v>225</v>
      </c>
      <c r="S392" s="19" t="s">
        <v>32</v>
      </c>
      <c r="T392" s="16" t="s">
        <v>81</v>
      </c>
      <c r="U392" s="21" t="s">
        <v>271</v>
      </c>
      <c r="V392" s="20" t="b">
        <f>IF(R392=[1]PAA!D390,TRUE)</f>
        <v>1</v>
      </c>
    </row>
    <row r="393" spans="1:22" s="20" customFormat="1" ht="12.75" customHeight="1" x14ac:dyDescent="0.25">
      <c r="A393" s="9">
        <v>80111701</v>
      </c>
      <c r="B393" s="27" t="s">
        <v>31</v>
      </c>
      <c r="C393" s="10">
        <v>1</v>
      </c>
      <c r="D393" s="10">
        <v>1</v>
      </c>
      <c r="E393" s="11">
        <v>240</v>
      </c>
      <c r="F393" s="10">
        <v>0</v>
      </c>
      <c r="G393" s="12" t="s">
        <v>23</v>
      </c>
      <c r="H393" s="13">
        <v>0</v>
      </c>
      <c r="I393" s="14">
        <v>40810000</v>
      </c>
      <c r="J393" s="14">
        <f t="shared" si="5"/>
        <v>40810000</v>
      </c>
      <c r="K393" s="10">
        <v>0</v>
      </c>
      <c r="L393" s="10">
        <v>0</v>
      </c>
      <c r="M393" s="15" t="s">
        <v>24</v>
      </c>
      <c r="N393" s="10" t="s">
        <v>25</v>
      </c>
      <c r="O393" s="16" t="s">
        <v>26</v>
      </c>
      <c r="P393" s="10">
        <v>3387000</v>
      </c>
      <c r="Q393" s="17" t="s">
        <v>27</v>
      </c>
      <c r="R393" s="18">
        <v>696</v>
      </c>
      <c r="S393" s="19" t="s">
        <v>32</v>
      </c>
      <c r="T393" s="16" t="s">
        <v>81</v>
      </c>
      <c r="U393" s="21" t="s">
        <v>318</v>
      </c>
      <c r="V393" s="20" t="b">
        <f>IF(R393=[1]PAA!D391,TRUE)</f>
        <v>1</v>
      </c>
    </row>
    <row r="394" spans="1:22" s="20" customFormat="1" ht="12.75" customHeight="1" x14ac:dyDescent="0.25">
      <c r="A394" s="9">
        <v>80111701</v>
      </c>
      <c r="B394" s="10" t="s">
        <v>79</v>
      </c>
      <c r="C394" s="10">
        <v>1</v>
      </c>
      <c r="D394" s="10">
        <v>1</v>
      </c>
      <c r="E394" s="11">
        <v>240</v>
      </c>
      <c r="F394" s="10">
        <v>0</v>
      </c>
      <c r="G394" s="12" t="s">
        <v>23</v>
      </c>
      <c r="H394" s="13">
        <v>0</v>
      </c>
      <c r="I394" s="14">
        <v>38160000</v>
      </c>
      <c r="J394" s="14">
        <f t="shared" si="5"/>
        <v>38160000</v>
      </c>
      <c r="K394" s="10">
        <v>0</v>
      </c>
      <c r="L394" s="10">
        <v>0</v>
      </c>
      <c r="M394" s="15" t="s">
        <v>24</v>
      </c>
      <c r="N394" s="10" t="s">
        <v>25</v>
      </c>
      <c r="O394" s="16" t="s">
        <v>80</v>
      </c>
      <c r="P394" s="10">
        <v>3387000</v>
      </c>
      <c r="Q394" s="17" t="s">
        <v>27</v>
      </c>
      <c r="R394" s="18">
        <v>258</v>
      </c>
      <c r="S394" s="19" t="s">
        <v>32</v>
      </c>
      <c r="T394" s="16" t="s">
        <v>81</v>
      </c>
      <c r="U394" s="21" t="s">
        <v>271</v>
      </c>
      <c r="V394" s="20" t="b">
        <f>IF(R394=[1]PAA!D392,TRUE)</f>
        <v>1</v>
      </c>
    </row>
    <row r="395" spans="1:22" s="20" customFormat="1" ht="12.75" customHeight="1" x14ac:dyDescent="0.25">
      <c r="A395" s="9">
        <v>80111701</v>
      </c>
      <c r="B395" s="10" t="s">
        <v>308</v>
      </c>
      <c r="C395" s="10">
        <v>1</v>
      </c>
      <c r="D395" s="10">
        <v>1</v>
      </c>
      <c r="E395" s="11">
        <v>350</v>
      </c>
      <c r="F395" s="10">
        <v>0</v>
      </c>
      <c r="G395" s="12" t="s">
        <v>23</v>
      </c>
      <c r="H395" s="13">
        <v>0</v>
      </c>
      <c r="I395" s="14">
        <v>25970000</v>
      </c>
      <c r="J395" s="14">
        <f t="shared" si="5"/>
        <v>25970000</v>
      </c>
      <c r="K395" s="10">
        <v>0</v>
      </c>
      <c r="L395" s="10">
        <v>0</v>
      </c>
      <c r="M395" s="15" t="s">
        <v>24</v>
      </c>
      <c r="N395" s="10" t="s">
        <v>25</v>
      </c>
      <c r="O395" s="16" t="s">
        <v>80</v>
      </c>
      <c r="P395" s="10">
        <v>3387000</v>
      </c>
      <c r="Q395" s="17" t="s">
        <v>27</v>
      </c>
      <c r="R395" s="18">
        <v>198</v>
      </c>
      <c r="S395" s="19" t="s">
        <v>32</v>
      </c>
      <c r="T395" s="16" t="s">
        <v>81</v>
      </c>
      <c r="U395" s="21" t="s">
        <v>271</v>
      </c>
      <c r="V395" s="20" t="b">
        <f>IF(R395=[1]PAA!D393,TRUE)</f>
        <v>1</v>
      </c>
    </row>
    <row r="396" spans="1:22" s="20" customFormat="1" ht="12.75" customHeight="1" x14ac:dyDescent="0.25">
      <c r="A396" s="9">
        <v>80111701</v>
      </c>
      <c r="B396" s="10" t="s">
        <v>308</v>
      </c>
      <c r="C396" s="10">
        <v>1</v>
      </c>
      <c r="D396" s="10">
        <v>1</v>
      </c>
      <c r="E396" s="11">
        <v>210</v>
      </c>
      <c r="F396" s="10">
        <v>0</v>
      </c>
      <c r="G396" s="12" t="s">
        <v>23</v>
      </c>
      <c r="H396" s="13">
        <v>0</v>
      </c>
      <c r="I396" s="14">
        <v>15582000</v>
      </c>
      <c r="J396" s="14">
        <f t="shared" ref="J396:J459" si="6">I396</f>
        <v>15582000</v>
      </c>
      <c r="K396" s="10">
        <v>0</v>
      </c>
      <c r="L396" s="10">
        <v>0</v>
      </c>
      <c r="M396" s="15" t="s">
        <v>24</v>
      </c>
      <c r="N396" s="10" t="s">
        <v>25</v>
      </c>
      <c r="O396" s="16" t="s">
        <v>80</v>
      </c>
      <c r="P396" s="10">
        <v>3387000</v>
      </c>
      <c r="Q396" s="17" t="s">
        <v>27</v>
      </c>
      <c r="R396" s="18">
        <v>658</v>
      </c>
      <c r="S396" s="19" t="s">
        <v>32</v>
      </c>
      <c r="T396" s="16" t="s">
        <v>81</v>
      </c>
      <c r="U396" s="21" t="s">
        <v>271</v>
      </c>
      <c r="V396" s="20" t="b">
        <f>IF(R396=[1]PAA!D394,TRUE)</f>
        <v>1</v>
      </c>
    </row>
    <row r="397" spans="1:22" s="20" customFormat="1" ht="12.75" customHeight="1" x14ac:dyDescent="0.25">
      <c r="A397" s="9">
        <v>80111701</v>
      </c>
      <c r="B397" s="10" t="s">
        <v>308</v>
      </c>
      <c r="C397" s="10">
        <v>1</v>
      </c>
      <c r="D397" s="10">
        <v>1</v>
      </c>
      <c r="E397" s="11">
        <v>240</v>
      </c>
      <c r="F397" s="10">
        <v>0</v>
      </c>
      <c r="G397" s="12" t="s">
        <v>23</v>
      </c>
      <c r="H397" s="13">
        <v>0</v>
      </c>
      <c r="I397" s="14">
        <v>15582000</v>
      </c>
      <c r="J397" s="14">
        <f t="shared" si="6"/>
        <v>15582000</v>
      </c>
      <c r="K397" s="10">
        <v>0</v>
      </c>
      <c r="L397" s="10">
        <v>0</v>
      </c>
      <c r="M397" s="15" t="s">
        <v>24</v>
      </c>
      <c r="N397" s="10" t="s">
        <v>25</v>
      </c>
      <c r="O397" s="16" t="s">
        <v>80</v>
      </c>
      <c r="P397" s="10">
        <v>3387000</v>
      </c>
      <c r="Q397" s="17" t="s">
        <v>27</v>
      </c>
      <c r="R397" s="18">
        <v>744</v>
      </c>
      <c r="S397" s="19" t="s">
        <v>32</v>
      </c>
      <c r="T397" s="16" t="s">
        <v>81</v>
      </c>
      <c r="U397" s="21" t="s">
        <v>82</v>
      </c>
      <c r="V397" s="20" t="b">
        <f>IF(R397=[1]PAA!D395,TRUE)</f>
        <v>1</v>
      </c>
    </row>
    <row r="398" spans="1:22" s="20" customFormat="1" ht="12.75" customHeight="1" x14ac:dyDescent="0.25">
      <c r="A398" s="9">
        <v>80111701</v>
      </c>
      <c r="B398" s="10" t="s">
        <v>333</v>
      </c>
      <c r="C398" s="10">
        <v>1</v>
      </c>
      <c r="D398" s="10">
        <v>1</v>
      </c>
      <c r="E398" s="11">
        <v>240</v>
      </c>
      <c r="F398" s="10">
        <v>0</v>
      </c>
      <c r="G398" s="12" t="s">
        <v>23</v>
      </c>
      <c r="H398" s="13">
        <v>0</v>
      </c>
      <c r="I398" s="14">
        <v>46640000</v>
      </c>
      <c r="J398" s="14">
        <f t="shared" si="6"/>
        <v>46640000</v>
      </c>
      <c r="K398" s="10">
        <v>0</v>
      </c>
      <c r="L398" s="10">
        <v>0</v>
      </c>
      <c r="M398" s="15" t="s">
        <v>24</v>
      </c>
      <c r="N398" s="10" t="s">
        <v>25</v>
      </c>
      <c r="O398" s="16" t="s">
        <v>80</v>
      </c>
      <c r="P398" s="10">
        <v>3387000</v>
      </c>
      <c r="Q398" s="17" t="s">
        <v>27</v>
      </c>
      <c r="R398" s="18">
        <v>448</v>
      </c>
      <c r="S398" s="19" t="s">
        <v>32</v>
      </c>
      <c r="T398" s="16" t="s">
        <v>81</v>
      </c>
      <c r="U398" s="21" t="s">
        <v>271</v>
      </c>
      <c r="V398" s="20" t="b">
        <f>IF(R398=[1]PAA!D396,TRUE)</f>
        <v>1</v>
      </c>
    </row>
    <row r="399" spans="1:22" s="20" customFormat="1" ht="12.75" customHeight="1" x14ac:dyDescent="0.25">
      <c r="A399" s="9">
        <v>80111701</v>
      </c>
      <c r="B399" s="10" t="s">
        <v>308</v>
      </c>
      <c r="C399" s="10">
        <v>1</v>
      </c>
      <c r="D399" s="10">
        <v>1</v>
      </c>
      <c r="E399" s="11">
        <v>350</v>
      </c>
      <c r="F399" s="10">
        <v>0</v>
      </c>
      <c r="G399" s="12" t="s">
        <v>23</v>
      </c>
      <c r="H399" s="13">
        <v>0</v>
      </c>
      <c r="I399" s="14">
        <v>25970000</v>
      </c>
      <c r="J399" s="14">
        <f t="shared" si="6"/>
        <v>25970000</v>
      </c>
      <c r="K399" s="10">
        <v>0</v>
      </c>
      <c r="L399" s="10">
        <v>0</v>
      </c>
      <c r="M399" s="15" t="s">
        <v>24</v>
      </c>
      <c r="N399" s="10" t="s">
        <v>25</v>
      </c>
      <c r="O399" s="16" t="s">
        <v>80</v>
      </c>
      <c r="P399" s="10">
        <v>3387000</v>
      </c>
      <c r="Q399" s="17" t="s">
        <v>27</v>
      </c>
      <c r="R399" s="18">
        <v>195</v>
      </c>
      <c r="S399" s="19" t="s">
        <v>32</v>
      </c>
      <c r="T399" s="16" t="s">
        <v>81</v>
      </c>
      <c r="U399" s="21" t="s">
        <v>271</v>
      </c>
      <c r="V399" s="20" t="b">
        <f>IF(R399=[1]PAA!D397,TRUE)</f>
        <v>1</v>
      </c>
    </row>
    <row r="400" spans="1:22" s="20" customFormat="1" ht="12.75" customHeight="1" x14ac:dyDescent="0.25">
      <c r="A400" s="9">
        <v>80111701</v>
      </c>
      <c r="B400" s="10" t="s">
        <v>79</v>
      </c>
      <c r="C400" s="10">
        <v>1</v>
      </c>
      <c r="D400" s="10">
        <v>1</v>
      </c>
      <c r="E400" s="11">
        <v>240</v>
      </c>
      <c r="F400" s="10">
        <v>0</v>
      </c>
      <c r="G400" s="12" t="s">
        <v>23</v>
      </c>
      <c r="H400" s="13">
        <v>0</v>
      </c>
      <c r="I400" s="14">
        <v>38160000</v>
      </c>
      <c r="J400" s="14">
        <f t="shared" si="6"/>
        <v>38160000</v>
      </c>
      <c r="K400" s="10">
        <v>0</v>
      </c>
      <c r="L400" s="10">
        <v>0</v>
      </c>
      <c r="M400" s="15" t="s">
        <v>24</v>
      </c>
      <c r="N400" s="10" t="s">
        <v>25</v>
      </c>
      <c r="O400" s="16" t="s">
        <v>80</v>
      </c>
      <c r="P400" s="10">
        <v>3387000</v>
      </c>
      <c r="Q400" s="17" t="s">
        <v>27</v>
      </c>
      <c r="R400" s="18">
        <v>466</v>
      </c>
      <c r="S400" s="19" t="s">
        <v>32</v>
      </c>
      <c r="T400" s="16" t="s">
        <v>81</v>
      </c>
      <c r="U400" s="21" t="s">
        <v>271</v>
      </c>
      <c r="V400" s="20" t="b">
        <f>IF(R400=[1]PAA!D398,TRUE)</f>
        <v>1</v>
      </c>
    </row>
    <row r="401" spans="1:22" s="20" customFormat="1" ht="12.75" customHeight="1" x14ac:dyDescent="0.25">
      <c r="A401" s="9">
        <v>80111701</v>
      </c>
      <c r="B401" s="10" t="s">
        <v>79</v>
      </c>
      <c r="C401" s="10">
        <v>1</v>
      </c>
      <c r="D401" s="10">
        <v>1</v>
      </c>
      <c r="E401" s="11">
        <v>240</v>
      </c>
      <c r="F401" s="10">
        <v>0</v>
      </c>
      <c r="G401" s="12" t="s">
        <v>23</v>
      </c>
      <c r="H401" s="13">
        <v>0</v>
      </c>
      <c r="I401" s="14">
        <v>38160000</v>
      </c>
      <c r="J401" s="14">
        <f t="shared" si="6"/>
        <v>38160000</v>
      </c>
      <c r="K401" s="10">
        <v>0</v>
      </c>
      <c r="L401" s="10">
        <v>0</v>
      </c>
      <c r="M401" s="15" t="s">
        <v>24</v>
      </c>
      <c r="N401" s="10" t="s">
        <v>25</v>
      </c>
      <c r="O401" s="16" t="s">
        <v>80</v>
      </c>
      <c r="P401" s="10">
        <v>3387000</v>
      </c>
      <c r="Q401" s="17" t="s">
        <v>27</v>
      </c>
      <c r="R401" s="18">
        <v>475</v>
      </c>
      <c r="S401" s="19" t="s">
        <v>32</v>
      </c>
      <c r="T401" s="16" t="s">
        <v>81</v>
      </c>
      <c r="U401" s="21" t="s">
        <v>271</v>
      </c>
      <c r="V401" s="20" t="b">
        <f>IF(R401=[1]PAA!D399,TRUE)</f>
        <v>1</v>
      </c>
    </row>
    <row r="402" spans="1:22" s="20" customFormat="1" ht="12.75" customHeight="1" x14ac:dyDescent="0.25">
      <c r="A402" s="9">
        <v>80111701</v>
      </c>
      <c r="B402" s="10" t="s">
        <v>304</v>
      </c>
      <c r="C402" s="10">
        <v>1</v>
      </c>
      <c r="D402" s="10">
        <v>1</v>
      </c>
      <c r="E402" s="11">
        <v>240</v>
      </c>
      <c r="F402" s="10">
        <v>0</v>
      </c>
      <c r="G402" s="12" t="s">
        <v>23</v>
      </c>
      <c r="H402" s="13">
        <v>0</v>
      </c>
      <c r="I402" s="14">
        <v>15582000</v>
      </c>
      <c r="J402" s="14">
        <f t="shared" si="6"/>
        <v>15582000</v>
      </c>
      <c r="K402" s="10">
        <v>0</v>
      </c>
      <c r="L402" s="10">
        <v>0</v>
      </c>
      <c r="M402" s="15" t="s">
        <v>24</v>
      </c>
      <c r="N402" s="10" t="s">
        <v>25</v>
      </c>
      <c r="O402" s="16" t="s">
        <v>80</v>
      </c>
      <c r="P402" s="10">
        <v>3387000</v>
      </c>
      <c r="Q402" s="17" t="s">
        <v>27</v>
      </c>
      <c r="R402" s="18">
        <v>785</v>
      </c>
      <c r="S402" s="19" t="s">
        <v>32</v>
      </c>
      <c r="T402" s="16" t="s">
        <v>81</v>
      </c>
      <c r="U402" s="21" t="s">
        <v>82</v>
      </c>
      <c r="V402" s="20" t="b">
        <f>IF(R402=[1]PAA!D400,TRUE)</f>
        <v>1</v>
      </c>
    </row>
    <row r="403" spans="1:22" s="20" customFormat="1" ht="12.75" customHeight="1" x14ac:dyDescent="0.25">
      <c r="A403" s="9">
        <v>80111701</v>
      </c>
      <c r="B403" s="10" t="s">
        <v>334</v>
      </c>
      <c r="C403" s="10">
        <v>1</v>
      </c>
      <c r="D403" s="10">
        <v>1</v>
      </c>
      <c r="E403" s="11">
        <v>240</v>
      </c>
      <c r="F403" s="10">
        <v>0</v>
      </c>
      <c r="G403" s="12" t="s">
        <v>23</v>
      </c>
      <c r="H403" s="13">
        <v>0</v>
      </c>
      <c r="I403" s="14">
        <v>42296000</v>
      </c>
      <c r="J403" s="14">
        <f t="shared" si="6"/>
        <v>42296000</v>
      </c>
      <c r="K403" s="10">
        <v>0</v>
      </c>
      <c r="L403" s="10">
        <v>0</v>
      </c>
      <c r="M403" s="15" t="s">
        <v>24</v>
      </c>
      <c r="N403" s="10" t="s">
        <v>25</v>
      </c>
      <c r="O403" s="16" t="s">
        <v>80</v>
      </c>
      <c r="P403" s="10">
        <v>3387000</v>
      </c>
      <c r="Q403" s="17" t="s">
        <v>27</v>
      </c>
      <c r="R403" s="18">
        <v>273</v>
      </c>
      <c r="S403" s="19" t="s">
        <v>32</v>
      </c>
      <c r="T403" s="16" t="s">
        <v>81</v>
      </c>
      <c r="U403" s="21" t="s">
        <v>271</v>
      </c>
      <c r="V403" s="20" t="b">
        <f>IF(R403=[1]PAA!D401,TRUE)</f>
        <v>1</v>
      </c>
    </row>
    <row r="404" spans="1:22" s="20" customFormat="1" ht="12.75" customHeight="1" x14ac:dyDescent="0.25">
      <c r="A404" s="9">
        <v>80111701</v>
      </c>
      <c r="B404" s="10" t="s">
        <v>304</v>
      </c>
      <c r="C404" s="10">
        <v>1</v>
      </c>
      <c r="D404" s="10">
        <v>1</v>
      </c>
      <c r="E404" s="11">
        <v>350</v>
      </c>
      <c r="F404" s="10">
        <v>0</v>
      </c>
      <c r="G404" s="12" t="s">
        <v>23</v>
      </c>
      <c r="H404" s="13">
        <v>0</v>
      </c>
      <c r="I404" s="14">
        <v>25970000</v>
      </c>
      <c r="J404" s="14">
        <f t="shared" si="6"/>
        <v>25970000</v>
      </c>
      <c r="K404" s="10">
        <v>0</v>
      </c>
      <c r="L404" s="10">
        <v>0</v>
      </c>
      <c r="M404" s="15" t="s">
        <v>24</v>
      </c>
      <c r="N404" s="10" t="s">
        <v>25</v>
      </c>
      <c r="O404" s="16" t="s">
        <v>80</v>
      </c>
      <c r="P404" s="10">
        <v>3387000</v>
      </c>
      <c r="Q404" s="17" t="s">
        <v>27</v>
      </c>
      <c r="R404" s="18">
        <v>188</v>
      </c>
      <c r="S404" s="19" t="s">
        <v>32</v>
      </c>
      <c r="T404" s="16" t="s">
        <v>81</v>
      </c>
      <c r="U404" s="21" t="s">
        <v>271</v>
      </c>
      <c r="V404" s="20" t="b">
        <f>IF(R404=[1]PAA!D402,TRUE)</f>
        <v>1</v>
      </c>
    </row>
    <row r="405" spans="1:22" s="20" customFormat="1" ht="12.75" customHeight="1" x14ac:dyDescent="0.25">
      <c r="A405" s="9">
        <v>80111701</v>
      </c>
      <c r="B405" s="10" t="s">
        <v>79</v>
      </c>
      <c r="C405" s="10">
        <v>1</v>
      </c>
      <c r="D405" s="10">
        <v>1</v>
      </c>
      <c r="E405" s="11">
        <v>240</v>
      </c>
      <c r="F405" s="10">
        <v>0</v>
      </c>
      <c r="G405" s="12" t="s">
        <v>23</v>
      </c>
      <c r="H405" s="13">
        <v>0</v>
      </c>
      <c r="I405" s="14">
        <v>33390000</v>
      </c>
      <c r="J405" s="14">
        <f t="shared" si="6"/>
        <v>33390000</v>
      </c>
      <c r="K405" s="10">
        <v>0</v>
      </c>
      <c r="L405" s="10">
        <v>0</v>
      </c>
      <c r="M405" s="15" t="s">
        <v>24</v>
      </c>
      <c r="N405" s="10" t="s">
        <v>25</v>
      </c>
      <c r="O405" s="16" t="s">
        <v>80</v>
      </c>
      <c r="P405" s="10">
        <v>3387000</v>
      </c>
      <c r="Q405" s="17" t="s">
        <v>27</v>
      </c>
      <c r="R405" s="18">
        <v>662</v>
      </c>
      <c r="S405" s="19" t="s">
        <v>32</v>
      </c>
      <c r="T405" s="16" t="s">
        <v>81</v>
      </c>
      <c r="U405" s="21" t="s">
        <v>271</v>
      </c>
      <c r="V405" s="20" t="b">
        <f>IF(R405=[1]PAA!D403,TRUE)</f>
        <v>1</v>
      </c>
    </row>
    <row r="406" spans="1:22" s="20" customFormat="1" ht="12.75" customHeight="1" x14ac:dyDescent="0.25">
      <c r="A406" s="9">
        <v>80111701</v>
      </c>
      <c r="B406" s="10" t="s">
        <v>319</v>
      </c>
      <c r="C406" s="10">
        <v>1</v>
      </c>
      <c r="D406" s="10">
        <v>1</v>
      </c>
      <c r="E406" s="11">
        <v>240</v>
      </c>
      <c r="F406" s="10">
        <v>0</v>
      </c>
      <c r="G406" s="12" t="s">
        <v>23</v>
      </c>
      <c r="H406" s="13">
        <v>0</v>
      </c>
      <c r="I406" s="14">
        <v>38160000</v>
      </c>
      <c r="J406" s="14">
        <f t="shared" si="6"/>
        <v>38160000</v>
      </c>
      <c r="K406" s="10">
        <v>0</v>
      </c>
      <c r="L406" s="10">
        <v>0</v>
      </c>
      <c r="M406" s="15" t="s">
        <v>24</v>
      </c>
      <c r="N406" s="10" t="s">
        <v>25</v>
      </c>
      <c r="O406" s="16" t="s">
        <v>80</v>
      </c>
      <c r="P406" s="10">
        <v>3387000</v>
      </c>
      <c r="Q406" s="17" t="s">
        <v>27</v>
      </c>
      <c r="R406" s="18">
        <v>616</v>
      </c>
      <c r="S406" s="19" t="s">
        <v>32</v>
      </c>
      <c r="T406" s="16" t="s">
        <v>81</v>
      </c>
      <c r="U406" s="21" t="s">
        <v>82</v>
      </c>
      <c r="V406" s="20" t="b">
        <f>IF(R406=[1]PAA!D404,TRUE)</f>
        <v>1</v>
      </c>
    </row>
    <row r="407" spans="1:22" s="20" customFormat="1" ht="12.75" customHeight="1" x14ac:dyDescent="0.25">
      <c r="A407" s="9">
        <v>80111701</v>
      </c>
      <c r="B407" s="10" t="s">
        <v>335</v>
      </c>
      <c r="C407" s="10">
        <v>1</v>
      </c>
      <c r="D407" s="10">
        <v>1</v>
      </c>
      <c r="E407" s="11">
        <v>240</v>
      </c>
      <c r="F407" s="10">
        <v>0</v>
      </c>
      <c r="G407" s="12" t="s">
        <v>23</v>
      </c>
      <c r="H407" s="13">
        <v>0</v>
      </c>
      <c r="I407" s="14">
        <v>40000000</v>
      </c>
      <c r="J407" s="14">
        <f t="shared" si="6"/>
        <v>40000000</v>
      </c>
      <c r="K407" s="10">
        <v>0</v>
      </c>
      <c r="L407" s="10">
        <v>0</v>
      </c>
      <c r="M407" s="15" t="s">
        <v>24</v>
      </c>
      <c r="N407" s="10" t="s">
        <v>25</v>
      </c>
      <c r="O407" s="16" t="s">
        <v>80</v>
      </c>
      <c r="P407" s="10">
        <v>3387000</v>
      </c>
      <c r="Q407" s="17" t="s">
        <v>27</v>
      </c>
      <c r="R407" s="18">
        <v>374</v>
      </c>
      <c r="S407" s="19" t="s">
        <v>32</v>
      </c>
      <c r="T407" s="16" t="s">
        <v>81</v>
      </c>
      <c r="U407" s="21" t="s">
        <v>271</v>
      </c>
      <c r="V407" s="20" t="b">
        <f>IF(R407=[1]PAA!D405,TRUE)</f>
        <v>1</v>
      </c>
    </row>
    <row r="408" spans="1:22" s="20" customFormat="1" ht="12.75" customHeight="1" x14ac:dyDescent="0.25">
      <c r="A408" s="9">
        <v>80111701</v>
      </c>
      <c r="B408" s="10" t="s">
        <v>336</v>
      </c>
      <c r="C408" s="10">
        <v>1</v>
      </c>
      <c r="D408" s="10">
        <v>1</v>
      </c>
      <c r="E408" s="11">
        <v>350</v>
      </c>
      <c r="F408" s="10">
        <v>0</v>
      </c>
      <c r="G408" s="12" t="s">
        <v>23</v>
      </c>
      <c r="H408" s="13">
        <v>0</v>
      </c>
      <c r="I408" s="14">
        <v>61681666.666666664</v>
      </c>
      <c r="J408" s="14">
        <f t="shared" si="6"/>
        <v>61681666.666666664</v>
      </c>
      <c r="K408" s="10">
        <v>0</v>
      </c>
      <c r="L408" s="10">
        <v>0</v>
      </c>
      <c r="M408" s="15" t="s">
        <v>24</v>
      </c>
      <c r="N408" s="10" t="s">
        <v>25</v>
      </c>
      <c r="O408" s="16" t="s">
        <v>80</v>
      </c>
      <c r="P408" s="10">
        <v>3387000</v>
      </c>
      <c r="Q408" s="17" t="s">
        <v>27</v>
      </c>
      <c r="R408" s="18">
        <v>97</v>
      </c>
      <c r="S408" s="19" t="s">
        <v>32</v>
      </c>
      <c r="T408" s="16" t="s">
        <v>81</v>
      </c>
      <c r="U408" s="21" t="s">
        <v>271</v>
      </c>
      <c r="V408" s="20" t="b">
        <f>IF(R408=[1]PAA!D406,TRUE)</f>
        <v>1</v>
      </c>
    </row>
    <row r="409" spans="1:22" s="20" customFormat="1" ht="12.75" customHeight="1" x14ac:dyDescent="0.25">
      <c r="A409" s="9">
        <v>80111701</v>
      </c>
      <c r="B409" s="10" t="s">
        <v>337</v>
      </c>
      <c r="C409" s="10">
        <v>1</v>
      </c>
      <c r="D409" s="10">
        <v>1</v>
      </c>
      <c r="E409" s="11">
        <v>240</v>
      </c>
      <c r="F409" s="10">
        <v>0</v>
      </c>
      <c r="G409" s="12" t="s">
        <v>23</v>
      </c>
      <c r="H409" s="13">
        <v>0</v>
      </c>
      <c r="I409" s="14">
        <v>42384000</v>
      </c>
      <c r="J409" s="14">
        <f t="shared" si="6"/>
        <v>42384000</v>
      </c>
      <c r="K409" s="10">
        <v>0</v>
      </c>
      <c r="L409" s="10">
        <v>0</v>
      </c>
      <c r="M409" s="15" t="s">
        <v>24</v>
      </c>
      <c r="N409" s="10" t="s">
        <v>25</v>
      </c>
      <c r="O409" s="16" t="s">
        <v>80</v>
      </c>
      <c r="P409" s="10">
        <v>3387000</v>
      </c>
      <c r="Q409" s="17" t="s">
        <v>27</v>
      </c>
      <c r="R409" s="18">
        <v>570</v>
      </c>
      <c r="S409" s="19" t="s">
        <v>32</v>
      </c>
      <c r="T409" s="16" t="s">
        <v>81</v>
      </c>
      <c r="U409" s="21" t="s">
        <v>271</v>
      </c>
      <c r="V409" s="20" t="b">
        <f>IF(R409=[1]PAA!D407,TRUE)</f>
        <v>1</v>
      </c>
    </row>
    <row r="410" spans="1:22" s="20" customFormat="1" ht="12.75" customHeight="1" x14ac:dyDescent="0.25">
      <c r="A410" s="9">
        <v>80111701</v>
      </c>
      <c r="B410" s="10" t="s">
        <v>308</v>
      </c>
      <c r="C410" s="10">
        <v>1</v>
      </c>
      <c r="D410" s="10">
        <v>1</v>
      </c>
      <c r="E410" s="11">
        <v>240</v>
      </c>
      <c r="F410" s="10">
        <v>0</v>
      </c>
      <c r="G410" s="12" t="s">
        <v>23</v>
      </c>
      <c r="H410" s="13">
        <v>0</v>
      </c>
      <c r="I410" s="14">
        <v>17808000</v>
      </c>
      <c r="J410" s="14">
        <f t="shared" si="6"/>
        <v>17808000</v>
      </c>
      <c r="K410" s="10">
        <v>0</v>
      </c>
      <c r="L410" s="10">
        <v>0</v>
      </c>
      <c r="M410" s="15" t="s">
        <v>24</v>
      </c>
      <c r="N410" s="10" t="s">
        <v>25</v>
      </c>
      <c r="O410" s="16" t="s">
        <v>80</v>
      </c>
      <c r="P410" s="10">
        <v>3387000</v>
      </c>
      <c r="Q410" s="17" t="s">
        <v>27</v>
      </c>
      <c r="R410" s="18">
        <v>224</v>
      </c>
      <c r="S410" s="19" t="s">
        <v>32</v>
      </c>
      <c r="T410" s="16" t="s">
        <v>81</v>
      </c>
      <c r="U410" s="21" t="s">
        <v>271</v>
      </c>
      <c r="V410" s="20" t="b">
        <f>IF(R410=[1]PAA!D408,TRUE)</f>
        <v>1</v>
      </c>
    </row>
    <row r="411" spans="1:22" s="20" customFormat="1" ht="12.75" customHeight="1" x14ac:dyDescent="0.25">
      <c r="A411" s="9">
        <v>80111701</v>
      </c>
      <c r="B411" s="10" t="s">
        <v>304</v>
      </c>
      <c r="C411" s="10">
        <v>1</v>
      </c>
      <c r="D411" s="10">
        <v>1</v>
      </c>
      <c r="E411" s="11">
        <v>240</v>
      </c>
      <c r="F411" s="10">
        <v>0</v>
      </c>
      <c r="G411" s="12" t="s">
        <v>23</v>
      </c>
      <c r="H411" s="13">
        <v>0</v>
      </c>
      <c r="I411" s="14">
        <v>17808000</v>
      </c>
      <c r="J411" s="14">
        <f t="shared" si="6"/>
        <v>17808000</v>
      </c>
      <c r="K411" s="10">
        <v>0</v>
      </c>
      <c r="L411" s="10">
        <v>0</v>
      </c>
      <c r="M411" s="15" t="s">
        <v>24</v>
      </c>
      <c r="N411" s="10" t="s">
        <v>25</v>
      </c>
      <c r="O411" s="16" t="s">
        <v>80</v>
      </c>
      <c r="P411" s="10">
        <v>3387000</v>
      </c>
      <c r="Q411" s="17" t="s">
        <v>27</v>
      </c>
      <c r="R411" s="18">
        <v>232</v>
      </c>
      <c r="S411" s="19" t="s">
        <v>32</v>
      </c>
      <c r="T411" s="16" t="s">
        <v>81</v>
      </c>
      <c r="U411" s="21" t="s">
        <v>271</v>
      </c>
      <c r="V411" s="20" t="b">
        <f>IF(R411=[1]PAA!D409,TRUE)</f>
        <v>1</v>
      </c>
    </row>
    <row r="412" spans="1:22" s="20" customFormat="1" ht="12.75" customHeight="1" x14ac:dyDescent="0.25">
      <c r="A412" s="9">
        <v>80111701</v>
      </c>
      <c r="B412" s="10" t="s">
        <v>338</v>
      </c>
      <c r="C412" s="10">
        <v>1</v>
      </c>
      <c r="D412" s="10">
        <v>1</v>
      </c>
      <c r="E412" s="11">
        <v>350</v>
      </c>
      <c r="F412" s="10">
        <v>0</v>
      </c>
      <c r="G412" s="12" t="s">
        <v>23</v>
      </c>
      <c r="H412" s="13">
        <v>0</v>
      </c>
      <c r="I412" s="14">
        <v>105000000</v>
      </c>
      <c r="J412" s="14">
        <f t="shared" si="6"/>
        <v>105000000</v>
      </c>
      <c r="K412" s="10">
        <v>0</v>
      </c>
      <c r="L412" s="10">
        <v>0</v>
      </c>
      <c r="M412" s="15" t="s">
        <v>24</v>
      </c>
      <c r="N412" s="10" t="s">
        <v>25</v>
      </c>
      <c r="O412" s="16" t="s">
        <v>80</v>
      </c>
      <c r="P412" s="10">
        <v>3387000</v>
      </c>
      <c r="Q412" s="17" t="s">
        <v>27</v>
      </c>
      <c r="R412" s="18">
        <v>223</v>
      </c>
      <c r="S412" s="19" t="s">
        <v>32</v>
      </c>
      <c r="T412" s="16" t="s">
        <v>81</v>
      </c>
      <c r="U412" s="21" t="s">
        <v>271</v>
      </c>
      <c r="V412" s="20" t="b">
        <f>IF(R412=[1]PAA!D410,TRUE)</f>
        <v>1</v>
      </c>
    </row>
    <row r="413" spans="1:22" s="20" customFormat="1" ht="12.75" customHeight="1" x14ac:dyDescent="0.25">
      <c r="A413" s="9">
        <v>80111701</v>
      </c>
      <c r="B413" s="10" t="s">
        <v>79</v>
      </c>
      <c r="C413" s="10">
        <v>1</v>
      </c>
      <c r="D413" s="10">
        <v>1</v>
      </c>
      <c r="E413" s="11">
        <v>240</v>
      </c>
      <c r="F413" s="10">
        <v>0</v>
      </c>
      <c r="G413" s="12" t="s">
        <v>23</v>
      </c>
      <c r="H413" s="13">
        <v>0</v>
      </c>
      <c r="I413" s="14">
        <v>38160000</v>
      </c>
      <c r="J413" s="14">
        <f t="shared" si="6"/>
        <v>38160000</v>
      </c>
      <c r="K413" s="10">
        <v>0</v>
      </c>
      <c r="L413" s="10">
        <v>0</v>
      </c>
      <c r="M413" s="15" t="s">
        <v>24</v>
      </c>
      <c r="N413" s="10" t="s">
        <v>25</v>
      </c>
      <c r="O413" s="16" t="s">
        <v>80</v>
      </c>
      <c r="P413" s="10">
        <v>3387000</v>
      </c>
      <c r="Q413" s="17" t="s">
        <v>27</v>
      </c>
      <c r="R413" s="18">
        <v>255</v>
      </c>
      <c r="S413" s="19" t="s">
        <v>32</v>
      </c>
      <c r="T413" s="16" t="s">
        <v>81</v>
      </c>
      <c r="U413" s="21" t="s">
        <v>271</v>
      </c>
      <c r="V413" s="20" t="b">
        <f>IF(R413=[1]PAA!D411,TRUE)</f>
        <v>1</v>
      </c>
    </row>
    <row r="414" spans="1:22" s="20" customFormat="1" ht="12.75" customHeight="1" x14ac:dyDescent="0.25">
      <c r="A414" s="9">
        <v>80111701</v>
      </c>
      <c r="B414" s="10" t="s">
        <v>339</v>
      </c>
      <c r="C414" s="10">
        <v>1</v>
      </c>
      <c r="D414" s="10">
        <v>1</v>
      </c>
      <c r="E414" s="11">
        <v>350</v>
      </c>
      <c r="F414" s="10">
        <v>0</v>
      </c>
      <c r="G414" s="12" t="s">
        <v>23</v>
      </c>
      <c r="H414" s="13">
        <v>0</v>
      </c>
      <c r="I414" s="14">
        <v>115500000</v>
      </c>
      <c r="J414" s="14">
        <f t="shared" si="6"/>
        <v>115500000</v>
      </c>
      <c r="K414" s="10">
        <v>0</v>
      </c>
      <c r="L414" s="10">
        <v>0</v>
      </c>
      <c r="M414" s="15" t="s">
        <v>24</v>
      </c>
      <c r="N414" s="10" t="s">
        <v>25</v>
      </c>
      <c r="O414" s="16" t="s">
        <v>80</v>
      </c>
      <c r="P414" s="10">
        <v>3387000</v>
      </c>
      <c r="Q414" s="17" t="s">
        <v>27</v>
      </c>
      <c r="R414" s="18">
        <v>14</v>
      </c>
      <c r="S414" s="19" t="s">
        <v>32</v>
      </c>
      <c r="T414" s="16" t="s">
        <v>81</v>
      </c>
      <c r="U414" s="21" t="s">
        <v>271</v>
      </c>
      <c r="V414" s="20" t="b">
        <f>IF(R414=[1]PAA!D412,TRUE)</f>
        <v>1</v>
      </c>
    </row>
    <row r="415" spans="1:22" s="20" customFormat="1" ht="12.75" customHeight="1" x14ac:dyDescent="0.25">
      <c r="A415" s="9">
        <v>80111701</v>
      </c>
      <c r="B415" s="10" t="s">
        <v>340</v>
      </c>
      <c r="C415" s="10">
        <v>1</v>
      </c>
      <c r="D415" s="10">
        <v>1</v>
      </c>
      <c r="E415" s="11">
        <v>210</v>
      </c>
      <c r="F415" s="10">
        <v>0</v>
      </c>
      <c r="G415" s="12" t="s">
        <v>23</v>
      </c>
      <c r="H415" s="13">
        <v>0</v>
      </c>
      <c r="I415" s="14">
        <v>35000000</v>
      </c>
      <c r="J415" s="14">
        <f t="shared" si="6"/>
        <v>35000000</v>
      </c>
      <c r="K415" s="10">
        <v>0</v>
      </c>
      <c r="L415" s="10">
        <v>0</v>
      </c>
      <c r="M415" s="15" t="s">
        <v>24</v>
      </c>
      <c r="N415" s="10" t="s">
        <v>25</v>
      </c>
      <c r="O415" s="16" t="s">
        <v>80</v>
      </c>
      <c r="P415" s="10">
        <v>3387000</v>
      </c>
      <c r="Q415" s="17" t="s">
        <v>27</v>
      </c>
      <c r="R415" s="18">
        <v>771</v>
      </c>
      <c r="S415" s="19" t="s">
        <v>32</v>
      </c>
      <c r="T415" s="16" t="s">
        <v>81</v>
      </c>
      <c r="U415" s="21" t="s">
        <v>82</v>
      </c>
      <c r="V415" s="20" t="b">
        <f>IF(R415=[1]PAA!D413,TRUE)</f>
        <v>1</v>
      </c>
    </row>
    <row r="416" spans="1:22" s="20" customFormat="1" ht="12.75" customHeight="1" x14ac:dyDescent="0.25">
      <c r="A416" s="9">
        <v>80111701</v>
      </c>
      <c r="B416" s="10" t="s">
        <v>79</v>
      </c>
      <c r="C416" s="10">
        <v>1</v>
      </c>
      <c r="D416" s="10">
        <v>1</v>
      </c>
      <c r="E416" s="11">
        <v>240</v>
      </c>
      <c r="F416" s="10">
        <v>0</v>
      </c>
      <c r="G416" s="12" t="s">
        <v>23</v>
      </c>
      <c r="H416" s="13">
        <v>0</v>
      </c>
      <c r="I416" s="14">
        <v>38160000</v>
      </c>
      <c r="J416" s="14">
        <f t="shared" si="6"/>
        <v>38160000</v>
      </c>
      <c r="K416" s="10">
        <v>0</v>
      </c>
      <c r="L416" s="10">
        <v>0</v>
      </c>
      <c r="M416" s="15" t="s">
        <v>24</v>
      </c>
      <c r="N416" s="10" t="s">
        <v>25</v>
      </c>
      <c r="O416" s="16" t="s">
        <v>80</v>
      </c>
      <c r="P416" s="10">
        <v>3387000</v>
      </c>
      <c r="Q416" s="17" t="s">
        <v>27</v>
      </c>
      <c r="R416" s="18">
        <v>250</v>
      </c>
      <c r="S416" s="19" t="s">
        <v>32</v>
      </c>
      <c r="T416" s="16" t="s">
        <v>81</v>
      </c>
      <c r="U416" s="21" t="s">
        <v>271</v>
      </c>
      <c r="V416" s="20" t="b">
        <f>IF(R416=[1]PAA!D414,TRUE)</f>
        <v>1</v>
      </c>
    </row>
    <row r="417" spans="1:22" s="20" customFormat="1" ht="12.75" customHeight="1" x14ac:dyDescent="0.25">
      <c r="A417" s="9">
        <v>80111701</v>
      </c>
      <c r="B417" s="10" t="s">
        <v>79</v>
      </c>
      <c r="C417" s="10">
        <v>1</v>
      </c>
      <c r="D417" s="10">
        <v>1</v>
      </c>
      <c r="E417" s="11">
        <v>350</v>
      </c>
      <c r="F417" s="10">
        <v>0</v>
      </c>
      <c r="G417" s="12" t="s">
        <v>23</v>
      </c>
      <c r="H417" s="13">
        <v>0</v>
      </c>
      <c r="I417" s="14">
        <v>55650000</v>
      </c>
      <c r="J417" s="14">
        <f t="shared" si="6"/>
        <v>55650000</v>
      </c>
      <c r="K417" s="10">
        <v>0</v>
      </c>
      <c r="L417" s="10">
        <v>0</v>
      </c>
      <c r="M417" s="15" t="s">
        <v>24</v>
      </c>
      <c r="N417" s="10" t="s">
        <v>25</v>
      </c>
      <c r="O417" s="16" t="s">
        <v>80</v>
      </c>
      <c r="P417" s="10">
        <v>3387000</v>
      </c>
      <c r="Q417" s="17" t="s">
        <v>27</v>
      </c>
      <c r="R417" s="18">
        <v>109</v>
      </c>
      <c r="S417" s="19" t="s">
        <v>32</v>
      </c>
      <c r="T417" s="16" t="s">
        <v>81</v>
      </c>
      <c r="U417" s="21" t="s">
        <v>271</v>
      </c>
      <c r="V417" s="20" t="b">
        <f>IF(R417=[1]PAA!D415,TRUE)</f>
        <v>1</v>
      </c>
    </row>
    <row r="418" spans="1:22" s="20" customFormat="1" ht="12.75" customHeight="1" x14ac:dyDescent="0.25">
      <c r="A418" s="9">
        <v>80111701</v>
      </c>
      <c r="B418" s="10" t="s">
        <v>79</v>
      </c>
      <c r="C418" s="10">
        <v>1</v>
      </c>
      <c r="D418" s="10">
        <v>1</v>
      </c>
      <c r="E418" s="11">
        <v>240</v>
      </c>
      <c r="F418" s="10">
        <v>0</v>
      </c>
      <c r="G418" s="12" t="s">
        <v>23</v>
      </c>
      <c r="H418" s="13">
        <v>0</v>
      </c>
      <c r="I418" s="14">
        <v>38160000</v>
      </c>
      <c r="J418" s="14">
        <f t="shared" si="6"/>
        <v>38160000</v>
      </c>
      <c r="K418" s="10">
        <v>0</v>
      </c>
      <c r="L418" s="10">
        <v>0</v>
      </c>
      <c r="M418" s="15" t="s">
        <v>24</v>
      </c>
      <c r="N418" s="10" t="s">
        <v>25</v>
      </c>
      <c r="O418" s="16" t="s">
        <v>80</v>
      </c>
      <c r="P418" s="10">
        <v>3387000</v>
      </c>
      <c r="Q418" s="17" t="s">
        <v>27</v>
      </c>
      <c r="R418" s="18">
        <v>251</v>
      </c>
      <c r="S418" s="19" t="s">
        <v>32</v>
      </c>
      <c r="T418" s="16" t="s">
        <v>81</v>
      </c>
      <c r="U418" s="21" t="s">
        <v>271</v>
      </c>
      <c r="V418" s="20" t="b">
        <f>IF(R418=[1]PAA!D416,TRUE)</f>
        <v>1</v>
      </c>
    </row>
    <row r="419" spans="1:22" s="20" customFormat="1" ht="12.75" customHeight="1" x14ac:dyDescent="0.25">
      <c r="A419" s="9">
        <v>80111701</v>
      </c>
      <c r="B419" s="10" t="s">
        <v>340</v>
      </c>
      <c r="C419" s="10">
        <v>1</v>
      </c>
      <c r="D419" s="10">
        <v>1</v>
      </c>
      <c r="E419" s="11">
        <v>240</v>
      </c>
      <c r="F419" s="10">
        <v>0</v>
      </c>
      <c r="G419" s="12" t="s">
        <v>23</v>
      </c>
      <c r="H419" s="13">
        <v>0</v>
      </c>
      <c r="I419" s="14">
        <v>43064000</v>
      </c>
      <c r="J419" s="14">
        <f t="shared" si="6"/>
        <v>43064000</v>
      </c>
      <c r="K419" s="10">
        <v>0</v>
      </c>
      <c r="L419" s="10">
        <v>0</v>
      </c>
      <c r="M419" s="15" t="s">
        <v>24</v>
      </c>
      <c r="N419" s="10" t="s">
        <v>25</v>
      </c>
      <c r="O419" s="16" t="s">
        <v>80</v>
      </c>
      <c r="P419" s="10">
        <v>3387000</v>
      </c>
      <c r="Q419" s="17" t="s">
        <v>27</v>
      </c>
      <c r="R419" s="18">
        <v>235</v>
      </c>
      <c r="S419" s="19" t="s">
        <v>32</v>
      </c>
      <c r="T419" s="16" t="s">
        <v>81</v>
      </c>
      <c r="U419" s="21" t="s">
        <v>82</v>
      </c>
      <c r="V419" s="20" t="b">
        <f>IF(R419=[1]PAA!D417,TRUE)</f>
        <v>1</v>
      </c>
    </row>
    <row r="420" spans="1:22" s="20" customFormat="1" ht="12.75" customHeight="1" x14ac:dyDescent="0.25">
      <c r="A420" s="9">
        <v>80111701</v>
      </c>
      <c r="B420" s="10" t="s">
        <v>341</v>
      </c>
      <c r="C420" s="10">
        <v>1</v>
      </c>
      <c r="D420" s="10">
        <v>1</v>
      </c>
      <c r="E420" s="11">
        <v>240</v>
      </c>
      <c r="F420" s="10">
        <v>0</v>
      </c>
      <c r="G420" s="12" t="s">
        <v>23</v>
      </c>
      <c r="H420" s="13">
        <v>0</v>
      </c>
      <c r="I420" s="14">
        <v>36440000</v>
      </c>
      <c r="J420" s="14">
        <f t="shared" si="6"/>
        <v>36440000</v>
      </c>
      <c r="K420" s="10">
        <v>0</v>
      </c>
      <c r="L420" s="10">
        <v>0</v>
      </c>
      <c r="M420" s="15" t="s">
        <v>24</v>
      </c>
      <c r="N420" s="10" t="s">
        <v>25</v>
      </c>
      <c r="O420" s="16" t="s">
        <v>80</v>
      </c>
      <c r="P420" s="10">
        <v>3387000</v>
      </c>
      <c r="Q420" s="17" t="s">
        <v>27</v>
      </c>
      <c r="R420" s="18">
        <v>391</v>
      </c>
      <c r="S420" s="19" t="s">
        <v>32</v>
      </c>
      <c r="T420" s="16" t="s">
        <v>81</v>
      </c>
      <c r="U420" s="21" t="s">
        <v>271</v>
      </c>
      <c r="V420" s="20" t="b">
        <f>IF(R420=[1]PAA!D418,TRUE)</f>
        <v>1</v>
      </c>
    </row>
    <row r="421" spans="1:22" s="20" customFormat="1" ht="12.75" customHeight="1" x14ac:dyDescent="0.25">
      <c r="A421" s="9">
        <v>80111701</v>
      </c>
      <c r="B421" s="10" t="s">
        <v>308</v>
      </c>
      <c r="C421" s="10">
        <v>1</v>
      </c>
      <c r="D421" s="10">
        <v>1</v>
      </c>
      <c r="E421" s="11">
        <v>240</v>
      </c>
      <c r="F421" s="10">
        <v>0</v>
      </c>
      <c r="G421" s="12" t="s">
        <v>23</v>
      </c>
      <c r="H421" s="13">
        <v>0</v>
      </c>
      <c r="I421" s="14">
        <v>17808000</v>
      </c>
      <c r="J421" s="14">
        <f t="shared" si="6"/>
        <v>17808000</v>
      </c>
      <c r="K421" s="10">
        <v>0</v>
      </c>
      <c r="L421" s="10">
        <v>0</v>
      </c>
      <c r="M421" s="15" t="s">
        <v>24</v>
      </c>
      <c r="N421" s="10" t="s">
        <v>25</v>
      </c>
      <c r="O421" s="16" t="s">
        <v>80</v>
      </c>
      <c r="P421" s="10">
        <v>3387000</v>
      </c>
      <c r="Q421" s="17" t="s">
        <v>27</v>
      </c>
      <c r="R421" s="18">
        <v>226</v>
      </c>
      <c r="S421" s="19" t="s">
        <v>32</v>
      </c>
      <c r="T421" s="16" t="s">
        <v>81</v>
      </c>
      <c r="U421" s="21" t="s">
        <v>271</v>
      </c>
      <c r="V421" s="20" t="b">
        <f>IF(R421=[1]PAA!D419,TRUE)</f>
        <v>1</v>
      </c>
    </row>
    <row r="422" spans="1:22" s="20" customFormat="1" ht="12.75" customHeight="1" x14ac:dyDescent="0.25">
      <c r="A422" s="9">
        <v>80111701</v>
      </c>
      <c r="B422" s="10" t="s">
        <v>342</v>
      </c>
      <c r="C422" s="10">
        <v>1</v>
      </c>
      <c r="D422" s="10">
        <v>1</v>
      </c>
      <c r="E422" s="11">
        <v>350</v>
      </c>
      <c r="F422" s="10">
        <v>0</v>
      </c>
      <c r="G422" s="12" t="s">
        <v>23</v>
      </c>
      <c r="H422" s="13">
        <v>0</v>
      </c>
      <c r="I422" s="14">
        <v>93333333.333333328</v>
      </c>
      <c r="J422" s="14">
        <f t="shared" si="6"/>
        <v>93333333.333333328</v>
      </c>
      <c r="K422" s="10">
        <v>0</v>
      </c>
      <c r="L422" s="10">
        <v>0</v>
      </c>
      <c r="M422" s="15" t="s">
        <v>24</v>
      </c>
      <c r="N422" s="10" t="s">
        <v>25</v>
      </c>
      <c r="O422" s="16" t="s">
        <v>80</v>
      </c>
      <c r="P422" s="10">
        <v>3387000</v>
      </c>
      <c r="Q422" s="17" t="s">
        <v>27</v>
      </c>
      <c r="R422" s="18">
        <v>170</v>
      </c>
      <c r="S422" s="19" t="s">
        <v>32</v>
      </c>
      <c r="T422" s="16" t="s">
        <v>81</v>
      </c>
      <c r="U422" s="21" t="s">
        <v>271</v>
      </c>
      <c r="V422" s="20" t="b">
        <f>IF(R422=[1]PAA!D420,TRUE)</f>
        <v>1</v>
      </c>
    </row>
    <row r="423" spans="1:22" s="20" customFormat="1" ht="12.75" customHeight="1" x14ac:dyDescent="0.25">
      <c r="A423" s="9">
        <v>80111701</v>
      </c>
      <c r="B423" s="10" t="s">
        <v>79</v>
      </c>
      <c r="C423" s="10">
        <v>1</v>
      </c>
      <c r="D423" s="10">
        <v>1</v>
      </c>
      <c r="E423" s="11">
        <v>350</v>
      </c>
      <c r="F423" s="10">
        <v>0</v>
      </c>
      <c r="G423" s="12" t="s">
        <v>23</v>
      </c>
      <c r="H423" s="13">
        <v>0</v>
      </c>
      <c r="I423" s="14">
        <v>55650000</v>
      </c>
      <c r="J423" s="14">
        <f t="shared" si="6"/>
        <v>55650000</v>
      </c>
      <c r="K423" s="10">
        <v>0</v>
      </c>
      <c r="L423" s="10">
        <v>0</v>
      </c>
      <c r="M423" s="15" t="s">
        <v>24</v>
      </c>
      <c r="N423" s="10" t="s">
        <v>25</v>
      </c>
      <c r="O423" s="16" t="s">
        <v>80</v>
      </c>
      <c r="P423" s="10">
        <v>3387000</v>
      </c>
      <c r="Q423" s="17" t="s">
        <v>27</v>
      </c>
      <c r="R423" s="18">
        <v>112</v>
      </c>
      <c r="S423" s="19" t="s">
        <v>32</v>
      </c>
      <c r="T423" s="16" t="s">
        <v>81</v>
      </c>
      <c r="U423" s="21" t="s">
        <v>271</v>
      </c>
      <c r="V423" s="20" t="b">
        <f>IF(R423=[1]PAA!D421,TRUE)</f>
        <v>1</v>
      </c>
    </row>
    <row r="424" spans="1:22" s="20" customFormat="1" ht="12.75" customHeight="1" x14ac:dyDescent="0.25">
      <c r="A424" s="9">
        <v>80111701</v>
      </c>
      <c r="B424" s="10" t="s">
        <v>79</v>
      </c>
      <c r="C424" s="10">
        <v>1</v>
      </c>
      <c r="D424" s="10">
        <v>1</v>
      </c>
      <c r="E424" s="11">
        <v>240</v>
      </c>
      <c r="F424" s="10">
        <v>0</v>
      </c>
      <c r="G424" s="12" t="s">
        <v>23</v>
      </c>
      <c r="H424" s="13">
        <v>0</v>
      </c>
      <c r="I424" s="14">
        <v>38160000</v>
      </c>
      <c r="J424" s="14">
        <f t="shared" si="6"/>
        <v>38160000</v>
      </c>
      <c r="K424" s="10">
        <v>0</v>
      </c>
      <c r="L424" s="10">
        <v>0</v>
      </c>
      <c r="M424" s="15" t="s">
        <v>24</v>
      </c>
      <c r="N424" s="10" t="s">
        <v>25</v>
      </c>
      <c r="O424" s="16" t="s">
        <v>80</v>
      </c>
      <c r="P424" s="10">
        <v>3387000</v>
      </c>
      <c r="Q424" s="17" t="s">
        <v>27</v>
      </c>
      <c r="R424" s="18">
        <v>260</v>
      </c>
      <c r="S424" s="19" t="s">
        <v>32</v>
      </c>
      <c r="T424" s="16" t="s">
        <v>81</v>
      </c>
      <c r="U424" s="21" t="s">
        <v>271</v>
      </c>
      <c r="V424" s="20" t="b">
        <f>IF(R424=[1]PAA!D422,TRUE)</f>
        <v>1</v>
      </c>
    </row>
    <row r="425" spans="1:22" s="20" customFormat="1" ht="12.75" customHeight="1" x14ac:dyDescent="0.25">
      <c r="A425" s="9">
        <v>80111701</v>
      </c>
      <c r="B425" s="10" t="s">
        <v>324</v>
      </c>
      <c r="C425" s="10">
        <v>1</v>
      </c>
      <c r="D425" s="10">
        <v>1</v>
      </c>
      <c r="E425" s="11">
        <v>350</v>
      </c>
      <c r="F425" s="10">
        <v>0</v>
      </c>
      <c r="G425" s="12" t="s">
        <v>23</v>
      </c>
      <c r="H425" s="13">
        <v>0</v>
      </c>
      <c r="I425" s="14">
        <v>68016666.666666672</v>
      </c>
      <c r="J425" s="14">
        <f t="shared" si="6"/>
        <v>68016666.666666672</v>
      </c>
      <c r="K425" s="10">
        <v>0</v>
      </c>
      <c r="L425" s="10">
        <v>0</v>
      </c>
      <c r="M425" s="15" t="s">
        <v>24</v>
      </c>
      <c r="N425" s="10" t="s">
        <v>25</v>
      </c>
      <c r="O425" s="16" t="s">
        <v>80</v>
      </c>
      <c r="P425" s="10">
        <v>3387000</v>
      </c>
      <c r="Q425" s="17" t="s">
        <v>27</v>
      </c>
      <c r="R425" s="18">
        <v>95</v>
      </c>
      <c r="S425" s="19" t="s">
        <v>32</v>
      </c>
      <c r="T425" s="16" t="s">
        <v>81</v>
      </c>
      <c r="U425" s="21" t="s">
        <v>271</v>
      </c>
      <c r="V425" s="20" t="b">
        <f>IF(R425=[1]PAA!D423,TRUE)</f>
        <v>1</v>
      </c>
    </row>
    <row r="426" spans="1:22" s="20" customFormat="1" ht="12.75" customHeight="1" x14ac:dyDescent="0.25">
      <c r="A426" s="9">
        <v>80111701</v>
      </c>
      <c r="B426" s="10" t="s">
        <v>308</v>
      </c>
      <c r="C426" s="10">
        <v>1</v>
      </c>
      <c r="D426" s="10">
        <v>1</v>
      </c>
      <c r="E426" s="11">
        <v>240</v>
      </c>
      <c r="F426" s="10">
        <v>0</v>
      </c>
      <c r="G426" s="12" t="s">
        <v>23</v>
      </c>
      <c r="H426" s="13">
        <v>0</v>
      </c>
      <c r="I426" s="14">
        <v>11011000</v>
      </c>
      <c r="J426" s="14">
        <f t="shared" si="6"/>
        <v>11011000</v>
      </c>
      <c r="K426" s="10">
        <v>0</v>
      </c>
      <c r="L426" s="10">
        <v>0</v>
      </c>
      <c r="M426" s="15" t="s">
        <v>24</v>
      </c>
      <c r="N426" s="10" t="s">
        <v>25</v>
      </c>
      <c r="O426" s="16" t="s">
        <v>80</v>
      </c>
      <c r="P426" s="10">
        <v>3387000</v>
      </c>
      <c r="Q426" s="17" t="s">
        <v>27</v>
      </c>
      <c r="R426" s="18">
        <v>701</v>
      </c>
      <c r="S426" s="19" t="s">
        <v>32</v>
      </c>
      <c r="T426" s="16" t="s">
        <v>81</v>
      </c>
      <c r="U426" s="21" t="s">
        <v>271</v>
      </c>
      <c r="V426" s="20" t="b">
        <f>IF(R426=[1]PAA!D424,TRUE)</f>
        <v>1</v>
      </c>
    </row>
    <row r="427" spans="1:22" s="20" customFormat="1" ht="12.75" customHeight="1" x14ac:dyDescent="0.25">
      <c r="A427" s="9">
        <v>80111701</v>
      </c>
      <c r="B427" s="10" t="s">
        <v>343</v>
      </c>
      <c r="C427" s="10">
        <v>1</v>
      </c>
      <c r="D427" s="10">
        <v>1</v>
      </c>
      <c r="E427" s="11">
        <v>330</v>
      </c>
      <c r="F427" s="10">
        <v>0</v>
      </c>
      <c r="G427" s="12" t="s">
        <v>23</v>
      </c>
      <c r="H427" s="13">
        <v>0</v>
      </c>
      <c r="I427" s="14">
        <v>57200000</v>
      </c>
      <c r="J427" s="14">
        <f t="shared" si="6"/>
        <v>57200000</v>
      </c>
      <c r="K427" s="10">
        <v>0</v>
      </c>
      <c r="L427" s="10">
        <v>0</v>
      </c>
      <c r="M427" s="15" t="s">
        <v>24</v>
      </c>
      <c r="N427" s="10" t="s">
        <v>25</v>
      </c>
      <c r="O427" s="16" t="s">
        <v>80</v>
      </c>
      <c r="P427" s="10">
        <v>3387000</v>
      </c>
      <c r="Q427" s="17" t="s">
        <v>27</v>
      </c>
      <c r="R427" s="18">
        <v>93</v>
      </c>
      <c r="S427" s="19" t="s">
        <v>32</v>
      </c>
      <c r="T427" s="16" t="s">
        <v>81</v>
      </c>
      <c r="U427" s="21" t="s">
        <v>271</v>
      </c>
      <c r="V427" s="20" t="b">
        <f>IF(R427=[1]PAA!D425,TRUE)</f>
        <v>1</v>
      </c>
    </row>
    <row r="428" spans="1:22" s="20" customFormat="1" ht="12.75" customHeight="1" x14ac:dyDescent="0.25">
      <c r="A428" s="9">
        <v>80111701</v>
      </c>
      <c r="B428" s="10" t="s">
        <v>306</v>
      </c>
      <c r="C428" s="10">
        <v>1</v>
      </c>
      <c r="D428" s="10">
        <v>1</v>
      </c>
      <c r="E428" s="11">
        <v>350</v>
      </c>
      <c r="F428" s="10">
        <v>0</v>
      </c>
      <c r="G428" s="12" t="s">
        <v>23</v>
      </c>
      <c r="H428" s="13">
        <v>0</v>
      </c>
      <c r="I428" s="14">
        <v>48323333.333333336</v>
      </c>
      <c r="J428" s="14">
        <f t="shared" si="6"/>
        <v>48323333.333333336</v>
      </c>
      <c r="K428" s="10">
        <v>0</v>
      </c>
      <c r="L428" s="10">
        <v>0</v>
      </c>
      <c r="M428" s="15" t="s">
        <v>24</v>
      </c>
      <c r="N428" s="10" t="s">
        <v>25</v>
      </c>
      <c r="O428" s="16" t="s">
        <v>80</v>
      </c>
      <c r="P428" s="10">
        <v>3387000</v>
      </c>
      <c r="Q428" s="17" t="s">
        <v>27</v>
      </c>
      <c r="R428" s="18">
        <v>85</v>
      </c>
      <c r="S428" s="19" t="s">
        <v>32</v>
      </c>
      <c r="T428" s="16" t="s">
        <v>81</v>
      </c>
      <c r="U428" s="21" t="s">
        <v>271</v>
      </c>
      <c r="V428" s="20" t="b">
        <f>IF(R428=[1]PAA!D426,TRUE)</f>
        <v>1</v>
      </c>
    </row>
    <row r="429" spans="1:22" s="20" customFormat="1" ht="12.75" customHeight="1" x14ac:dyDescent="0.25">
      <c r="A429" s="9">
        <v>80111701</v>
      </c>
      <c r="B429" s="10" t="s">
        <v>306</v>
      </c>
      <c r="C429" s="10">
        <v>1</v>
      </c>
      <c r="D429" s="10">
        <v>1</v>
      </c>
      <c r="E429" s="11">
        <v>350</v>
      </c>
      <c r="F429" s="10">
        <v>0</v>
      </c>
      <c r="G429" s="12" t="s">
        <v>23</v>
      </c>
      <c r="H429" s="13">
        <v>0</v>
      </c>
      <c r="I429" s="14">
        <v>48323333.333333336</v>
      </c>
      <c r="J429" s="14">
        <f t="shared" si="6"/>
        <v>48323333.333333336</v>
      </c>
      <c r="K429" s="10">
        <v>0</v>
      </c>
      <c r="L429" s="10">
        <v>0</v>
      </c>
      <c r="M429" s="15" t="s">
        <v>24</v>
      </c>
      <c r="N429" s="10" t="s">
        <v>25</v>
      </c>
      <c r="O429" s="16" t="s">
        <v>80</v>
      </c>
      <c r="P429" s="10">
        <v>3387000</v>
      </c>
      <c r="Q429" s="17" t="s">
        <v>27</v>
      </c>
      <c r="R429" s="18">
        <v>83</v>
      </c>
      <c r="S429" s="19" t="s">
        <v>32</v>
      </c>
      <c r="T429" s="16" t="s">
        <v>81</v>
      </c>
      <c r="U429" s="21" t="s">
        <v>271</v>
      </c>
      <c r="V429" s="20" t="b">
        <f>IF(R429=[1]PAA!D427,TRUE)</f>
        <v>1</v>
      </c>
    </row>
    <row r="430" spans="1:22" s="20" customFormat="1" ht="12.75" customHeight="1" x14ac:dyDescent="0.25">
      <c r="A430" s="9">
        <v>80111701</v>
      </c>
      <c r="B430" s="10" t="s">
        <v>333</v>
      </c>
      <c r="C430" s="10">
        <v>1</v>
      </c>
      <c r="D430" s="10">
        <v>1</v>
      </c>
      <c r="E430" s="11">
        <v>210</v>
      </c>
      <c r="F430" s="10">
        <v>0</v>
      </c>
      <c r="G430" s="12" t="s">
        <v>23</v>
      </c>
      <c r="H430" s="13">
        <v>0</v>
      </c>
      <c r="I430" s="14">
        <v>35000000</v>
      </c>
      <c r="J430" s="14">
        <f t="shared" si="6"/>
        <v>35000000</v>
      </c>
      <c r="K430" s="10">
        <v>0</v>
      </c>
      <c r="L430" s="10">
        <v>0</v>
      </c>
      <c r="M430" s="15" t="s">
        <v>24</v>
      </c>
      <c r="N430" s="10" t="s">
        <v>25</v>
      </c>
      <c r="O430" s="16" t="s">
        <v>80</v>
      </c>
      <c r="P430" s="10">
        <v>3387000</v>
      </c>
      <c r="Q430" s="17" t="s">
        <v>27</v>
      </c>
      <c r="R430" s="18">
        <v>651</v>
      </c>
      <c r="S430" s="19" t="s">
        <v>32</v>
      </c>
      <c r="T430" s="16" t="s">
        <v>81</v>
      </c>
      <c r="U430" s="21" t="s">
        <v>271</v>
      </c>
      <c r="V430" s="20" t="b">
        <f>IF(R430=[1]PAA!D428,TRUE)</f>
        <v>1</v>
      </c>
    </row>
    <row r="431" spans="1:22" s="20" customFormat="1" ht="12.75" customHeight="1" x14ac:dyDescent="0.25">
      <c r="A431" s="9">
        <v>80111701</v>
      </c>
      <c r="B431" s="10" t="s">
        <v>306</v>
      </c>
      <c r="C431" s="10">
        <v>1</v>
      </c>
      <c r="D431" s="10">
        <v>1</v>
      </c>
      <c r="E431" s="11">
        <v>240</v>
      </c>
      <c r="F431" s="10">
        <v>0</v>
      </c>
      <c r="G431" s="12" t="s">
        <v>23</v>
      </c>
      <c r="H431" s="13">
        <v>0</v>
      </c>
      <c r="I431" s="14">
        <v>33128000</v>
      </c>
      <c r="J431" s="14">
        <f t="shared" si="6"/>
        <v>33128000</v>
      </c>
      <c r="K431" s="10">
        <v>0</v>
      </c>
      <c r="L431" s="10">
        <v>0</v>
      </c>
      <c r="M431" s="15" t="s">
        <v>24</v>
      </c>
      <c r="N431" s="10" t="s">
        <v>25</v>
      </c>
      <c r="O431" s="16" t="s">
        <v>80</v>
      </c>
      <c r="P431" s="10">
        <v>3387000</v>
      </c>
      <c r="Q431" s="17" t="s">
        <v>27</v>
      </c>
      <c r="R431" s="18">
        <v>491</v>
      </c>
      <c r="S431" s="19" t="s">
        <v>32</v>
      </c>
      <c r="T431" s="16" t="s">
        <v>81</v>
      </c>
      <c r="U431" s="21" t="s">
        <v>271</v>
      </c>
      <c r="V431" s="20" t="b">
        <f>IF(R431=[1]PAA!D429,TRUE)</f>
        <v>1</v>
      </c>
    </row>
    <row r="432" spans="1:22" s="20" customFormat="1" ht="12.75" customHeight="1" x14ac:dyDescent="0.25">
      <c r="A432" s="9">
        <v>80111701</v>
      </c>
      <c r="B432" s="10" t="s">
        <v>344</v>
      </c>
      <c r="C432" s="10">
        <v>1</v>
      </c>
      <c r="D432" s="10">
        <v>1</v>
      </c>
      <c r="E432" s="11">
        <v>345</v>
      </c>
      <c r="F432" s="10">
        <v>0</v>
      </c>
      <c r="G432" s="12" t="s">
        <v>23</v>
      </c>
      <c r="H432" s="13">
        <v>0</v>
      </c>
      <c r="I432" s="14">
        <v>70397250</v>
      </c>
      <c r="J432" s="14">
        <f t="shared" si="6"/>
        <v>70397250</v>
      </c>
      <c r="K432" s="10">
        <v>0</v>
      </c>
      <c r="L432" s="10">
        <v>0</v>
      </c>
      <c r="M432" s="15" t="s">
        <v>24</v>
      </c>
      <c r="N432" s="10" t="s">
        <v>25</v>
      </c>
      <c r="O432" s="16" t="s">
        <v>80</v>
      </c>
      <c r="P432" s="10">
        <v>3387000</v>
      </c>
      <c r="Q432" s="17" t="s">
        <v>27</v>
      </c>
      <c r="R432" s="18">
        <v>221</v>
      </c>
      <c r="S432" s="19" t="s">
        <v>32</v>
      </c>
      <c r="T432" s="16" t="s">
        <v>81</v>
      </c>
      <c r="U432" s="21" t="s">
        <v>271</v>
      </c>
      <c r="V432" s="20" t="b">
        <f>IF(R432=[1]PAA!D430,TRUE)</f>
        <v>1</v>
      </c>
    </row>
    <row r="433" spans="1:22" s="20" customFormat="1" ht="12.75" customHeight="1" x14ac:dyDescent="0.25">
      <c r="A433" s="9">
        <v>80111701</v>
      </c>
      <c r="B433" s="10" t="s">
        <v>345</v>
      </c>
      <c r="C433" s="10">
        <v>1</v>
      </c>
      <c r="D433" s="10">
        <v>1</v>
      </c>
      <c r="E433" s="11">
        <v>350</v>
      </c>
      <c r="F433" s="10">
        <v>0</v>
      </c>
      <c r="G433" s="12" t="s">
        <v>23</v>
      </c>
      <c r="H433" s="13">
        <v>0</v>
      </c>
      <c r="I433" s="14">
        <v>58432500</v>
      </c>
      <c r="J433" s="14">
        <f t="shared" si="6"/>
        <v>58432500</v>
      </c>
      <c r="K433" s="10">
        <v>0</v>
      </c>
      <c r="L433" s="10">
        <v>0</v>
      </c>
      <c r="M433" s="15" t="s">
        <v>24</v>
      </c>
      <c r="N433" s="10" t="s">
        <v>25</v>
      </c>
      <c r="O433" s="16" t="s">
        <v>80</v>
      </c>
      <c r="P433" s="10">
        <v>3387000</v>
      </c>
      <c r="Q433" s="17" t="s">
        <v>27</v>
      </c>
      <c r="R433" s="18">
        <v>104</v>
      </c>
      <c r="S433" s="19" t="s">
        <v>32</v>
      </c>
      <c r="T433" s="16" t="s">
        <v>81</v>
      </c>
      <c r="U433" s="21" t="s">
        <v>82</v>
      </c>
      <c r="V433" s="20" t="b">
        <f>IF(R433=[1]PAA!D431,TRUE)</f>
        <v>1</v>
      </c>
    </row>
    <row r="434" spans="1:22" s="20" customFormat="1" ht="12.75" customHeight="1" x14ac:dyDescent="0.25">
      <c r="A434" s="9">
        <v>80111701</v>
      </c>
      <c r="B434" s="10" t="s">
        <v>346</v>
      </c>
      <c r="C434" s="10">
        <v>1</v>
      </c>
      <c r="D434" s="10">
        <v>1</v>
      </c>
      <c r="E434" s="11">
        <v>240</v>
      </c>
      <c r="F434" s="10">
        <v>0</v>
      </c>
      <c r="G434" s="12" t="s">
        <v>23</v>
      </c>
      <c r="H434" s="13">
        <v>0</v>
      </c>
      <c r="I434" s="14">
        <v>42296000</v>
      </c>
      <c r="J434" s="14">
        <f t="shared" si="6"/>
        <v>42296000</v>
      </c>
      <c r="K434" s="10">
        <v>0</v>
      </c>
      <c r="L434" s="10">
        <v>0</v>
      </c>
      <c r="M434" s="15" t="s">
        <v>24</v>
      </c>
      <c r="N434" s="10" t="s">
        <v>25</v>
      </c>
      <c r="O434" s="16" t="s">
        <v>80</v>
      </c>
      <c r="P434" s="10">
        <v>3387000</v>
      </c>
      <c r="Q434" s="17" t="s">
        <v>27</v>
      </c>
      <c r="R434" s="18">
        <v>496</v>
      </c>
      <c r="S434" s="19" t="s">
        <v>32</v>
      </c>
      <c r="T434" s="16" t="s">
        <v>81</v>
      </c>
      <c r="U434" s="21" t="s">
        <v>271</v>
      </c>
      <c r="V434" s="20" t="b">
        <f>IF(R434=[1]PAA!D432,TRUE)</f>
        <v>1</v>
      </c>
    </row>
    <row r="435" spans="1:22" s="20" customFormat="1" ht="12.75" customHeight="1" x14ac:dyDescent="0.25">
      <c r="A435" s="9">
        <v>80111701</v>
      </c>
      <c r="B435" s="10" t="s">
        <v>323</v>
      </c>
      <c r="C435" s="10">
        <v>1</v>
      </c>
      <c r="D435" s="10">
        <v>1</v>
      </c>
      <c r="E435" s="11">
        <v>240</v>
      </c>
      <c r="F435" s="10">
        <v>0</v>
      </c>
      <c r="G435" s="12" t="s">
        <v>23</v>
      </c>
      <c r="H435" s="13">
        <v>0</v>
      </c>
      <c r="I435" s="14">
        <v>40000000</v>
      </c>
      <c r="J435" s="14">
        <f t="shared" si="6"/>
        <v>40000000</v>
      </c>
      <c r="K435" s="10">
        <v>0</v>
      </c>
      <c r="L435" s="10">
        <v>0</v>
      </c>
      <c r="M435" s="15" t="s">
        <v>24</v>
      </c>
      <c r="N435" s="10" t="s">
        <v>25</v>
      </c>
      <c r="O435" s="16" t="s">
        <v>80</v>
      </c>
      <c r="P435" s="10">
        <v>3387000</v>
      </c>
      <c r="Q435" s="17" t="s">
        <v>27</v>
      </c>
      <c r="R435" s="18">
        <v>373</v>
      </c>
      <c r="S435" s="19" t="s">
        <v>32</v>
      </c>
      <c r="T435" s="16" t="s">
        <v>81</v>
      </c>
      <c r="U435" s="21" t="s">
        <v>271</v>
      </c>
      <c r="V435" s="20" t="b">
        <f>IF(R435=[1]PAA!D433,TRUE)</f>
        <v>1</v>
      </c>
    </row>
    <row r="436" spans="1:22" s="20" customFormat="1" ht="12.75" customHeight="1" x14ac:dyDescent="0.25">
      <c r="A436" s="9">
        <v>80111701</v>
      </c>
      <c r="B436" s="10" t="s">
        <v>333</v>
      </c>
      <c r="C436" s="10">
        <v>1</v>
      </c>
      <c r="D436" s="10">
        <v>1</v>
      </c>
      <c r="E436" s="11">
        <v>240</v>
      </c>
      <c r="F436" s="10">
        <v>0</v>
      </c>
      <c r="G436" s="12" t="s">
        <v>23</v>
      </c>
      <c r="H436" s="13">
        <v>0</v>
      </c>
      <c r="I436" s="14">
        <v>46640000</v>
      </c>
      <c r="J436" s="14">
        <f t="shared" si="6"/>
        <v>46640000</v>
      </c>
      <c r="K436" s="10">
        <v>0</v>
      </c>
      <c r="L436" s="10">
        <v>0</v>
      </c>
      <c r="M436" s="15" t="s">
        <v>24</v>
      </c>
      <c r="N436" s="10" t="s">
        <v>25</v>
      </c>
      <c r="O436" s="16" t="s">
        <v>80</v>
      </c>
      <c r="P436" s="10">
        <v>3387000</v>
      </c>
      <c r="Q436" s="17" t="s">
        <v>27</v>
      </c>
      <c r="R436" s="18">
        <v>495</v>
      </c>
      <c r="S436" s="19" t="s">
        <v>32</v>
      </c>
      <c r="T436" s="16" t="s">
        <v>81</v>
      </c>
      <c r="U436" s="21" t="s">
        <v>271</v>
      </c>
      <c r="V436" s="20" t="b">
        <f>IF(R436=[1]PAA!D434,TRUE)</f>
        <v>1</v>
      </c>
    </row>
    <row r="437" spans="1:22" s="20" customFormat="1" ht="12.75" customHeight="1" x14ac:dyDescent="0.25">
      <c r="A437" s="9">
        <v>80111701</v>
      </c>
      <c r="B437" s="27" t="s">
        <v>31</v>
      </c>
      <c r="C437" s="10">
        <v>1</v>
      </c>
      <c r="D437" s="10">
        <v>1</v>
      </c>
      <c r="E437" s="11">
        <v>240</v>
      </c>
      <c r="F437" s="10">
        <v>0</v>
      </c>
      <c r="G437" s="12" t="s">
        <v>23</v>
      </c>
      <c r="H437" s="13">
        <v>0</v>
      </c>
      <c r="I437" s="14">
        <v>40810000</v>
      </c>
      <c r="J437" s="14">
        <f t="shared" si="6"/>
        <v>40810000</v>
      </c>
      <c r="K437" s="10">
        <v>0</v>
      </c>
      <c r="L437" s="10">
        <v>0</v>
      </c>
      <c r="M437" s="15" t="s">
        <v>24</v>
      </c>
      <c r="N437" s="10" t="s">
        <v>25</v>
      </c>
      <c r="O437" s="16" t="s">
        <v>26</v>
      </c>
      <c r="P437" s="10">
        <v>3387000</v>
      </c>
      <c r="Q437" s="17" t="s">
        <v>27</v>
      </c>
      <c r="R437" s="18">
        <v>697</v>
      </c>
      <c r="S437" s="19" t="s">
        <v>32</v>
      </c>
      <c r="T437" s="16" t="s">
        <v>81</v>
      </c>
      <c r="U437" s="21" t="s">
        <v>318</v>
      </c>
      <c r="V437" s="20" t="b">
        <f>IF(R437=[1]PAA!D435,TRUE)</f>
        <v>1</v>
      </c>
    </row>
    <row r="438" spans="1:22" s="20" customFormat="1" ht="12.75" customHeight="1" x14ac:dyDescent="0.25">
      <c r="A438" s="9">
        <v>80111701</v>
      </c>
      <c r="B438" s="10" t="s">
        <v>308</v>
      </c>
      <c r="C438" s="10">
        <v>1</v>
      </c>
      <c r="D438" s="10">
        <v>1</v>
      </c>
      <c r="E438" s="11">
        <v>240</v>
      </c>
      <c r="F438" s="10">
        <v>0</v>
      </c>
      <c r="G438" s="12" t="s">
        <v>23</v>
      </c>
      <c r="H438" s="13">
        <v>0</v>
      </c>
      <c r="I438" s="14">
        <v>17808000</v>
      </c>
      <c r="J438" s="14">
        <f t="shared" si="6"/>
        <v>17808000</v>
      </c>
      <c r="K438" s="10">
        <v>0</v>
      </c>
      <c r="L438" s="10">
        <v>0</v>
      </c>
      <c r="M438" s="15" t="s">
        <v>24</v>
      </c>
      <c r="N438" s="10" t="s">
        <v>25</v>
      </c>
      <c r="O438" s="16" t="s">
        <v>80</v>
      </c>
      <c r="P438" s="10">
        <v>3387000</v>
      </c>
      <c r="Q438" s="17" t="s">
        <v>27</v>
      </c>
      <c r="R438" s="18">
        <v>489</v>
      </c>
      <c r="S438" s="19" t="s">
        <v>32</v>
      </c>
      <c r="T438" s="16" t="s">
        <v>81</v>
      </c>
      <c r="U438" s="21" t="s">
        <v>271</v>
      </c>
      <c r="V438" s="20" t="b">
        <f>IF(R438=[1]PAA!D436,TRUE)</f>
        <v>1</v>
      </c>
    </row>
    <row r="439" spans="1:22" s="20" customFormat="1" ht="12.75" customHeight="1" x14ac:dyDescent="0.25">
      <c r="A439" s="9">
        <v>80111701</v>
      </c>
      <c r="B439" s="10" t="s">
        <v>347</v>
      </c>
      <c r="C439" s="10">
        <v>1</v>
      </c>
      <c r="D439" s="10">
        <v>1</v>
      </c>
      <c r="E439" s="11">
        <v>350</v>
      </c>
      <c r="F439" s="10">
        <v>0</v>
      </c>
      <c r="G439" s="12" t="s">
        <v>23</v>
      </c>
      <c r="H439" s="13">
        <v>0</v>
      </c>
      <c r="I439" s="14">
        <v>61820966.666666664</v>
      </c>
      <c r="J439" s="14">
        <f t="shared" si="6"/>
        <v>61820966.666666664</v>
      </c>
      <c r="K439" s="10">
        <v>0</v>
      </c>
      <c r="L439" s="10">
        <v>0</v>
      </c>
      <c r="M439" s="15" t="s">
        <v>24</v>
      </c>
      <c r="N439" s="10" t="s">
        <v>25</v>
      </c>
      <c r="O439" s="16" t="s">
        <v>80</v>
      </c>
      <c r="P439" s="10">
        <v>3387000</v>
      </c>
      <c r="Q439" s="17" t="s">
        <v>27</v>
      </c>
      <c r="R439" s="18">
        <v>139</v>
      </c>
      <c r="S439" s="19" t="s">
        <v>32</v>
      </c>
      <c r="T439" s="16" t="s">
        <v>81</v>
      </c>
      <c r="U439" s="21" t="s">
        <v>271</v>
      </c>
      <c r="V439" s="20" t="b">
        <f>IF(R439=[1]PAA!D437,TRUE)</f>
        <v>1</v>
      </c>
    </row>
    <row r="440" spans="1:22" s="20" customFormat="1" ht="12.75" customHeight="1" x14ac:dyDescent="0.25">
      <c r="A440" s="9">
        <v>80111701</v>
      </c>
      <c r="B440" s="10" t="s">
        <v>79</v>
      </c>
      <c r="C440" s="10">
        <v>1</v>
      </c>
      <c r="D440" s="10">
        <v>1</v>
      </c>
      <c r="E440" s="11">
        <v>240</v>
      </c>
      <c r="F440" s="10">
        <v>0</v>
      </c>
      <c r="G440" s="12" t="s">
        <v>23</v>
      </c>
      <c r="H440" s="13">
        <v>0</v>
      </c>
      <c r="I440" s="14">
        <v>38160000</v>
      </c>
      <c r="J440" s="14">
        <f t="shared" si="6"/>
        <v>38160000</v>
      </c>
      <c r="K440" s="10">
        <v>0</v>
      </c>
      <c r="L440" s="10">
        <v>0</v>
      </c>
      <c r="M440" s="15" t="s">
        <v>24</v>
      </c>
      <c r="N440" s="10" t="s">
        <v>25</v>
      </c>
      <c r="O440" s="16" t="s">
        <v>80</v>
      </c>
      <c r="P440" s="10">
        <v>3387000</v>
      </c>
      <c r="Q440" s="17" t="s">
        <v>27</v>
      </c>
      <c r="R440" s="18">
        <v>476</v>
      </c>
      <c r="S440" s="19" t="s">
        <v>32</v>
      </c>
      <c r="T440" s="16" t="s">
        <v>81</v>
      </c>
      <c r="U440" s="21" t="s">
        <v>271</v>
      </c>
      <c r="V440" s="20" t="b">
        <f>IF(R440=[1]PAA!D438,TRUE)</f>
        <v>1</v>
      </c>
    </row>
    <row r="441" spans="1:22" s="20" customFormat="1" ht="12.75" customHeight="1" x14ac:dyDescent="0.25">
      <c r="A441" s="9">
        <v>80111701</v>
      </c>
      <c r="B441" s="10" t="s">
        <v>348</v>
      </c>
      <c r="C441" s="10">
        <v>1</v>
      </c>
      <c r="D441" s="10">
        <v>1</v>
      </c>
      <c r="E441" s="11">
        <v>240</v>
      </c>
      <c r="F441" s="10">
        <v>0</v>
      </c>
      <c r="G441" s="12" t="s">
        <v>23</v>
      </c>
      <c r="H441" s="13">
        <v>0</v>
      </c>
      <c r="I441" s="14">
        <v>44096000</v>
      </c>
      <c r="J441" s="14">
        <f t="shared" si="6"/>
        <v>44096000</v>
      </c>
      <c r="K441" s="10">
        <v>0</v>
      </c>
      <c r="L441" s="10">
        <v>0</v>
      </c>
      <c r="M441" s="15" t="s">
        <v>24</v>
      </c>
      <c r="N441" s="10" t="s">
        <v>25</v>
      </c>
      <c r="O441" s="16" t="s">
        <v>80</v>
      </c>
      <c r="P441" s="10">
        <v>3387000</v>
      </c>
      <c r="Q441" s="17" t="s">
        <v>27</v>
      </c>
      <c r="R441" s="18">
        <v>283</v>
      </c>
      <c r="S441" s="19" t="s">
        <v>32</v>
      </c>
      <c r="T441" s="16" t="s">
        <v>81</v>
      </c>
      <c r="U441" s="21" t="s">
        <v>271</v>
      </c>
      <c r="V441" s="20" t="b">
        <f>IF(R441=[1]PAA!D439,TRUE)</f>
        <v>1</v>
      </c>
    </row>
    <row r="442" spans="1:22" s="20" customFormat="1" ht="12.75" customHeight="1" x14ac:dyDescent="0.25">
      <c r="A442" s="9">
        <v>80111701</v>
      </c>
      <c r="B442" s="10" t="s">
        <v>311</v>
      </c>
      <c r="C442" s="10">
        <v>1</v>
      </c>
      <c r="D442" s="10">
        <v>1</v>
      </c>
      <c r="E442" s="11">
        <v>240</v>
      </c>
      <c r="F442" s="10">
        <v>0</v>
      </c>
      <c r="G442" s="12" t="s">
        <v>23</v>
      </c>
      <c r="H442" s="13">
        <v>0</v>
      </c>
      <c r="I442" s="14">
        <v>18995200</v>
      </c>
      <c r="J442" s="14">
        <f t="shared" si="6"/>
        <v>18995200</v>
      </c>
      <c r="K442" s="10">
        <v>0</v>
      </c>
      <c r="L442" s="10">
        <v>0</v>
      </c>
      <c r="M442" s="15" t="s">
        <v>24</v>
      </c>
      <c r="N442" s="10" t="s">
        <v>25</v>
      </c>
      <c r="O442" s="16" t="s">
        <v>80</v>
      </c>
      <c r="P442" s="10">
        <v>3387000</v>
      </c>
      <c r="Q442" s="17" t="s">
        <v>27</v>
      </c>
      <c r="R442" s="18">
        <v>727</v>
      </c>
      <c r="S442" s="19" t="s">
        <v>32</v>
      </c>
      <c r="T442" s="16" t="s">
        <v>81</v>
      </c>
      <c r="U442" s="21" t="s">
        <v>82</v>
      </c>
      <c r="V442" s="20" t="b">
        <f>IF(R442=[1]PAA!D440,TRUE)</f>
        <v>1</v>
      </c>
    </row>
    <row r="443" spans="1:22" s="20" customFormat="1" ht="12.75" customHeight="1" x14ac:dyDescent="0.25">
      <c r="A443" s="9">
        <v>80111701</v>
      </c>
      <c r="B443" s="10" t="s">
        <v>79</v>
      </c>
      <c r="C443" s="10">
        <v>1</v>
      </c>
      <c r="D443" s="10">
        <v>1</v>
      </c>
      <c r="E443" s="11">
        <v>240</v>
      </c>
      <c r="F443" s="10">
        <v>0</v>
      </c>
      <c r="G443" s="12" t="s">
        <v>23</v>
      </c>
      <c r="H443" s="13">
        <v>0</v>
      </c>
      <c r="I443" s="14">
        <v>38160000</v>
      </c>
      <c r="J443" s="14">
        <f t="shared" si="6"/>
        <v>38160000</v>
      </c>
      <c r="K443" s="10">
        <v>0</v>
      </c>
      <c r="L443" s="10">
        <v>0</v>
      </c>
      <c r="M443" s="15" t="s">
        <v>24</v>
      </c>
      <c r="N443" s="10" t="s">
        <v>25</v>
      </c>
      <c r="O443" s="16" t="s">
        <v>80</v>
      </c>
      <c r="P443" s="10">
        <v>3387000</v>
      </c>
      <c r="Q443" s="17" t="s">
        <v>27</v>
      </c>
      <c r="R443" s="18">
        <v>249</v>
      </c>
      <c r="S443" s="19" t="s">
        <v>32</v>
      </c>
      <c r="T443" s="16" t="s">
        <v>81</v>
      </c>
      <c r="U443" s="21" t="s">
        <v>271</v>
      </c>
      <c r="V443" s="20" t="b">
        <f>IF(R443=[1]PAA!D441,TRUE)</f>
        <v>1</v>
      </c>
    </row>
    <row r="444" spans="1:22" s="20" customFormat="1" ht="12.75" customHeight="1" x14ac:dyDescent="0.25">
      <c r="A444" s="9">
        <v>80111701</v>
      </c>
      <c r="B444" s="10" t="s">
        <v>305</v>
      </c>
      <c r="C444" s="10">
        <v>1</v>
      </c>
      <c r="D444" s="10">
        <v>1</v>
      </c>
      <c r="E444" s="11">
        <v>350</v>
      </c>
      <c r="F444" s="10">
        <v>0</v>
      </c>
      <c r="G444" s="12" t="s">
        <v>23</v>
      </c>
      <c r="H444" s="13">
        <v>0</v>
      </c>
      <c r="I444" s="14">
        <v>92750000</v>
      </c>
      <c r="J444" s="14">
        <f t="shared" si="6"/>
        <v>92750000</v>
      </c>
      <c r="K444" s="10">
        <v>0</v>
      </c>
      <c r="L444" s="10">
        <v>0</v>
      </c>
      <c r="M444" s="15" t="s">
        <v>24</v>
      </c>
      <c r="N444" s="10" t="s">
        <v>25</v>
      </c>
      <c r="O444" s="16" t="s">
        <v>80</v>
      </c>
      <c r="P444" s="10">
        <v>3387000</v>
      </c>
      <c r="Q444" s="17" t="s">
        <v>27</v>
      </c>
      <c r="R444" s="18">
        <v>88</v>
      </c>
      <c r="S444" s="19" t="s">
        <v>32</v>
      </c>
      <c r="T444" s="16" t="s">
        <v>81</v>
      </c>
      <c r="U444" s="21" t="s">
        <v>271</v>
      </c>
      <c r="V444" s="20" t="b">
        <f>IF(R444=[1]PAA!D442,TRUE)</f>
        <v>1</v>
      </c>
    </row>
    <row r="445" spans="1:22" s="20" customFormat="1" ht="12.75" customHeight="1" x14ac:dyDescent="0.25">
      <c r="A445" s="9">
        <v>80111701</v>
      </c>
      <c r="B445" s="10" t="s">
        <v>311</v>
      </c>
      <c r="C445" s="10">
        <v>1</v>
      </c>
      <c r="D445" s="10">
        <v>1</v>
      </c>
      <c r="E445" s="11">
        <v>240</v>
      </c>
      <c r="F445" s="10">
        <v>0</v>
      </c>
      <c r="G445" s="12" t="s">
        <v>23</v>
      </c>
      <c r="H445" s="13">
        <v>0</v>
      </c>
      <c r="I445" s="14">
        <v>18992000</v>
      </c>
      <c r="J445" s="14">
        <f t="shared" si="6"/>
        <v>18992000</v>
      </c>
      <c r="K445" s="10">
        <v>0</v>
      </c>
      <c r="L445" s="10">
        <v>0</v>
      </c>
      <c r="M445" s="15" t="s">
        <v>24</v>
      </c>
      <c r="N445" s="10" t="s">
        <v>25</v>
      </c>
      <c r="O445" s="16" t="s">
        <v>80</v>
      </c>
      <c r="P445" s="10">
        <v>3387000</v>
      </c>
      <c r="Q445" s="17" t="s">
        <v>27</v>
      </c>
      <c r="R445" s="18">
        <v>286</v>
      </c>
      <c r="S445" s="19" t="s">
        <v>32</v>
      </c>
      <c r="T445" s="16" t="s">
        <v>81</v>
      </c>
      <c r="U445" s="21" t="s">
        <v>82</v>
      </c>
      <c r="V445" s="20" t="b">
        <f>IF(R445=[1]PAA!D443,TRUE)</f>
        <v>1</v>
      </c>
    </row>
    <row r="446" spans="1:22" s="20" customFormat="1" ht="12.75" customHeight="1" x14ac:dyDescent="0.25">
      <c r="A446" s="9">
        <v>80111701</v>
      </c>
      <c r="B446" s="10" t="s">
        <v>311</v>
      </c>
      <c r="C446" s="10">
        <v>1</v>
      </c>
      <c r="D446" s="10">
        <v>1</v>
      </c>
      <c r="E446" s="11">
        <v>240</v>
      </c>
      <c r="F446" s="10">
        <v>0</v>
      </c>
      <c r="G446" s="12" t="s">
        <v>23</v>
      </c>
      <c r="H446" s="13">
        <v>0</v>
      </c>
      <c r="I446" s="14">
        <v>18992000</v>
      </c>
      <c r="J446" s="14">
        <f t="shared" si="6"/>
        <v>18992000</v>
      </c>
      <c r="K446" s="10">
        <v>0</v>
      </c>
      <c r="L446" s="10">
        <v>0</v>
      </c>
      <c r="M446" s="15" t="s">
        <v>24</v>
      </c>
      <c r="N446" s="10" t="s">
        <v>25</v>
      </c>
      <c r="O446" s="16" t="s">
        <v>80</v>
      </c>
      <c r="P446" s="10">
        <v>3387000</v>
      </c>
      <c r="Q446" s="17" t="s">
        <v>27</v>
      </c>
      <c r="R446" s="18">
        <v>285</v>
      </c>
      <c r="S446" s="19" t="s">
        <v>32</v>
      </c>
      <c r="T446" s="16" t="s">
        <v>81</v>
      </c>
      <c r="U446" s="21" t="s">
        <v>82</v>
      </c>
      <c r="V446" s="20" t="b">
        <f>IF(R446=[1]PAA!D444,TRUE)</f>
        <v>1</v>
      </c>
    </row>
    <row r="447" spans="1:22" s="20" customFormat="1" ht="12.75" customHeight="1" x14ac:dyDescent="0.25">
      <c r="A447" s="9">
        <v>80111701</v>
      </c>
      <c r="B447" s="10" t="s">
        <v>304</v>
      </c>
      <c r="C447" s="10">
        <v>1</v>
      </c>
      <c r="D447" s="10">
        <v>1</v>
      </c>
      <c r="E447" s="11">
        <v>240</v>
      </c>
      <c r="F447" s="10">
        <v>0</v>
      </c>
      <c r="G447" s="12" t="s">
        <v>23</v>
      </c>
      <c r="H447" s="13">
        <v>0</v>
      </c>
      <c r="I447" s="14">
        <v>17808000</v>
      </c>
      <c r="J447" s="14">
        <f t="shared" si="6"/>
        <v>17808000</v>
      </c>
      <c r="K447" s="10">
        <v>0</v>
      </c>
      <c r="L447" s="10">
        <v>0</v>
      </c>
      <c r="M447" s="15" t="s">
        <v>24</v>
      </c>
      <c r="N447" s="10" t="s">
        <v>25</v>
      </c>
      <c r="O447" s="16" t="s">
        <v>80</v>
      </c>
      <c r="P447" s="10">
        <v>3387000</v>
      </c>
      <c r="Q447" s="17" t="s">
        <v>27</v>
      </c>
      <c r="R447" s="18">
        <v>233</v>
      </c>
      <c r="S447" s="19" t="s">
        <v>32</v>
      </c>
      <c r="T447" s="16" t="s">
        <v>81</v>
      </c>
      <c r="U447" s="21" t="s">
        <v>271</v>
      </c>
      <c r="V447" s="20" t="b">
        <f>IF(R447=[1]PAA!D445,TRUE)</f>
        <v>1</v>
      </c>
    </row>
    <row r="448" spans="1:22" s="20" customFormat="1" ht="12.75" customHeight="1" x14ac:dyDescent="0.25">
      <c r="A448" s="9">
        <v>80111701</v>
      </c>
      <c r="B448" s="10" t="s">
        <v>79</v>
      </c>
      <c r="C448" s="10">
        <v>1</v>
      </c>
      <c r="D448" s="10">
        <v>1</v>
      </c>
      <c r="E448" s="11">
        <v>240</v>
      </c>
      <c r="F448" s="10">
        <v>0</v>
      </c>
      <c r="G448" s="12" t="s">
        <v>23</v>
      </c>
      <c r="H448" s="13">
        <v>0</v>
      </c>
      <c r="I448" s="14">
        <v>38160000</v>
      </c>
      <c r="J448" s="14">
        <f t="shared" si="6"/>
        <v>38160000</v>
      </c>
      <c r="K448" s="10">
        <v>0</v>
      </c>
      <c r="L448" s="10">
        <v>0</v>
      </c>
      <c r="M448" s="15" t="s">
        <v>24</v>
      </c>
      <c r="N448" s="10" t="s">
        <v>25</v>
      </c>
      <c r="O448" s="16" t="s">
        <v>80</v>
      </c>
      <c r="P448" s="10">
        <v>3387000</v>
      </c>
      <c r="Q448" s="17" t="s">
        <v>27</v>
      </c>
      <c r="R448" s="18">
        <v>254</v>
      </c>
      <c r="S448" s="19" t="s">
        <v>32</v>
      </c>
      <c r="T448" s="16" t="s">
        <v>81</v>
      </c>
      <c r="U448" s="21" t="s">
        <v>271</v>
      </c>
      <c r="V448" s="20" t="b">
        <f>IF(R448=[1]PAA!D446,TRUE)</f>
        <v>1</v>
      </c>
    </row>
    <row r="449" spans="1:22" s="20" customFormat="1" ht="12.75" customHeight="1" x14ac:dyDescent="0.25">
      <c r="A449" s="9">
        <v>80111701</v>
      </c>
      <c r="B449" s="10" t="s">
        <v>311</v>
      </c>
      <c r="C449" s="10">
        <v>1</v>
      </c>
      <c r="D449" s="10">
        <v>1</v>
      </c>
      <c r="E449" s="11">
        <v>240</v>
      </c>
      <c r="F449" s="10">
        <v>0</v>
      </c>
      <c r="G449" s="12" t="s">
        <v>23</v>
      </c>
      <c r="H449" s="13">
        <v>0</v>
      </c>
      <c r="I449" s="14">
        <v>18995200</v>
      </c>
      <c r="J449" s="14">
        <f t="shared" si="6"/>
        <v>18995200</v>
      </c>
      <c r="K449" s="10">
        <v>0</v>
      </c>
      <c r="L449" s="10">
        <v>0</v>
      </c>
      <c r="M449" s="15" t="s">
        <v>24</v>
      </c>
      <c r="N449" s="10" t="s">
        <v>25</v>
      </c>
      <c r="O449" s="16" t="s">
        <v>80</v>
      </c>
      <c r="P449" s="10">
        <v>3387000</v>
      </c>
      <c r="Q449" s="17" t="s">
        <v>27</v>
      </c>
      <c r="R449" s="18">
        <v>607</v>
      </c>
      <c r="S449" s="19" t="s">
        <v>32</v>
      </c>
      <c r="T449" s="16" t="s">
        <v>81</v>
      </c>
      <c r="U449" s="21" t="s">
        <v>82</v>
      </c>
      <c r="V449" s="20" t="b">
        <f>IF(R449=[1]PAA!D447,TRUE)</f>
        <v>1</v>
      </c>
    </row>
    <row r="450" spans="1:22" s="20" customFormat="1" ht="12.75" customHeight="1" x14ac:dyDescent="0.25">
      <c r="A450" s="9">
        <v>80111701</v>
      </c>
      <c r="B450" s="10" t="s">
        <v>349</v>
      </c>
      <c r="C450" s="10">
        <v>1</v>
      </c>
      <c r="D450" s="10">
        <v>1</v>
      </c>
      <c r="E450" s="11">
        <v>350</v>
      </c>
      <c r="F450" s="10">
        <v>0</v>
      </c>
      <c r="G450" s="12" t="s">
        <v>23</v>
      </c>
      <c r="H450" s="13">
        <v>0</v>
      </c>
      <c r="I450" s="14">
        <v>41675666.666666664</v>
      </c>
      <c r="J450" s="14">
        <f t="shared" si="6"/>
        <v>41675666.666666664</v>
      </c>
      <c r="K450" s="10">
        <v>0</v>
      </c>
      <c r="L450" s="10">
        <v>0</v>
      </c>
      <c r="M450" s="15" t="s">
        <v>24</v>
      </c>
      <c r="N450" s="10" t="s">
        <v>25</v>
      </c>
      <c r="O450" s="16" t="s">
        <v>80</v>
      </c>
      <c r="P450" s="10">
        <v>3387000</v>
      </c>
      <c r="Q450" s="17" t="s">
        <v>27</v>
      </c>
      <c r="R450" s="18">
        <v>137</v>
      </c>
      <c r="S450" s="19" t="s">
        <v>32</v>
      </c>
      <c r="T450" s="16" t="s">
        <v>81</v>
      </c>
      <c r="U450" s="21" t="s">
        <v>271</v>
      </c>
      <c r="V450" s="20" t="b">
        <f>IF(R450=[1]PAA!D448,TRUE)</f>
        <v>1</v>
      </c>
    </row>
    <row r="451" spans="1:22" s="20" customFormat="1" ht="12.75" customHeight="1" x14ac:dyDescent="0.25">
      <c r="A451" s="9">
        <v>80111701</v>
      </c>
      <c r="B451" s="10" t="s">
        <v>308</v>
      </c>
      <c r="C451" s="10">
        <v>1</v>
      </c>
      <c r="D451" s="10">
        <v>1</v>
      </c>
      <c r="E451" s="11">
        <v>240</v>
      </c>
      <c r="F451" s="10">
        <v>0</v>
      </c>
      <c r="G451" s="12" t="s">
        <v>23</v>
      </c>
      <c r="H451" s="13">
        <v>0</v>
      </c>
      <c r="I451" s="14">
        <v>15582000</v>
      </c>
      <c r="J451" s="14">
        <f t="shared" si="6"/>
        <v>15582000</v>
      </c>
      <c r="K451" s="10">
        <v>0</v>
      </c>
      <c r="L451" s="10">
        <v>0</v>
      </c>
      <c r="M451" s="15" t="s">
        <v>24</v>
      </c>
      <c r="N451" s="10" t="s">
        <v>25</v>
      </c>
      <c r="O451" s="16" t="s">
        <v>80</v>
      </c>
      <c r="P451" s="10">
        <v>3387000</v>
      </c>
      <c r="Q451" s="17" t="s">
        <v>27</v>
      </c>
      <c r="R451" s="18">
        <v>687</v>
      </c>
      <c r="S451" s="19" t="s">
        <v>32</v>
      </c>
      <c r="T451" s="16" t="s">
        <v>81</v>
      </c>
      <c r="U451" s="21" t="s">
        <v>271</v>
      </c>
      <c r="V451" s="20" t="b">
        <f>IF(R451=[1]PAA!D449,TRUE)</f>
        <v>1</v>
      </c>
    </row>
    <row r="452" spans="1:22" s="20" customFormat="1" ht="12.75" customHeight="1" x14ac:dyDescent="0.25">
      <c r="A452" s="9">
        <v>80111701</v>
      </c>
      <c r="B452" s="10" t="s">
        <v>311</v>
      </c>
      <c r="C452" s="10">
        <v>1</v>
      </c>
      <c r="D452" s="10">
        <v>1</v>
      </c>
      <c r="E452" s="11">
        <v>240</v>
      </c>
      <c r="F452" s="10">
        <v>0</v>
      </c>
      <c r="G452" s="12" t="s">
        <v>23</v>
      </c>
      <c r="H452" s="13">
        <v>0</v>
      </c>
      <c r="I452" s="14">
        <v>18995200</v>
      </c>
      <c r="J452" s="14">
        <f t="shared" si="6"/>
        <v>18995200</v>
      </c>
      <c r="K452" s="10">
        <v>0</v>
      </c>
      <c r="L452" s="10">
        <v>0</v>
      </c>
      <c r="M452" s="15" t="s">
        <v>24</v>
      </c>
      <c r="N452" s="10" t="s">
        <v>25</v>
      </c>
      <c r="O452" s="16" t="s">
        <v>80</v>
      </c>
      <c r="P452" s="10">
        <v>3387000</v>
      </c>
      <c r="Q452" s="17" t="s">
        <v>27</v>
      </c>
      <c r="R452" s="18">
        <v>606</v>
      </c>
      <c r="S452" s="19" t="s">
        <v>32</v>
      </c>
      <c r="T452" s="16" t="s">
        <v>81</v>
      </c>
      <c r="U452" s="21" t="s">
        <v>82</v>
      </c>
      <c r="V452" s="20" t="b">
        <f>IF(R452=[1]PAA!D450,TRUE)</f>
        <v>1</v>
      </c>
    </row>
    <row r="453" spans="1:22" s="20" customFormat="1" ht="12.75" customHeight="1" x14ac:dyDescent="0.25">
      <c r="A453" s="9">
        <v>80111701</v>
      </c>
      <c r="B453" s="10" t="s">
        <v>350</v>
      </c>
      <c r="C453" s="10">
        <v>1</v>
      </c>
      <c r="D453" s="10">
        <v>1</v>
      </c>
      <c r="E453" s="11">
        <v>240</v>
      </c>
      <c r="F453" s="10">
        <v>0</v>
      </c>
      <c r="G453" s="12" t="s">
        <v>23</v>
      </c>
      <c r="H453" s="13">
        <v>0</v>
      </c>
      <c r="I453" s="14">
        <v>43064000</v>
      </c>
      <c r="J453" s="14">
        <f t="shared" si="6"/>
        <v>43064000</v>
      </c>
      <c r="K453" s="10">
        <v>0</v>
      </c>
      <c r="L453" s="10">
        <v>0</v>
      </c>
      <c r="M453" s="15" t="s">
        <v>24</v>
      </c>
      <c r="N453" s="10" t="s">
        <v>25</v>
      </c>
      <c r="O453" s="16" t="s">
        <v>80</v>
      </c>
      <c r="P453" s="10">
        <v>3387000</v>
      </c>
      <c r="Q453" s="17" t="s">
        <v>27</v>
      </c>
      <c r="R453" s="18">
        <v>200</v>
      </c>
      <c r="S453" s="19" t="s">
        <v>32</v>
      </c>
      <c r="T453" s="16" t="s">
        <v>81</v>
      </c>
      <c r="U453" s="21" t="s">
        <v>271</v>
      </c>
      <c r="V453" s="20" t="b">
        <f>IF(R453=[1]PAA!D451,TRUE)</f>
        <v>1</v>
      </c>
    </row>
    <row r="454" spans="1:22" s="20" customFormat="1" ht="12.75" customHeight="1" x14ac:dyDescent="0.25">
      <c r="A454" s="9">
        <v>80111701</v>
      </c>
      <c r="B454" s="10" t="s">
        <v>350</v>
      </c>
      <c r="C454" s="10">
        <v>1</v>
      </c>
      <c r="D454" s="10">
        <v>1</v>
      </c>
      <c r="E454" s="11">
        <v>240</v>
      </c>
      <c r="F454" s="10">
        <v>0</v>
      </c>
      <c r="G454" s="12" t="s">
        <v>23</v>
      </c>
      <c r="H454" s="13">
        <v>0</v>
      </c>
      <c r="I454" s="14">
        <v>43064000</v>
      </c>
      <c r="J454" s="14">
        <f t="shared" si="6"/>
        <v>43064000</v>
      </c>
      <c r="K454" s="10">
        <v>0</v>
      </c>
      <c r="L454" s="10">
        <v>0</v>
      </c>
      <c r="M454" s="15" t="s">
        <v>24</v>
      </c>
      <c r="N454" s="10" t="s">
        <v>25</v>
      </c>
      <c r="O454" s="16" t="s">
        <v>80</v>
      </c>
      <c r="P454" s="10">
        <v>3387000</v>
      </c>
      <c r="Q454" s="17" t="s">
        <v>27</v>
      </c>
      <c r="R454" s="18">
        <v>199</v>
      </c>
      <c r="S454" s="19" t="s">
        <v>32</v>
      </c>
      <c r="T454" s="16" t="s">
        <v>81</v>
      </c>
      <c r="U454" s="21" t="s">
        <v>271</v>
      </c>
      <c r="V454" s="20" t="b">
        <f>IF(R454=[1]PAA!D452,TRUE)</f>
        <v>1</v>
      </c>
    </row>
    <row r="455" spans="1:22" s="20" customFormat="1" ht="12.75" customHeight="1" x14ac:dyDescent="0.25">
      <c r="A455" s="9">
        <v>80111701</v>
      </c>
      <c r="B455" s="10" t="s">
        <v>308</v>
      </c>
      <c r="C455" s="10">
        <v>1</v>
      </c>
      <c r="D455" s="10">
        <v>1</v>
      </c>
      <c r="E455" s="11">
        <v>240</v>
      </c>
      <c r="F455" s="10">
        <v>0</v>
      </c>
      <c r="G455" s="12" t="s">
        <v>23</v>
      </c>
      <c r="H455" s="13">
        <v>0</v>
      </c>
      <c r="I455" s="14">
        <v>17808000</v>
      </c>
      <c r="J455" s="14">
        <f t="shared" si="6"/>
        <v>17808000</v>
      </c>
      <c r="K455" s="10">
        <v>0</v>
      </c>
      <c r="L455" s="10">
        <v>0</v>
      </c>
      <c r="M455" s="15" t="s">
        <v>24</v>
      </c>
      <c r="N455" s="10" t="s">
        <v>25</v>
      </c>
      <c r="O455" s="16" t="s">
        <v>80</v>
      </c>
      <c r="P455" s="10">
        <v>3387000</v>
      </c>
      <c r="Q455" s="17" t="s">
        <v>27</v>
      </c>
      <c r="R455" s="18">
        <v>490</v>
      </c>
      <c r="S455" s="19" t="s">
        <v>32</v>
      </c>
      <c r="T455" s="16" t="s">
        <v>81</v>
      </c>
      <c r="U455" s="21" t="s">
        <v>271</v>
      </c>
      <c r="V455" s="20" t="b">
        <f>IF(R455=[1]PAA!D453,TRUE)</f>
        <v>1</v>
      </c>
    </row>
    <row r="456" spans="1:22" s="20" customFormat="1" ht="12.75" customHeight="1" x14ac:dyDescent="0.25">
      <c r="A456" s="9">
        <v>80111701</v>
      </c>
      <c r="B456" s="10" t="s">
        <v>308</v>
      </c>
      <c r="C456" s="10">
        <v>1</v>
      </c>
      <c r="D456" s="10">
        <v>1</v>
      </c>
      <c r="E456" s="11">
        <v>240</v>
      </c>
      <c r="F456" s="10">
        <v>0</v>
      </c>
      <c r="G456" s="12" t="s">
        <v>23</v>
      </c>
      <c r="H456" s="13">
        <v>0</v>
      </c>
      <c r="I456" s="14">
        <v>17808000</v>
      </c>
      <c r="J456" s="14">
        <f t="shared" si="6"/>
        <v>17808000</v>
      </c>
      <c r="K456" s="10">
        <v>0</v>
      </c>
      <c r="L456" s="10">
        <v>0</v>
      </c>
      <c r="M456" s="15" t="s">
        <v>24</v>
      </c>
      <c r="N456" s="10" t="s">
        <v>25</v>
      </c>
      <c r="O456" s="16" t="s">
        <v>80</v>
      </c>
      <c r="P456" s="10">
        <v>3387000</v>
      </c>
      <c r="Q456" s="17" t="s">
        <v>27</v>
      </c>
      <c r="R456" s="18">
        <v>478</v>
      </c>
      <c r="S456" s="19" t="s">
        <v>32</v>
      </c>
      <c r="T456" s="16" t="s">
        <v>81</v>
      </c>
      <c r="U456" s="21" t="s">
        <v>271</v>
      </c>
      <c r="V456" s="20" t="b">
        <f>IF(R456=[1]PAA!D454,TRUE)</f>
        <v>1</v>
      </c>
    </row>
    <row r="457" spans="1:22" s="20" customFormat="1" ht="12.75" customHeight="1" x14ac:dyDescent="0.25">
      <c r="A457" s="9">
        <v>80111701</v>
      </c>
      <c r="B457" s="10" t="s">
        <v>351</v>
      </c>
      <c r="C457" s="10">
        <v>1</v>
      </c>
      <c r="D457" s="10">
        <v>1</v>
      </c>
      <c r="E457" s="11">
        <v>240</v>
      </c>
      <c r="F457" s="10">
        <v>0</v>
      </c>
      <c r="G457" s="12" t="s">
        <v>23</v>
      </c>
      <c r="H457" s="13">
        <v>0</v>
      </c>
      <c r="I457" s="14">
        <v>38160000</v>
      </c>
      <c r="J457" s="14">
        <f t="shared" si="6"/>
        <v>38160000</v>
      </c>
      <c r="K457" s="10">
        <v>0</v>
      </c>
      <c r="L457" s="10">
        <v>0</v>
      </c>
      <c r="M457" s="15" t="s">
        <v>24</v>
      </c>
      <c r="N457" s="10" t="s">
        <v>25</v>
      </c>
      <c r="O457" s="16" t="s">
        <v>80</v>
      </c>
      <c r="P457" s="10">
        <v>3387000</v>
      </c>
      <c r="Q457" s="17" t="s">
        <v>27</v>
      </c>
      <c r="R457" s="18">
        <v>284</v>
      </c>
      <c r="S457" s="19" t="s">
        <v>32</v>
      </c>
      <c r="T457" s="16" t="s">
        <v>81</v>
      </c>
      <c r="U457" s="21" t="s">
        <v>271</v>
      </c>
      <c r="V457" s="20" t="b">
        <f>IF(R457=[1]PAA!D455,TRUE)</f>
        <v>1</v>
      </c>
    </row>
    <row r="458" spans="1:22" s="20" customFormat="1" ht="12.75" customHeight="1" x14ac:dyDescent="0.25">
      <c r="A458" s="9">
        <v>80111701</v>
      </c>
      <c r="B458" s="10" t="s">
        <v>79</v>
      </c>
      <c r="C458" s="10">
        <v>1</v>
      </c>
      <c r="D458" s="10">
        <v>1</v>
      </c>
      <c r="E458" s="11">
        <v>350</v>
      </c>
      <c r="F458" s="10">
        <v>0</v>
      </c>
      <c r="G458" s="12" t="s">
        <v>23</v>
      </c>
      <c r="H458" s="13">
        <v>0</v>
      </c>
      <c r="I458" s="14">
        <v>55650000</v>
      </c>
      <c r="J458" s="14">
        <f t="shared" si="6"/>
        <v>55650000</v>
      </c>
      <c r="K458" s="10">
        <v>0</v>
      </c>
      <c r="L458" s="10">
        <v>0</v>
      </c>
      <c r="M458" s="15" t="s">
        <v>24</v>
      </c>
      <c r="N458" s="10" t="s">
        <v>25</v>
      </c>
      <c r="O458" s="16" t="s">
        <v>80</v>
      </c>
      <c r="P458" s="10">
        <v>3387000</v>
      </c>
      <c r="Q458" s="17" t="s">
        <v>27</v>
      </c>
      <c r="R458" s="18">
        <v>110</v>
      </c>
      <c r="S458" s="19" t="s">
        <v>32</v>
      </c>
      <c r="T458" s="16" t="s">
        <v>81</v>
      </c>
      <c r="U458" s="21" t="s">
        <v>271</v>
      </c>
      <c r="V458" s="20" t="b">
        <f>IF(R458=[1]PAA!D456,TRUE)</f>
        <v>1</v>
      </c>
    </row>
    <row r="459" spans="1:22" s="20" customFormat="1" ht="12.75" customHeight="1" x14ac:dyDescent="0.25">
      <c r="A459" s="9">
        <v>80111701</v>
      </c>
      <c r="B459" s="10" t="s">
        <v>311</v>
      </c>
      <c r="C459" s="10">
        <v>1</v>
      </c>
      <c r="D459" s="10">
        <v>1</v>
      </c>
      <c r="E459" s="11">
        <v>240</v>
      </c>
      <c r="F459" s="10">
        <v>0</v>
      </c>
      <c r="G459" s="12" t="s">
        <v>23</v>
      </c>
      <c r="H459" s="13">
        <v>0</v>
      </c>
      <c r="I459" s="14">
        <v>18995200</v>
      </c>
      <c r="J459" s="14">
        <f t="shared" si="6"/>
        <v>18995200</v>
      </c>
      <c r="K459" s="10">
        <v>0</v>
      </c>
      <c r="L459" s="10">
        <v>0</v>
      </c>
      <c r="M459" s="15" t="s">
        <v>24</v>
      </c>
      <c r="N459" s="10" t="s">
        <v>25</v>
      </c>
      <c r="O459" s="16" t="s">
        <v>80</v>
      </c>
      <c r="P459" s="10">
        <v>3387000</v>
      </c>
      <c r="Q459" s="17" t="s">
        <v>27</v>
      </c>
      <c r="R459" s="18">
        <v>622</v>
      </c>
      <c r="S459" s="19" t="s">
        <v>32</v>
      </c>
      <c r="T459" s="16" t="s">
        <v>81</v>
      </c>
      <c r="U459" s="21" t="s">
        <v>82</v>
      </c>
      <c r="V459" s="20" t="b">
        <f>IF(R459=[1]PAA!D457,TRUE)</f>
        <v>1</v>
      </c>
    </row>
    <row r="460" spans="1:22" s="20" customFormat="1" ht="12.75" customHeight="1" x14ac:dyDescent="0.25">
      <c r="A460" s="9">
        <v>80111701</v>
      </c>
      <c r="B460" s="10" t="s">
        <v>79</v>
      </c>
      <c r="C460" s="10">
        <v>1</v>
      </c>
      <c r="D460" s="10">
        <v>1</v>
      </c>
      <c r="E460" s="11">
        <v>350</v>
      </c>
      <c r="F460" s="10">
        <v>0</v>
      </c>
      <c r="G460" s="12" t="s">
        <v>23</v>
      </c>
      <c r="H460" s="13">
        <v>0</v>
      </c>
      <c r="I460" s="14">
        <v>55650000</v>
      </c>
      <c r="J460" s="14">
        <f t="shared" ref="J460:J523" si="7">I460</f>
        <v>55650000</v>
      </c>
      <c r="K460" s="10">
        <v>0</v>
      </c>
      <c r="L460" s="10">
        <v>0</v>
      </c>
      <c r="M460" s="15" t="s">
        <v>24</v>
      </c>
      <c r="N460" s="10" t="s">
        <v>25</v>
      </c>
      <c r="O460" s="16" t="s">
        <v>80</v>
      </c>
      <c r="P460" s="10">
        <v>3387000</v>
      </c>
      <c r="Q460" s="17" t="s">
        <v>27</v>
      </c>
      <c r="R460" s="18">
        <v>106</v>
      </c>
      <c r="S460" s="19" t="s">
        <v>32</v>
      </c>
      <c r="T460" s="16" t="s">
        <v>81</v>
      </c>
      <c r="U460" s="21" t="s">
        <v>271</v>
      </c>
      <c r="V460" s="20" t="b">
        <f>IF(R460=[1]PAA!D458,TRUE)</f>
        <v>1</v>
      </c>
    </row>
    <row r="461" spans="1:22" s="20" customFormat="1" ht="12.75" customHeight="1" x14ac:dyDescent="0.25">
      <c r="A461" s="9">
        <v>80111701</v>
      </c>
      <c r="B461" s="10" t="s">
        <v>352</v>
      </c>
      <c r="C461" s="10">
        <v>1</v>
      </c>
      <c r="D461" s="10">
        <v>1</v>
      </c>
      <c r="E461" s="11">
        <v>210</v>
      </c>
      <c r="F461" s="10">
        <v>0</v>
      </c>
      <c r="G461" s="12" t="s">
        <v>23</v>
      </c>
      <c r="H461" s="13">
        <v>0</v>
      </c>
      <c r="I461" s="14">
        <v>52500000</v>
      </c>
      <c r="J461" s="14">
        <f t="shared" si="7"/>
        <v>52500000</v>
      </c>
      <c r="K461" s="10">
        <v>0</v>
      </c>
      <c r="L461" s="10">
        <v>0</v>
      </c>
      <c r="M461" s="15" t="s">
        <v>24</v>
      </c>
      <c r="N461" s="10" t="s">
        <v>25</v>
      </c>
      <c r="O461" s="16" t="s">
        <v>80</v>
      </c>
      <c r="P461" s="10">
        <v>3387000</v>
      </c>
      <c r="Q461" s="17" t="s">
        <v>27</v>
      </c>
      <c r="R461" s="18">
        <v>653</v>
      </c>
      <c r="S461" s="19" t="s">
        <v>32</v>
      </c>
      <c r="T461" s="16" t="s">
        <v>81</v>
      </c>
      <c r="U461" s="21" t="s">
        <v>82</v>
      </c>
      <c r="V461" s="20" t="b">
        <f>IF(R461=[1]PAA!D459,TRUE)</f>
        <v>1</v>
      </c>
    </row>
    <row r="462" spans="1:22" s="20" customFormat="1" ht="12.75" customHeight="1" x14ac:dyDescent="0.25">
      <c r="A462" s="9">
        <v>80111701</v>
      </c>
      <c r="B462" s="10" t="s">
        <v>79</v>
      </c>
      <c r="C462" s="10">
        <v>1</v>
      </c>
      <c r="D462" s="10">
        <v>1</v>
      </c>
      <c r="E462" s="11">
        <v>350</v>
      </c>
      <c r="F462" s="10">
        <v>0</v>
      </c>
      <c r="G462" s="12" t="s">
        <v>23</v>
      </c>
      <c r="H462" s="13">
        <v>0</v>
      </c>
      <c r="I462" s="14">
        <v>55650000</v>
      </c>
      <c r="J462" s="14">
        <f t="shared" si="7"/>
        <v>55650000</v>
      </c>
      <c r="K462" s="10">
        <v>0</v>
      </c>
      <c r="L462" s="10">
        <v>0</v>
      </c>
      <c r="M462" s="15" t="s">
        <v>24</v>
      </c>
      <c r="N462" s="10" t="s">
        <v>25</v>
      </c>
      <c r="O462" s="16" t="s">
        <v>80</v>
      </c>
      <c r="P462" s="10">
        <v>3387000</v>
      </c>
      <c r="Q462" s="17" t="s">
        <v>27</v>
      </c>
      <c r="R462" s="18">
        <v>107</v>
      </c>
      <c r="S462" s="19" t="s">
        <v>32</v>
      </c>
      <c r="T462" s="16" t="s">
        <v>81</v>
      </c>
      <c r="U462" s="21" t="s">
        <v>271</v>
      </c>
      <c r="V462" s="20" t="b">
        <f>IF(R462=[1]PAA!D460,TRUE)</f>
        <v>1</v>
      </c>
    </row>
    <row r="463" spans="1:22" s="20" customFormat="1" ht="12.75" customHeight="1" x14ac:dyDescent="0.25">
      <c r="A463" s="9">
        <v>80111701</v>
      </c>
      <c r="B463" s="10" t="s">
        <v>308</v>
      </c>
      <c r="C463" s="10">
        <v>1</v>
      </c>
      <c r="D463" s="10">
        <v>1</v>
      </c>
      <c r="E463" s="11">
        <v>240</v>
      </c>
      <c r="F463" s="10">
        <v>0</v>
      </c>
      <c r="G463" s="12" t="s">
        <v>23</v>
      </c>
      <c r="H463" s="13">
        <v>0</v>
      </c>
      <c r="I463" s="14">
        <v>15582000</v>
      </c>
      <c r="J463" s="14">
        <f t="shared" si="7"/>
        <v>15582000</v>
      </c>
      <c r="K463" s="10">
        <v>0</v>
      </c>
      <c r="L463" s="10">
        <v>0</v>
      </c>
      <c r="M463" s="15" t="s">
        <v>24</v>
      </c>
      <c r="N463" s="10" t="s">
        <v>25</v>
      </c>
      <c r="O463" s="16" t="s">
        <v>80</v>
      </c>
      <c r="P463" s="10">
        <v>3387000</v>
      </c>
      <c r="Q463" s="17" t="s">
        <v>27</v>
      </c>
      <c r="R463" s="18">
        <v>683</v>
      </c>
      <c r="S463" s="19" t="s">
        <v>32</v>
      </c>
      <c r="T463" s="16" t="s">
        <v>81</v>
      </c>
      <c r="U463" s="21" t="s">
        <v>271</v>
      </c>
      <c r="V463" s="20" t="b">
        <f>IF(R463=[1]PAA!D461,TRUE)</f>
        <v>1</v>
      </c>
    </row>
    <row r="464" spans="1:22" s="20" customFormat="1" ht="12.75" customHeight="1" x14ac:dyDescent="0.25">
      <c r="A464" s="9">
        <v>80111701</v>
      </c>
      <c r="B464" s="10" t="s">
        <v>353</v>
      </c>
      <c r="C464" s="10">
        <v>1</v>
      </c>
      <c r="D464" s="10">
        <v>1</v>
      </c>
      <c r="E464" s="11">
        <v>240</v>
      </c>
      <c r="F464" s="10">
        <v>0</v>
      </c>
      <c r="G464" s="12" t="s">
        <v>23</v>
      </c>
      <c r="H464" s="13">
        <v>0</v>
      </c>
      <c r="I464" s="14">
        <v>16324000</v>
      </c>
      <c r="J464" s="14">
        <f t="shared" si="7"/>
        <v>16324000</v>
      </c>
      <c r="K464" s="10">
        <v>0</v>
      </c>
      <c r="L464" s="10">
        <v>0</v>
      </c>
      <c r="M464" s="15" t="s">
        <v>24</v>
      </c>
      <c r="N464" s="10" t="s">
        <v>25</v>
      </c>
      <c r="O464" s="16" t="s">
        <v>80</v>
      </c>
      <c r="P464" s="10">
        <v>3387000</v>
      </c>
      <c r="Q464" s="17" t="s">
        <v>27</v>
      </c>
      <c r="R464" s="18">
        <v>735</v>
      </c>
      <c r="S464" s="19" t="s">
        <v>32</v>
      </c>
      <c r="T464" s="16" t="s">
        <v>81</v>
      </c>
      <c r="U464" s="21" t="s">
        <v>82</v>
      </c>
      <c r="V464" s="20" t="b">
        <f>IF(R464=[1]PAA!D462,TRUE)</f>
        <v>1</v>
      </c>
    </row>
    <row r="465" spans="1:22" s="20" customFormat="1" ht="12.75" customHeight="1" x14ac:dyDescent="0.25">
      <c r="A465" s="9">
        <v>80111701</v>
      </c>
      <c r="B465" s="10" t="s">
        <v>79</v>
      </c>
      <c r="C465" s="10">
        <v>1</v>
      </c>
      <c r="D465" s="10">
        <v>1</v>
      </c>
      <c r="E465" s="11">
        <v>240</v>
      </c>
      <c r="F465" s="10">
        <v>0</v>
      </c>
      <c r="G465" s="12" t="s">
        <v>23</v>
      </c>
      <c r="H465" s="13">
        <v>0</v>
      </c>
      <c r="I465" s="14">
        <v>33390000</v>
      </c>
      <c r="J465" s="14">
        <f t="shared" si="7"/>
        <v>33390000</v>
      </c>
      <c r="K465" s="10">
        <v>0</v>
      </c>
      <c r="L465" s="10">
        <v>0</v>
      </c>
      <c r="M465" s="15" t="s">
        <v>24</v>
      </c>
      <c r="N465" s="10" t="s">
        <v>25</v>
      </c>
      <c r="O465" s="16" t="s">
        <v>80</v>
      </c>
      <c r="P465" s="10">
        <v>3387000</v>
      </c>
      <c r="Q465" s="17" t="s">
        <v>27</v>
      </c>
      <c r="R465" s="18">
        <v>726</v>
      </c>
      <c r="S465" s="19" t="s">
        <v>32</v>
      </c>
      <c r="T465" s="16" t="s">
        <v>81</v>
      </c>
      <c r="U465" s="21" t="s">
        <v>82</v>
      </c>
      <c r="V465" s="20" t="b">
        <f>IF(R465=[1]PAA!D463,TRUE)</f>
        <v>1</v>
      </c>
    </row>
    <row r="466" spans="1:22" s="20" customFormat="1" ht="12.75" customHeight="1" x14ac:dyDescent="0.25">
      <c r="A466" s="9">
        <v>80111701</v>
      </c>
      <c r="B466" s="10" t="s">
        <v>324</v>
      </c>
      <c r="C466" s="10">
        <v>1</v>
      </c>
      <c r="D466" s="10">
        <v>1</v>
      </c>
      <c r="E466" s="11">
        <v>240</v>
      </c>
      <c r="F466" s="10">
        <v>0</v>
      </c>
      <c r="G466" s="12" t="s">
        <v>23</v>
      </c>
      <c r="H466" s="13">
        <v>0</v>
      </c>
      <c r="I466" s="14">
        <v>40810000</v>
      </c>
      <c r="J466" s="14">
        <f t="shared" si="7"/>
        <v>40810000</v>
      </c>
      <c r="K466" s="10">
        <v>0</v>
      </c>
      <c r="L466" s="10">
        <v>0</v>
      </c>
      <c r="M466" s="15" t="s">
        <v>24</v>
      </c>
      <c r="N466" s="10" t="s">
        <v>25</v>
      </c>
      <c r="O466" s="16" t="s">
        <v>80</v>
      </c>
      <c r="P466" s="10">
        <v>3387000</v>
      </c>
      <c r="Q466" s="17" t="s">
        <v>27</v>
      </c>
      <c r="R466" s="18">
        <v>743</v>
      </c>
      <c r="S466" s="19" t="s">
        <v>32</v>
      </c>
      <c r="T466" s="16" t="s">
        <v>81</v>
      </c>
      <c r="U466" s="21" t="s">
        <v>82</v>
      </c>
      <c r="V466" s="20" t="b">
        <f>IF(R466=[1]PAA!D464,TRUE)</f>
        <v>1</v>
      </c>
    </row>
    <row r="467" spans="1:22" s="20" customFormat="1" ht="12.75" customHeight="1" x14ac:dyDescent="0.25">
      <c r="A467" s="9">
        <v>80111701</v>
      </c>
      <c r="B467" s="10" t="s">
        <v>308</v>
      </c>
      <c r="C467" s="10">
        <v>1</v>
      </c>
      <c r="D467" s="10">
        <v>1</v>
      </c>
      <c r="E467" s="11">
        <v>240</v>
      </c>
      <c r="F467" s="10">
        <v>0</v>
      </c>
      <c r="G467" s="12" t="s">
        <v>23</v>
      </c>
      <c r="H467" s="13">
        <v>0</v>
      </c>
      <c r="I467" s="14">
        <v>15582000</v>
      </c>
      <c r="J467" s="14">
        <f t="shared" si="7"/>
        <v>15582000</v>
      </c>
      <c r="K467" s="10">
        <v>0</v>
      </c>
      <c r="L467" s="10">
        <v>0</v>
      </c>
      <c r="M467" s="15" t="s">
        <v>24</v>
      </c>
      <c r="N467" s="10" t="s">
        <v>25</v>
      </c>
      <c r="O467" s="16" t="s">
        <v>80</v>
      </c>
      <c r="P467" s="10">
        <v>3387000</v>
      </c>
      <c r="Q467" s="17" t="s">
        <v>27</v>
      </c>
      <c r="R467" s="18">
        <v>688</v>
      </c>
      <c r="S467" s="19" t="s">
        <v>32</v>
      </c>
      <c r="T467" s="16" t="s">
        <v>81</v>
      </c>
      <c r="U467" s="21" t="s">
        <v>271</v>
      </c>
      <c r="V467" s="20" t="b">
        <f>IF(R467=[1]PAA!D465,TRUE)</f>
        <v>1</v>
      </c>
    </row>
    <row r="468" spans="1:22" s="20" customFormat="1" ht="12.75" customHeight="1" x14ac:dyDescent="0.25">
      <c r="A468" s="9">
        <v>80111701</v>
      </c>
      <c r="B468" s="10" t="s">
        <v>354</v>
      </c>
      <c r="C468" s="10">
        <v>1</v>
      </c>
      <c r="D468" s="10">
        <v>1</v>
      </c>
      <c r="E468" s="11">
        <v>240</v>
      </c>
      <c r="F468" s="10">
        <v>0</v>
      </c>
      <c r="G468" s="12" t="s">
        <v>23</v>
      </c>
      <c r="H468" s="13">
        <v>0</v>
      </c>
      <c r="I468" s="14">
        <v>33136000</v>
      </c>
      <c r="J468" s="14">
        <f t="shared" si="7"/>
        <v>33136000</v>
      </c>
      <c r="K468" s="10">
        <v>0</v>
      </c>
      <c r="L468" s="10">
        <v>0</v>
      </c>
      <c r="M468" s="15" t="s">
        <v>24</v>
      </c>
      <c r="N468" s="10" t="s">
        <v>25</v>
      </c>
      <c r="O468" s="16" t="s">
        <v>80</v>
      </c>
      <c r="P468" s="10">
        <v>3387000</v>
      </c>
      <c r="Q468" s="17" t="s">
        <v>27</v>
      </c>
      <c r="R468" s="18">
        <v>601</v>
      </c>
      <c r="S468" s="19" t="s">
        <v>32</v>
      </c>
      <c r="T468" s="16" t="s">
        <v>81</v>
      </c>
      <c r="U468" s="21" t="s">
        <v>271</v>
      </c>
      <c r="V468" s="20" t="b">
        <f>IF(R468=[1]PAA!D466,TRUE)</f>
        <v>1</v>
      </c>
    </row>
    <row r="469" spans="1:22" s="20" customFormat="1" ht="12.75" customHeight="1" x14ac:dyDescent="0.25">
      <c r="A469" s="9">
        <v>80111701</v>
      </c>
      <c r="B469" s="10" t="s">
        <v>308</v>
      </c>
      <c r="C469" s="10">
        <v>1</v>
      </c>
      <c r="D469" s="10">
        <v>1</v>
      </c>
      <c r="E469" s="11">
        <v>240</v>
      </c>
      <c r="F469" s="10">
        <v>0</v>
      </c>
      <c r="G469" s="12" t="s">
        <v>23</v>
      </c>
      <c r="H469" s="13">
        <v>0</v>
      </c>
      <c r="I469" s="14">
        <v>17808000</v>
      </c>
      <c r="J469" s="14">
        <f t="shared" si="7"/>
        <v>17808000</v>
      </c>
      <c r="K469" s="10">
        <v>0</v>
      </c>
      <c r="L469" s="10">
        <v>0</v>
      </c>
      <c r="M469" s="15" t="s">
        <v>24</v>
      </c>
      <c r="N469" s="10" t="s">
        <v>25</v>
      </c>
      <c r="O469" s="16" t="s">
        <v>80</v>
      </c>
      <c r="P469" s="10">
        <v>3387000</v>
      </c>
      <c r="Q469" s="17" t="s">
        <v>27</v>
      </c>
      <c r="R469" s="18">
        <v>227</v>
      </c>
      <c r="S469" s="19" t="s">
        <v>32</v>
      </c>
      <c r="T469" s="16" t="s">
        <v>81</v>
      </c>
      <c r="U469" s="21" t="s">
        <v>271</v>
      </c>
      <c r="V469" s="20" t="b">
        <f>IF(R469=[1]PAA!D467,TRUE)</f>
        <v>1</v>
      </c>
    </row>
    <row r="470" spans="1:22" s="20" customFormat="1" ht="12.75" customHeight="1" x14ac:dyDescent="0.25">
      <c r="A470" s="9">
        <v>80111701</v>
      </c>
      <c r="B470" s="10" t="s">
        <v>355</v>
      </c>
      <c r="C470" s="10">
        <v>1</v>
      </c>
      <c r="D470" s="10">
        <v>1</v>
      </c>
      <c r="E470" s="11">
        <v>240</v>
      </c>
      <c r="F470" s="10">
        <v>0</v>
      </c>
      <c r="G470" s="12" t="s">
        <v>23</v>
      </c>
      <c r="H470" s="13">
        <v>0</v>
      </c>
      <c r="I470" s="14">
        <v>18656000</v>
      </c>
      <c r="J470" s="14">
        <f t="shared" si="7"/>
        <v>18656000</v>
      </c>
      <c r="K470" s="10">
        <v>0</v>
      </c>
      <c r="L470" s="10">
        <v>0</v>
      </c>
      <c r="M470" s="15" t="s">
        <v>24</v>
      </c>
      <c r="N470" s="10" t="s">
        <v>25</v>
      </c>
      <c r="O470" s="16" t="s">
        <v>80</v>
      </c>
      <c r="P470" s="10">
        <v>3387000</v>
      </c>
      <c r="Q470" s="17" t="s">
        <v>27</v>
      </c>
      <c r="R470" s="18">
        <v>332</v>
      </c>
      <c r="S470" s="19" t="s">
        <v>32</v>
      </c>
      <c r="T470" s="16" t="s">
        <v>81</v>
      </c>
      <c r="U470" s="21" t="s">
        <v>271</v>
      </c>
      <c r="V470" s="20" t="b">
        <f>IF(R470=[1]PAA!D468,TRUE)</f>
        <v>1</v>
      </c>
    </row>
    <row r="471" spans="1:22" s="20" customFormat="1" ht="12.75" customHeight="1" x14ac:dyDescent="0.25">
      <c r="A471" s="9">
        <v>80111701</v>
      </c>
      <c r="B471" s="10" t="s">
        <v>311</v>
      </c>
      <c r="C471" s="10">
        <v>1</v>
      </c>
      <c r="D471" s="10">
        <v>1</v>
      </c>
      <c r="E471" s="11">
        <v>350</v>
      </c>
      <c r="F471" s="10">
        <v>0</v>
      </c>
      <c r="G471" s="12" t="s">
        <v>23</v>
      </c>
      <c r="H471" s="13">
        <v>0</v>
      </c>
      <c r="I471" s="14">
        <v>27701333.333333332</v>
      </c>
      <c r="J471" s="14">
        <f t="shared" si="7"/>
        <v>27701333.333333332</v>
      </c>
      <c r="K471" s="10">
        <v>0</v>
      </c>
      <c r="L471" s="10">
        <v>0</v>
      </c>
      <c r="M471" s="15" t="s">
        <v>24</v>
      </c>
      <c r="N471" s="10" t="s">
        <v>25</v>
      </c>
      <c r="O471" s="16" t="s">
        <v>80</v>
      </c>
      <c r="P471" s="10">
        <v>3387000</v>
      </c>
      <c r="Q471" s="17" t="s">
        <v>27</v>
      </c>
      <c r="R471" s="18">
        <v>96</v>
      </c>
      <c r="S471" s="19" t="s">
        <v>32</v>
      </c>
      <c r="T471" s="16" t="s">
        <v>81</v>
      </c>
      <c r="U471" s="21" t="s">
        <v>82</v>
      </c>
      <c r="V471" s="20" t="b">
        <f>IF(R471=[1]PAA!D469,TRUE)</f>
        <v>1</v>
      </c>
    </row>
    <row r="472" spans="1:22" s="20" customFormat="1" ht="12.75" customHeight="1" x14ac:dyDescent="0.25">
      <c r="A472" s="9">
        <v>80111701</v>
      </c>
      <c r="B472" s="10" t="s">
        <v>343</v>
      </c>
      <c r="C472" s="10">
        <v>1</v>
      </c>
      <c r="D472" s="10">
        <v>1</v>
      </c>
      <c r="E472" s="11">
        <v>350</v>
      </c>
      <c r="F472" s="10">
        <v>0</v>
      </c>
      <c r="G472" s="12" t="s">
        <v>23</v>
      </c>
      <c r="H472" s="13">
        <v>0</v>
      </c>
      <c r="I472" s="14">
        <v>74200000</v>
      </c>
      <c r="J472" s="14">
        <f t="shared" si="7"/>
        <v>74200000</v>
      </c>
      <c r="K472" s="10">
        <v>0</v>
      </c>
      <c r="L472" s="10">
        <v>0</v>
      </c>
      <c r="M472" s="15" t="s">
        <v>24</v>
      </c>
      <c r="N472" s="10" t="s">
        <v>25</v>
      </c>
      <c r="O472" s="16" t="s">
        <v>80</v>
      </c>
      <c r="P472" s="10">
        <v>3387000</v>
      </c>
      <c r="Q472" s="17" t="s">
        <v>27</v>
      </c>
      <c r="R472" s="18">
        <v>91</v>
      </c>
      <c r="S472" s="19" t="s">
        <v>32</v>
      </c>
      <c r="T472" s="16" t="s">
        <v>81</v>
      </c>
      <c r="U472" s="21" t="s">
        <v>271</v>
      </c>
      <c r="V472" s="20" t="b">
        <f>IF(R472=[1]PAA!D470,TRUE)</f>
        <v>1</v>
      </c>
    </row>
    <row r="473" spans="1:22" s="20" customFormat="1" ht="12.75" customHeight="1" x14ac:dyDescent="0.25">
      <c r="A473" s="9">
        <v>80111701</v>
      </c>
      <c r="B473" s="10" t="s">
        <v>356</v>
      </c>
      <c r="C473" s="10">
        <v>1</v>
      </c>
      <c r="D473" s="10">
        <v>1</v>
      </c>
      <c r="E473" s="11">
        <v>240</v>
      </c>
      <c r="F473" s="10">
        <v>0</v>
      </c>
      <c r="G473" s="12" t="s">
        <v>23</v>
      </c>
      <c r="H473" s="13">
        <v>0</v>
      </c>
      <c r="I473" s="14">
        <v>35768000</v>
      </c>
      <c r="J473" s="14">
        <f t="shared" si="7"/>
        <v>35768000</v>
      </c>
      <c r="K473" s="10">
        <v>0</v>
      </c>
      <c r="L473" s="10">
        <v>0</v>
      </c>
      <c r="M473" s="15" t="s">
        <v>24</v>
      </c>
      <c r="N473" s="10" t="s">
        <v>25</v>
      </c>
      <c r="O473" s="16" t="s">
        <v>80</v>
      </c>
      <c r="P473" s="10">
        <v>3387000</v>
      </c>
      <c r="Q473" s="17" t="s">
        <v>27</v>
      </c>
      <c r="R473" s="18">
        <v>573</v>
      </c>
      <c r="S473" s="19" t="s">
        <v>32</v>
      </c>
      <c r="T473" s="16" t="s">
        <v>81</v>
      </c>
      <c r="U473" s="21" t="s">
        <v>271</v>
      </c>
      <c r="V473" s="20" t="b">
        <f>IF(R473=[1]PAA!D471,TRUE)</f>
        <v>1</v>
      </c>
    </row>
    <row r="474" spans="1:22" s="20" customFormat="1" ht="12.75" customHeight="1" x14ac:dyDescent="0.25">
      <c r="A474" s="9">
        <v>80111701</v>
      </c>
      <c r="B474" s="10" t="s">
        <v>79</v>
      </c>
      <c r="C474" s="10">
        <v>1</v>
      </c>
      <c r="D474" s="10">
        <v>1</v>
      </c>
      <c r="E474" s="11">
        <v>240</v>
      </c>
      <c r="F474" s="10">
        <v>0</v>
      </c>
      <c r="G474" s="12" t="s">
        <v>23</v>
      </c>
      <c r="H474" s="13">
        <v>0</v>
      </c>
      <c r="I474" s="14">
        <v>38160000</v>
      </c>
      <c r="J474" s="14">
        <f t="shared" si="7"/>
        <v>38160000</v>
      </c>
      <c r="K474" s="10">
        <v>0</v>
      </c>
      <c r="L474" s="10">
        <v>0</v>
      </c>
      <c r="M474" s="15" t="s">
        <v>24</v>
      </c>
      <c r="N474" s="10" t="s">
        <v>25</v>
      </c>
      <c r="O474" s="16" t="s">
        <v>80</v>
      </c>
      <c r="P474" s="10">
        <v>3387000</v>
      </c>
      <c r="Q474" s="17" t="s">
        <v>27</v>
      </c>
      <c r="R474" s="18">
        <v>252</v>
      </c>
      <c r="S474" s="19" t="s">
        <v>32</v>
      </c>
      <c r="T474" s="16" t="s">
        <v>81</v>
      </c>
      <c r="U474" s="21" t="s">
        <v>271</v>
      </c>
      <c r="V474" s="20" t="b">
        <f>IF(R474=[1]PAA!D472,TRUE)</f>
        <v>1</v>
      </c>
    </row>
    <row r="475" spans="1:22" s="20" customFormat="1" ht="12.75" customHeight="1" x14ac:dyDescent="0.25">
      <c r="A475" s="9">
        <v>80111701</v>
      </c>
      <c r="B475" s="10" t="s">
        <v>323</v>
      </c>
      <c r="C475" s="10">
        <v>1</v>
      </c>
      <c r="D475" s="10">
        <v>1</v>
      </c>
      <c r="E475" s="11">
        <v>240</v>
      </c>
      <c r="F475" s="10">
        <v>0</v>
      </c>
      <c r="G475" s="12" t="s">
        <v>23</v>
      </c>
      <c r="H475" s="13">
        <v>0</v>
      </c>
      <c r="I475" s="14">
        <v>33390000</v>
      </c>
      <c r="J475" s="14">
        <f t="shared" si="7"/>
        <v>33390000</v>
      </c>
      <c r="K475" s="10">
        <v>0</v>
      </c>
      <c r="L475" s="10">
        <v>0</v>
      </c>
      <c r="M475" s="15" t="s">
        <v>24</v>
      </c>
      <c r="N475" s="10" t="s">
        <v>25</v>
      </c>
      <c r="O475" s="16" t="s">
        <v>80</v>
      </c>
      <c r="P475" s="10">
        <v>3387000</v>
      </c>
      <c r="Q475" s="17" t="s">
        <v>27</v>
      </c>
      <c r="R475" s="18">
        <v>789</v>
      </c>
      <c r="S475" s="19" t="s">
        <v>32</v>
      </c>
      <c r="T475" s="16" t="s">
        <v>81</v>
      </c>
      <c r="U475" s="21" t="s">
        <v>82</v>
      </c>
      <c r="V475" s="20" t="b">
        <f>IF(R475=[1]PAA!D473,TRUE)</f>
        <v>1</v>
      </c>
    </row>
    <row r="476" spans="1:22" s="20" customFormat="1" ht="12.75" customHeight="1" x14ac:dyDescent="0.25">
      <c r="A476" s="9">
        <v>80111701</v>
      </c>
      <c r="B476" s="10" t="s">
        <v>304</v>
      </c>
      <c r="C476" s="10">
        <v>1</v>
      </c>
      <c r="D476" s="10">
        <v>1</v>
      </c>
      <c r="E476" s="11">
        <v>350</v>
      </c>
      <c r="F476" s="10">
        <v>0</v>
      </c>
      <c r="G476" s="12" t="s">
        <v>23</v>
      </c>
      <c r="H476" s="13">
        <v>0</v>
      </c>
      <c r="I476" s="14">
        <v>25970000</v>
      </c>
      <c r="J476" s="14">
        <f t="shared" si="7"/>
        <v>25970000</v>
      </c>
      <c r="K476" s="10">
        <v>0</v>
      </c>
      <c r="L476" s="10">
        <v>0</v>
      </c>
      <c r="M476" s="15" t="s">
        <v>24</v>
      </c>
      <c r="N476" s="10" t="s">
        <v>25</v>
      </c>
      <c r="O476" s="16" t="s">
        <v>80</v>
      </c>
      <c r="P476" s="10">
        <v>3387000</v>
      </c>
      <c r="Q476" s="17" t="s">
        <v>27</v>
      </c>
      <c r="R476" s="18">
        <v>186</v>
      </c>
      <c r="S476" s="19" t="s">
        <v>32</v>
      </c>
      <c r="T476" s="16" t="s">
        <v>81</v>
      </c>
      <c r="U476" s="21" t="s">
        <v>271</v>
      </c>
      <c r="V476" s="20" t="b">
        <f>IF(R476=[1]PAA!D474,TRUE)</f>
        <v>1</v>
      </c>
    </row>
    <row r="477" spans="1:22" s="20" customFormat="1" ht="12.75" customHeight="1" x14ac:dyDescent="0.25">
      <c r="A477" s="9">
        <v>80111701</v>
      </c>
      <c r="B477" s="10" t="s">
        <v>79</v>
      </c>
      <c r="C477" s="10">
        <v>1</v>
      </c>
      <c r="D477" s="10">
        <v>1</v>
      </c>
      <c r="E477" s="11">
        <v>240</v>
      </c>
      <c r="F477" s="10">
        <v>0</v>
      </c>
      <c r="G477" s="12" t="s">
        <v>23</v>
      </c>
      <c r="H477" s="13">
        <v>0</v>
      </c>
      <c r="I477" s="14">
        <v>38160000</v>
      </c>
      <c r="J477" s="14">
        <f t="shared" si="7"/>
        <v>38160000</v>
      </c>
      <c r="K477" s="10">
        <v>0</v>
      </c>
      <c r="L477" s="10">
        <v>0</v>
      </c>
      <c r="M477" s="15" t="s">
        <v>24</v>
      </c>
      <c r="N477" s="10" t="s">
        <v>25</v>
      </c>
      <c r="O477" s="16" t="s">
        <v>80</v>
      </c>
      <c r="P477" s="10">
        <v>3387000</v>
      </c>
      <c r="Q477" s="17" t="s">
        <v>27</v>
      </c>
      <c r="R477" s="18">
        <v>256</v>
      </c>
      <c r="S477" s="19" t="s">
        <v>32</v>
      </c>
      <c r="T477" s="16" t="s">
        <v>81</v>
      </c>
      <c r="U477" s="21" t="s">
        <v>271</v>
      </c>
      <c r="V477" s="20" t="b">
        <f>IF(R477=[1]PAA!D475,TRUE)</f>
        <v>1</v>
      </c>
    </row>
    <row r="478" spans="1:22" s="20" customFormat="1" ht="12.75" customHeight="1" x14ac:dyDescent="0.25">
      <c r="A478" s="9">
        <v>80111701</v>
      </c>
      <c r="B478" s="10" t="s">
        <v>79</v>
      </c>
      <c r="C478" s="10">
        <v>1</v>
      </c>
      <c r="D478" s="10">
        <v>1</v>
      </c>
      <c r="E478" s="11">
        <v>240</v>
      </c>
      <c r="F478" s="10">
        <v>0</v>
      </c>
      <c r="G478" s="12" t="s">
        <v>23</v>
      </c>
      <c r="H478" s="13">
        <v>0</v>
      </c>
      <c r="I478" s="14">
        <v>38160000</v>
      </c>
      <c r="J478" s="14">
        <f t="shared" si="7"/>
        <v>38160000</v>
      </c>
      <c r="K478" s="10">
        <v>0</v>
      </c>
      <c r="L478" s="10">
        <v>0</v>
      </c>
      <c r="M478" s="15" t="s">
        <v>24</v>
      </c>
      <c r="N478" s="10" t="s">
        <v>25</v>
      </c>
      <c r="O478" s="16" t="s">
        <v>80</v>
      </c>
      <c r="P478" s="10">
        <v>3387000</v>
      </c>
      <c r="Q478" s="17" t="s">
        <v>27</v>
      </c>
      <c r="R478" s="18">
        <v>247</v>
      </c>
      <c r="S478" s="19" t="s">
        <v>32</v>
      </c>
      <c r="T478" s="16" t="s">
        <v>81</v>
      </c>
      <c r="U478" s="21" t="s">
        <v>271</v>
      </c>
      <c r="V478" s="20" t="b">
        <f>IF(R478=[1]PAA!D476,TRUE)</f>
        <v>1</v>
      </c>
    </row>
    <row r="479" spans="1:22" s="20" customFormat="1" ht="12.75" customHeight="1" x14ac:dyDescent="0.25">
      <c r="A479" s="9">
        <v>80111701</v>
      </c>
      <c r="B479" s="10" t="s">
        <v>304</v>
      </c>
      <c r="C479" s="10">
        <v>1</v>
      </c>
      <c r="D479" s="10">
        <v>1</v>
      </c>
      <c r="E479" s="11">
        <v>350</v>
      </c>
      <c r="F479" s="10">
        <v>0</v>
      </c>
      <c r="G479" s="12" t="s">
        <v>23</v>
      </c>
      <c r="H479" s="13">
        <v>0</v>
      </c>
      <c r="I479" s="14">
        <v>25970000</v>
      </c>
      <c r="J479" s="14">
        <f t="shared" si="7"/>
        <v>25970000</v>
      </c>
      <c r="K479" s="10">
        <v>0</v>
      </c>
      <c r="L479" s="10">
        <v>0</v>
      </c>
      <c r="M479" s="15" t="s">
        <v>24</v>
      </c>
      <c r="N479" s="10" t="s">
        <v>25</v>
      </c>
      <c r="O479" s="16" t="s">
        <v>80</v>
      </c>
      <c r="P479" s="10">
        <v>3387000</v>
      </c>
      <c r="Q479" s="17" t="s">
        <v>27</v>
      </c>
      <c r="R479" s="18">
        <v>187</v>
      </c>
      <c r="S479" s="19" t="s">
        <v>32</v>
      </c>
      <c r="T479" s="16" t="s">
        <v>81</v>
      </c>
      <c r="U479" s="21" t="s">
        <v>271</v>
      </c>
      <c r="V479" s="20" t="b">
        <f>IF(R479=[1]PAA!D477,TRUE)</f>
        <v>1</v>
      </c>
    </row>
    <row r="480" spans="1:22" s="20" customFormat="1" ht="12.75" customHeight="1" x14ac:dyDescent="0.25">
      <c r="A480" s="9">
        <v>80111701</v>
      </c>
      <c r="B480" s="10" t="s">
        <v>333</v>
      </c>
      <c r="C480" s="10">
        <v>1</v>
      </c>
      <c r="D480" s="10">
        <v>1</v>
      </c>
      <c r="E480" s="11">
        <v>350</v>
      </c>
      <c r="F480" s="10">
        <v>0</v>
      </c>
      <c r="G480" s="12" t="s">
        <v>23</v>
      </c>
      <c r="H480" s="13">
        <v>0</v>
      </c>
      <c r="I480" s="14">
        <v>58123333.333333336</v>
      </c>
      <c r="J480" s="14">
        <f t="shared" si="7"/>
        <v>58123333.333333336</v>
      </c>
      <c r="K480" s="10">
        <v>0</v>
      </c>
      <c r="L480" s="10">
        <v>0</v>
      </c>
      <c r="M480" s="15" t="s">
        <v>24</v>
      </c>
      <c r="N480" s="10" t="s">
        <v>25</v>
      </c>
      <c r="O480" s="16" t="s">
        <v>80</v>
      </c>
      <c r="P480" s="10">
        <v>3387000</v>
      </c>
      <c r="Q480" s="17" t="s">
        <v>27</v>
      </c>
      <c r="R480" s="18">
        <v>140</v>
      </c>
      <c r="S480" s="19" t="s">
        <v>32</v>
      </c>
      <c r="T480" s="16" t="s">
        <v>81</v>
      </c>
      <c r="U480" s="21" t="s">
        <v>271</v>
      </c>
      <c r="V480" s="20" t="b">
        <f>IF(R480=[1]PAA!D478,TRUE)</f>
        <v>1</v>
      </c>
    </row>
    <row r="481" spans="1:22" s="20" customFormat="1" ht="12.75" customHeight="1" x14ac:dyDescent="0.25">
      <c r="A481" s="9">
        <v>80111701</v>
      </c>
      <c r="B481" s="10" t="s">
        <v>351</v>
      </c>
      <c r="C481" s="10">
        <v>1</v>
      </c>
      <c r="D481" s="10">
        <v>1</v>
      </c>
      <c r="E481" s="11">
        <v>350</v>
      </c>
      <c r="F481" s="10">
        <v>0</v>
      </c>
      <c r="G481" s="12" t="s">
        <v>23</v>
      </c>
      <c r="H481" s="13">
        <v>0</v>
      </c>
      <c r="I481" s="14">
        <v>55650000</v>
      </c>
      <c r="J481" s="14">
        <f t="shared" si="7"/>
        <v>55650000</v>
      </c>
      <c r="K481" s="10">
        <v>0</v>
      </c>
      <c r="L481" s="10">
        <v>0</v>
      </c>
      <c r="M481" s="15" t="s">
        <v>24</v>
      </c>
      <c r="N481" s="10" t="s">
        <v>25</v>
      </c>
      <c r="O481" s="16" t="s">
        <v>80</v>
      </c>
      <c r="P481" s="10">
        <v>3387000</v>
      </c>
      <c r="Q481" s="17" t="s">
        <v>27</v>
      </c>
      <c r="R481" s="18">
        <v>125</v>
      </c>
      <c r="S481" s="19" t="s">
        <v>32</v>
      </c>
      <c r="T481" s="16" t="s">
        <v>81</v>
      </c>
      <c r="U481" s="21" t="s">
        <v>271</v>
      </c>
      <c r="V481" s="20" t="b">
        <f>IF(R481=[1]PAA!D479,TRUE)</f>
        <v>1</v>
      </c>
    </row>
    <row r="482" spans="1:22" s="20" customFormat="1" ht="12.75" customHeight="1" x14ac:dyDescent="0.25">
      <c r="A482" s="9">
        <v>80111701</v>
      </c>
      <c r="B482" s="10" t="s">
        <v>306</v>
      </c>
      <c r="C482" s="10">
        <v>1</v>
      </c>
      <c r="D482" s="10">
        <v>1</v>
      </c>
      <c r="E482" s="11">
        <v>240</v>
      </c>
      <c r="F482" s="10">
        <v>0</v>
      </c>
      <c r="G482" s="12" t="s">
        <v>23</v>
      </c>
      <c r="H482" s="13">
        <v>0</v>
      </c>
      <c r="I482" s="14">
        <v>28987000</v>
      </c>
      <c r="J482" s="14">
        <f t="shared" si="7"/>
        <v>28987000</v>
      </c>
      <c r="K482" s="10">
        <v>0</v>
      </c>
      <c r="L482" s="10">
        <v>0</v>
      </c>
      <c r="M482" s="15" t="s">
        <v>24</v>
      </c>
      <c r="N482" s="10" t="s">
        <v>25</v>
      </c>
      <c r="O482" s="16" t="s">
        <v>80</v>
      </c>
      <c r="P482" s="10">
        <v>3387000</v>
      </c>
      <c r="Q482" s="17" t="s">
        <v>27</v>
      </c>
      <c r="R482" s="18">
        <v>710</v>
      </c>
      <c r="S482" s="19" t="s">
        <v>32</v>
      </c>
      <c r="T482" s="16" t="s">
        <v>81</v>
      </c>
      <c r="U482" s="21" t="s">
        <v>82</v>
      </c>
      <c r="V482" s="20" t="b">
        <f>IF(R482=[1]PAA!D480,TRUE)</f>
        <v>1</v>
      </c>
    </row>
    <row r="483" spans="1:22" s="20" customFormat="1" ht="12.75" customHeight="1" x14ac:dyDescent="0.25">
      <c r="A483" s="9">
        <v>80111701</v>
      </c>
      <c r="B483" s="10" t="s">
        <v>79</v>
      </c>
      <c r="C483" s="10">
        <v>1</v>
      </c>
      <c r="D483" s="10">
        <v>1</v>
      </c>
      <c r="E483" s="11">
        <v>350</v>
      </c>
      <c r="F483" s="10">
        <v>0</v>
      </c>
      <c r="G483" s="12" t="s">
        <v>23</v>
      </c>
      <c r="H483" s="13">
        <v>0</v>
      </c>
      <c r="I483" s="14">
        <v>55650000</v>
      </c>
      <c r="J483" s="14">
        <f t="shared" si="7"/>
        <v>55650000</v>
      </c>
      <c r="K483" s="10">
        <v>0</v>
      </c>
      <c r="L483" s="10">
        <v>0</v>
      </c>
      <c r="M483" s="15" t="s">
        <v>24</v>
      </c>
      <c r="N483" s="10" t="s">
        <v>25</v>
      </c>
      <c r="O483" s="16" t="s">
        <v>80</v>
      </c>
      <c r="P483" s="10">
        <v>3387000</v>
      </c>
      <c r="Q483" s="17" t="s">
        <v>27</v>
      </c>
      <c r="R483" s="18">
        <v>111</v>
      </c>
      <c r="S483" s="19" t="s">
        <v>32</v>
      </c>
      <c r="T483" s="16" t="s">
        <v>81</v>
      </c>
      <c r="U483" s="21" t="s">
        <v>271</v>
      </c>
      <c r="V483" s="20" t="b">
        <f>IF(R483=[1]PAA!D481,TRUE)</f>
        <v>1</v>
      </c>
    </row>
    <row r="484" spans="1:22" s="20" customFormat="1" ht="12.75" customHeight="1" x14ac:dyDescent="0.25">
      <c r="A484" s="9">
        <v>80111701</v>
      </c>
      <c r="B484" s="10" t="s">
        <v>79</v>
      </c>
      <c r="C484" s="10">
        <v>1</v>
      </c>
      <c r="D484" s="10">
        <v>1</v>
      </c>
      <c r="E484" s="11">
        <v>210</v>
      </c>
      <c r="F484" s="10">
        <v>0</v>
      </c>
      <c r="G484" s="12" t="s">
        <v>23</v>
      </c>
      <c r="H484" s="13">
        <v>0</v>
      </c>
      <c r="I484" s="14">
        <v>33390000</v>
      </c>
      <c r="J484" s="14">
        <f t="shared" si="7"/>
        <v>33390000</v>
      </c>
      <c r="K484" s="10">
        <v>0</v>
      </c>
      <c r="L484" s="10">
        <v>0</v>
      </c>
      <c r="M484" s="15" t="s">
        <v>24</v>
      </c>
      <c r="N484" s="10" t="s">
        <v>25</v>
      </c>
      <c r="O484" s="16" t="s">
        <v>80</v>
      </c>
      <c r="P484" s="10">
        <v>3387000</v>
      </c>
      <c r="Q484" s="17" t="s">
        <v>27</v>
      </c>
      <c r="R484" s="18">
        <v>661</v>
      </c>
      <c r="S484" s="19" t="s">
        <v>32</v>
      </c>
      <c r="T484" s="16" t="s">
        <v>81</v>
      </c>
      <c r="U484" s="21" t="s">
        <v>271</v>
      </c>
      <c r="V484" s="20" t="b">
        <f>IF(R484=[1]PAA!D482,TRUE)</f>
        <v>1</v>
      </c>
    </row>
    <row r="485" spans="1:22" s="20" customFormat="1" ht="12.75" customHeight="1" x14ac:dyDescent="0.25">
      <c r="A485" s="9">
        <v>80111701</v>
      </c>
      <c r="B485" s="10" t="s">
        <v>79</v>
      </c>
      <c r="C485" s="10">
        <v>1</v>
      </c>
      <c r="D485" s="10">
        <v>1</v>
      </c>
      <c r="E485" s="11">
        <v>240</v>
      </c>
      <c r="F485" s="10">
        <v>0</v>
      </c>
      <c r="G485" s="12" t="s">
        <v>23</v>
      </c>
      <c r="H485" s="13">
        <v>0</v>
      </c>
      <c r="I485" s="14">
        <v>38160000</v>
      </c>
      <c r="J485" s="14">
        <f t="shared" si="7"/>
        <v>38160000</v>
      </c>
      <c r="K485" s="10">
        <v>0</v>
      </c>
      <c r="L485" s="10">
        <v>0</v>
      </c>
      <c r="M485" s="15" t="s">
        <v>24</v>
      </c>
      <c r="N485" s="10" t="s">
        <v>25</v>
      </c>
      <c r="O485" s="16" t="s">
        <v>80</v>
      </c>
      <c r="P485" s="10">
        <v>3387000</v>
      </c>
      <c r="Q485" s="17" t="s">
        <v>27</v>
      </c>
      <c r="R485" s="18">
        <v>253</v>
      </c>
      <c r="S485" s="19" t="s">
        <v>32</v>
      </c>
      <c r="T485" s="16" t="s">
        <v>81</v>
      </c>
      <c r="U485" s="21" t="s">
        <v>271</v>
      </c>
      <c r="V485" s="20" t="b">
        <f>IF(R485=[1]PAA!D483,TRUE)</f>
        <v>1</v>
      </c>
    </row>
    <row r="486" spans="1:22" s="20" customFormat="1" ht="12.75" customHeight="1" x14ac:dyDescent="0.25">
      <c r="A486" s="9">
        <v>80111701</v>
      </c>
      <c r="B486" s="10" t="s">
        <v>304</v>
      </c>
      <c r="C486" s="10">
        <v>1</v>
      </c>
      <c r="D486" s="10">
        <v>1</v>
      </c>
      <c r="E486" s="11">
        <v>240</v>
      </c>
      <c r="F486" s="10">
        <v>0</v>
      </c>
      <c r="G486" s="12" t="s">
        <v>23</v>
      </c>
      <c r="H486" s="13">
        <v>0</v>
      </c>
      <c r="I486" s="14">
        <v>17808000</v>
      </c>
      <c r="J486" s="14">
        <f t="shared" si="7"/>
        <v>17808000</v>
      </c>
      <c r="K486" s="10">
        <v>0</v>
      </c>
      <c r="L486" s="10">
        <v>0</v>
      </c>
      <c r="M486" s="15" t="s">
        <v>24</v>
      </c>
      <c r="N486" s="10" t="s">
        <v>25</v>
      </c>
      <c r="O486" s="16" t="s">
        <v>80</v>
      </c>
      <c r="P486" s="10">
        <v>3387000</v>
      </c>
      <c r="Q486" s="17" t="s">
        <v>27</v>
      </c>
      <c r="R486" s="18">
        <v>234</v>
      </c>
      <c r="S486" s="19" t="s">
        <v>32</v>
      </c>
      <c r="T486" s="16" t="s">
        <v>81</v>
      </c>
      <c r="U486" s="21" t="s">
        <v>271</v>
      </c>
      <c r="V486" s="20" t="b">
        <f>IF(R486=[1]PAA!D484,TRUE)</f>
        <v>1</v>
      </c>
    </row>
    <row r="487" spans="1:22" s="20" customFormat="1" ht="12.75" customHeight="1" x14ac:dyDescent="0.25">
      <c r="A487" s="9">
        <v>80111701</v>
      </c>
      <c r="B487" s="10" t="s">
        <v>308</v>
      </c>
      <c r="C487" s="10">
        <v>1</v>
      </c>
      <c r="D487" s="10">
        <v>1</v>
      </c>
      <c r="E487" s="11">
        <v>240</v>
      </c>
      <c r="F487" s="10">
        <v>0</v>
      </c>
      <c r="G487" s="12" t="s">
        <v>23</v>
      </c>
      <c r="H487" s="13">
        <v>0</v>
      </c>
      <c r="I487" s="14">
        <v>15582000</v>
      </c>
      <c r="J487" s="14">
        <f t="shared" si="7"/>
        <v>15582000</v>
      </c>
      <c r="K487" s="10">
        <v>0</v>
      </c>
      <c r="L487" s="10">
        <v>0</v>
      </c>
      <c r="M487" s="15" t="s">
        <v>24</v>
      </c>
      <c r="N487" s="10" t="s">
        <v>25</v>
      </c>
      <c r="O487" s="16" t="s">
        <v>80</v>
      </c>
      <c r="P487" s="10">
        <v>3387000</v>
      </c>
      <c r="Q487" s="17" t="s">
        <v>27</v>
      </c>
      <c r="R487" s="18">
        <v>682</v>
      </c>
      <c r="S487" s="19" t="s">
        <v>32</v>
      </c>
      <c r="T487" s="16" t="s">
        <v>81</v>
      </c>
      <c r="U487" s="21" t="s">
        <v>271</v>
      </c>
      <c r="V487" s="20" t="b">
        <f>IF(R487=[1]PAA!D485,TRUE)</f>
        <v>1</v>
      </c>
    </row>
    <row r="488" spans="1:22" s="20" customFormat="1" ht="12.75" customHeight="1" x14ac:dyDescent="0.25">
      <c r="A488" s="9">
        <v>80111701</v>
      </c>
      <c r="B488" s="10" t="s">
        <v>357</v>
      </c>
      <c r="C488" s="10">
        <v>1</v>
      </c>
      <c r="D488" s="10">
        <v>1</v>
      </c>
      <c r="E488" s="11">
        <v>240</v>
      </c>
      <c r="F488" s="10">
        <v>0</v>
      </c>
      <c r="G488" s="12" t="s">
        <v>23</v>
      </c>
      <c r="H488" s="13">
        <v>0</v>
      </c>
      <c r="I488" s="14">
        <v>18992000</v>
      </c>
      <c r="J488" s="14">
        <f t="shared" si="7"/>
        <v>18992000</v>
      </c>
      <c r="K488" s="10">
        <v>0</v>
      </c>
      <c r="L488" s="10">
        <v>0</v>
      </c>
      <c r="M488" s="15" t="s">
        <v>24</v>
      </c>
      <c r="N488" s="10" t="s">
        <v>25</v>
      </c>
      <c r="O488" s="16" t="s">
        <v>80</v>
      </c>
      <c r="P488" s="10">
        <v>3387000</v>
      </c>
      <c r="Q488" s="17" t="s">
        <v>27</v>
      </c>
      <c r="R488" s="18">
        <v>282</v>
      </c>
      <c r="S488" s="19" t="s">
        <v>32</v>
      </c>
      <c r="T488" s="16" t="s">
        <v>81</v>
      </c>
      <c r="U488" s="21" t="s">
        <v>271</v>
      </c>
      <c r="V488" s="20" t="b">
        <f>IF(R488=[1]PAA!D486,TRUE)</f>
        <v>1</v>
      </c>
    </row>
    <row r="489" spans="1:22" s="20" customFormat="1" ht="12.75" customHeight="1" x14ac:dyDescent="0.25">
      <c r="A489" s="9">
        <v>80111701</v>
      </c>
      <c r="B489" s="10" t="s">
        <v>319</v>
      </c>
      <c r="C489" s="10">
        <v>1</v>
      </c>
      <c r="D489" s="10">
        <v>1</v>
      </c>
      <c r="E489" s="11">
        <v>350</v>
      </c>
      <c r="F489" s="10">
        <v>0</v>
      </c>
      <c r="G489" s="12" t="s">
        <v>23</v>
      </c>
      <c r="H489" s="13">
        <v>0</v>
      </c>
      <c r="I489" s="14">
        <v>61820966.666666664</v>
      </c>
      <c r="J489" s="14">
        <f t="shared" si="7"/>
        <v>61820966.666666664</v>
      </c>
      <c r="K489" s="10">
        <v>0</v>
      </c>
      <c r="L489" s="10">
        <v>0</v>
      </c>
      <c r="M489" s="15" t="s">
        <v>24</v>
      </c>
      <c r="N489" s="10" t="s">
        <v>25</v>
      </c>
      <c r="O489" s="16" t="s">
        <v>80</v>
      </c>
      <c r="P489" s="10">
        <v>3387000</v>
      </c>
      <c r="Q489" s="17" t="s">
        <v>27</v>
      </c>
      <c r="R489" s="18">
        <v>94</v>
      </c>
      <c r="S489" s="19" t="s">
        <v>32</v>
      </c>
      <c r="T489" s="16" t="s">
        <v>81</v>
      </c>
      <c r="U489" s="21" t="s">
        <v>82</v>
      </c>
      <c r="V489" s="20" t="b">
        <f>IF(R489=[1]PAA!D487,TRUE)</f>
        <v>1</v>
      </c>
    </row>
    <row r="490" spans="1:22" s="20" customFormat="1" ht="12.75" customHeight="1" x14ac:dyDescent="0.25">
      <c r="A490" s="9">
        <v>80111701</v>
      </c>
      <c r="B490" s="10" t="s">
        <v>306</v>
      </c>
      <c r="C490" s="10">
        <v>1</v>
      </c>
      <c r="D490" s="10">
        <v>1</v>
      </c>
      <c r="E490" s="11">
        <v>240</v>
      </c>
      <c r="F490" s="10">
        <v>0</v>
      </c>
      <c r="G490" s="12" t="s">
        <v>23</v>
      </c>
      <c r="H490" s="13">
        <v>0</v>
      </c>
      <c r="I490" s="14">
        <v>28987000</v>
      </c>
      <c r="J490" s="14">
        <f t="shared" si="7"/>
        <v>28987000</v>
      </c>
      <c r="K490" s="10">
        <v>0</v>
      </c>
      <c r="L490" s="10">
        <v>0</v>
      </c>
      <c r="M490" s="15" t="s">
        <v>24</v>
      </c>
      <c r="N490" s="10" t="s">
        <v>25</v>
      </c>
      <c r="O490" s="16" t="s">
        <v>80</v>
      </c>
      <c r="P490" s="10">
        <v>3387000</v>
      </c>
      <c r="Q490" s="17" t="s">
        <v>27</v>
      </c>
      <c r="R490" s="18">
        <v>711</v>
      </c>
      <c r="S490" s="19" t="s">
        <v>32</v>
      </c>
      <c r="T490" s="16" t="s">
        <v>81</v>
      </c>
      <c r="U490" s="21" t="s">
        <v>82</v>
      </c>
      <c r="V490" s="20" t="b">
        <f>IF(R490=[1]PAA!D488,TRUE)</f>
        <v>1</v>
      </c>
    </row>
    <row r="491" spans="1:22" s="20" customFormat="1" ht="12.75" customHeight="1" x14ac:dyDescent="0.25">
      <c r="A491" s="9">
        <v>80111701</v>
      </c>
      <c r="B491" s="10" t="s">
        <v>310</v>
      </c>
      <c r="C491" s="10">
        <v>1</v>
      </c>
      <c r="D491" s="10">
        <v>1</v>
      </c>
      <c r="E491" s="11">
        <v>240</v>
      </c>
      <c r="F491" s="10">
        <v>0</v>
      </c>
      <c r="G491" s="12" t="s">
        <v>23</v>
      </c>
      <c r="H491" s="13">
        <v>0</v>
      </c>
      <c r="I491" s="14">
        <v>33075000</v>
      </c>
      <c r="J491" s="14">
        <f t="shared" si="7"/>
        <v>33075000</v>
      </c>
      <c r="K491" s="10">
        <v>0</v>
      </c>
      <c r="L491" s="10">
        <v>0</v>
      </c>
      <c r="M491" s="15" t="s">
        <v>24</v>
      </c>
      <c r="N491" s="10" t="s">
        <v>25</v>
      </c>
      <c r="O491" s="16" t="s">
        <v>80</v>
      </c>
      <c r="P491" s="10">
        <v>3387000</v>
      </c>
      <c r="Q491" s="17" t="s">
        <v>27</v>
      </c>
      <c r="R491" s="18">
        <v>730</v>
      </c>
      <c r="S491" s="19" t="s">
        <v>32</v>
      </c>
      <c r="T491" s="16" t="s">
        <v>81</v>
      </c>
      <c r="U491" s="21" t="s">
        <v>82</v>
      </c>
      <c r="V491" s="20" t="b">
        <f>IF(R491=[1]PAA!D489,TRUE)</f>
        <v>1</v>
      </c>
    </row>
    <row r="492" spans="1:22" s="20" customFormat="1" ht="12.75" customHeight="1" x14ac:dyDescent="0.25">
      <c r="A492" s="9">
        <v>80111701</v>
      </c>
      <c r="B492" s="10" t="s">
        <v>358</v>
      </c>
      <c r="C492" s="10">
        <v>1</v>
      </c>
      <c r="D492" s="10">
        <v>1</v>
      </c>
      <c r="E492" s="11">
        <v>240</v>
      </c>
      <c r="F492" s="10">
        <v>0</v>
      </c>
      <c r="G492" s="12" t="s">
        <v>23</v>
      </c>
      <c r="H492" s="13">
        <v>0</v>
      </c>
      <c r="I492" s="14">
        <v>52500000</v>
      </c>
      <c r="J492" s="14">
        <f t="shared" si="7"/>
        <v>52500000</v>
      </c>
      <c r="K492" s="10">
        <v>0</v>
      </c>
      <c r="L492" s="10">
        <v>0</v>
      </c>
      <c r="M492" s="15" t="s">
        <v>24</v>
      </c>
      <c r="N492" s="10" t="s">
        <v>25</v>
      </c>
      <c r="O492" s="23" t="s">
        <v>235</v>
      </c>
      <c r="P492" s="10">
        <v>3387000</v>
      </c>
      <c r="Q492" s="17" t="s">
        <v>27</v>
      </c>
      <c r="R492" s="18">
        <v>700</v>
      </c>
      <c r="S492" s="19" t="s">
        <v>32</v>
      </c>
      <c r="T492" s="16" t="s">
        <v>236</v>
      </c>
      <c r="U492" s="21" t="s">
        <v>237</v>
      </c>
      <c r="V492" s="20" t="b">
        <f>IF(R492=[1]PAA!D490,TRUE)</f>
        <v>1</v>
      </c>
    </row>
    <row r="493" spans="1:22" s="20" customFormat="1" ht="12.75" customHeight="1" x14ac:dyDescent="0.25">
      <c r="A493" s="9">
        <v>80111701</v>
      </c>
      <c r="B493" s="10" t="s">
        <v>359</v>
      </c>
      <c r="C493" s="10">
        <v>1</v>
      </c>
      <c r="D493" s="10">
        <v>1</v>
      </c>
      <c r="E493" s="11">
        <v>240</v>
      </c>
      <c r="F493" s="10">
        <v>0</v>
      </c>
      <c r="G493" s="12" t="s">
        <v>23</v>
      </c>
      <c r="H493" s="13">
        <v>0</v>
      </c>
      <c r="I493" s="14">
        <v>36750000</v>
      </c>
      <c r="J493" s="14">
        <f t="shared" si="7"/>
        <v>36750000</v>
      </c>
      <c r="K493" s="10">
        <v>0</v>
      </c>
      <c r="L493" s="10">
        <v>0</v>
      </c>
      <c r="M493" s="15" t="s">
        <v>24</v>
      </c>
      <c r="N493" s="10" t="s">
        <v>25</v>
      </c>
      <c r="O493" s="16" t="s">
        <v>80</v>
      </c>
      <c r="P493" s="10">
        <v>3387000</v>
      </c>
      <c r="Q493" s="17" t="s">
        <v>27</v>
      </c>
      <c r="R493" s="18">
        <v>757</v>
      </c>
      <c r="S493" s="19" t="s">
        <v>32</v>
      </c>
      <c r="T493" s="16" t="s">
        <v>81</v>
      </c>
      <c r="U493" s="21" t="s">
        <v>82</v>
      </c>
      <c r="V493" s="20" t="b">
        <f>IF(R493=[1]PAA!D491,TRUE)</f>
        <v>1</v>
      </c>
    </row>
    <row r="494" spans="1:22" s="20" customFormat="1" ht="12.75" customHeight="1" x14ac:dyDescent="0.25">
      <c r="A494" s="9">
        <v>80111701</v>
      </c>
      <c r="B494" s="10" t="s">
        <v>360</v>
      </c>
      <c r="C494" s="10">
        <v>1</v>
      </c>
      <c r="D494" s="10">
        <v>1</v>
      </c>
      <c r="E494" s="11">
        <v>240</v>
      </c>
      <c r="F494" s="10">
        <v>0</v>
      </c>
      <c r="G494" s="12" t="s">
        <v>23</v>
      </c>
      <c r="H494" s="13">
        <v>0</v>
      </c>
      <c r="I494" s="14">
        <v>16170000</v>
      </c>
      <c r="J494" s="14">
        <f t="shared" si="7"/>
        <v>16170000</v>
      </c>
      <c r="K494" s="10">
        <v>0</v>
      </c>
      <c r="L494" s="10">
        <v>0</v>
      </c>
      <c r="M494" s="15" t="s">
        <v>24</v>
      </c>
      <c r="N494" s="10" t="s">
        <v>25</v>
      </c>
      <c r="O494" s="16" t="s">
        <v>80</v>
      </c>
      <c r="P494" s="10">
        <v>3387000</v>
      </c>
      <c r="Q494" s="17" t="s">
        <v>27</v>
      </c>
      <c r="R494" s="18">
        <v>721</v>
      </c>
      <c r="S494" s="19" t="s">
        <v>32</v>
      </c>
      <c r="T494" s="16" t="s">
        <v>81</v>
      </c>
      <c r="U494" s="21" t="s">
        <v>82</v>
      </c>
      <c r="V494" s="20" t="b">
        <f>IF(R494=[1]PAA!D492,TRUE)</f>
        <v>1</v>
      </c>
    </row>
    <row r="495" spans="1:22" s="20" customFormat="1" ht="12.75" customHeight="1" x14ac:dyDescent="0.25">
      <c r="A495" s="9">
        <v>80111701</v>
      </c>
      <c r="B495" s="10" t="s">
        <v>306</v>
      </c>
      <c r="C495" s="10">
        <v>1</v>
      </c>
      <c r="D495" s="10">
        <v>1</v>
      </c>
      <c r="E495" s="11">
        <v>240</v>
      </c>
      <c r="F495" s="10">
        <v>0</v>
      </c>
      <c r="G495" s="12" t="s">
        <v>23</v>
      </c>
      <c r="H495" s="13">
        <v>0</v>
      </c>
      <c r="I495" s="14">
        <v>28987000</v>
      </c>
      <c r="J495" s="14">
        <f t="shared" si="7"/>
        <v>28987000</v>
      </c>
      <c r="K495" s="10">
        <v>0</v>
      </c>
      <c r="L495" s="10">
        <v>0</v>
      </c>
      <c r="M495" s="15" t="s">
        <v>24</v>
      </c>
      <c r="N495" s="10" t="s">
        <v>25</v>
      </c>
      <c r="O495" s="16" t="s">
        <v>80</v>
      </c>
      <c r="P495" s="10">
        <v>3387000</v>
      </c>
      <c r="Q495" s="17" t="s">
        <v>27</v>
      </c>
      <c r="R495" s="18">
        <v>712</v>
      </c>
      <c r="S495" s="19" t="s">
        <v>32</v>
      </c>
      <c r="T495" s="16" t="s">
        <v>81</v>
      </c>
      <c r="U495" s="21" t="s">
        <v>82</v>
      </c>
      <c r="V495" s="20" t="b">
        <f>IF(R495=[1]PAA!D493,TRUE)</f>
        <v>1</v>
      </c>
    </row>
    <row r="496" spans="1:22" s="20" customFormat="1" ht="12.75" customHeight="1" x14ac:dyDescent="0.25">
      <c r="A496" s="9">
        <v>80111701</v>
      </c>
      <c r="B496" s="10" t="s">
        <v>308</v>
      </c>
      <c r="C496" s="10">
        <v>1</v>
      </c>
      <c r="D496" s="10">
        <v>1</v>
      </c>
      <c r="E496" s="11">
        <v>240</v>
      </c>
      <c r="F496" s="10">
        <v>0</v>
      </c>
      <c r="G496" s="12" t="s">
        <v>23</v>
      </c>
      <c r="H496" s="13">
        <v>0</v>
      </c>
      <c r="I496" s="14">
        <v>15582000</v>
      </c>
      <c r="J496" s="14">
        <f t="shared" si="7"/>
        <v>15582000</v>
      </c>
      <c r="K496" s="10">
        <v>0</v>
      </c>
      <c r="L496" s="10">
        <v>0</v>
      </c>
      <c r="M496" s="15" t="s">
        <v>24</v>
      </c>
      <c r="N496" s="10" t="s">
        <v>25</v>
      </c>
      <c r="O496" s="16" t="s">
        <v>80</v>
      </c>
      <c r="P496" s="10">
        <v>3387000</v>
      </c>
      <c r="Q496" s="17" t="s">
        <v>27</v>
      </c>
      <c r="R496" s="18">
        <v>686</v>
      </c>
      <c r="S496" s="19" t="s">
        <v>32</v>
      </c>
      <c r="T496" s="16" t="s">
        <v>81</v>
      </c>
      <c r="U496" s="21" t="s">
        <v>271</v>
      </c>
      <c r="V496" s="20" t="b">
        <f>IF(R496=[1]PAA!D494,TRUE)</f>
        <v>1</v>
      </c>
    </row>
    <row r="497" spans="1:22" s="20" customFormat="1" ht="12.75" customHeight="1" x14ac:dyDescent="0.25">
      <c r="A497" s="9">
        <v>80111701</v>
      </c>
      <c r="B497" s="10" t="s">
        <v>308</v>
      </c>
      <c r="C497" s="10">
        <v>1</v>
      </c>
      <c r="D497" s="10">
        <v>1</v>
      </c>
      <c r="E497" s="11">
        <v>240</v>
      </c>
      <c r="F497" s="10">
        <v>0</v>
      </c>
      <c r="G497" s="12" t="s">
        <v>23</v>
      </c>
      <c r="H497" s="13">
        <v>0</v>
      </c>
      <c r="I497" s="14">
        <v>15582000</v>
      </c>
      <c r="J497" s="14">
        <f t="shared" si="7"/>
        <v>15582000</v>
      </c>
      <c r="K497" s="10">
        <v>0</v>
      </c>
      <c r="L497" s="10">
        <v>0</v>
      </c>
      <c r="M497" s="15" t="s">
        <v>24</v>
      </c>
      <c r="N497" s="10" t="s">
        <v>25</v>
      </c>
      <c r="O497" s="16" t="s">
        <v>80</v>
      </c>
      <c r="P497" s="10">
        <v>3387000</v>
      </c>
      <c r="Q497" s="17" t="s">
        <v>27</v>
      </c>
      <c r="R497" s="18">
        <v>691</v>
      </c>
      <c r="S497" s="19" t="s">
        <v>32</v>
      </c>
      <c r="T497" s="16" t="s">
        <v>81</v>
      </c>
      <c r="U497" s="21" t="s">
        <v>271</v>
      </c>
      <c r="V497" s="20" t="b">
        <f>IF(R497=[1]PAA!D495,TRUE)</f>
        <v>1</v>
      </c>
    </row>
    <row r="498" spans="1:22" s="20" customFormat="1" ht="12.75" customHeight="1" x14ac:dyDescent="0.25">
      <c r="A498" s="9">
        <v>80111701</v>
      </c>
      <c r="B498" s="10" t="s">
        <v>308</v>
      </c>
      <c r="C498" s="10">
        <v>1</v>
      </c>
      <c r="D498" s="10">
        <v>1</v>
      </c>
      <c r="E498" s="11">
        <v>240</v>
      </c>
      <c r="F498" s="10">
        <v>0</v>
      </c>
      <c r="G498" s="12" t="s">
        <v>23</v>
      </c>
      <c r="H498" s="13">
        <v>0</v>
      </c>
      <c r="I498" s="14">
        <v>15582000</v>
      </c>
      <c r="J498" s="14">
        <f t="shared" si="7"/>
        <v>15582000</v>
      </c>
      <c r="K498" s="10">
        <v>0</v>
      </c>
      <c r="L498" s="10">
        <v>0</v>
      </c>
      <c r="M498" s="15" t="s">
        <v>24</v>
      </c>
      <c r="N498" s="10" t="s">
        <v>25</v>
      </c>
      <c r="O498" s="16" t="s">
        <v>80</v>
      </c>
      <c r="P498" s="10">
        <v>3387000</v>
      </c>
      <c r="Q498" s="17" t="s">
        <v>27</v>
      </c>
      <c r="R498" s="18">
        <v>692</v>
      </c>
      <c r="S498" s="19" t="s">
        <v>32</v>
      </c>
      <c r="T498" s="16" t="s">
        <v>81</v>
      </c>
      <c r="U498" s="21" t="s">
        <v>271</v>
      </c>
      <c r="V498" s="20" t="b">
        <f>IF(R498=[1]PAA!D496,TRUE)</f>
        <v>1</v>
      </c>
    </row>
    <row r="499" spans="1:22" s="20" customFormat="1" ht="12.75" customHeight="1" x14ac:dyDescent="0.25">
      <c r="A499" s="9">
        <v>80111701</v>
      </c>
      <c r="B499" s="10" t="s">
        <v>308</v>
      </c>
      <c r="C499" s="10">
        <v>1</v>
      </c>
      <c r="D499" s="10">
        <v>1</v>
      </c>
      <c r="E499" s="11">
        <v>240</v>
      </c>
      <c r="F499" s="10">
        <v>0</v>
      </c>
      <c r="G499" s="12" t="s">
        <v>23</v>
      </c>
      <c r="H499" s="13">
        <v>0</v>
      </c>
      <c r="I499" s="14">
        <v>15582000</v>
      </c>
      <c r="J499" s="14">
        <f t="shared" si="7"/>
        <v>15582000</v>
      </c>
      <c r="K499" s="10">
        <v>0</v>
      </c>
      <c r="L499" s="10">
        <v>0</v>
      </c>
      <c r="M499" s="15" t="s">
        <v>24</v>
      </c>
      <c r="N499" s="10" t="s">
        <v>25</v>
      </c>
      <c r="O499" s="16" t="s">
        <v>80</v>
      </c>
      <c r="P499" s="10">
        <v>3387000</v>
      </c>
      <c r="Q499" s="17" t="s">
        <v>27</v>
      </c>
      <c r="R499" s="18">
        <v>782</v>
      </c>
      <c r="S499" s="19" t="s">
        <v>32</v>
      </c>
      <c r="T499" s="16" t="s">
        <v>81</v>
      </c>
      <c r="U499" s="21" t="s">
        <v>82</v>
      </c>
      <c r="V499" s="20" t="b">
        <f>IF(R499=[1]PAA!D497,TRUE)</f>
        <v>1</v>
      </c>
    </row>
    <row r="500" spans="1:22" s="20" customFormat="1" ht="12.75" customHeight="1" x14ac:dyDescent="0.25">
      <c r="A500" s="9">
        <v>80111701</v>
      </c>
      <c r="B500" s="24" t="s">
        <v>361</v>
      </c>
      <c r="C500" s="10">
        <v>1</v>
      </c>
      <c r="D500" s="10">
        <v>1</v>
      </c>
      <c r="E500" s="11">
        <v>240</v>
      </c>
      <c r="F500" s="10">
        <v>0</v>
      </c>
      <c r="G500" s="12" t="s">
        <v>23</v>
      </c>
      <c r="H500" s="13">
        <v>0</v>
      </c>
      <c r="I500" s="14">
        <v>31885000</v>
      </c>
      <c r="J500" s="14">
        <f t="shared" si="7"/>
        <v>31885000</v>
      </c>
      <c r="K500" s="10">
        <v>0</v>
      </c>
      <c r="L500" s="10">
        <v>0</v>
      </c>
      <c r="M500" s="15" t="s">
        <v>24</v>
      </c>
      <c r="N500" s="10" t="s">
        <v>25</v>
      </c>
      <c r="O500" s="16" t="s">
        <v>279</v>
      </c>
      <c r="P500" s="10">
        <v>3387000</v>
      </c>
      <c r="Q500" s="17" t="s">
        <v>27</v>
      </c>
      <c r="R500" s="18">
        <v>801</v>
      </c>
      <c r="S500" s="19" t="s">
        <v>32</v>
      </c>
      <c r="T500" s="16" t="s">
        <v>280</v>
      </c>
      <c r="U500" s="21" t="s">
        <v>281</v>
      </c>
      <c r="V500" s="20" t="b">
        <f>IF(R500=[1]PAA!D498,TRUE)</f>
        <v>1</v>
      </c>
    </row>
    <row r="501" spans="1:22" s="20" customFormat="1" ht="12.75" customHeight="1" x14ac:dyDescent="0.25">
      <c r="A501" s="9">
        <v>80111701</v>
      </c>
      <c r="B501" s="10" t="s">
        <v>359</v>
      </c>
      <c r="C501" s="10">
        <v>1</v>
      </c>
      <c r="D501" s="10">
        <v>1</v>
      </c>
      <c r="E501" s="11">
        <v>240</v>
      </c>
      <c r="F501" s="10">
        <v>0</v>
      </c>
      <c r="G501" s="12" t="s">
        <v>23</v>
      </c>
      <c r="H501" s="13">
        <v>0</v>
      </c>
      <c r="I501" s="14">
        <v>33390000</v>
      </c>
      <c r="J501" s="14">
        <f t="shared" si="7"/>
        <v>33390000</v>
      </c>
      <c r="K501" s="10">
        <v>0</v>
      </c>
      <c r="L501" s="10">
        <v>0</v>
      </c>
      <c r="M501" s="15" t="s">
        <v>24</v>
      </c>
      <c r="N501" s="10" t="s">
        <v>25</v>
      </c>
      <c r="O501" s="16" t="s">
        <v>80</v>
      </c>
      <c r="P501" s="10">
        <v>3387000</v>
      </c>
      <c r="Q501" s="17" t="s">
        <v>27</v>
      </c>
      <c r="R501" s="18">
        <v>749</v>
      </c>
      <c r="S501" s="19" t="s">
        <v>32</v>
      </c>
      <c r="T501" s="16" t="s">
        <v>81</v>
      </c>
      <c r="U501" s="21" t="s">
        <v>82</v>
      </c>
      <c r="V501" s="20" t="b">
        <f>IF(R501=[1]PAA!D500,TRUE)</f>
        <v>1</v>
      </c>
    </row>
    <row r="502" spans="1:22" s="20" customFormat="1" ht="12.75" customHeight="1" x14ac:dyDescent="0.25">
      <c r="A502" s="9">
        <v>80111701</v>
      </c>
      <c r="B502" s="10" t="s">
        <v>310</v>
      </c>
      <c r="C502" s="10">
        <v>1</v>
      </c>
      <c r="D502" s="10">
        <v>1</v>
      </c>
      <c r="E502" s="11">
        <v>240</v>
      </c>
      <c r="F502" s="10">
        <v>0</v>
      </c>
      <c r="G502" s="12" t="s">
        <v>23</v>
      </c>
      <c r="H502" s="13">
        <v>0</v>
      </c>
      <c r="I502" s="14">
        <v>33075000</v>
      </c>
      <c r="J502" s="14">
        <f t="shared" si="7"/>
        <v>33075000</v>
      </c>
      <c r="K502" s="10">
        <v>0</v>
      </c>
      <c r="L502" s="10">
        <v>0</v>
      </c>
      <c r="M502" s="15" t="s">
        <v>24</v>
      </c>
      <c r="N502" s="10" t="s">
        <v>25</v>
      </c>
      <c r="O502" s="16" t="s">
        <v>80</v>
      </c>
      <c r="P502" s="10">
        <v>3387000</v>
      </c>
      <c r="Q502" s="17" t="s">
        <v>27</v>
      </c>
      <c r="R502" s="18">
        <v>761</v>
      </c>
      <c r="S502" s="19" t="s">
        <v>32</v>
      </c>
      <c r="T502" s="16" t="s">
        <v>81</v>
      </c>
      <c r="U502" s="21" t="s">
        <v>82</v>
      </c>
      <c r="V502" s="20" t="b">
        <f>IF(R502=[1]PAA!D501,TRUE)</f>
        <v>1</v>
      </c>
    </row>
    <row r="503" spans="1:22" s="20" customFormat="1" ht="12.75" customHeight="1" x14ac:dyDescent="0.25">
      <c r="A503" s="9">
        <v>80111701</v>
      </c>
      <c r="B503" s="10" t="s">
        <v>352</v>
      </c>
      <c r="C503" s="10">
        <v>1</v>
      </c>
      <c r="D503" s="10">
        <v>1</v>
      </c>
      <c r="E503" s="11">
        <v>240</v>
      </c>
      <c r="F503" s="10">
        <v>0</v>
      </c>
      <c r="G503" s="12" t="s">
        <v>23</v>
      </c>
      <c r="H503" s="13">
        <v>0</v>
      </c>
      <c r="I503" s="14">
        <v>52500000</v>
      </c>
      <c r="J503" s="14">
        <f t="shared" si="7"/>
        <v>52500000</v>
      </c>
      <c r="K503" s="10">
        <v>0</v>
      </c>
      <c r="L503" s="10">
        <v>0</v>
      </c>
      <c r="M503" s="15" t="s">
        <v>24</v>
      </c>
      <c r="N503" s="10" t="s">
        <v>25</v>
      </c>
      <c r="O503" s="16" t="s">
        <v>80</v>
      </c>
      <c r="P503" s="10">
        <v>3387000</v>
      </c>
      <c r="Q503" s="17" t="s">
        <v>27</v>
      </c>
      <c r="R503" s="18">
        <v>715</v>
      </c>
      <c r="S503" s="19" t="s">
        <v>32</v>
      </c>
      <c r="T503" s="16" t="s">
        <v>81</v>
      </c>
      <c r="U503" s="21" t="s">
        <v>82</v>
      </c>
      <c r="V503" s="20" t="b">
        <f>IF(R503=[1]PAA!D502,TRUE)</f>
        <v>1</v>
      </c>
    </row>
    <row r="504" spans="1:22" s="20" customFormat="1" ht="12.75" customHeight="1" x14ac:dyDescent="0.25">
      <c r="A504" s="9">
        <v>80111701</v>
      </c>
      <c r="B504" s="10" t="s">
        <v>306</v>
      </c>
      <c r="C504" s="10">
        <v>1</v>
      </c>
      <c r="D504" s="10">
        <v>1</v>
      </c>
      <c r="E504" s="11">
        <v>240</v>
      </c>
      <c r="F504" s="10">
        <v>0</v>
      </c>
      <c r="G504" s="12" t="s">
        <v>23</v>
      </c>
      <c r="H504" s="13">
        <v>0</v>
      </c>
      <c r="I504" s="14">
        <v>28987000</v>
      </c>
      <c r="J504" s="14">
        <f t="shared" si="7"/>
        <v>28987000</v>
      </c>
      <c r="K504" s="10">
        <v>0</v>
      </c>
      <c r="L504" s="10">
        <v>0</v>
      </c>
      <c r="M504" s="15" t="s">
        <v>24</v>
      </c>
      <c r="N504" s="10" t="s">
        <v>25</v>
      </c>
      <c r="O504" s="16" t="s">
        <v>80</v>
      </c>
      <c r="P504" s="10">
        <v>3387000</v>
      </c>
      <c r="Q504" s="17" t="s">
        <v>27</v>
      </c>
      <c r="R504" s="18">
        <v>746</v>
      </c>
      <c r="S504" s="19" t="s">
        <v>32</v>
      </c>
      <c r="T504" s="16" t="s">
        <v>81</v>
      </c>
      <c r="U504" s="21" t="s">
        <v>82</v>
      </c>
      <c r="V504" s="20" t="b">
        <f>IF(R504=[1]PAA!D503,TRUE)</f>
        <v>1</v>
      </c>
    </row>
    <row r="505" spans="1:22" s="20" customFormat="1" ht="12.75" customHeight="1" x14ac:dyDescent="0.25">
      <c r="A505" s="9">
        <v>80111701</v>
      </c>
      <c r="B505" s="10" t="s">
        <v>319</v>
      </c>
      <c r="C505" s="10">
        <v>1</v>
      </c>
      <c r="D505" s="10">
        <v>1</v>
      </c>
      <c r="E505" s="11">
        <v>240</v>
      </c>
      <c r="F505" s="10">
        <v>0</v>
      </c>
      <c r="G505" s="12" t="s">
        <v>23</v>
      </c>
      <c r="H505" s="13">
        <v>0</v>
      </c>
      <c r="I505" s="14">
        <v>33390000</v>
      </c>
      <c r="J505" s="14">
        <f t="shared" si="7"/>
        <v>33390000</v>
      </c>
      <c r="K505" s="10">
        <v>0</v>
      </c>
      <c r="L505" s="10">
        <v>0</v>
      </c>
      <c r="M505" s="15" t="s">
        <v>24</v>
      </c>
      <c r="N505" s="10" t="s">
        <v>25</v>
      </c>
      <c r="O505" s="16" t="s">
        <v>80</v>
      </c>
      <c r="P505" s="10">
        <v>3387000</v>
      </c>
      <c r="Q505" s="17" t="s">
        <v>27</v>
      </c>
      <c r="R505" s="18">
        <v>723</v>
      </c>
      <c r="S505" s="19" t="s">
        <v>32</v>
      </c>
      <c r="T505" s="16" t="s">
        <v>81</v>
      </c>
      <c r="U505" s="21" t="s">
        <v>82</v>
      </c>
      <c r="V505" s="20" t="b">
        <f>IF(R505=[1]PAA!D504,TRUE)</f>
        <v>1</v>
      </c>
    </row>
    <row r="506" spans="1:22" s="20" customFormat="1" ht="12.75" customHeight="1" x14ac:dyDescent="0.25">
      <c r="A506" s="9">
        <v>80111701</v>
      </c>
      <c r="B506" s="10" t="s">
        <v>319</v>
      </c>
      <c r="C506" s="10">
        <v>1</v>
      </c>
      <c r="D506" s="10">
        <v>1</v>
      </c>
      <c r="E506" s="11">
        <v>240</v>
      </c>
      <c r="F506" s="10">
        <v>0</v>
      </c>
      <c r="G506" s="12" t="s">
        <v>23</v>
      </c>
      <c r="H506" s="13">
        <v>0</v>
      </c>
      <c r="I506" s="14">
        <v>33390000</v>
      </c>
      <c r="J506" s="14">
        <f t="shared" si="7"/>
        <v>33390000</v>
      </c>
      <c r="K506" s="10">
        <v>0</v>
      </c>
      <c r="L506" s="10">
        <v>0</v>
      </c>
      <c r="M506" s="15" t="s">
        <v>24</v>
      </c>
      <c r="N506" s="10" t="s">
        <v>25</v>
      </c>
      <c r="O506" s="16" t="s">
        <v>80</v>
      </c>
      <c r="P506" s="10">
        <v>3387000</v>
      </c>
      <c r="Q506" s="17" t="s">
        <v>27</v>
      </c>
      <c r="R506" s="18">
        <v>722</v>
      </c>
      <c r="S506" s="19" t="s">
        <v>32</v>
      </c>
      <c r="T506" s="16" t="s">
        <v>81</v>
      </c>
      <c r="U506" s="21" t="s">
        <v>82</v>
      </c>
      <c r="V506" s="20" t="b">
        <f>IF(R506=[1]PAA!D505,TRUE)</f>
        <v>1</v>
      </c>
    </row>
    <row r="507" spans="1:22" s="20" customFormat="1" ht="12.75" customHeight="1" x14ac:dyDescent="0.25">
      <c r="A507" s="9">
        <v>80111701</v>
      </c>
      <c r="B507" s="10" t="s">
        <v>351</v>
      </c>
      <c r="C507" s="10">
        <v>1</v>
      </c>
      <c r="D507" s="10">
        <v>1</v>
      </c>
      <c r="E507" s="11">
        <v>240</v>
      </c>
      <c r="F507" s="10">
        <v>0</v>
      </c>
      <c r="G507" s="12" t="s">
        <v>23</v>
      </c>
      <c r="H507" s="13">
        <v>0</v>
      </c>
      <c r="I507" s="14">
        <v>33390000</v>
      </c>
      <c r="J507" s="14">
        <f t="shared" si="7"/>
        <v>33390000</v>
      </c>
      <c r="K507" s="10">
        <v>0</v>
      </c>
      <c r="L507" s="10">
        <v>0</v>
      </c>
      <c r="M507" s="15" t="s">
        <v>24</v>
      </c>
      <c r="N507" s="10" t="s">
        <v>25</v>
      </c>
      <c r="O507" s="16" t="s">
        <v>80</v>
      </c>
      <c r="P507" s="10">
        <v>3387000</v>
      </c>
      <c r="Q507" s="17" t="s">
        <v>27</v>
      </c>
      <c r="R507" s="18">
        <v>756</v>
      </c>
      <c r="S507" s="19" t="s">
        <v>32</v>
      </c>
      <c r="T507" s="16" t="s">
        <v>81</v>
      </c>
      <c r="U507" s="21" t="s">
        <v>82</v>
      </c>
      <c r="V507" s="20" t="b">
        <f>IF(R507=[1]PAA!D506,TRUE)</f>
        <v>1</v>
      </c>
    </row>
    <row r="508" spans="1:22" s="20" customFormat="1" ht="12.75" customHeight="1" x14ac:dyDescent="0.25">
      <c r="A508" s="9">
        <v>80111701</v>
      </c>
      <c r="B508" s="10" t="s">
        <v>308</v>
      </c>
      <c r="C508" s="10">
        <v>1</v>
      </c>
      <c r="D508" s="10">
        <v>1</v>
      </c>
      <c r="E508" s="11">
        <v>240</v>
      </c>
      <c r="F508" s="10">
        <v>0</v>
      </c>
      <c r="G508" s="12" t="s">
        <v>23</v>
      </c>
      <c r="H508" s="13">
        <v>0</v>
      </c>
      <c r="I508" s="14">
        <v>15582000</v>
      </c>
      <c r="J508" s="14">
        <f t="shared" si="7"/>
        <v>15582000</v>
      </c>
      <c r="K508" s="10">
        <v>0</v>
      </c>
      <c r="L508" s="10">
        <v>0</v>
      </c>
      <c r="M508" s="15" t="s">
        <v>24</v>
      </c>
      <c r="N508" s="10" t="s">
        <v>25</v>
      </c>
      <c r="O508" s="16" t="s">
        <v>80</v>
      </c>
      <c r="P508" s="10">
        <v>3387000</v>
      </c>
      <c r="Q508" s="17" t="s">
        <v>27</v>
      </c>
      <c r="R508" s="18">
        <v>690</v>
      </c>
      <c r="S508" s="19" t="s">
        <v>32</v>
      </c>
      <c r="T508" s="16" t="s">
        <v>81</v>
      </c>
      <c r="U508" s="21" t="s">
        <v>271</v>
      </c>
      <c r="V508" s="20" t="b">
        <f>IF(R508=[1]PAA!D507,TRUE)</f>
        <v>1</v>
      </c>
    </row>
    <row r="509" spans="1:22" s="20" customFormat="1" ht="12.75" customHeight="1" x14ac:dyDescent="0.25">
      <c r="A509" s="9">
        <v>80111701</v>
      </c>
      <c r="B509" s="10" t="s">
        <v>308</v>
      </c>
      <c r="C509" s="10">
        <v>1</v>
      </c>
      <c r="D509" s="10">
        <v>1</v>
      </c>
      <c r="E509" s="11">
        <v>240</v>
      </c>
      <c r="F509" s="10">
        <v>0</v>
      </c>
      <c r="G509" s="12" t="s">
        <v>23</v>
      </c>
      <c r="H509" s="13">
        <v>0</v>
      </c>
      <c r="I509" s="14">
        <v>15582000</v>
      </c>
      <c r="J509" s="14">
        <f t="shared" si="7"/>
        <v>15582000</v>
      </c>
      <c r="K509" s="10">
        <v>0</v>
      </c>
      <c r="L509" s="10">
        <v>0</v>
      </c>
      <c r="M509" s="15" t="s">
        <v>24</v>
      </c>
      <c r="N509" s="10" t="s">
        <v>25</v>
      </c>
      <c r="O509" s="16" t="s">
        <v>80</v>
      </c>
      <c r="P509" s="10">
        <v>3387000</v>
      </c>
      <c r="Q509" s="17" t="s">
        <v>27</v>
      </c>
      <c r="R509" s="18">
        <v>689</v>
      </c>
      <c r="S509" s="19" t="s">
        <v>32</v>
      </c>
      <c r="T509" s="16" t="s">
        <v>81</v>
      </c>
      <c r="U509" s="21" t="s">
        <v>271</v>
      </c>
      <c r="V509" s="20" t="b">
        <f>IF(R509=[1]PAA!D508,TRUE)</f>
        <v>1</v>
      </c>
    </row>
    <row r="510" spans="1:22" s="20" customFormat="1" ht="12.75" customHeight="1" x14ac:dyDescent="0.25">
      <c r="A510" s="9">
        <v>80111701</v>
      </c>
      <c r="B510" s="10" t="s">
        <v>311</v>
      </c>
      <c r="C510" s="10">
        <v>1</v>
      </c>
      <c r="D510" s="10">
        <v>1</v>
      </c>
      <c r="E510" s="11">
        <v>240</v>
      </c>
      <c r="F510" s="10">
        <v>0</v>
      </c>
      <c r="G510" s="12" t="s">
        <v>23</v>
      </c>
      <c r="H510" s="13">
        <v>0</v>
      </c>
      <c r="I510" s="14">
        <v>16618000</v>
      </c>
      <c r="J510" s="14">
        <f t="shared" si="7"/>
        <v>16618000</v>
      </c>
      <c r="K510" s="10">
        <v>0</v>
      </c>
      <c r="L510" s="10">
        <v>0</v>
      </c>
      <c r="M510" s="15" t="s">
        <v>24</v>
      </c>
      <c r="N510" s="10" t="s">
        <v>25</v>
      </c>
      <c r="O510" s="16" t="s">
        <v>80</v>
      </c>
      <c r="P510" s="10">
        <v>3387000</v>
      </c>
      <c r="Q510" s="17" t="s">
        <v>27</v>
      </c>
      <c r="R510" s="18">
        <v>758</v>
      </c>
      <c r="S510" s="19" t="s">
        <v>32</v>
      </c>
      <c r="T510" s="16" t="s">
        <v>81</v>
      </c>
      <c r="U510" s="21" t="s">
        <v>82</v>
      </c>
      <c r="V510" s="20" t="b">
        <f>IF(R510=[1]PAA!D509,TRUE)</f>
        <v>1</v>
      </c>
    </row>
    <row r="511" spans="1:22" s="20" customFormat="1" ht="12.75" customHeight="1" x14ac:dyDescent="0.25">
      <c r="A511" s="9">
        <v>80111701</v>
      </c>
      <c r="B511" s="10" t="s">
        <v>311</v>
      </c>
      <c r="C511" s="10">
        <v>1</v>
      </c>
      <c r="D511" s="10">
        <v>1</v>
      </c>
      <c r="E511" s="11">
        <v>240</v>
      </c>
      <c r="F511" s="10">
        <v>0</v>
      </c>
      <c r="G511" s="12" t="s">
        <v>23</v>
      </c>
      <c r="H511" s="13">
        <v>0</v>
      </c>
      <c r="I511" s="14">
        <v>16618000</v>
      </c>
      <c r="J511" s="14">
        <f t="shared" si="7"/>
        <v>16618000</v>
      </c>
      <c r="K511" s="10">
        <v>0</v>
      </c>
      <c r="L511" s="10">
        <v>0</v>
      </c>
      <c r="M511" s="15" t="s">
        <v>24</v>
      </c>
      <c r="N511" s="10" t="s">
        <v>25</v>
      </c>
      <c r="O511" s="16" t="s">
        <v>80</v>
      </c>
      <c r="P511" s="10">
        <v>3387000</v>
      </c>
      <c r="Q511" s="17" t="s">
        <v>27</v>
      </c>
      <c r="R511" s="18">
        <v>766</v>
      </c>
      <c r="S511" s="19" t="s">
        <v>32</v>
      </c>
      <c r="T511" s="16" t="s">
        <v>81</v>
      </c>
      <c r="U511" s="21" t="s">
        <v>82</v>
      </c>
      <c r="V511" s="20" t="b">
        <f>IF(R511=[1]PAA!D510,TRUE)</f>
        <v>1</v>
      </c>
    </row>
    <row r="512" spans="1:22" s="20" customFormat="1" ht="12.75" customHeight="1" x14ac:dyDescent="0.25">
      <c r="A512" s="9">
        <v>80111701</v>
      </c>
      <c r="B512" s="10" t="s">
        <v>311</v>
      </c>
      <c r="C512" s="10">
        <v>1</v>
      </c>
      <c r="D512" s="10">
        <v>1</v>
      </c>
      <c r="E512" s="11">
        <v>240</v>
      </c>
      <c r="F512" s="10">
        <v>0</v>
      </c>
      <c r="G512" s="12" t="s">
        <v>23</v>
      </c>
      <c r="H512" s="13">
        <v>0</v>
      </c>
      <c r="I512" s="14">
        <v>16618000</v>
      </c>
      <c r="J512" s="14">
        <f t="shared" si="7"/>
        <v>16618000</v>
      </c>
      <c r="K512" s="10">
        <v>0</v>
      </c>
      <c r="L512" s="10">
        <v>0</v>
      </c>
      <c r="M512" s="15" t="s">
        <v>24</v>
      </c>
      <c r="N512" s="10" t="s">
        <v>25</v>
      </c>
      <c r="O512" s="16" t="s">
        <v>80</v>
      </c>
      <c r="P512" s="10">
        <v>3387000</v>
      </c>
      <c r="Q512" s="17" t="s">
        <v>27</v>
      </c>
      <c r="R512" s="18">
        <v>751</v>
      </c>
      <c r="S512" s="19" t="s">
        <v>32</v>
      </c>
      <c r="T512" s="16" t="s">
        <v>81</v>
      </c>
      <c r="U512" s="21" t="s">
        <v>82</v>
      </c>
      <c r="V512" s="20" t="b">
        <f>IF(R512=[1]PAA!D511,TRUE)</f>
        <v>1</v>
      </c>
    </row>
    <row r="513" spans="1:22" s="20" customFormat="1" ht="12.75" customHeight="1" x14ac:dyDescent="0.25">
      <c r="A513" s="9">
        <v>80111701</v>
      </c>
      <c r="B513" s="10" t="s">
        <v>311</v>
      </c>
      <c r="C513" s="10">
        <v>1</v>
      </c>
      <c r="D513" s="10">
        <v>1</v>
      </c>
      <c r="E513" s="11">
        <v>240</v>
      </c>
      <c r="F513" s="10">
        <v>0</v>
      </c>
      <c r="G513" s="12" t="s">
        <v>23</v>
      </c>
      <c r="H513" s="13">
        <v>0</v>
      </c>
      <c r="I513" s="14">
        <v>16618000</v>
      </c>
      <c r="J513" s="14">
        <f t="shared" si="7"/>
        <v>16618000</v>
      </c>
      <c r="K513" s="10">
        <v>0</v>
      </c>
      <c r="L513" s="10">
        <v>0</v>
      </c>
      <c r="M513" s="15" t="s">
        <v>24</v>
      </c>
      <c r="N513" s="10" t="s">
        <v>25</v>
      </c>
      <c r="O513" s="16" t="s">
        <v>80</v>
      </c>
      <c r="P513" s="10">
        <v>3387000</v>
      </c>
      <c r="Q513" s="17" t="s">
        <v>27</v>
      </c>
      <c r="R513" s="18">
        <v>754</v>
      </c>
      <c r="S513" s="19" t="s">
        <v>32</v>
      </c>
      <c r="T513" s="16" t="s">
        <v>81</v>
      </c>
      <c r="U513" s="21" t="s">
        <v>82</v>
      </c>
      <c r="V513" s="20" t="b">
        <f>IF(R513=[1]PAA!D512,TRUE)</f>
        <v>1</v>
      </c>
    </row>
    <row r="514" spans="1:22" s="20" customFormat="1" ht="12.75" customHeight="1" x14ac:dyDescent="0.25">
      <c r="A514" s="9">
        <v>80111701</v>
      </c>
      <c r="B514" s="10" t="s">
        <v>362</v>
      </c>
      <c r="C514" s="10">
        <v>1</v>
      </c>
      <c r="D514" s="10">
        <v>1</v>
      </c>
      <c r="E514" s="11">
        <v>350</v>
      </c>
      <c r="F514" s="10">
        <v>0</v>
      </c>
      <c r="G514" s="12" t="s">
        <v>23</v>
      </c>
      <c r="H514" s="13">
        <v>0</v>
      </c>
      <c r="I514" s="14">
        <v>64925000</v>
      </c>
      <c r="J514" s="14">
        <f t="shared" si="7"/>
        <v>64925000</v>
      </c>
      <c r="K514" s="10">
        <v>0</v>
      </c>
      <c r="L514" s="10">
        <v>0</v>
      </c>
      <c r="M514" s="15" t="s">
        <v>24</v>
      </c>
      <c r="N514" s="10" t="s">
        <v>25</v>
      </c>
      <c r="O514" s="16" t="s">
        <v>241</v>
      </c>
      <c r="P514" s="10">
        <v>3387000</v>
      </c>
      <c r="Q514" s="17" t="s">
        <v>27</v>
      </c>
      <c r="R514" s="18">
        <v>79</v>
      </c>
      <c r="S514" s="19" t="s">
        <v>28</v>
      </c>
      <c r="T514" s="16" t="s">
        <v>242</v>
      </c>
      <c r="U514" s="10" t="s">
        <v>243</v>
      </c>
      <c r="V514" s="20" t="b">
        <f>IF(R514=[1]PAA!D513,TRUE)</f>
        <v>1</v>
      </c>
    </row>
    <row r="515" spans="1:22" s="20" customFormat="1" ht="12.75" customHeight="1" x14ac:dyDescent="0.25">
      <c r="A515" s="9">
        <v>80111701</v>
      </c>
      <c r="B515" s="10" t="s">
        <v>363</v>
      </c>
      <c r="C515" s="10">
        <v>1</v>
      </c>
      <c r="D515" s="10">
        <v>1</v>
      </c>
      <c r="E515" s="11">
        <v>240</v>
      </c>
      <c r="F515" s="10">
        <v>0</v>
      </c>
      <c r="G515" s="12" t="s">
        <v>23</v>
      </c>
      <c r="H515" s="13">
        <v>0</v>
      </c>
      <c r="I515" s="14">
        <v>33920000</v>
      </c>
      <c r="J515" s="14">
        <f t="shared" si="7"/>
        <v>33920000</v>
      </c>
      <c r="K515" s="10">
        <v>0</v>
      </c>
      <c r="L515" s="10">
        <v>0</v>
      </c>
      <c r="M515" s="15" t="s">
        <v>24</v>
      </c>
      <c r="N515" s="10" t="s">
        <v>25</v>
      </c>
      <c r="O515" s="16" t="s">
        <v>241</v>
      </c>
      <c r="P515" s="10">
        <v>3387000</v>
      </c>
      <c r="Q515" s="17" t="s">
        <v>27</v>
      </c>
      <c r="R515" s="18">
        <v>354</v>
      </c>
      <c r="S515" s="19" t="s">
        <v>28</v>
      </c>
      <c r="T515" s="16" t="s">
        <v>242</v>
      </c>
      <c r="U515" s="10" t="s">
        <v>243</v>
      </c>
      <c r="V515" s="20" t="b">
        <f>IF(R515=[1]PAA!D514,TRUE)</f>
        <v>1</v>
      </c>
    </row>
    <row r="516" spans="1:22" s="20" customFormat="1" ht="12.75" customHeight="1" x14ac:dyDescent="0.25">
      <c r="A516" s="9">
        <v>80111701</v>
      </c>
      <c r="B516" s="10" t="s">
        <v>364</v>
      </c>
      <c r="C516" s="10">
        <v>1</v>
      </c>
      <c r="D516" s="10">
        <v>1</v>
      </c>
      <c r="E516" s="11">
        <v>350</v>
      </c>
      <c r="F516" s="10">
        <v>0</v>
      </c>
      <c r="G516" s="12" t="s">
        <v>23</v>
      </c>
      <c r="H516" s="13">
        <v>0</v>
      </c>
      <c r="I516" s="14">
        <v>64925000</v>
      </c>
      <c r="J516" s="14">
        <f t="shared" si="7"/>
        <v>64925000</v>
      </c>
      <c r="K516" s="10">
        <v>0</v>
      </c>
      <c r="L516" s="10">
        <v>0</v>
      </c>
      <c r="M516" s="15" t="s">
        <v>24</v>
      </c>
      <c r="N516" s="10" t="s">
        <v>25</v>
      </c>
      <c r="O516" s="16" t="s">
        <v>241</v>
      </c>
      <c r="P516" s="10">
        <v>3387000</v>
      </c>
      <c r="Q516" s="17" t="s">
        <v>27</v>
      </c>
      <c r="R516" s="18">
        <v>66</v>
      </c>
      <c r="S516" s="19" t="s">
        <v>28</v>
      </c>
      <c r="T516" s="16" t="s">
        <v>242</v>
      </c>
      <c r="U516" s="10" t="s">
        <v>243</v>
      </c>
      <c r="V516" s="20" t="b">
        <f>IF(R516=[1]PAA!D515,TRUE)</f>
        <v>1</v>
      </c>
    </row>
    <row r="517" spans="1:22" s="20" customFormat="1" ht="12.75" customHeight="1" x14ac:dyDescent="0.25">
      <c r="A517" s="9">
        <v>80111701</v>
      </c>
      <c r="B517" s="10" t="s">
        <v>365</v>
      </c>
      <c r="C517" s="10">
        <v>1</v>
      </c>
      <c r="D517" s="10">
        <v>1</v>
      </c>
      <c r="E517" s="11">
        <v>315</v>
      </c>
      <c r="F517" s="10">
        <v>0</v>
      </c>
      <c r="G517" s="12" t="s">
        <v>23</v>
      </c>
      <c r="H517" s="13">
        <v>0</v>
      </c>
      <c r="I517" s="14">
        <v>24486000</v>
      </c>
      <c r="J517" s="14">
        <f t="shared" si="7"/>
        <v>24486000</v>
      </c>
      <c r="K517" s="10">
        <v>0</v>
      </c>
      <c r="L517" s="10">
        <v>0</v>
      </c>
      <c r="M517" s="15" t="s">
        <v>24</v>
      </c>
      <c r="N517" s="10" t="s">
        <v>25</v>
      </c>
      <c r="O517" s="16" t="s">
        <v>241</v>
      </c>
      <c r="P517" s="10">
        <v>3387000</v>
      </c>
      <c r="Q517" s="17" t="s">
        <v>27</v>
      </c>
      <c r="R517" s="18">
        <v>437</v>
      </c>
      <c r="S517" s="19" t="s">
        <v>28</v>
      </c>
      <c r="T517" s="16" t="s">
        <v>242</v>
      </c>
      <c r="U517" s="10" t="s">
        <v>243</v>
      </c>
      <c r="V517" s="20" t="b">
        <f>IF(R517=[1]PAA!D516,TRUE)</f>
        <v>1</v>
      </c>
    </row>
    <row r="518" spans="1:22" s="20" customFormat="1" ht="12.75" customHeight="1" x14ac:dyDescent="0.25">
      <c r="A518" s="9">
        <v>80111701</v>
      </c>
      <c r="B518" s="10" t="s">
        <v>366</v>
      </c>
      <c r="C518" s="10">
        <v>1</v>
      </c>
      <c r="D518" s="10">
        <v>1</v>
      </c>
      <c r="E518" s="11">
        <v>350</v>
      </c>
      <c r="F518" s="10">
        <v>0</v>
      </c>
      <c r="G518" s="12" t="s">
        <v>23</v>
      </c>
      <c r="H518" s="13">
        <v>0</v>
      </c>
      <c r="I518" s="14">
        <v>27206666.666666668</v>
      </c>
      <c r="J518" s="14">
        <f t="shared" si="7"/>
        <v>27206666.666666668</v>
      </c>
      <c r="K518" s="10">
        <v>0</v>
      </c>
      <c r="L518" s="10">
        <v>0</v>
      </c>
      <c r="M518" s="15" t="s">
        <v>24</v>
      </c>
      <c r="N518" s="10" t="s">
        <v>25</v>
      </c>
      <c r="O518" s="16" t="s">
        <v>241</v>
      </c>
      <c r="P518" s="10">
        <v>3387000</v>
      </c>
      <c r="Q518" s="17" t="s">
        <v>27</v>
      </c>
      <c r="R518" s="18">
        <v>100</v>
      </c>
      <c r="S518" s="19" t="s">
        <v>28</v>
      </c>
      <c r="T518" s="16" t="s">
        <v>242</v>
      </c>
      <c r="U518" s="10" t="s">
        <v>243</v>
      </c>
      <c r="V518" s="20" t="b">
        <f>IF(R518=[1]PAA!D517,TRUE)</f>
        <v>1</v>
      </c>
    </row>
    <row r="519" spans="1:22" s="20" customFormat="1" ht="12.75" customHeight="1" x14ac:dyDescent="0.25">
      <c r="A519" s="9">
        <v>80111701</v>
      </c>
      <c r="B519" s="10" t="s">
        <v>367</v>
      </c>
      <c r="C519" s="10">
        <v>1</v>
      </c>
      <c r="D519" s="10">
        <v>1</v>
      </c>
      <c r="E519" s="11">
        <v>350</v>
      </c>
      <c r="F519" s="10">
        <v>0</v>
      </c>
      <c r="G519" s="12" t="s">
        <v>23</v>
      </c>
      <c r="H519" s="13">
        <v>0</v>
      </c>
      <c r="I519" s="14">
        <v>92750000</v>
      </c>
      <c r="J519" s="14">
        <f t="shared" si="7"/>
        <v>92750000</v>
      </c>
      <c r="K519" s="10">
        <v>0</v>
      </c>
      <c r="L519" s="10">
        <v>0</v>
      </c>
      <c r="M519" s="15" t="s">
        <v>24</v>
      </c>
      <c r="N519" s="10" t="s">
        <v>25</v>
      </c>
      <c r="O519" s="16" t="s">
        <v>241</v>
      </c>
      <c r="P519" s="10">
        <v>3387000</v>
      </c>
      <c r="Q519" s="17" t="s">
        <v>27</v>
      </c>
      <c r="R519" s="18">
        <v>99</v>
      </c>
      <c r="S519" s="19" t="s">
        <v>28</v>
      </c>
      <c r="T519" s="16" t="s">
        <v>242</v>
      </c>
      <c r="U519" s="10" t="s">
        <v>243</v>
      </c>
      <c r="V519" s="20" t="b">
        <f>IF(R519=[1]PAA!D518,TRUE)</f>
        <v>1</v>
      </c>
    </row>
    <row r="520" spans="1:22" s="20" customFormat="1" ht="12.75" customHeight="1" x14ac:dyDescent="0.25">
      <c r="A520" s="9">
        <v>80111701</v>
      </c>
      <c r="B520" s="10" t="s">
        <v>368</v>
      </c>
      <c r="C520" s="10">
        <v>1</v>
      </c>
      <c r="D520" s="10">
        <v>1</v>
      </c>
      <c r="E520" s="11">
        <v>350</v>
      </c>
      <c r="F520" s="10">
        <v>0</v>
      </c>
      <c r="G520" s="12" t="s">
        <v>23</v>
      </c>
      <c r="H520" s="13">
        <v>0</v>
      </c>
      <c r="I520" s="14">
        <v>46993333.333333336</v>
      </c>
      <c r="J520" s="14">
        <f t="shared" si="7"/>
        <v>46993333.333333336</v>
      </c>
      <c r="K520" s="10">
        <v>0</v>
      </c>
      <c r="L520" s="10">
        <v>0</v>
      </c>
      <c r="M520" s="15" t="s">
        <v>24</v>
      </c>
      <c r="N520" s="10" t="s">
        <v>25</v>
      </c>
      <c r="O520" s="16" t="s">
        <v>241</v>
      </c>
      <c r="P520" s="10">
        <v>3387000</v>
      </c>
      <c r="Q520" s="17" t="s">
        <v>27</v>
      </c>
      <c r="R520" s="18">
        <v>102</v>
      </c>
      <c r="S520" s="19" t="s">
        <v>28</v>
      </c>
      <c r="T520" s="16" t="s">
        <v>242</v>
      </c>
      <c r="U520" s="10" t="s">
        <v>243</v>
      </c>
      <c r="V520" s="20" t="b">
        <f>IF(R520=[1]PAA!D519,TRUE)</f>
        <v>1</v>
      </c>
    </row>
    <row r="521" spans="1:22" s="20" customFormat="1" ht="12.75" customHeight="1" x14ac:dyDescent="0.25">
      <c r="A521" s="9">
        <v>80111701</v>
      </c>
      <c r="B521" s="10" t="s">
        <v>369</v>
      </c>
      <c r="C521" s="10">
        <v>1</v>
      </c>
      <c r="D521" s="10">
        <v>1</v>
      </c>
      <c r="E521" s="11">
        <v>350</v>
      </c>
      <c r="F521" s="10">
        <v>0</v>
      </c>
      <c r="G521" s="12" t="s">
        <v>23</v>
      </c>
      <c r="H521" s="13">
        <v>0</v>
      </c>
      <c r="I521" s="14">
        <v>90766666.666666672</v>
      </c>
      <c r="J521" s="14">
        <f t="shared" si="7"/>
        <v>90766666.666666672</v>
      </c>
      <c r="K521" s="10">
        <v>0</v>
      </c>
      <c r="L521" s="10">
        <v>0</v>
      </c>
      <c r="M521" s="15" t="s">
        <v>24</v>
      </c>
      <c r="N521" s="10" t="s">
        <v>25</v>
      </c>
      <c r="O521" s="16" t="s">
        <v>241</v>
      </c>
      <c r="P521" s="10">
        <v>3387000</v>
      </c>
      <c r="Q521" s="17" t="s">
        <v>27</v>
      </c>
      <c r="R521" s="18">
        <v>101</v>
      </c>
      <c r="S521" s="19" t="s">
        <v>28</v>
      </c>
      <c r="T521" s="16" t="s">
        <v>242</v>
      </c>
      <c r="U521" s="10" t="s">
        <v>243</v>
      </c>
      <c r="V521" s="20" t="b">
        <f>IF(R521=[1]PAA!D520,TRUE)</f>
        <v>1</v>
      </c>
    </row>
    <row r="522" spans="1:22" s="20" customFormat="1" ht="12.75" customHeight="1" x14ac:dyDescent="0.25">
      <c r="A522" s="9">
        <v>80111701</v>
      </c>
      <c r="B522" s="10" t="s">
        <v>370</v>
      </c>
      <c r="C522" s="10">
        <v>1</v>
      </c>
      <c r="D522" s="10">
        <v>1</v>
      </c>
      <c r="E522" s="11">
        <v>350</v>
      </c>
      <c r="F522" s="10">
        <v>0</v>
      </c>
      <c r="G522" s="12" t="s">
        <v>23</v>
      </c>
      <c r="H522" s="13">
        <v>0</v>
      </c>
      <c r="I522" s="14">
        <v>46993333.333333336</v>
      </c>
      <c r="J522" s="14">
        <f t="shared" si="7"/>
        <v>46993333.333333336</v>
      </c>
      <c r="K522" s="10">
        <v>0</v>
      </c>
      <c r="L522" s="10">
        <v>0</v>
      </c>
      <c r="M522" s="15" t="s">
        <v>24</v>
      </c>
      <c r="N522" s="10" t="s">
        <v>25</v>
      </c>
      <c r="O522" s="16" t="s">
        <v>241</v>
      </c>
      <c r="P522" s="10">
        <v>3387000</v>
      </c>
      <c r="Q522" s="17" t="s">
        <v>27</v>
      </c>
      <c r="R522" s="18">
        <v>81</v>
      </c>
      <c r="S522" s="19" t="s">
        <v>28</v>
      </c>
      <c r="T522" s="16" t="s">
        <v>242</v>
      </c>
      <c r="U522" s="10" t="s">
        <v>243</v>
      </c>
      <c r="V522" s="20" t="b">
        <f>IF(R522=[1]PAA!D521,TRUE)</f>
        <v>1</v>
      </c>
    </row>
    <row r="523" spans="1:22" s="20" customFormat="1" ht="12.75" customHeight="1" x14ac:dyDescent="0.25">
      <c r="A523" s="9">
        <v>80111701</v>
      </c>
      <c r="B523" s="10" t="s">
        <v>371</v>
      </c>
      <c r="C523" s="10">
        <v>1</v>
      </c>
      <c r="D523" s="10">
        <v>1</v>
      </c>
      <c r="E523" s="11">
        <v>350</v>
      </c>
      <c r="F523" s="10">
        <v>0</v>
      </c>
      <c r="G523" s="12" t="s">
        <v>23</v>
      </c>
      <c r="H523" s="13">
        <v>0</v>
      </c>
      <c r="I523" s="14">
        <v>82856666.666666672</v>
      </c>
      <c r="J523" s="14">
        <f t="shared" si="7"/>
        <v>82856666.666666672</v>
      </c>
      <c r="K523" s="10">
        <v>0</v>
      </c>
      <c r="L523" s="10">
        <v>0</v>
      </c>
      <c r="M523" s="15" t="s">
        <v>24</v>
      </c>
      <c r="N523" s="10" t="s">
        <v>25</v>
      </c>
      <c r="O523" s="16" t="s">
        <v>241</v>
      </c>
      <c r="P523" s="10">
        <v>3387000</v>
      </c>
      <c r="Q523" s="17" t="s">
        <v>27</v>
      </c>
      <c r="R523" s="18">
        <v>82</v>
      </c>
      <c r="S523" s="19" t="s">
        <v>28</v>
      </c>
      <c r="T523" s="16" t="s">
        <v>242</v>
      </c>
      <c r="U523" s="10" t="s">
        <v>243</v>
      </c>
      <c r="V523" s="20" t="b">
        <f>IF(R523=[1]PAA!D522,TRUE)</f>
        <v>1</v>
      </c>
    </row>
    <row r="524" spans="1:22" s="20" customFormat="1" ht="12.75" customHeight="1" x14ac:dyDescent="0.25">
      <c r="A524" s="9">
        <v>80111701</v>
      </c>
      <c r="B524" s="10" t="s">
        <v>372</v>
      </c>
      <c r="C524" s="10">
        <v>1</v>
      </c>
      <c r="D524" s="10">
        <v>1</v>
      </c>
      <c r="E524" s="11">
        <v>285</v>
      </c>
      <c r="F524" s="10">
        <v>0</v>
      </c>
      <c r="G524" s="12" t="s">
        <v>23</v>
      </c>
      <c r="H524" s="13">
        <v>0</v>
      </c>
      <c r="I524" s="14">
        <v>43272500</v>
      </c>
      <c r="J524" s="14">
        <f t="shared" ref="J524:J587" si="8">I524</f>
        <v>43272500</v>
      </c>
      <c r="K524" s="10">
        <v>0</v>
      </c>
      <c r="L524" s="10">
        <v>0</v>
      </c>
      <c r="M524" s="15" t="s">
        <v>24</v>
      </c>
      <c r="N524" s="10" t="s">
        <v>25</v>
      </c>
      <c r="O524" s="16" t="s">
        <v>241</v>
      </c>
      <c r="P524" s="10">
        <v>3387000</v>
      </c>
      <c r="Q524" s="17" t="s">
        <v>27</v>
      </c>
      <c r="R524" s="18">
        <v>770</v>
      </c>
      <c r="S524" s="19" t="s">
        <v>28</v>
      </c>
      <c r="T524" s="16" t="s">
        <v>242</v>
      </c>
      <c r="U524" s="10" t="s">
        <v>243</v>
      </c>
      <c r="V524" s="20" t="b">
        <f>IF(R524=[1]PAA!D523,TRUE)</f>
        <v>1</v>
      </c>
    </row>
    <row r="525" spans="1:22" s="20" customFormat="1" ht="12.75" customHeight="1" x14ac:dyDescent="0.25">
      <c r="A525" s="9">
        <v>80111701</v>
      </c>
      <c r="B525" s="10" t="s">
        <v>373</v>
      </c>
      <c r="C525" s="10">
        <v>1</v>
      </c>
      <c r="D525" s="10">
        <v>1</v>
      </c>
      <c r="E525" s="11">
        <v>210</v>
      </c>
      <c r="F525" s="10">
        <v>0</v>
      </c>
      <c r="G525" s="12" t="s">
        <v>23</v>
      </c>
      <c r="H525" s="13">
        <v>0</v>
      </c>
      <c r="I525" s="14">
        <v>29400000</v>
      </c>
      <c r="J525" s="14">
        <f t="shared" si="8"/>
        <v>29400000</v>
      </c>
      <c r="K525" s="10">
        <v>0</v>
      </c>
      <c r="L525" s="10">
        <v>0</v>
      </c>
      <c r="M525" s="15" t="s">
        <v>24</v>
      </c>
      <c r="N525" s="10" t="s">
        <v>25</v>
      </c>
      <c r="O525" s="16" t="s">
        <v>241</v>
      </c>
      <c r="P525" s="10">
        <v>3387000</v>
      </c>
      <c r="Q525" s="17" t="s">
        <v>27</v>
      </c>
      <c r="R525" s="18">
        <v>802</v>
      </c>
      <c r="S525" s="19" t="s">
        <v>28</v>
      </c>
      <c r="T525" s="16" t="s">
        <v>242</v>
      </c>
      <c r="U525" s="10" t="s">
        <v>243</v>
      </c>
      <c r="V525" s="20" t="b">
        <f>IF(R525=[1]PAA!D524,TRUE)</f>
        <v>1</v>
      </c>
    </row>
    <row r="526" spans="1:22" s="20" customFormat="1" ht="12.75" customHeight="1" x14ac:dyDescent="0.25">
      <c r="A526" s="9">
        <v>80111701</v>
      </c>
      <c r="B526" s="10" t="s">
        <v>374</v>
      </c>
      <c r="C526" s="10">
        <v>1</v>
      </c>
      <c r="D526" s="10">
        <v>1</v>
      </c>
      <c r="E526" s="11">
        <v>240</v>
      </c>
      <c r="F526" s="10">
        <v>0</v>
      </c>
      <c r="G526" s="12" t="s">
        <v>23</v>
      </c>
      <c r="H526" s="13">
        <v>0</v>
      </c>
      <c r="I526" s="14">
        <v>55120000</v>
      </c>
      <c r="J526" s="14">
        <f t="shared" si="8"/>
        <v>55120000</v>
      </c>
      <c r="K526" s="10">
        <v>0</v>
      </c>
      <c r="L526" s="10">
        <v>0</v>
      </c>
      <c r="M526" s="15" t="s">
        <v>24</v>
      </c>
      <c r="N526" s="10" t="s">
        <v>25</v>
      </c>
      <c r="O526" s="16" t="s">
        <v>241</v>
      </c>
      <c r="P526" s="10">
        <v>3387000</v>
      </c>
      <c r="Q526" s="17" t="s">
        <v>27</v>
      </c>
      <c r="R526" s="18">
        <v>361</v>
      </c>
      <c r="S526" s="19" t="s">
        <v>28</v>
      </c>
      <c r="T526" s="16" t="s">
        <v>242</v>
      </c>
      <c r="U526" s="10" t="s">
        <v>243</v>
      </c>
      <c r="V526" s="20" t="b">
        <f>IF(R526=[1]PAA!D525,TRUE)</f>
        <v>1</v>
      </c>
    </row>
    <row r="527" spans="1:22" s="20" customFormat="1" ht="12.75" customHeight="1" x14ac:dyDescent="0.25">
      <c r="A527" s="9">
        <v>80111701</v>
      </c>
      <c r="B527" s="10" t="s">
        <v>375</v>
      </c>
      <c r="C527" s="10">
        <v>1</v>
      </c>
      <c r="D527" s="10">
        <v>1</v>
      </c>
      <c r="E527" s="11">
        <v>300</v>
      </c>
      <c r="F527" s="10">
        <v>0</v>
      </c>
      <c r="G527" s="12" t="s">
        <v>23</v>
      </c>
      <c r="H527" s="13">
        <v>0</v>
      </c>
      <c r="I527" s="14">
        <v>65000000</v>
      </c>
      <c r="J527" s="14">
        <f t="shared" si="8"/>
        <v>65000000</v>
      </c>
      <c r="K527" s="10">
        <v>0</v>
      </c>
      <c r="L527" s="10">
        <v>0</v>
      </c>
      <c r="M527" s="15" t="s">
        <v>24</v>
      </c>
      <c r="N527" s="10" t="s">
        <v>25</v>
      </c>
      <c r="O527" s="16" t="s">
        <v>241</v>
      </c>
      <c r="P527" s="10">
        <v>3387000</v>
      </c>
      <c r="Q527" s="17" t="s">
        <v>27</v>
      </c>
      <c r="R527" s="18">
        <v>581</v>
      </c>
      <c r="S527" s="19" t="s">
        <v>28</v>
      </c>
      <c r="T527" s="16" t="s">
        <v>242</v>
      </c>
      <c r="U527" s="10" t="s">
        <v>243</v>
      </c>
      <c r="V527" s="20" t="b">
        <f>IF(R527=[1]PAA!D527,TRUE)</f>
        <v>1</v>
      </c>
    </row>
    <row r="528" spans="1:22" s="20" customFormat="1" ht="12.75" customHeight="1" x14ac:dyDescent="0.25">
      <c r="A528" s="9">
        <v>80111701</v>
      </c>
      <c r="B528" s="10" t="s">
        <v>373</v>
      </c>
      <c r="C528" s="10">
        <v>1</v>
      </c>
      <c r="D528" s="10">
        <v>1</v>
      </c>
      <c r="E528" s="11">
        <v>240</v>
      </c>
      <c r="F528" s="10">
        <v>0</v>
      </c>
      <c r="G528" s="12" t="s">
        <v>23</v>
      </c>
      <c r="H528" s="13">
        <v>0</v>
      </c>
      <c r="I528" s="14">
        <v>34428800</v>
      </c>
      <c r="J528" s="14">
        <f t="shared" si="8"/>
        <v>34428800</v>
      </c>
      <c r="K528" s="10">
        <v>0</v>
      </c>
      <c r="L528" s="10">
        <v>0</v>
      </c>
      <c r="M528" s="15" t="s">
        <v>24</v>
      </c>
      <c r="N528" s="10" t="s">
        <v>25</v>
      </c>
      <c r="O528" s="16" t="s">
        <v>241</v>
      </c>
      <c r="P528" s="10">
        <v>3387000</v>
      </c>
      <c r="Q528" s="17" t="s">
        <v>27</v>
      </c>
      <c r="R528" s="18">
        <v>438</v>
      </c>
      <c r="S528" s="19" t="s">
        <v>28</v>
      </c>
      <c r="T528" s="16" t="s">
        <v>242</v>
      </c>
      <c r="U528" s="10" t="s">
        <v>243</v>
      </c>
      <c r="V528" s="20" t="b">
        <f>IF(R528=[1]PAA!D528,TRUE)</f>
        <v>1</v>
      </c>
    </row>
    <row r="529" spans="1:22" s="20" customFormat="1" ht="12.75" customHeight="1" x14ac:dyDescent="0.25">
      <c r="A529" s="9">
        <v>80111701</v>
      </c>
      <c r="B529" s="10" t="s">
        <v>376</v>
      </c>
      <c r="C529" s="10">
        <v>1</v>
      </c>
      <c r="D529" s="10">
        <v>1</v>
      </c>
      <c r="E529" s="11">
        <v>240</v>
      </c>
      <c r="F529" s="10">
        <v>0</v>
      </c>
      <c r="G529" s="12" t="s">
        <v>23</v>
      </c>
      <c r="H529" s="13">
        <v>0</v>
      </c>
      <c r="I529" s="14">
        <v>19200000</v>
      </c>
      <c r="J529" s="14">
        <f t="shared" si="8"/>
        <v>19200000</v>
      </c>
      <c r="K529" s="10">
        <v>0</v>
      </c>
      <c r="L529" s="10">
        <v>0</v>
      </c>
      <c r="M529" s="15" t="s">
        <v>24</v>
      </c>
      <c r="N529" s="10" t="s">
        <v>25</v>
      </c>
      <c r="O529" s="16" t="s">
        <v>241</v>
      </c>
      <c r="P529" s="10">
        <v>3387000</v>
      </c>
      <c r="Q529" s="17" t="s">
        <v>27</v>
      </c>
      <c r="R529" s="18">
        <v>400</v>
      </c>
      <c r="S529" s="19" t="s">
        <v>28</v>
      </c>
      <c r="T529" s="16" t="s">
        <v>242</v>
      </c>
      <c r="U529" s="10" t="s">
        <v>243</v>
      </c>
      <c r="V529" s="20" t="b">
        <f>IF(R529=[1]PAA!D529,TRUE)</f>
        <v>1</v>
      </c>
    </row>
    <row r="530" spans="1:22" s="20" customFormat="1" ht="12.75" customHeight="1" x14ac:dyDescent="0.25">
      <c r="A530" s="9">
        <v>80111701</v>
      </c>
      <c r="B530" s="10" t="s">
        <v>377</v>
      </c>
      <c r="C530" s="10">
        <v>1</v>
      </c>
      <c r="D530" s="10">
        <v>1</v>
      </c>
      <c r="E530" s="11">
        <v>240</v>
      </c>
      <c r="F530" s="10">
        <v>0</v>
      </c>
      <c r="G530" s="12" t="s">
        <v>23</v>
      </c>
      <c r="H530" s="13">
        <v>0</v>
      </c>
      <c r="I530" s="14">
        <v>34768000</v>
      </c>
      <c r="J530" s="14">
        <f t="shared" si="8"/>
        <v>34768000</v>
      </c>
      <c r="K530" s="10">
        <v>0</v>
      </c>
      <c r="L530" s="10">
        <v>0</v>
      </c>
      <c r="M530" s="15" t="s">
        <v>24</v>
      </c>
      <c r="N530" s="10" t="s">
        <v>25</v>
      </c>
      <c r="O530" s="16" t="s">
        <v>241</v>
      </c>
      <c r="P530" s="10">
        <v>3387000</v>
      </c>
      <c r="Q530" s="17" t="s">
        <v>27</v>
      </c>
      <c r="R530" s="18">
        <v>404</v>
      </c>
      <c r="S530" s="19" t="s">
        <v>28</v>
      </c>
      <c r="T530" s="16" t="s">
        <v>242</v>
      </c>
      <c r="U530" s="10" t="s">
        <v>243</v>
      </c>
      <c r="V530" s="20" t="b">
        <f>IF(R530=[1]PAA!D530,TRUE)</f>
        <v>1</v>
      </c>
    </row>
    <row r="531" spans="1:22" s="20" customFormat="1" ht="12.75" customHeight="1" x14ac:dyDescent="0.25">
      <c r="A531" s="9">
        <v>80111701</v>
      </c>
      <c r="B531" s="10" t="s">
        <v>378</v>
      </c>
      <c r="C531" s="10">
        <v>1</v>
      </c>
      <c r="D531" s="10">
        <v>1</v>
      </c>
      <c r="E531" s="11">
        <v>350</v>
      </c>
      <c r="F531" s="10">
        <v>0</v>
      </c>
      <c r="G531" s="12" t="s">
        <v>23</v>
      </c>
      <c r="H531" s="13">
        <v>0</v>
      </c>
      <c r="I531" s="14">
        <v>49000000</v>
      </c>
      <c r="J531" s="14">
        <f t="shared" si="8"/>
        <v>49000000</v>
      </c>
      <c r="K531" s="10">
        <v>0</v>
      </c>
      <c r="L531" s="10">
        <v>0</v>
      </c>
      <c r="M531" s="15" t="s">
        <v>24</v>
      </c>
      <c r="N531" s="10" t="s">
        <v>25</v>
      </c>
      <c r="O531" s="16" t="s">
        <v>379</v>
      </c>
      <c r="P531" s="10">
        <v>3387000</v>
      </c>
      <c r="Q531" s="17" t="s">
        <v>27</v>
      </c>
      <c r="R531" s="18">
        <v>3</v>
      </c>
      <c r="S531" s="19" t="s">
        <v>28</v>
      </c>
      <c r="T531" s="16" t="s">
        <v>29</v>
      </c>
      <c r="U531" s="10" t="s">
        <v>30</v>
      </c>
      <c r="V531" s="20" t="b">
        <f>IF(R531=[1]PAA!D531,TRUE)</f>
        <v>1</v>
      </c>
    </row>
    <row r="532" spans="1:22" s="20" customFormat="1" ht="12.75" customHeight="1" x14ac:dyDescent="0.25">
      <c r="A532" s="9">
        <v>80111701</v>
      </c>
      <c r="B532" s="10" t="s">
        <v>378</v>
      </c>
      <c r="C532" s="10">
        <v>1</v>
      </c>
      <c r="D532" s="10">
        <v>1</v>
      </c>
      <c r="E532" s="11">
        <v>350</v>
      </c>
      <c r="F532" s="10">
        <v>0</v>
      </c>
      <c r="G532" s="12" t="s">
        <v>23</v>
      </c>
      <c r="H532" s="13">
        <v>0</v>
      </c>
      <c r="I532" s="14">
        <v>49000000</v>
      </c>
      <c r="J532" s="14">
        <f t="shared" si="8"/>
        <v>49000000</v>
      </c>
      <c r="K532" s="10">
        <v>0</v>
      </c>
      <c r="L532" s="10">
        <v>0</v>
      </c>
      <c r="M532" s="15" t="s">
        <v>24</v>
      </c>
      <c r="N532" s="10" t="s">
        <v>25</v>
      </c>
      <c r="O532" s="16" t="s">
        <v>379</v>
      </c>
      <c r="P532" s="10">
        <v>3387000</v>
      </c>
      <c r="Q532" s="17" t="s">
        <v>27</v>
      </c>
      <c r="R532" s="18">
        <v>37</v>
      </c>
      <c r="S532" s="19" t="s">
        <v>28</v>
      </c>
      <c r="T532" s="16" t="s">
        <v>29</v>
      </c>
      <c r="U532" s="10" t="s">
        <v>30</v>
      </c>
      <c r="V532" s="20" t="b">
        <f>IF(R532=[1]PAA!D532,TRUE)</f>
        <v>1</v>
      </c>
    </row>
    <row r="533" spans="1:22" s="20" customFormat="1" ht="12.75" customHeight="1" x14ac:dyDescent="0.25">
      <c r="A533" s="9">
        <v>80111701</v>
      </c>
      <c r="B533" s="10" t="s">
        <v>380</v>
      </c>
      <c r="C533" s="10">
        <v>1</v>
      </c>
      <c r="D533" s="10">
        <v>1</v>
      </c>
      <c r="E533" s="11">
        <v>240</v>
      </c>
      <c r="F533" s="10">
        <v>0</v>
      </c>
      <c r="G533" s="12" t="s">
        <v>23</v>
      </c>
      <c r="H533" s="13">
        <v>0</v>
      </c>
      <c r="I533" s="14">
        <v>37312000</v>
      </c>
      <c r="J533" s="14">
        <f t="shared" si="8"/>
        <v>37312000</v>
      </c>
      <c r="K533" s="10">
        <v>0</v>
      </c>
      <c r="L533" s="10">
        <v>0</v>
      </c>
      <c r="M533" s="15" t="s">
        <v>24</v>
      </c>
      <c r="N533" s="10" t="s">
        <v>25</v>
      </c>
      <c r="O533" s="16" t="s">
        <v>379</v>
      </c>
      <c r="P533" s="10">
        <v>3387000</v>
      </c>
      <c r="Q533" s="17" t="s">
        <v>27</v>
      </c>
      <c r="R533" s="18">
        <v>218</v>
      </c>
      <c r="S533" s="19" t="s">
        <v>28</v>
      </c>
      <c r="T533" s="16" t="s">
        <v>29</v>
      </c>
      <c r="U533" s="10" t="s">
        <v>30</v>
      </c>
      <c r="V533" s="20" t="b">
        <f>IF(R533=[1]PAA!D533,TRUE)</f>
        <v>1</v>
      </c>
    </row>
    <row r="534" spans="1:22" s="20" customFormat="1" ht="12.75" customHeight="1" x14ac:dyDescent="0.25">
      <c r="A534" s="9">
        <v>80111701</v>
      </c>
      <c r="B534" s="10" t="s">
        <v>381</v>
      </c>
      <c r="C534" s="10">
        <v>1</v>
      </c>
      <c r="D534" s="10">
        <v>1</v>
      </c>
      <c r="E534" s="11">
        <v>240</v>
      </c>
      <c r="F534" s="10">
        <v>0</v>
      </c>
      <c r="G534" s="12" t="s">
        <v>23</v>
      </c>
      <c r="H534" s="13">
        <v>0</v>
      </c>
      <c r="I534" s="14">
        <v>33600000</v>
      </c>
      <c r="J534" s="14">
        <f t="shared" si="8"/>
        <v>33600000</v>
      </c>
      <c r="K534" s="10">
        <v>0</v>
      </c>
      <c r="L534" s="10">
        <v>0</v>
      </c>
      <c r="M534" s="15" t="s">
        <v>24</v>
      </c>
      <c r="N534" s="10" t="s">
        <v>25</v>
      </c>
      <c r="O534" s="16" t="s">
        <v>379</v>
      </c>
      <c r="P534" s="10">
        <v>3387000</v>
      </c>
      <c r="Q534" s="17" t="s">
        <v>27</v>
      </c>
      <c r="R534" s="18">
        <v>243</v>
      </c>
      <c r="S534" s="19" t="s">
        <v>28</v>
      </c>
      <c r="T534" s="16" t="s">
        <v>29</v>
      </c>
      <c r="U534" s="10" t="s">
        <v>30</v>
      </c>
      <c r="V534" s="20" t="b">
        <f>IF(R534=[1]PAA!D534,TRUE)</f>
        <v>1</v>
      </c>
    </row>
    <row r="535" spans="1:22" s="20" customFormat="1" ht="12.75" customHeight="1" x14ac:dyDescent="0.25">
      <c r="A535" s="9">
        <v>80111701</v>
      </c>
      <c r="B535" s="10" t="s">
        <v>380</v>
      </c>
      <c r="C535" s="10">
        <v>1</v>
      </c>
      <c r="D535" s="10">
        <v>1</v>
      </c>
      <c r="E535" s="11">
        <v>240</v>
      </c>
      <c r="F535" s="10">
        <v>0</v>
      </c>
      <c r="G535" s="12" t="s">
        <v>23</v>
      </c>
      <c r="H535" s="13">
        <v>0</v>
      </c>
      <c r="I535" s="14">
        <v>33600000</v>
      </c>
      <c r="J535" s="14">
        <f t="shared" si="8"/>
        <v>33600000</v>
      </c>
      <c r="K535" s="10">
        <v>0</v>
      </c>
      <c r="L535" s="10">
        <v>0</v>
      </c>
      <c r="M535" s="15" t="s">
        <v>24</v>
      </c>
      <c r="N535" s="10" t="s">
        <v>25</v>
      </c>
      <c r="O535" s="16" t="s">
        <v>379</v>
      </c>
      <c r="P535" s="10">
        <v>3387000</v>
      </c>
      <c r="Q535" s="17" t="s">
        <v>27</v>
      </c>
      <c r="R535" s="18">
        <v>244</v>
      </c>
      <c r="S535" s="19" t="s">
        <v>28</v>
      </c>
      <c r="T535" s="16" t="s">
        <v>29</v>
      </c>
      <c r="U535" s="10" t="s">
        <v>30</v>
      </c>
      <c r="V535" s="20" t="b">
        <f>IF(R535=[1]PAA!D535,TRUE)</f>
        <v>1</v>
      </c>
    </row>
    <row r="536" spans="1:22" s="20" customFormat="1" ht="12.75" customHeight="1" x14ac:dyDescent="0.25">
      <c r="A536" s="9">
        <v>80111701</v>
      </c>
      <c r="B536" s="10" t="s">
        <v>378</v>
      </c>
      <c r="C536" s="10">
        <v>1</v>
      </c>
      <c r="D536" s="10">
        <v>1</v>
      </c>
      <c r="E536" s="11">
        <v>210</v>
      </c>
      <c r="F536" s="10">
        <v>0</v>
      </c>
      <c r="G536" s="12" t="s">
        <v>23</v>
      </c>
      <c r="H536" s="13">
        <v>0</v>
      </c>
      <c r="I536" s="14">
        <v>29400000</v>
      </c>
      <c r="J536" s="14">
        <f t="shared" si="8"/>
        <v>29400000</v>
      </c>
      <c r="K536" s="10">
        <v>0</v>
      </c>
      <c r="L536" s="10">
        <v>0</v>
      </c>
      <c r="M536" s="15" t="s">
        <v>24</v>
      </c>
      <c r="N536" s="10" t="s">
        <v>25</v>
      </c>
      <c r="O536" s="16" t="s">
        <v>379</v>
      </c>
      <c r="P536" s="10">
        <v>3387000</v>
      </c>
      <c r="Q536" s="17" t="s">
        <v>27</v>
      </c>
      <c r="R536" s="18">
        <v>725</v>
      </c>
      <c r="S536" s="19" t="s">
        <v>28</v>
      </c>
      <c r="T536" s="16" t="s">
        <v>29</v>
      </c>
      <c r="U536" s="10" t="s">
        <v>30</v>
      </c>
      <c r="V536" s="20" t="b">
        <f>IF(R536=[1]PAA!D536,TRUE)</f>
        <v>1</v>
      </c>
    </row>
    <row r="537" spans="1:22" s="20" customFormat="1" ht="12.75" customHeight="1" x14ac:dyDescent="0.25">
      <c r="A537" s="9">
        <v>80111701</v>
      </c>
      <c r="B537" s="10" t="s">
        <v>378</v>
      </c>
      <c r="C537" s="10">
        <v>1</v>
      </c>
      <c r="D537" s="10">
        <v>1</v>
      </c>
      <c r="E537" s="11">
        <v>350</v>
      </c>
      <c r="F537" s="10">
        <v>0</v>
      </c>
      <c r="G537" s="12" t="s">
        <v>23</v>
      </c>
      <c r="H537" s="13">
        <v>0</v>
      </c>
      <c r="I537" s="14">
        <v>49000000</v>
      </c>
      <c r="J537" s="14">
        <f t="shared" si="8"/>
        <v>49000000</v>
      </c>
      <c r="K537" s="10">
        <v>0</v>
      </c>
      <c r="L537" s="10">
        <v>0</v>
      </c>
      <c r="M537" s="15" t="s">
        <v>24</v>
      </c>
      <c r="N537" s="10" t="s">
        <v>25</v>
      </c>
      <c r="O537" s="16" t="s">
        <v>379</v>
      </c>
      <c r="P537" s="10">
        <v>3387000</v>
      </c>
      <c r="Q537" s="17" t="s">
        <v>27</v>
      </c>
      <c r="R537" s="18">
        <v>20</v>
      </c>
      <c r="S537" s="19" t="s">
        <v>28</v>
      </c>
      <c r="T537" s="16" t="s">
        <v>29</v>
      </c>
      <c r="U537" s="10" t="s">
        <v>30</v>
      </c>
      <c r="V537" s="20" t="b">
        <f>IF(R537=[1]PAA!D537,TRUE)</f>
        <v>1</v>
      </c>
    </row>
    <row r="538" spans="1:22" s="20" customFormat="1" ht="12.75" customHeight="1" x14ac:dyDescent="0.25">
      <c r="A538" s="9">
        <v>80111701</v>
      </c>
      <c r="B538" s="10" t="s">
        <v>382</v>
      </c>
      <c r="C538" s="10">
        <v>1</v>
      </c>
      <c r="D538" s="10">
        <v>1</v>
      </c>
      <c r="E538" s="11">
        <v>350</v>
      </c>
      <c r="F538" s="10">
        <v>0</v>
      </c>
      <c r="G538" s="12" t="s">
        <v>23</v>
      </c>
      <c r="H538" s="13">
        <v>0</v>
      </c>
      <c r="I538" s="14">
        <v>56000000</v>
      </c>
      <c r="J538" s="14">
        <f t="shared" si="8"/>
        <v>56000000</v>
      </c>
      <c r="K538" s="10">
        <v>0</v>
      </c>
      <c r="L538" s="10">
        <v>0</v>
      </c>
      <c r="M538" s="15" t="s">
        <v>24</v>
      </c>
      <c r="N538" s="10" t="s">
        <v>25</v>
      </c>
      <c r="O538" s="16" t="s">
        <v>379</v>
      </c>
      <c r="P538" s="10">
        <v>3387000</v>
      </c>
      <c r="Q538" s="17" t="s">
        <v>27</v>
      </c>
      <c r="R538" s="18">
        <v>17</v>
      </c>
      <c r="S538" s="19" t="s">
        <v>28</v>
      </c>
      <c r="T538" s="16" t="s">
        <v>29</v>
      </c>
      <c r="U538" s="10" t="s">
        <v>30</v>
      </c>
      <c r="V538" s="20" t="b">
        <f>IF(R538=[1]PAA!D538,TRUE)</f>
        <v>1</v>
      </c>
    </row>
    <row r="539" spans="1:22" s="20" customFormat="1" ht="12.75" customHeight="1" x14ac:dyDescent="0.25">
      <c r="A539" s="9">
        <v>80111701</v>
      </c>
      <c r="B539" s="10" t="s">
        <v>383</v>
      </c>
      <c r="C539" s="10">
        <v>1</v>
      </c>
      <c r="D539" s="10">
        <v>1</v>
      </c>
      <c r="E539" s="11">
        <v>350</v>
      </c>
      <c r="F539" s="10">
        <v>0</v>
      </c>
      <c r="G539" s="12" t="s">
        <v>23</v>
      </c>
      <c r="H539" s="13">
        <v>0</v>
      </c>
      <c r="I539" s="14">
        <v>56000000</v>
      </c>
      <c r="J539" s="14">
        <f t="shared" si="8"/>
        <v>56000000</v>
      </c>
      <c r="K539" s="10">
        <v>0</v>
      </c>
      <c r="L539" s="10">
        <v>0</v>
      </c>
      <c r="M539" s="15" t="s">
        <v>24</v>
      </c>
      <c r="N539" s="10" t="s">
        <v>25</v>
      </c>
      <c r="O539" s="16" t="s">
        <v>379</v>
      </c>
      <c r="P539" s="10">
        <v>3387000</v>
      </c>
      <c r="Q539" s="17" t="s">
        <v>27</v>
      </c>
      <c r="R539" s="18">
        <v>15</v>
      </c>
      <c r="S539" s="19" t="s">
        <v>28</v>
      </c>
      <c r="T539" s="16" t="s">
        <v>29</v>
      </c>
      <c r="U539" s="10" t="s">
        <v>30</v>
      </c>
      <c r="V539" s="20" t="b">
        <f>IF(R539=[1]PAA!D539,TRUE)</f>
        <v>1</v>
      </c>
    </row>
    <row r="540" spans="1:22" s="20" customFormat="1" ht="12.75" customHeight="1" x14ac:dyDescent="0.25">
      <c r="A540" s="9">
        <v>80111701</v>
      </c>
      <c r="B540" s="10" t="s">
        <v>378</v>
      </c>
      <c r="C540" s="10">
        <v>1</v>
      </c>
      <c r="D540" s="10">
        <v>1</v>
      </c>
      <c r="E540" s="11">
        <v>350</v>
      </c>
      <c r="F540" s="10">
        <v>0</v>
      </c>
      <c r="G540" s="12" t="s">
        <v>23</v>
      </c>
      <c r="H540" s="13">
        <v>0</v>
      </c>
      <c r="I540" s="14">
        <v>56000000</v>
      </c>
      <c r="J540" s="14">
        <f t="shared" si="8"/>
        <v>56000000</v>
      </c>
      <c r="K540" s="10">
        <v>0</v>
      </c>
      <c r="L540" s="10">
        <v>0</v>
      </c>
      <c r="M540" s="15" t="s">
        <v>24</v>
      </c>
      <c r="N540" s="10" t="s">
        <v>25</v>
      </c>
      <c r="O540" s="16" t="s">
        <v>379</v>
      </c>
      <c r="P540" s="10">
        <v>3387000</v>
      </c>
      <c r="Q540" s="17" t="s">
        <v>27</v>
      </c>
      <c r="R540" s="18">
        <v>16</v>
      </c>
      <c r="S540" s="19" t="s">
        <v>28</v>
      </c>
      <c r="T540" s="16" t="s">
        <v>29</v>
      </c>
      <c r="U540" s="10" t="s">
        <v>30</v>
      </c>
      <c r="V540" s="20" t="b">
        <f>IF(R540=[1]PAA!D540,TRUE)</f>
        <v>1</v>
      </c>
    </row>
    <row r="541" spans="1:22" s="20" customFormat="1" ht="12.75" customHeight="1" x14ac:dyDescent="0.25">
      <c r="A541" s="9">
        <v>80111701</v>
      </c>
      <c r="B541" s="10" t="s">
        <v>381</v>
      </c>
      <c r="C541" s="10">
        <v>1</v>
      </c>
      <c r="D541" s="10">
        <v>1</v>
      </c>
      <c r="E541" s="11">
        <v>240</v>
      </c>
      <c r="F541" s="10">
        <v>0</v>
      </c>
      <c r="G541" s="12" t="s">
        <v>23</v>
      </c>
      <c r="H541" s="13">
        <v>0</v>
      </c>
      <c r="I541" s="14">
        <v>33600000</v>
      </c>
      <c r="J541" s="14">
        <f t="shared" si="8"/>
        <v>33600000</v>
      </c>
      <c r="K541" s="10">
        <v>0</v>
      </c>
      <c r="L541" s="10">
        <v>0</v>
      </c>
      <c r="M541" s="15" t="s">
        <v>24</v>
      </c>
      <c r="N541" s="10" t="s">
        <v>25</v>
      </c>
      <c r="O541" s="16" t="s">
        <v>379</v>
      </c>
      <c r="P541" s="10">
        <v>3387000</v>
      </c>
      <c r="Q541" s="17" t="s">
        <v>27</v>
      </c>
      <c r="R541" s="18">
        <v>242</v>
      </c>
      <c r="S541" s="19" t="s">
        <v>28</v>
      </c>
      <c r="T541" s="16" t="s">
        <v>29</v>
      </c>
      <c r="U541" s="10" t="s">
        <v>30</v>
      </c>
      <c r="V541" s="20" t="b">
        <f>IF(R541=[1]PAA!D541,TRUE)</f>
        <v>1</v>
      </c>
    </row>
    <row r="542" spans="1:22" s="20" customFormat="1" ht="12.75" customHeight="1" x14ac:dyDescent="0.25">
      <c r="A542" s="9">
        <v>80111701</v>
      </c>
      <c r="B542" s="10" t="s">
        <v>384</v>
      </c>
      <c r="C542" s="10">
        <v>1</v>
      </c>
      <c r="D542" s="10">
        <v>1</v>
      </c>
      <c r="E542" s="11">
        <v>240</v>
      </c>
      <c r="F542" s="10">
        <v>0</v>
      </c>
      <c r="G542" s="12" t="s">
        <v>23</v>
      </c>
      <c r="H542" s="13">
        <v>0</v>
      </c>
      <c r="I542" s="14">
        <v>33600000</v>
      </c>
      <c r="J542" s="14">
        <f t="shared" si="8"/>
        <v>33600000</v>
      </c>
      <c r="K542" s="10">
        <v>0</v>
      </c>
      <c r="L542" s="10">
        <v>0</v>
      </c>
      <c r="M542" s="15" t="s">
        <v>24</v>
      </c>
      <c r="N542" s="10" t="s">
        <v>25</v>
      </c>
      <c r="O542" s="16" t="s">
        <v>379</v>
      </c>
      <c r="P542" s="10">
        <v>3387000</v>
      </c>
      <c r="Q542" s="17" t="s">
        <v>27</v>
      </c>
      <c r="R542" s="18">
        <v>219</v>
      </c>
      <c r="S542" s="19" t="s">
        <v>28</v>
      </c>
      <c r="T542" s="16" t="s">
        <v>29</v>
      </c>
      <c r="U542" s="10" t="s">
        <v>30</v>
      </c>
      <c r="V542" s="20" t="b">
        <f>IF(R542=[1]PAA!D542,TRUE)</f>
        <v>1</v>
      </c>
    </row>
    <row r="543" spans="1:22" s="20" customFormat="1" ht="12.75" customHeight="1" x14ac:dyDescent="0.25">
      <c r="A543" s="9">
        <v>80111701</v>
      </c>
      <c r="B543" s="10" t="s">
        <v>381</v>
      </c>
      <c r="C543" s="10">
        <v>1</v>
      </c>
      <c r="D543" s="10">
        <v>1</v>
      </c>
      <c r="E543" s="11">
        <v>240</v>
      </c>
      <c r="F543" s="10">
        <v>0</v>
      </c>
      <c r="G543" s="12" t="s">
        <v>23</v>
      </c>
      <c r="H543" s="13">
        <v>0</v>
      </c>
      <c r="I543" s="14">
        <v>55648000</v>
      </c>
      <c r="J543" s="14">
        <f t="shared" si="8"/>
        <v>55648000</v>
      </c>
      <c r="K543" s="10">
        <v>0</v>
      </c>
      <c r="L543" s="10">
        <v>0</v>
      </c>
      <c r="M543" s="15" t="s">
        <v>24</v>
      </c>
      <c r="N543" s="10" t="s">
        <v>25</v>
      </c>
      <c r="O543" s="16" t="s">
        <v>379</v>
      </c>
      <c r="P543" s="10">
        <v>3387000</v>
      </c>
      <c r="Q543" s="17" t="s">
        <v>27</v>
      </c>
      <c r="R543" s="18">
        <v>498</v>
      </c>
      <c r="S543" s="19" t="s">
        <v>28</v>
      </c>
      <c r="T543" s="16" t="s">
        <v>29</v>
      </c>
      <c r="U543" s="10" t="s">
        <v>30</v>
      </c>
      <c r="V543" s="20" t="b">
        <f>IF(R543=[1]PAA!D543,TRUE)</f>
        <v>1</v>
      </c>
    </row>
    <row r="544" spans="1:22" s="20" customFormat="1" ht="12.75" customHeight="1" x14ac:dyDescent="0.25">
      <c r="A544" s="9">
        <v>80111701</v>
      </c>
      <c r="B544" s="10" t="s">
        <v>385</v>
      </c>
      <c r="C544" s="10">
        <v>1</v>
      </c>
      <c r="D544" s="10">
        <v>1</v>
      </c>
      <c r="E544" s="11">
        <v>240</v>
      </c>
      <c r="F544" s="10">
        <v>0</v>
      </c>
      <c r="G544" s="12" t="s">
        <v>23</v>
      </c>
      <c r="H544" s="13">
        <v>0</v>
      </c>
      <c r="I544" s="14">
        <v>42296000</v>
      </c>
      <c r="J544" s="14">
        <f t="shared" si="8"/>
        <v>42296000</v>
      </c>
      <c r="K544" s="10">
        <v>0</v>
      </c>
      <c r="L544" s="10">
        <v>0</v>
      </c>
      <c r="M544" s="15" t="s">
        <v>24</v>
      </c>
      <c r="N544" s="10" t="s">
        <v>25</v>
      </c>
      <c r="O544" s="16" t="s">
        <v>386</v>
      </c>
      <c r="P544" s="10">
        <v>3387000</v>
      </c>
      <c r="Q544" s="17" t="s">
        <v>27</v>
      </c>
      <c r="R544" s="18">
        <v>565</v>
      </c>
      <c r="S544" s="19" t="s">
        <v>28</v>
      </c>
      <c r="T544" s="16" t="s">
        <v>29</v>
      </c>
      <c r="U544" s="10" t="s">
        <v>44</v>
      </c>
      <c r="V544" s="20" t="b">
        <f>IF(R544=[1]PAA!D544,TRUE)</f>
        <v>1</v>
      </c>
    </row>
    <row r="545" spans="1:22" s="20" customFormat="1" ht="12.75" customHeight="1" x14ac:dyDescent="0.25">
      <c r="A545" s="9">
        <v>80111701</v>
      </c>
      <c r="B545" s="10" t="s">
        <v>387</v>
      </c>
      <c r="C545" s="10">
        <v>1</v>
      </c>
      <c r="D545" s="10">
        <v>1</v>
      </c>
      <c r="E545" s="11">
        <v>240</v>
      </c>
      <c r="F545" s="10">
        <v>0</v>
      </c>
      <c r="G545" s="12" t="s">
        <v>23</v>
      </c>
      <c r="H545" s="13">
        <v>0</v>
      </c>
      <c r="I545" s="14">
        <v>33128000</v>
      </c>
      <c r="J545" s="14">
        <f t="shared" si="8"/>
        <v>33128000</v>
      </c>
      <c r="K545" s="10">
        <v>0</v>
      </c>
      <c r="L545" s="10">
        <v>0</v>
      </c>
      <c r="M545" s="15" t="s">
        <v>24</v>
      </c>
      <c r="N545" s="10" t="s">
        <v>25</v>
      </c>
      <c r="O545" s="16" t="s">
        <v>386</v>
      </c>
      <c r="P545" s="10">
        <v>3387000</v>
      </c>
      <c r="Q545" s="17" t="s">
        <v>27</v>
      </c>
      <c r="R545" s="18">
        <v>500</v>
      </c>
      <c r="S545" s="19" t="s">
        <v>28</v>
      </c>
      <c r="T545" s="16" t="s">
        <v>29</v>
      </c>
      <c r="U545" s="10" t="s">
        <v>44</v>
      </c>
      <c r="V545" s="20" t="b">
        <f>IF(R545=[1]PAA!D545,TRUE)</f>
        <v>1</v>
      </c>
    </row>
    <row r="546" spans="1:22" s="20" customFormat="1" ht="12.75" customHeight="1" x14ac:dyDescent="0.25">
      <c r="A546" s="9">
        <v>80111701</v>
      </c>
      <c r="B546" s="10" t="s">
        <v>388</v>
      </c>
      <c r="C546" s="10">
        <v>1</v>
      </c>
      <c r="D546" s="10">
        <v>1</v>
      </c>
      <c r="E546" s="11">
        <v>240</v>
      </c>
      <c r="F546" s="10">
        <v>0</v>
      </c>
      <c r="G546" s="12" t="s">
        <v>23</v>
      </c>
      <c r="H546" s="13">
        <v>0</v>
      </c>
      <c r="I546" s="14">
        <v>59360000</v>
      </c>
      <c r="J546" s="14">
        <f t="shared" si="8"/>
        <v>59360000</v>
      </c>
      <c r="K546" s="10">
        <v>0</v>
      </c>
      <c r="L546" s="10">
        <v>0</v>
      </c>
      <c r="M546" s="15" t="s">
        <v>24</v>
      </c>
      <c r="N546" s="10" t="s">
        <v>25</v>
      </c>
      <c r="O546" s="16" t="s">
        <v>386</v>
      </c>
      <c r="P546" s="10">
        <v>3387000</v>
      </c>
      <c r="Q546" s="17" t="s">
        <v>27</v>
      </c>
      <c r="R546" s="18">
        <v>321</v>
      </c>
      <c r="S546" s="19" t="s">
        <v>28</v>
      </c>
      <c r="T546" s="16" t="s">
        <v>29</v>
      </c>
      <c r="U546" s="10" t="s">
        <v>44</v>
      </c>
      <c r="V546" s="20" t="b">
        <f>IF(R546=[1]PAA!D546,TRUE)</f>
        <v>1</v>
      </c>
    </row>
    <row r="547" spans="1:22" s="20" customFormat="1" ht="12.75" customHeight="1" x14ac:dyDescent="0.25">
      <c r="A547" s="9">
        <v>80111701</v>
      </c>
      <c r="B547" s="10" t="s">
        <v>385</v>
      </c>
      <c r="C547" s="10">
        <v>1</v>
      </c>
      <c r="D547" s="10">
        <v>1</v>
      </c>
      <c r="E547" s="11">
        <v>240</v>
      </c>
      <c r="F547" s="10">
        <v>0</v>
      </c>
      <c r="G547" s="12" t="s">
        <v>23</v>
      </c>
      <c r="H547" s="13">
        <v>0</v>
      </c>
      <c r="I547" s="14">
        <v>42296000</v>
      </c>
      <c r="J547" s="14">
        <f t="shared" si="8"/>
        <v>42296000</v>
      </c>
      <c r="K547" s="10">
        <v>0</v>
      </c>
      <c r="L547" s="10">
        <v>0</v>
      </c>
      <c r="M547" s="15" t="s">
        <v>24</v>
      </c>
      <c r="N547" s="10" t="s">
        <v>25</v>
      </c>
      <c r="O547" s="16" t="s">
        <v>386</v>
      </c>
      <c r="P547" s="10">
        <v>3387000</v>
      </c>
      <c r="Q547" s="17" t="s">
        <v>27</v>
      </c>
      <c r="R547" s="18">
        <v>322</v>
      </c>
      <c r="S547" s="19" t="s">
        <v>28</v>
      </c>
      <c r="T547" s="16" t="s">
        <v>29</v>
      </c>
      <c r="U547" s="10" t="s">
        <v>44</v>
      </c>
      <c r="V547" s="20" t="b">
        <f>IF(R547=[1]PAA!D547,TRUE)</f>
        <v>1</v>
      </c>
    </row>
    <row r="548" spans="1:22" s="20" customFormat="1" ht="12.75" customHeight="1" x14ac:dyDescent="0.25">
      <c r="A548" s="9">
        <v>80111701</v>
      </c>
      <c r="B548" s="10" t="s">
        <v>389</v>
      </c>
      <c r="C548" s="10">
        <v>1</v>
      </c>
      <c r="D548" s="10">
        <v>1</v>
      </c>
      <c r="E548" s="11">
        <v>240</v>
      </c>
      <c r="F548" s="10">
        <v>0</v>
      </c>
      <c r="G548" s="12" t="s">
        <v>23</v>
      </c>
      <c r="H548" s="13">
        <v>0</v>
      </c>
      <c r="I548" s="14">
        <v>33128000</v>
      </c>
      <c r="J548" s="14">
        <f t="shared" si="8"/>
        <v>33128000</v>
      </c>
      <c r="K548" s="10">
        <v>0</v>
      </c>
      <c r="L548" s="10">
        <v>0</v>
      </c>
      <c r="M548" s="15" t="s">
        <v>24</v>
      </c>
      <c r="N548" s="10" t="s">
        <v>25</v>
      </c>
      <c r="O548" s="16" t="s">
        <v>386</v>
      </c>
      <c r="P548" s="10">
        <v>3387000</v>
      </c>
      <c r="Q548" s="17" t="s">
        <v>27</v>
      </c>
      <c r="R548" s="18">
        <v>455</v>
      </c>
      <c r="S548" s="19" t="s">
        <v>28</v>
      </c>
      <c r="T548" s="16" t="s">
        <v>29</v>
      </c>
      <c r="U548" s="10" t="s">
        <v>44</v>
      </c>
      <c r="V548" s="20" t="b">
        <f>IF(R548=[1]PAA!D548,TRUE)</f>
        <v>1</v>
      </c>
    </row>
    <row r="549" spans="1:22" s="20" customFormat="1" ht="12.75" customHeight="1" x14ac:dyDescent="0.25">
      <c r="A549" s="9">
        <v>80111701</v>
      </c>
      <c r="B549" s="10" t="s">
        <v>385</v>
      </c>
      <c r="C549" s="10">
        <v>1</v>
      </c>
      <c r="D549" s="10">
        <v>1</v>
      </c>
      <c r="E549" s="11">
        <v>240</v>
      </c>
      <c r="F549" s="10">
        <v>0</v>
      </c>
      <c r="G549" s="12" t="s">
        <v>23</v>
      </c>
      <c r="H549" s="13">
        <v>0</v>
      </c>
      <c r="I549" s="14">
        <v>42296000</v>
      </c>
      <c r="J549" s="14">
        <f t="shared" si="8"/>
        <v>42296000</v>
      </c>
      <c r="K549" s="10">
        <v>0</v>
      </c>
      <c r="L549" s="10">
        <v>0</v>
      </c>
      <c r="M549" s="15" t="s">
        <v>24</v>
      </c>
      <c r="N549" s="10" t="s">
        <v>25</v>
      </c>
      <c r="O549" s="16" t="s">
        <v>386</v>
      </c>
      <c r="P549" s="10">
        <v>3387000</v>
      </c>
      <c r="Q549" s="17" t="s">
        <v>27</v>
      </c>
      <c r="R549" s="18">
        <v>529</v>
      </c>
      <c r="S549" s="19" t="s">
        <v>28</v>
      </c>
      <c r="T549" s="16" t="s">
        <v>29</v>
      </c>
      <c r="U549" s="10" t="s">
        <v>44</v>
      </c>
      <c r="V549" s="20" t="b">
        <f>IF(R549=[1]PAA!D549,TRUE)</f>
        <v>1</v>
      </c>
    </row>
    <row r="550" spans="1:22" s="20" customFormat="1" ht="12.75" customHeight="1" x14ac:dyDescent="0.25">
      <c r="A550" s="9">
        <v>80111701</v>
      </c>
      <c r="B550" s="10" t="s">
        <v>388</v>
      </c>
      <c r="C550" s="10">
        <v>1</v>
      </c>
      <c r="D550" s="10">
        <v>1</v>
      </c>
      <c r="E550" s="11">
        <v>240</v>
      </c>
      <c r="F550" s="10">
        <v>0</v>
      </c>
      <c r="G550" s="12" t="s">
        <v>23</v>
      </c>
      <c r="H550" s="13">
        <v>0</v>
      </c>
      <c r="I550" s="14">
        <v>59432000</v>
      </c>
      <c r="J550" s="14">
        <f t="shared" si="8"/>
        <v>59432000</v>
      </c>
      <c r="K550" s="10">
        <v>0</v>
      </c>
      <c r="L550" s="10">
        <v>0</v>
      </c>
      <c r="M550" s="15" t="s">
        <v>24</v>
      </c>
      <c r="N550" s="10" t="s">
        <v>25</v>
      </c>
      <c r="O550" s="16" t="s">
        <v>386</v>
      </c>
      <c r="P550" s="10">
        <v>3387000</v>
      </c>
      <c r="Q550" s="17" t="s">
        <v>27</v>
      </c>
      <c r="R550" s="18">
        <v>324</v>
      </c>
      <c r="S550" s="19" t="s">
        <v>28</v>
      </c>
      <c r="T550" s="16" t="s">
        <v>29</v>
      </c>
      <c r="U550" s="10" t="s">
        <v>44</v>
      </c>
      <c r="V550" s="20" t="b">
        <f>IF(R550=[1]PAA!D550,TRUE)</f>
        <v>1</v>
      </c>
    </row>
    <row r="551" spans="1:22" s="20" customFormat="1" ht="12.75" customHeight="1" x14ac:dyDescent="0.25">
      <c r="A551" s="9">
        <v>80111701</v>
      </c>
      <c r="B551" s="10" t="s">
        <v>390</v>
      </c>
      <c r="C551" s="10">
        <v>1</v>
      </c>
      <c r="D551" s="10">
        <v>1</v>
      </c>
      <c r="E551" s="11">
        <v>240</v>
      </c>
      <c r="F551" s="10">
        <v>0</v>
      </c>
      <c r="G551" s="12" t="s">
        <v>23</v>
      </c>
      <c r="H551" s="13">
        <v>0</v>
      </c>
      <c r="I551" s="14">
        <v>46640000</v>
      </c>
      <c r="J551" s="14">
        <f t="shared" si="8"/>
        <v>46640000</v>
      </c>
      <c r="K551" s="10">
        <v>0</v>
      </c>
      <c r="L551" s="10">
        <v>0</v>
      </c>
      <c r="M551" s="15" t="s">
        <v>24</v>
      </c>
      <c r="N551" s="10" t="s">
        <v>25</v>
      </c>
      <c r="O551" s="16" t="s">
        <v>386</v>
      </c>
      <c r="P551" s="10">
        <v>3387000</v>
      </c>
      <c r="Q551" s="17" t="s">
        <v>27</v>
      </c>
      <c r="R551" s="18">
        <v>533</v>
      </c>
      <c r="S551" s="19" t="s">
        <v>28</v>
      </c>
      <c r="T551" s="16" t="s">
        <v>29</v>
      </c>
      <c r="U551" s="10" t="s">
        <v>44</v>
      </c>
      <c r="V551" s="20" t="b">
        <f>IF(R551=[1]PAA!D551,TRUE)</f>
        <v>1</v>
      </c>
    </row>
    <row r="552" spans="1:22" s="20" customFormat="1" ht="12.75" customHeight="1" x14ac:dyDescent="0.25">
      <c r="A552" s="9">
        <v>80111701</v>
      </c>
      <c r="B552" s="10" t="s">
        <v>390</v>
      </c>
      <c r="C552" s="10">
        <v>1</v>
      </c>
      <c r="D552" s="10">
        <v>1</v>
      </c>
      <c r="E552" s="11">
        <v>240</v>
      </c>
      <c r="F552" s="10">
        <v>0</v>
      </c>
      <c r="G552" s="12" t="s">
        <v>23</v>
      </c>
      <c r="H552" s="13">
        <v>0</v>
      </c>
      <c r="I552" s="14">
        <v>46640000</v>
      </c>
      <c r="J552" s="14">
        <f t="shared" si="8"/>
        <v>46640000</v>
      </c>
      <c r="K552" s="10">
        <v>0</v>
      </c>
      <c r="L552" s="10">
        <v>0</v>
      </c>
      <c r="M552" s="15" t="s">
        <v>24</v>
      </c>
      <c r="N552" s="10" t="s">
        <v>25</v>
      </c>
      <c r="O552" s="16" t="s">
        <v>386</v>
      </c>
      <c r="P552" s="10">
        <v>3387000</v>
      </c>
      <c r="Q552" s="17" t="s">
        <v>27</v>
      </c>
      <c r="R552" s="18">
        <v>323</v>
      </c>
      <c r="S552" s="19" t="s">
        <v>28</v>
      </c>
      <c r="T552" s="16" t="s">
        <v>29</v>
      </c>
      <c r="U552" s="10" t="s">
        <v>44</v>
      </c>
      <c r="V552" s="20" t="b">
        <f>IF(R552=[1]PAA!D552,TRUE)</f>
        <v>1</v>
      </c>
    </row>
    <row r="553" spans="1:22" s="20" customFormat="1" ht="12.75" customHeight="1" x14ac:dyDescent="0.25">
      <c r="A553" s="9">
        <v>80111701</v>
      </c>
      <c r="B553" s="10" t="s">
        <v>391</v>
      </c>
      <c r="C553" s="10">
        <v>1</v>
      </c>
      <c r="D553" s="10">
        <v>1</v>
      </c>
      <c r="E553" s="11">
        <v>240</v>
      </c>
      <c r="F553" s="10">
        <v>0</v>
      </c>
      <c r="G553" s="12" t="s">
        <v>23</v>
      </c>
      <c r="H553" s="13">
        <v>0</v>
      </c>
      <c r="I553" s="14">
        <v>24000000</v>
      </c>
      <c r="J553" s="14">
        <f t="shared" si="8"/>
        <v>24000000</v>
      </c>
      <c r="K553" s="10">
        <v>0</v>
      </c>
      <c r="L553" s="10">
        <v>0</v>
      </c>
      <c r="M553" s="15" t="s">
        <v>24</v>
      </c>
      <c r="N553" s="10" t="s">
        <v>25</v>
      </c>
      <c r="O553" s="16" t="s">
        <v>386</v>
      </c>
      <c r="P553" s="10">
        <v>3387000</v>
      </c>
      <c r="Q553" s="17" t="s">
        <v>27</v>
      </c>
      <c r="R553" s="18">
        <v>345</v>
      </c>
      <c r="S553" s="19" t="s">
        <v>28</v>
      </c>
      <c r="T553" s="16" t="s">
        <v>29</v>
      </c>
      <c r="U553" s="10" t="s">
        <v>44</v>
      </c>
      <c r="V553" s="20" t="b">
        <f>IF(R553=[1]PAA!D553,TRUE)</f>
        <v>1</v>
      </c>
    </row>
    <row r="554" spans="1:22" s="20" customFormat="1" ht="12.75" customHeight="1" x14ac:dyDescent="0.25">
      <c r="A554" s="9">
        <v>80111701</v>
      </c>
      <c r="B554" s="10" t="s">
        <v>390</v>
      </c>
      <c r="C554" s="10">
        <v>1</v>
      </c>
      <c r="D554" s="10">
        <v>1</v>
      </c>
      <c r="E554" s="11">
        <v>240</v>
      </c>
      <c r="F554" s="10">
        <v>0</v>
      </c>
      <c r="G554" s="12" t="s">
        <v>23</v>
      </c>
      <c r="H554" s="13">
        <v>0</v>
      </c>
      <c r="I554" s="14">
        <v>46640000</v>
      </c>
      <c r="J554" s="14">
        <f t="shared" si="8"/>
        <v>46640000</v>
      </c>
      <c r="K554" s="10">
        <v>0</v>
      </c>
      <c r="L554" s="10">
        <v>0</v>
      </c>
      <c r="M554" s="15" t="s">
        <v>24</v>
      </c>
      <c r="N554" s="10" t="s">
        <v>25</v>
      </c>
      <c r="O554" s="16" t="s">
        <v>386</v>
      </c>
      <c r="P554" s="10">
        <v>3387000</v>
      </c>
      <c r="Q554" s="17" t="s">
        <v>27</v>
      </c>
      <c r="R554" s="18">
        <v>526</v>
      </c>
      <c r="S554" s="19" t="s">
        <v>28</v>
      </c>
      <c r="T554" s="16" t="s">
        <v>29</v>
      </c>
      <c r="U554" s="10" t="s">
        <v>44</v>
      </c>
      <c r="V554" s="20" t="b">
        <f>IF(R554=[1]PAA!D554,TRUE)</f>
        <v>1</v>
      </c>
    </row>
    <row r="555" spans="1:22" s="20" customFormat="1" ht="12.75" customHeight="1" x14ac:dyDescent="0.25">
      <c r="A555" s="9">
        <v>80111701</v>
      </c>
      <c r="B555" s="10" t="s">
        <v>392</v>
      </c>
      <c r="C555" s="10">
        <v>1</v>
      </c>
      <c r="D555" s="10">
        <v>1</v>
      </c>
      <c r="E555" s="11">
        <v>350</v>
      </c>
      <c r="F555" s="10">
        <v>0</v>
      </c>
      <c r="G555" s="12" t="s">
        <v>23</v>
      </c>
      <c r="H555" s="13">
        <v>0</v>
      </c>
      <c r="I555" s="14">
        <v>68016666.666666672</v>
      </c>
      <c r="J555" s="14">
        <f t="shared" si="8"/>
        <v>68016666.666666672</v>
      </c>
      <c r="K555" s="10">
        <v>0</v>
      </c>
      <c r="L555" s="10">
        <v>0</v>
      </c>
      <c r="M555" s="15" t="s">
        <v>24</v>
      </c>
      <c r="N555" s="10" t="s">
        <v>25</v>
      </c>
      <c r="O555" s="16" t="s">
        <v>386</v>
      </c>
      <c r="P555" s="10">
        <v>3387000</v>
      </c>
      <c r="Q555" s="17" t="s">
        <v>27</v>
      </c>
      <c r="R555" s="18">
        <v>128</v>
      </c>
      <c r="S555" s="19" t="s">
        <v>28</v>
      </c>
      <c r="T555" s="16" t="s">
        <v>29</v>
      </c>
      <c r="U555" s="10" t="s">
        <v>44</v>
      </c>
      <c r="V555" s="20" t="b">
        <f>IF(R555=[1]PAA!D555,TRUE)</f>
        <v>1</v>
      </c>
    </row>
    <row r="556" spans="1:22" s="20" customFormat="1" ht="12.75" customHeight="1" x14ac:dyDescent="0.25">
      <c r="A556" s="9">
        <v>80111701</v>
      </c>
      <c r="B556" s="10" t="s">
        <v>393</v>
      </c>
      <c r="C556" s="10">
        <v>1</v>
      </c>
      <c r="D556" s="10">
        <v>1</v>
      </c>
      <c r="E556" s="11">
        <f>30*5</f>
        <v>150</v>
      </c>
      <c r="F556" s="10">
        <v>0</v>
      </c>
      <c r="G556" s="12" t="s">
        <v>23</v>
      </c>
      <c r="H556" s="13">
        <v>0</v>
      </c>
      <c r="I556" s="14">
        <v>20705000</v>
      </c>
      <c r="J556" s="14">
        <f t="shared" si="8"/>
        <v>20705000</v>
      </c>
      <c r="K556" s="10">
        <v>0</v>
      </c>
      <c r="L556" s="10">
        <v>0</v>
      </c>
      <c r="M556" s="15" t="s">
        <v>24</v>
      </c>
      <c r="N556" s="10" t="s">
        <v>25</v>
      </c>
      <c r="O556" s="16" t="s">
        <v>386</v>
      </c>
      <c r="P556" s="10">
        <v>3387000</v>
      </c>
      <c r="Q556" s="17" t="s">
        <v>27</v>
      </c>
      <c r="R556" s="18">
        <v>799</v>
      </c>
      <c r="S556" s="19" t="s">
        <v>28</v>
      </c>
      <c r="T556" s="16" t="s">
        <v>29</v>
      </c>
      <c r="U556" s="10" t="s">
        <v>44</v>
      </c>
      <c r="V556" s="20" t="b">
        <f>IF(R556=[1]PAA!D556,TRUE)</f>
        <v>1</v>
      </c>
    </row>
    <row r="557" spans="1:22" s="20" customFormat="1" ht="12.75" customHeight="1" x14ac:dyDescent="0.25">
      <c r="A557" s="9">
        <v>80111701</v>
      </c>
      <c r="B557" s="10" t="s">
        <v>394</v>
      </c>
      <c r="C557" s="10">
        <v>1</v>
      </c>
      <c r="D557" s="10">
        <v>1</v>
      </c>
      <c r="E557" s="11">
        <v>240</v>
      </c>
      <c r="F557" s="10">
        <v>0</v>
      </c>
      <c r="G557" s="12" t="s">
        <v>23</v>
      </c>
      <c r="H557" s="13">
        <v>0</v>
      </c>
      <c r="I557" s="14">
        <v>19208000</v>
      </c>
      <c r="J557" s="14">
        <f t="shared" si="8"/>
        <v>19208000</v>
      </c>
      <c r="K557" s="10">
        <v>0</v>
      </c>
      <c r="L557" s="10">
        <v>0</v>
      </c>
      <c r="M557" s="15" t="s">
        <v>24</v>
      </c>
      <c r="N557" s="10" t="s">
        <v>25</v>
      </c>
      <c r="O557" s="16" t="s">
        <v>395</v>
      </c>
      <c r="P557" s="10">
        <v>3387000</v>
      </c>
      <c r="Q557" s="17" t="s">
        <v>27</v>
      </c>
      <c r="R557" s="18">
        <v>610</v>
      </c>
      <c r="S557" s="19" t="s">
        <v>28</v>
      </c>
      <c r="T557" s="16" t="s">
        <v>242</v>
      </c>
      <c r="U557" s="10" t="s">
        <v>396</v>
      </c>
      <c r="V557" s="20" t="b">
        <f>IF(R557=[1]PAA!D557,TRUE)</f>
        <v>1</v>
      </c>
    </row>
    <row r="558" spans="1:22" s="20" customFormat="1" ht="12.75" customHeight="1" x14ac:dyDescent="0.25">
      <c r="A558" s="9">
        <v>80111701</v>
      </c>
      <c r="B558" s="10" t="s">
        <v>397</v>
      </c>
      <c r="C558" s="10">
        <v>1</v>
      </c>
      <c r="D558" s="10">
        <v>1</v>
      </c>
      <c r="E558" s="11">
        <v>240</v>
      </c>
      <c r="F558" s="10">
        <v>0</v>
      </c>
      <c r="G558" s="12" t="s">
        <v>23</v>
      </c>
      <c r="H558" s="13">
        <v>0</v>
      </c>
      <c r="I558" s="14">
        <v>19208000</v>
      </c>
      <c r="J558" s="14">
        <f t="shared" si="8"/>
        <v>19208000</v>
      </c>
      <c r="K558" s="10">
        <v>0</v>
      </c>
      <c r="L558" s="10">
        <v>0</v>
      </c>
      <c r="M558" s="15" t="s">
        <v>24</v>
      </c>
      <c r="N558" s="10" t="s">
        <v>25</v>
      </c>
      <c r="O558" s="16" t="s">
        <v>395</v>
      </c>
      <c r="P558" s="10">
        <v>3387000</v>
      </c>
      <c r="Q558" s="17" t="s">
        <v>27</v>
      </c>
      <c r="R558" s="18">
        <v>395</v>
      </c>
      <c r="S558" s="19" t="s">
        <v>28</v>
      </c>
      <c r="T558" s="16" t="s">
        <v>242</v>
      </c>
      <c r="U558" s="10" t="s">
        <v>396</v>
      </c>
      <c r="V558" s="20" t="b">
        <f>IF(R558=[1]PAA!D558,TRUE)</f>
        <v>1</v>
      </c>
    </row>
    <row r="559" spans="1:22" s="20" customFormat="1" ht="12.75" customHeight="1" x14ac:dyDescent="0.25">
      <c r="A559" s="9">
        <v>80111701</v>
      </c>
      <c r="B559" s="10" t="s">
        <v>398</v>
      </c>
      <c r="C559" s="10">
        <v>1</v>
      </c>
      <c r="D559" s="10">
        <v>1</v>
      </c>
      <c r="E559" s="11">
        <v>240</v>
      </c>
      <c r="F559" s="10">
        <v>0</v>
      </c>
      <c r="G559" s="12" t="s">
        <v>23</v>
      </c>
      <c r="H559" s="13">
        <v>0</v>
      </c>
      <c r="I559" s="14">
        <v>19208000</v>
      </c>
      <c r="J559" s="14">
        <f t="shared" si="8"/>
        <v>19208000</v>
      </c>
      <c r="K559" s="10">
        <v>0</v>
      </c>
      <c r="L559" s="10">
        <v>0</v>
      </c>
      <c r="M559" s="15" t="s">
        <v>24</v>
      </c>
      <c r="N559" s="10" t="s">
        <v>25</v>
      </c>
      <c r="O559" s="16" t="s">
        <v>395</v>
      </c>
      <c r="P559" s="10">
        <v>3387000</v>
      </c>
      <c r="Q559" s="17" t="s">
        <v>27</v>
      </c>
      <c r="R559" s="18">
        <v>293</v>
      </c>
      <c r="S559" s="19" t="s">
        <v>28</v>
      </c>
      <c r="T559" s="16" t="s">
        <v>242</v>
      </c>
      <c r="U559" s="10" t="s">
        <v>396</v>
      </c>
      <c r="V559" s="20" t="b">
        <f>IF(R559=[1]PAA!D559,TRUE)</f>
        <v>1</v>
      </c>
    </row>
    <row r="560" spans="1:22" s="20" customFormat="1" ht="12.75" customHeight="1" x14ac:dyDescent="0.25">
      <c r="A560" s="9">
        <v>80111701</v>
      </c>
      <c r="B560" s="10" t="s">
        <v>398</v>
      </c>
      <c r="C560" s="10">
        <v>1</v>
      </c>
      <c r="D560" s="10">
        <v>1</v>
      </c>
      <c r="E560" s="11">
        <v>240</v>
      </c>
      <c r="F560" s="10">
        <v>0</v>
      </c>
      <c r="G560" s="12" t="s">
        <v>23</v>
      </c>
      <c r="H560" s="13">
        <v>0</v>
      </c>
      <c r="I560" s="14">
        <v>19208000</v>
      </c>
      <c r="J560" s="14">
        <f t="shared" si="8"/>
        <v>19208000</v>
      </c>
      <c r="K560" s="10">
        <v>0</v>
      </c>
      <c r="L560" s="10">
        <v>0</v>
      </c>
      <c r="M560" s="15" t="s">
        <v>24</v>
      </c>
      <c r="N560" s="10" t="s">
        <v>25</v>
      </c>
      <c r="O560" s="16" t="s">
        <v>395</v>
      </c>
      <c r="P560" s="10">
        <v>3387000</v>
      </c>
      <c r="Q560" s="17" t="s">
        <v>27</v>
      </c>
      <c r="R560" s="18">
        <v>295</v>
      </c>
      <c r="S560" s="19" t="s">
        <v>28</v>
      </c>
      <c r="T560" s="16" t="s">
        <v>242</v>
      </c>
      <c r="U560" s="10" t="s">
        <v>396</v>
      </c>
      <c r="V560" s="20" t="b">
        <f>IF(R560=[1]PAA!D560,TRUE)</f>
        <v>1</v>
      </c>
    </row>
    <row r="561" spans="1:22" s="20" customFormat="1" ht="12.75" customHeight="1" x14ac:dyDescent="0.25">
      <c r="A561" s="9">
        <v>80111701</v>
      </c>
      <c r="B561" s="10" t="s">
        <v>399</v>
      </c>
      <c r="C561" s="10">
        <v>1</v>
      </c>
      <c r="D561" s="10">
        <v>1</v>
      </c>
      <c r="E561" s="11">
        <v>240</v>
      </c>
      <c r="F561" s="10">
        <v>0</v>
      </c>
      <c r="G561" s="12" t="s">
        <v>23</v>
      </c>
      <c r="H561" s="13">
        <v>0</v>
      </c>
      <c r="I561" s="14">
        <v>33128000</v>
      </c>
      <c r="J561" s="14">
        <f t="shared" si="8"/>
        <v>33128000</v>
      </c>
      <c r="K561" s="10">
        <v>0</v>
      </c>
      <c r="L561" s="10">
        <v>0</v>
      </c>
      <c r="M561" s="15" t="s">
        <v>24</v>
      </c>
      <c r="N561" s="10" t="s">
        <v>25</v>
      </c>
      <c r="O561" s="16" t="s">
        <v>395</v>
      </c>
      <c r="P561" s="10">
        <v>3387000</v>
      </c>
      <c r="Q561" s="17" t="s">
        <v>27</v>
      </c>
      <c r="R561" s="18">
        <v>547</v>
      </c>
      <c r="S561" s="19" t="s">
        <v>28</v>
      </c>
      <c r="T561" s="16" t="s">
        <v>242</v>
      </c>
      <c r="U561" s="10" t="s">
        <v>396</v>
      </c>
      <c r="V561" s="20" t="b">
        <f>IF(R561=[1]PAA!D561,TRUE)</f>
        <v>1</v>
      </c>
    </row>
    <row r="562" spans="1:22" s="20" customFormat="1" ht="12.75" customHeight="1" x14ac:dyDescent="0.25">
      <c r="A562" s="9">
        <v>80111701</v>
      </c>
      <c r="B562" s="10" t="s">
        <v>398</v>
      </c>
      <c r="C562" s="10">
        <v>1</v>
      </c>
      <c r="D562" s="10">
        <v>1</v>
      </c>
      <c r="E562" s="11">
        <v>240</v>
      </c>
      <c r="F562" s="10">
        <v>0</v>
      </c>
      <c r="G562" s="12" t="s">
        <v>23</v>
      </c>
      <c r="H562" s="13">
        <v>0</v>
      </c>
      <c r="I562" s="14">
        <v>19208000</v>
      </c>
      <c r="J562" s="14">
        <f t="shared" si="8"/>
        <v>19208000</v>
      </c>
      <c r="K562" s="10">
        <v>0</v>
      </c>
      <c r="L562" s="10">
        <v>0</v>
      </c>
      <c r="M562" s="15" t="s">
        <v>24</v>
      </c>
      <c r="N562" s="10" t="s">
        <v>25</v>
      </c>
      <c r="O562" s="16" t="s">
        <v>395</v>
      </c>
      <c r="P562" s="10">
        <v>3387000</v>
      </c>
      <c r="Q562" s="17" t="s">
        <v>27</v>
      </c>
      <c r="R562" s="18">
        <v>556</v>
      </c>
      <c r="S562" s="19" t="s">
        <v>28</v>
      </c>
      <c r="T562" s="16" t="s">
        <v>242</v>
      </c>
      <c r="U562" s="10" t="s">
        <v>396</v>
      </c>
      <c r="V562" s="20" t="b">
        <f>IF(R562=[1]PAA!D562,TRUE)</f>
        <v>1</v>
      </c>
    </row>
    <row r="563" spans="1:22" s="20" customFormat="1" ht="12.75" customHeight="1" x14ac:dyDescent="0.25">
      <c r="A563" s="9">
        <v>80111701</v>
      </c>
      <c r="B563" s="10" t="s">
        <v>397</v>
      </c>
      <c r="C563" s="10">
        <v>1</v>
      </c>
      <c r="D563" s="10">
        <v>1</v>
      </c>
      <c r="E563" s="11">
        <v>240</v>
      </c>
      <c r="F563" s="10">
        <v>0</v>
      </c>
      <c r="G563" s="12" t="s">
        <v>23</v>
      </c>
      <c r="H563" s="13">
        <v>0</v>
      </c>
      <c r="I563" s="14">
        <v>19208000</v>
      </c>
      <c r="J563" s="14">
        <f t="shared" si="8"/>
        <v>19208000</v>
      </c>
      <c r="K563" s="10">
        <v>0</v>
      </c>
      <c r="L563" s="10">
        <v>0</v>
      </c>
      <c r="M563" s="15" t="s">
        <v>24</v>
      </c>
      <c r="N563" s="10" t="s">
        <v>25</v>
      </c>
      <c r="O563" s="16" t="s">
        <v>395</v>
      </c>
      <c r="P563" s="10">
        <v>3387000</v>
      </c>
      <c r="Q563" s="17" t="s">
        <v>27</v>
      </c>
      <c r="R563" s="18">
        <v>174</v>
      </c>
      <c r="S563" s="19" t="s">
        <v>28</v>
      </c>
      <c r="T563" s="16" t="s">
        <v>242</v>
      </c>
      <c r="U563" s="10" t="s">
        <v>396</v>
      </c>
      <c r="V563" s="20" t="b">
        <f>IF(R563=[1]PAA!D563,TRUE)</f>
        <v>1</v>
      </c>
    </row>
    <row r="564" spans="1:22" s="20" customFormat="1" ht="12.75" customHeight="1" x14ac:dyDescent="0.25">
      <c r="A564" s="9">
        <v>80111701</v>
      </c>
      <c r="B564" s="10" t="s">
        <v>397</v>
      </c>
      <c r="C564" s="10">
        <v>1</v>
      </c>
      <c r="D564" s="10">
        <v>1</v>
      </c>
      <c r="E564" s="11">
        <v>240</v>
      </c>
      <c r="F564" s="10">
        <v>0</v>
      </c>
      <c r="G564" s="12" t="s">
        <v>23</v>
      </c>
      <c r="H564" s="13">
        <v>0</v>
      </c>
      <c r="I564" s="14">
        <v>19208000</v>
      </c>
      <c r="J564" s="14">
        <f t="shared" si="8"/>
        <v>19208000</v>
      </c>
      <c r="K564" s="10">
        <v>0</v>
      </c>
      <c r="L564" s="10">
        <v>0</v>
      </c>
      <c r="M564" s="15" t="s">
        <v>24</v>
      </c>
      <c r="N564" s="10" t="s">
        <v>25</v>
      </c>
      <c r="O564" s="16" t="s">
        <v>395</v>
      </c>
      <c r="P564" s="10">
        <v>3387000</v>
      </c>
      <c r="Q564" s="17" t="s">
        <v>27</v>
      </c>
      <c r="R564" s="18">
        <v>405</v>
      </c>
      <c r="S564" s="19" t="s">
        <v>28</v>
      </c>
      <c r="T564" s="16" t="s">
        <v>242</v>
      </c>
      <c r="U564" s="10" t="s">
        <v>396</v>
      </c>
      <c r="V564" s="20" t="b">
        <f>IF(R564=[1]PAA!D564,TRUE)</f>
        <v>1</v>
      </c>
    </row>
    <row r="565" spans="1:22" s="20" customFormat="1" ht="12.75" customHeight="1" x14ac:dyDescent="0.25">
      <c r="A565" s="9">
        <v>80111701</v>
      </c>
      <c r="B565" s="10" t="s">
        <v>397</v>
      </c>
      <c r="C565" s="10">
        <v>1</v>
      </c>
      <c r="D565" s="10">
        <v>1</v>
      </c>
      <c r="E565" s="11">
        <v>240</v>
      </c>
      <c r="F565" s="10">
        <v>0</v>
      </c>
      <c r="G565" s="12" t="s">
        <v>23</v>
      </c>
      <c r="H565" s="13">
        <v>0</v>
      </c>
      <c r="I565" s="14">
        <v>19208000</v>
      </c>
      <c r="J565" s="14">
        <f t="shared" si="8"/>
        <v>19208000</v>
      </c>
      <c r="K565" s="10">
        <v>0</v>
      </c>
      <c r="L565" s="10">
        <v>0</v>
      </c>
      <c r="M565" s="15" t="s">
        <v>24</v>
      </c>
      <c r="N565" s="10" t="s">
        <v>25</v>
      </c>
      <c r="O565" s="16" t="s">
        <v>395</v>
      </c>
      <c r="P565" s="10">
        <v>3387000</v>
      </c>
      <c r="Q565" s="17" t="s">
        <v>27</v>
      </c>
      <c r="R565" s="18">
        <v>347</v>
      </c>
      <c r="S565" s="19" t="s">
        <v>28</v>
      </c>
      <c r="T565" s="16" t="s">
        <v>242</v>
      </c>
      <c r="U565" s="10" t="s">
        <v>396</v>
      </c>
      <c r="V565" s="20" t="b">
        <f>IF(R565=[1]PAA!D565,TRUE)</f>
        <v>1</v>
      </c>
    </row>
    <row r="566" spans="1:22" s="20" customFormat="1" ht="12.75" customHeight="1" x14ac:dyDescent="0.25">
      <c r="A566" s="9">
        <v>80111701</v>
      </c>
      <c r="B566" s="10" t="s">
        <v>397</v>
      </c>
      <c r="C566" s="10">
        <v>1</v>
      </c>
      <c r="D566" s="10">
        <v>1</v>
      </c>
      <c r="E566" s="11">
        <v>240</v>
      </c>
      <c r="F566" s="10">
        <v>0</v>
      </c>
      <c r="G566" s="12" t="s">
        <v>23</v>
      </c>
      <c r="H566" s="13">
        <v>0</v>
      </c>
      <c r="I566" s="14">
        <v>19208000</v>
      </c>
      <c r="J566" s="14">
        <f t="shared" si="8"/>
        <v>19208000</v>
      </c>
      <c r="K566" s="10">
        <v>0</v>
      </c>
      <c r="L566" s="10">
        <v>0</v>
      </c>
      <c r="M566" s="15" t="s">
        <v>24</v>
      </c>
      <c r="N566" s="10" t="s">
        <v>25</v>
      </c>
      <c r="O566" s="16" t="s">
        <v>395</v>
      </c>
      <c r="P566" s="10">
        <v>3387000</v>
      </c>
      <c r="Q566" s="17" t="s">
        <v>27</v>
      </c>
      <c r="R566" s="18">
        <v>406</v>
      </c>
      <c r="S566" s="19" t="s">
        <v>28</v>
      </c>
      <c r="T566" s="16" t="s">
        <v>242</v>
      </c>
      <c r="U566" s="10" t="s">
        <v>396</v>
      </c>
      <c r="V566" s="20" t="b">
        <f>IF(R566=[1]PAA!D566,TRUE)</f>
        <v>1</v>
      </c>
    </row>
    <row r="567" spans="1:22" s="20" customFormat="1" ht="12.75" customHeight="1" x14ac:dyDescent="0.25">
      <c r="A567" s="9">
        <v>80111701</v>
      </c>
      <c r="B567" s="10" t="s">
        <v>398</v>
      </c>
      <c r="C567" s="10">
        <v>1</v>
      </c>
      <c r="D567" s="10">
        <v>1</v>
      </c>
      <c r="E567" s="11">
        <v>350</v>
      </c>
      <c r="F567" s="10">
        <v>0</v>
      </c>
      <c r="G567" s="12" t="s">
        <v>23</v>
      </c>
      <c r="H567" s="13">
        <v>0</v>
      </c>
      <c r="I567" s="14">
        <v>28011666.666666668</v>
      </c>
      <c r="J567" s="14">
        <f t="shared" si="8"/>
        <v>28011666.666666668</v>
      </c>
      <c r="K567" s="10">
        <v>0</v>
      </c>
      <c r="L567" s="10">
        <v>0</v>
      </c>
      <c r="M567" s="15" t="s">
        <v>24</v>
      </c>
      <c r="N567" s="10" t="s">
        <v>25</v>
      </c>
      <c r="O567" s="16" t="s">
        <v>395</v>
      </c>
      <c r="P567" s="10">
        <v>3387000</v>
      </c>
      <c r="Q567" s="17" t="s">
        <v>27</v>
      </c>
      <c r="R567" s="18">
        <v>55</v>
      </c>
      <c r="S567" s="19" t="s">
        <v>28</v>
      </c>
      <c r="T567" s="16" t="s">
        <v>242</v>
      </c>
      <c r="U567" s="10" t="s">
        <v>396</v>
      </c>
      <c r="V567" s="20" t="b">
        <f>IF(R567=[1]PAA!D567,TRUE)</f>
        <v>1</v>
      </c>
    </row>
    <row r="568" spans="1:22" s="20" customFormat="1" ht="12.75" customHeight="1" x14ac:dyDescent="0.25">
      <c r="A568" s="9">
        <v>80111701</v>
      </c>
      <c r="B568" s="10" t="s">
        <v>398</v>
      </c>
      <c r="C568" s="10">
        <v>1</v>
      </c>
      <c r="D568" s="10">
        <v>1</v>
      </c>
      <c r="E568" s="11">
        <v>350</v>
      </c>
      <c r="F568" s="10">
        <v>0</v>
      </c>
      <c r="G568" s="12" t="s">
        <v>23</v>
      </c>
      <c r="H568" s="13">
        <v>0</v>
      </c>
      <c r="I568" s="14">
        <v>28011666.666666668</v>
      </c>
      <c r="J568" s="14">
        <f t="shared" si="8"/>
        <v>28011666.666666668</v>
      </c>
      <c r="K568" s="10">
        <v>0</v>
      </c>
      <c r="L568" s="10">
        <v>0</v>
      </c>
      <c r="M568" s="15" t="s">
        <v>24</v>
      </c>
      <c r="N568" s="10" t="s">
        <v>25</v>
      </c>
      <c r="O568" s="16" t="s">
        <v>395</v>
      </c>
      <c r="P568" s="10">
        <v>3387000</v>
      </c>
      <c r="Q568" s="17" t="s">
        <v>27</v>
      </c>
      <c r="R568" s="18">
        <v>150</v>
      </c>
      <c r="S568" s="19" t="s">
        <v>28</v>
      </c>
      <c r="T568" s="16" t="s">
        <v>242</v>
      </c>
      <c r="U568" s="10" t="s">
        <v>396</v>
      </c>
      <c r="V568" s="20" t="b">
        <f>IF(R568=[1]PAA!D568,TRUE)</f>
        <v>1</v>
      </c>
    </row>
    <row r="569" spans="1:22" s="20" customFormat="1" ht="12.75" customHeight="1" x14ac:dyDescent="0.25">
      <c r="A569" s="9">
        <v>80111701</v>
      </c>
      <c r="B569" s="10" t="s">
        <v>398</v>
      </c>
      <c r="C569" s="10">
        <v>1</v>
      </c>
      <c r="D569" s="10">
        <v>1</v>
      </c>
      <c r="E569" s="11">
        <v>350</v>
      </c>
      <c r="F569" s="10">
        <v>0</v>
      </c>
      <c r="G569" s="12" t="s">
        <v>23</v>
      </c>
      <c r="H569" s="13">
        <v>0</v>
      </c>
      <c r="I569" s="14">
        <v>28011666.666666668</v>
      </c>
      <c r="J569" s="14">
        <f t="shared" si="8"/>
        <v>28011666.666666668</v>
      </c>
      <c r="K569" s="10">
        <v>0</v>
      </c>
      <c r="L569" s="10">
        <v>0</v>
      </c>
      <c r="M569" s="15" t="s">
        <v>24</v>
      </c>
      <c r="N569" s="10" t="s">
        <v>25</v>
      </c>
      <c r="O569" s="16" t="s">
        <v>395</v>
      </c>
      <c r="P569" s="10">
        <v>3387000</v>
      </c>
      <c r="Q569" s="17" t="s">
        <v>27</v>
      </c>
      <c r="R569" s="18">
        <v>142</v>
      </c>
      <c r="S569" s="19" t="s">
        <v>28</v>
      </c>
      <c r="T569" s="16" t="s">
        <v>242</v>
      </c>
      <c r="U569" s="10" t="s">
        <v>396</v>
      </c>
      <c r="V569" s="20" t="b">
        <f>IF(R569=[1]PAA!D569,TRUE)</f>
        <v>1</v>
      </c>
    </row>
    <row r="570" spans="1:22" s="20" customFormat="1" ht="12.75" customHeight="1" x14ac:dyDescent="0.25">
      <c r="A570" s="9">
        <v>80111701</v>
      </c>
      <c r="B570" s="10" t="s">
        <v>397</v>
      </c>
      <c r="C570" s="10">
        <v>1</v>
      </c>
      <c r="D570" s="10">
        <v>1</v>
      </c>
      <c r="E570" s="11">
        <v>240</v>
      </c>
      <c r="F570" s="10">
        <v>0</v>
      </c>
      <c r="G570" s="12" t="s">
        <v>23</v>
      </c>
      <c r="H570" s="13">
        <v>0</v>
      </c>
      <c r="I570" s="14">
        <v>19208000</v>
      </c>
      <c r="J570" s="14">
        <f t="shared" si="8"/>
        <v>19208000</v>
      </c>
      <c r="K570" s="10">
        <v>0</v>
      </c>
      <c r="L570" s="10">
        <v>0</v>
      </c>
      <c r="M570" s="15" t="s">
        <v>24</v>
      </c>
      <c r="N570" s="10" t="s">
        <v>25</v>
      </c>
      <c r="O570" s="16" t="s">
        <v>395</v>
      </c>
      <c r="P570" s="10">
        <v>3387000</v>
      </c>
      <c r="Q570" s="17" t="s">
        <v>27</v>
      </c>
      <c r="R570" s="18">
        <v>171</v>
      </c>
      <c r="S570" s="19" t="s">
        <v>28</v>
      </c>
      <c r="T570" s="16" t="s">
        <v>242</v>
      </c>
      <c r="U570" s="10" t="s">
        <v>396</v>
      </c>
      <c r="V570" s="20" t="b">
        <f>IF(R570=[1]PAA!D570,TRUE)</f>
        <v>1</v>
      </c>
    </row>
    <row r="571" spans="1:22" s="20" customFormat="1" ht="12.75" customHeight="1" x14ac:dyDescent="0.25">
      <c r="A571" s="9">
        <v>80111701</v>
      </c>
      <c r="B571" s="10" t="s">
        <v>398</v>
      </c>
      <c r="C571" s="10">
        <v>1</v>
      </c>
      <c r="D571" s="10">
        <v>1</v>
      </c>
      <c r="E571" s="11">
        <v>240</v>
      </c>
      <c r="F571" s="10">
        <v>0</v>
      </c>
      <c r="G571" s="12" t="s">
        <v>23</v>
      </c>
      <c r="H571" s="13">
        <v>0</v>
      </c>
      <c r="I571" s="14">
        <v>19208000</v>
      </c>
      <c r="J571" s="14">
        <f t="shared" si="8"/>
        <v>19208000</v>
      </c>
      <c r="K571" s="10">
        <v>0</v>
      </c>
      <c r="L571" s="10">
        <v>0</v>
      </c>
      <c r="M571" s="15" t="s">
        <v>24</v>
      </c>
      <c r="N571" s="10" t="s">
        <v>25</v>
      </c>
      <c r="O571" s="16" t="s">
        <v>395</v>
      </c>
      <c r="P571" s="10">
        <v>3387000</v>
      </c>
      <c r="Q571" s="17" t="s">
        <v>27</v>
      </c>
      <c r="R571" s="18">
        <v>557</v>
      </c>
      <c r="S571" s="19" t="s">
        <v>28</v>
      </c>
      <c r="T571" s="16" t="s">
        <v>242</v>
      </c>
      <c r="U571" s="10" t="s">
        <v>396</v>
      </c>
      <c r="V571" s="20" t="b">
        <f>IF(R571=[1]PAA!D571,TRUE)</f>
        <v>1</v>
      </c>
    </row>
    <row r="572" spans="1:22" s="20" customFormat="1" ht="12.75" customHeight="1" x14ac:dyDescent="0.25">
      <c r="A572" s="9">
        <v>80111701</v>
      </c>
      <c r="B572" s="10" t="s">
        <v>398</v>
      </c>
      <c r="C572" s="10">
        <v>1</v>
      </c>
      <c r="D572" s="10">
        <v>1</v>
      </c>
      <c r="E572" s="11">
        <v>240</v>
      </c>
      <c r="F572" s="10">
        <v>0</v>
      </c>
      <c r="G572" s="12" t="s">
        <v>23</v>
      </c>
      <c r="H572" s="13">
        <v>0</v>
      </c>
      <c r="I572" s="14">
        <v>19208000</v>
      </c>
      <c r="J572" s="14">
        <f t="shared" si="8"/>
        <v>19208000</v>
      </c>
      <c r="K572" s="10">
        <v>0</v>
      </c>
      <c r="L572" s="10">
        <v>0</v>
      </c>
      <c r="M572" s="15" t="s">
        <v>24</v>
      </c>
      <c r="N572" s="10" t="s">
        <v>25</v>
      </c>
      <c r="O572" s="16" t="s">
        <v>395</v>
      </c>
      <c r="P572" s="10">
        <v>3387000</v>
      </c>
      <c r="Q572" s="17" t="s">
        <v>27</v>
      </c>
      <c r="R572" s="18">
        <v>555</v>
      </c>
      <c r="S572" s="19" t="s">
        <v>28</v>
      </c>
      <c r="T572" s="16" t="s">
        <v>242</v>
      </c>
      <c r="U572" s="10" t="s">
        <v>396</v>
      </c>
      <c r="V572" s="20" t="b">
        <f>IF(R572=[1]PAA!D572,TRUE)</f>
        <v>1</v>
      </c>
    </row>
    <row r="573" spans="1:22" s="20" customFormat="1" ht="12.75" customHeight="1" x14ac:dyDescent="0.25">
      <c r="A573" s="9">
        <v>80111701</v>
      </c>
      <c r="B573" s="10" t="s">
        <v>397</v>
      </c>
      <c r="C573" s="10">
        <v>1</v>
      </c>
      <c r="D573" s="10">
        <v>1</v>
      </c>
      <c r="E573" s="11">
        <v>240</v>
      </c>
      <c r="F573" s="10">
        <v>0</v>
      </c>
      <c r="G573" s="12" t="s">
        <v>23</v>
      </c>
      <c r="H573" s="13">
        <v>0</v>
      </c>
      <c r="I573" s="14">
        <v>19208000</v>
      </c>
      <c r="J573" s="14">
        <f t="shared" si="8"/>
        <v>19208000</v>
      </c>
      <c r="K573" s="10">
        <v>0</v>
      </c>
      <c r="L573" s="10">
        <v>0</v>
      </c>
      <c r="M573" s="15" t="s">
        <v>24</v>
      </c>
      <c r="N573" s="10" t="s">
        <v>25</v>
      </c>
      <c r="O573" s="16" t="s">
        <v>395</v>
      </c>
      <c r="P573" s="10">
        <v>3387000</v>
      </c>
      <c r="Q573" s="17" t="s">
        <v>27</v>
      </c>
      <c r="R573" s="18">
        <v>172</v>
      </c>
      <c r="S573" s="19" t="s">
        <v>28</v>
      </c>
      <c r="T573" s="16" t="s">
        <v>242</v>
      </c>
      <c r="U573" s="10" t="s">
        <v>396</v>
      </c>
      <c r="V573" s="20" t="b">
        <f>IF(R573=[1]PAA!D573,TRUE)</f>
        <v>1</v>
      </c>
    </row>
    <row r="574" spans="1:22" s="20" customFormat="1" ht="12.75" customHeight="1" x14ac:dyDescent="0.25">
      <c r="A574" s="9">
        <v>80111701</v>
      </c>
      <c r="B574" s="10" t="s">
        <v>397</v>
      </c>
      <c r="C574" s="10">
        <v>1</v>
      </c>
      <c r="D574" s="10">
        <v>1</v>
      </c>
      <c r="E574" s="11">
        <v>240</v>
      </c>
      <c r="F574" s="10">
        <v>0</v>
      </c>
      <c r="G574" s="12" t="s">
        <v>23</v>
      </c>
      <c r="H574" s="13">
        <v>0</v>
      </c>
      <c r="I574" s="14">
        <v>19208000</v>
      </c>
      <c r="J574" s="14">
        <f t="shared" si="8"/>
        <v>19208000</v>
      </c>
      <c r="K574" s="10">
        <v>0</v>
      </c>
      <c r="L574" s="10">
        <v>0</v>
      </c>
      <c r="M574" s="15" t="s">
        <v>24</v>
      </c>
      <c r="N574" s="10" t="s">
        <v>25</v>
      </c>
      <c r="O574" s="16" t="s">
        <v>395</v>
      </c>
      <c r="P574" s="10">
        <v>3387000</v>
      </c>
      <c r="Q574" s="17" t="s">
        <v>27</v>
      </c>
      <c r="R574" s="18">
        <v>394</v>
      </c>
      <c r="S574" s="19" t="s">
        <v>28</v>
      </c>
      <c r="T574" s="16" t="s">
        <v>242</v>
      </c>
      <c r="U574" s="10" t="s">
        <v>396</v>
      </c>
      <c r="V574" s="20" t="b">
        <f>IF(R574=[1]PAA!D574,TRUE)</f>
        <v>1</v>
      </c>
    </row>
    <row r="575" spans="1:22" s="20" customFormat="1" ht="12.75" customHeight="1" x14ac:dyDescent="0.25">
      <c r="A575" s="9">
        <v>80111701</v>
      </c>
      <c r="B575" s="10" t="s">
        <v>398</v>
      </c>
      <c r="C575" s="10">
        <v>1</v>
      </c>
      <c r="D575" s="10">
        <v>1</v>
      </c>
      <c r="E575" s="11">
        <v>240</v>
      </c>
      <c r="F575" s="10">
        <v>0</v>
      </c>
      <c r="G575" s="12" t="s">
        <v>23</v>
      </c>
      <c r="H575" s="13">
        <v>0</v>
      </c>
      <c r="I575" s="14">
        <v>19208000</v>
      </c>
      <c r="J575" s="14">
        <f t="shared" si="8"/>
        <v>19208000</v>
      </c>
      <c r="K575" s="10">
        <v>0</v>
      </c>
      <c r="L575" s="10">
        <v>0</v>
      </c>
      <c r="M575" s="15" t="s">
        <v>24</v>
      </c>
      <c r="N575" s="10" t="s">
        <v>25</v>
      </c>
      <c r="O575" s="16" t="s">
        <v>395</v>
      </c>
      <c r="P575" s="10">
        <v>3387000</v>
      </c>
      <c r="Q575" s="17" t="s">
        <v>27</v>
      </c>
      <c r="R575" s="18">
        <v>552</v>
      </c>
      <c r="S575" s="19" t="s">
        <v>28</v>
      </c>
      <c r="T575" s="16" t="s">
        <v>242</v>
      </c>
      <c r="U575" s="10" t="s">
        <v>396</v>
      </c>
      <c r="V575" s="20" t="b">
        <f>IF(R575=[1]PAA!D575,TRUE)</f>
        <v>1</v>
      </c>
    </row>
    <row r="576" spans="1:22" s="20" customFormat="1" ht="12.75" customHeight="1" x14ac:dyDescent="0.25">
      <c r="A576" s="9">
        <v>80111701</v>
      </c>
      <c r="B576" s="10" t="s">
        <v>400</v>
      </c>
      <c r="C576" s="10">
        <v>1</v>
      </c>
      <c r="D576" s="10">
        <v>1</v>
      </c>
      <c r="E576" s="11">
        <v>240</v>
      </c>
      <c r="F576" s="10">
        <v>0</v>
      </c>
      <c r="G576" s="12" t="s">
        <v>23</v>
      </c>
      <c r="H576" s="13">
        <v>0</v>
      </c>
      <c r="I576" s="14">
        <v>33920000</v>
      </c>
      <c r="J576" s="14">
        <f t="shared" si="8"/>
        <v>33920000</v>
      </c>
      <c r="K576" s="10">
        <v>0</v>
      </c>
      <c r="L576" s="10">
        <v>0</v>
      </c>
      <c r="M576" s="15" t="s">
        <v>24</v>
      </c>
      <c r="N576" s="10" t="s">
        <v>25</v>
      </c>
      <c r="O576" s="16" t="s">
        <v>395</v>
      </c>
      <c r="P576" s="10">
        <v>3387000</v>
      </c>
      <c r="Q576" s="17" t="s">
        <v>27</v>
      </c>
      <c r="R576" s="18">
        <v>208</v>
      </c>
      <c r="S576" s="19" t="s">
        <v>28</v>
      </c>
      <c r="T576" s="16" t="s">
        <v>242</v>
      </c>
      <c r="U576" s="10" t="s">
        <v>396</v>
      </c>
      <c r="V576" s="20" t="b">
        <f>IF(R576=[1]PAA!D576,TRUE)</f>
        <v>1</v>
      </c>
    </row>
    <row r="577" spans="1:22" s="20" customFormat="1" ht="12.75" customHeight="1" x14ac:dyDescent="0.25">
      <c r="A577" s="9">
        <v>80111701</v>
      </c>
      <c r="B577" s="10" t="s">
        <v>398</v>
      </c>
      <c r="C577" s="10">
        <v>1</v>
      </c>
      <c r="D577" s="10">
        <v>1</v>
      </c>
      <c r="E577" s="11">
        <v>240</v>
      </c>
      <c r="F577" s="10">
        <v>0</v>
      </c>
      <c r="G577" s="12" t="s">
        <v>23</v>
      </c>
      <c r="H577" s="13">
        <v>0</v>
      </c>
      <c r="I577" s="14">
        <v>19208000</v>
      </c>
      <c r="J577" s="14">
        <f t="shared" si="8"/>
        <v>19208000</v>
      </c>
      <c r="K577" s="10">
        <v>0</v>
      </c>
      <c r="L577" s="10">
        <v>0</v>
      </c>
      <c r="M577" s="15" t="s">
        <v>24</v>
      </c>
      <c r="N577" s="10" t="s">
        <v>25</v>
      </c>
      <c r="O577" s="16" t="s">
        <v>395</v>
      </c>
      <c r="P577" s="10">
        <v>3387000</v>
      </c>
      <c r="Q577" s="17" t="s">
        <v>27</v>
      </c>
      <c r="R577" s="18">
        <v>554</v>
      </c>
      <c r="S577" s="19" t="s">
        <v>28</v>
      </c>
      <c r="T577" s="16" t="s">
        <v>242</v>
      </c>
      <c r="U577" s="10" t="s">
        <v>396</v>
      </c>
      <c r="V577" s="20" t="b">
        <f>IF(R577=[1]PAA!D577,TRUE)</f>
        <v>1</v>
      </c>
    </row>
    <row r="578" spans="1:22" s="20" customFormat="1" ht="12.75" customHeight="1" x14ac:dyDescent="0.25">
      <c r="A578" s="9">
        <v>80111701</v>
      </c>
      <c r="B578" s="10" t="s">
        <v>398</v>
      </c>
      <c r="C578" s="10">
        <v>1</v>
      </c>
      <c r="D578" s="10">
        <v>1</v>
      </c>
      <c r="E578" s="11">
        <v>240</v>
      </c>
      <c r="F578" s="10">
        <v>0</v>
      </c>
      <c r="G578" s="12" t="s">
        <v>23</v>
      </c>
      <c r="H578" s="13">
        <v>0</v>
      </c>
      <c r="I578" s="14">
        <v>19208000</v>
      </c>
      <c r="J578" s="14">
        <f t="shared" si="8"/>
        <v>19208000</v>
      </c>
      <c r="K578" s="10">
        <v>0</v>
      </c>
      <c r="L578" s="10">
        <v>0</v>
      </c>
      <c r="M578" s="15" t="s">
        <v>24</v>
      </c>
      <c r="N578" s="10" t="s">
        <v>25</v>
      </c>
      <c r="O578" s="16" t="s">
        <v>395</v>
      </c>
      <c r="P578" s="10">
        <v>3387000</v>
      </c>
      <c r="Q578" s="17" t="s">
        <v>27</v>
      </c>
      <c r="R578" s="18">
        <v>538</v>
      </c>
      <c r="S578" s="19" t="s">
        <v>28</v>
      </c>
      <c r="T578" s="16" t="s">
        <v>242</v>
      </c>
      <c r="U578" s="10" t="s">
        <v>396</v>
      </c>
      <c r="V578" s="20" t="b">
        <f>IF(R578=[1]PAA!D578,TRUE)</f>
        <v>1</v>
      </c>
    </row>
    <row r="579" spans="1:22" s="20" customFormat="1" ht="12.75" customHeight="1" x14ac:dyDescent="0.25">
      <c r="A579" s="9">
        <v>80111701</v>
      </c>
      <c r="B579" s="10" t="s">
        <v>397</v>
      </c>
      <c r="C579" s="10">
        <v>1</v>
      </c>
      <c r="D579" s="10">
        <v>1</v>
      </c>
      <c r="E579" s="11">
        <v>240</v>
      </c>
      <c r="F579" s="10">
        <v>0</v>
      </c>
      <c r="G579" s="12" t="s">
        <v>23</v>
      </c>
      <c r="H579" s="13">
        <v>0</v>
      </c>
      <c r="I579" s="14">
        <v>19208000</v>
      </c>
      <c r="J579" s="14">
        <f t="shared" si="8"/>
        <v>19208000</v>
      </c>
      <c r="K579" s="10">
        <v>0</v>
      </c>
      <c r="L579" s="10">
        <v>0</v>
      </c>
      <c r="M579" s="15" t="s">
        <v>24</v>
      </c>
      <c r="N579" s="10" t="s">
        <v>25</v>
      </c>
      <c r="O579" s="16" t="s">
        <v>395</v>
      </c>
      <c r="P579" s="10">
        <v>3387000</v>
      </c>
      <c r="Q579" s="17" t="s">
        <v>27</v>
      </c>
      <c r="R579" s="18">
        <v>173</v>
      </c>
      <c r="S579" s="19" t="s">
        <v>28</v>
      </c>
      <c r="T579" s="16" t="s">
        <v>242</v>
      </c>
      <c r="U579" s="10" t="s">
        <v>396</v>
      </c>
      <c r="V579" s="20" t="b">
        <f>IF(R579=[1]PAA!D579,TRUE)</f>
        <v>1</v>
      </c>
    </row>
    <row r="580" spans="1:22" s="20" customFormat="1" ht="12.75" customHeight="1" x14ac:dyDescent="0.25">
      <c r="A580" s="9">
        <v>80111701</v>
      </c>
      <c r="B580" s="10" t="s">
        <v>398</v>
      </c>
      <c r="C580" s="10">
        <v>1</v>
      </c>
      <c r="D580" s="10">
        <v>1</v>
      </c>
      <c r="E580" s="11">
        <v>350</v>
      </c>
      <c r="F580" s="10">
        <v>0</v>
      </c>
      <c r="G580" s="12" t="s">
        <v>23</v>
      </c>
      <c r="H580" s="13">
        <v>0</v>
      </c>
      <c r="I580" s="14">
        <v>28011666.666666668</v>
      </c>
      <c r="J580" s="14">
        <f t="shared" si="8"/>
        <v>28011666.666666668</v>
      </c>
      <c r="K580" s="10">
        <v>0</v>
      </c>
      <c r="L580" s="10">
        <v>0</v>
      </c>
      <c r="M580" s="15" t="s">
        <v>24</v>
      </c>
      <c r="N580" s="10" t="s">
        <v>25</v>
      </c>
      <c r="O580" s="16" t="s">
        <v>395</v>
      </c>
      <c r="P580" s="10">
        <v>3387000</v>
      </c>
      <c r="Q580" s="17" t="s">
        <v>27</v>
      </c>
      <c r="R580" s="18">
        <v>147</v>
      </c>
      <c r="S580" s="19" t="s">
        <v>28</v>
      </c>
      <c r="T580" s="16" t="s">
        <v>242</v>
      </c>
      <c r="U580" s="10" t="s">
        <v>396</v>
      </c>
      <c r="V580" s="20" t="b">
        <f>IF(R580=[1]PAA!D580,TRUE)</f>
        <v>1</v>
      </c>
    </row>
    <row r="581" spans="1:22" s="20" customFormat="1" ht="12.75" customHeight="1" x14ac:dyDescent="0.25">
      <c r="A581" s="9">
        <v>80111701</v>
      </c>
      <c r="B581" s="10" t="s">
        <v>401</v>
      </c>
      <c r="C581" s="10">
        <v>1</v>
      </c>
      <c r="D581" s="10">
        <v>1</v>
      </c>
      <c r="E581" s="11">
        <v>240</v>
      </c>
      <c r="F581" s="10">
        <v>0</v>
      </c>
      <c r="G581" s="12" t="s">
        <v>23</v>
      </c>
      <c r="H581" s="13">
        <v>0</v>
      </c>
      <c r="I581" s="14">
        <v>33128000</v>
      </c>
      <c r="J581" s="14">
        <f t="shared" si="8"/>
        <v>33128000</v>
      </c>
      <c r="K581" s="10">
        <v>0</v>
      </c>
      <c r="L581" s="10">
        <v>0</v>
      </c>
      <c r="M581" s="15" t="s">
        <v>24</v>
      </c>
      <c r="N581" s="10" t="s">
        <v>25</v>
      </c>
      <c r="O581" s="16" t="s">
        <v>395</v>
      </c>
      <c r="P581" s="10">
        <v>3387000</v>
      </c>
      <c r="Q581" s="17" t="s">
        <v>27</v>
      </c>
      <c r="R581" s="18">
        <v>396</v>
      </c>
      <c r="S581" s="19" t="s">
        <v>28</v>
      </c>
      <c r="T581" s="16" t="s">
        <v>242</v>
      </c>
      <c r="U581" s="10" t="s">
        <v>396</v>
      </c>
      <c r="V581" s="20" t="b">
        <f>IF(R581=[1]PAA!D581,TRUE)</f>
        <v>1</v>
      </c>
    </row>
    <row r="582" spans="1:22" s="20" customFormat="1" ht="12.75" customHeight="1" x14ac:dyDescent="0.25">
      <c r="A582" s="9">
        <v>80111701</v>
      </c>
      <c r="B582" s="10" t="s">
        <v>398</v>
      </c>
      <c r="C582" s="10">
        <v>1</v>
      </c>
      <c r="D582" s="10">
        <v>1</v>
      </c>
      <c r="E582" s="11">
        <v>350</v>
      </c>
      <c r="F582" s="10">
        <v>0</v>
      </c>
      <c r="G582" s="12" t="s">
        <v>23</v>
      </c>
      <c r="H582" s="13">
        <v>0</v>
      </c>
      <c r="I582" s="14">
        <v>28011666.666666668</v>
      </c>
      <c r="J582" s="14">
        <f t="shared" si="8"/>
        <v>28011666.666666668</v>
      </c>
      <c r="K582" s="10">
        <v>0</v>
      </c>
      <c r="L582" s="10">
        <v>0</v>
      </c>
      <c r="M582" s="15" t="s">
        <v>24</v>
      </c>
      <c r="N582" s="10" t="s">
        <v>25</v>
      </c>
      <c r="O582" s="16" t="s">
        <v>395</v>
      </c>
      <c r="P582" s="10">
        <v>3387000</v>
      </c>
      <c r="Q582" s="17" t="s">
        <v>27</v>
      </c>
      <c r="R582" s="18">
        <v>148</v>
      </c>
      <c r="S582" s="19" t="s">
        <v>28</v>
      </c>
      <c r="T582" s="16" t="s">
        <v>242</v>
      </c>
      <c r="U582" s="10" t="s">
        <v>396</v>
      </c>
      <c r="V582" s="20" t="b">
        <f>IF(R582=[1]PAA!D582,TRUE)</f>
        <v>1</v>
      </c>
    </row>
    <row r="583" spans="1:22" s="20" customFormat="1" ht="12.75" customHeight="1" x14ac:dyDescent="0.25">
      <c r="A583" s="9">
        <v>80111701</v>
      </c>
      <c r="B583" s="10" t="s">
        <v>398</v>
      </c>
      <c r="C583" s="10">
        <v>1</v>
      </c>
      <c r="D583" s="10">
        <v>1</v>
      </c>
      <c r="E583" s="11">
        <v>350</v>
      </c>
      <c r="F583" s="10">
        <v>0</v>
      </c>
      <c r="G583" s="12" t="s">
        <v>23</v>
      </c>
      <c r="H583" s="13">
        <v>0</v>
      </c>
      <c r="I583" s="14">
        <v>28011666.666666668</v>
      </c>
      <c r="J583" s="14">
        <f t="shared" si="8"/>
        <v>28011666.666666668</v>
      </c>
      <c r="K583" s="10">
        <v>0</v>
      </c>
      <c r="L583" s="10">
        <v>0</v>
      </c>
      <c r="M583" s="15" t="s">
        <v>24</v>
      </c>
      <c r="N583" s="10" t="s">
        <v>25</v>
      </c>
      <c r="O583" s="16" t="s">
        <v>395</v>
      </c>
      <c r="P583" s="10">
        <v>3387000</v>
      </c>
      <c r="Q583" s="17" t="s">
        <v>27</v>
      </c>
      <c r="R583" s="18">
        <v>151</v>
      </c>
      <c r="S583" s="19" t="s">
        <v>28</v>
      </c>
      <c r="T583" s="16" t="s">
        <v>242</v>
      </c>
      <c r="U583" s="10" t="s">
        <v>396</v>
      </c>
      <c r="V583" s="20" t="b">
        <f>IF(R583=[1]PAA!D583,TRUE)</f>
        <v>1</v>
      </c>
    </row>
    <row r="584" spans="1:22" s="20" customFormat="1" ht="12.75" customHeight="1" x14ac:dyDescent="0.25">
      <c r="A584" s="9">
        <v>80111701</v>
      </c>
      <c r="B584" s="10" t="s">
        <v>397</v>
      </c>
      <c r="C584" s="10">
        <v>1</v>
      </c>
      <c r="D584" s="10">
        <v>1</v>
      </c>
      <c r="E584" s="11">
        <v>315</v>
      </c>
      <c r="F584" s="10">
        <v>0</v>
      </c>
      <c r="G584" s="12" t="s">
        <v>23</v>
      </c>
      <c r="H584" s="13">
        <v>0</v>
      </c>
      <c r="I584" s="14">
        <v>25210500</v>
      </c>
      <c r="J584" s="14">
        <f t="shared" si="8"/>
        <v>25210500</v>
      </c>
      <c r="K584" s="10">
        <v>0</v>
      </c>
      <c r="L584" s="10">
        <v>0</v>
      </c>
      <c r="M584" s="15" t="s">
        <v>24</v>
      </c>
      <c r="N584" s="10" t="s">
        <v>25</v>
      </c>
      <c r="O584" s="16" t="s">
        <v>395</v>
      </c>
      <c r="P584" s="10">
        <v>3387000</v>
      </c>
      <c r="Q584" s="17" t="s">
        <v>27</v>
      </c>
      <c r="R584" s="18">
        <v>390</v>
      </c>
      <c r="S584" s="19" t="s">
        <v>28</v>
      </c>
      <c r="T584" s="16" t="s">
        <v>242</v>
      </c>
      <c r="U584" s="10" t="s">
        <v>396</v>
      </c>
      <c r="V584" s="20" t="b">
        <f>IF(R584=[1]PAA!D584,TRUE)</f>
        <v>1</v>
      </c>
    </row>
    <row r="585" spans="1:22" s="20" customFormat="1" ht="12.75" customHeight="1" x14ac:dyDescent="0.25">
      <c r="A585" s="9">
        <v>80111701</v>
      </c>
      <c r="B585" s="10" t="s">
        <v>398</v>
      </c>
      <c r="C585" s="10">
        <v>1</v>
      </c>
      <c r="D585" s="10">
        <v>1</v>
      </c>
      <c r="E585" s="11">
        <v>350</v>
      </c>
      <c r="F585" s="10">
        <v>0</v>
      </c>
      <c r="G585" s="12" t="s">
        <v>23</v>
      </c>
      <c r="H585" s="13">
        <v>0</v>
      </c>
      <c r="I585" s="14">
        <v>28011666.666666668</v>
      </c>
      <c r="J585" s="14">
        <f t="shared" si="8"/>
        <v>28011666.666666668</v>
      </c>
      <c r="K585" s="10">
        <v>0</v>
      </c>
      <c r="L585" s="10">
        <v>0</v>
      </c>
      <c r="M585" s="15" t="s">
        <v>24</v>
      </c>
      <c r="N585" s="10" t="s">
        <v>25</v>
      </c>
      <c r="O585" s="16" t="s">
        <v>395</v>
      </c>
      <c r="P585" s="10">
        <v>3387000</v>
      </c>
      <c r="Q585" s="17" t="s">
        <v>27</v>
      </c>
      <c r="R585" s="18">
        <v>149</v>
      </c>
      <c r="S585" s="19" t="s">
        <v>28</v>
      </c>
      <c r="T585" s="16" t="s">
        <v>242</v>
      </c>
      <c r="U585" s="10" t="s">
        <v>396</v>
      </c>
      <c r="V585" s="20" t="b">
        <f>IF(R585=[1]PAA!D585,TRUE)</f>
        <v>1</v>
      </c>
    </row>
    <row r="586" spans="1:22" s="20" customFormat="1" ht="12.75" customHeight="1" x14ac:dyDescent="0.25">
      <c r="A586" s="9">
        <v>80111701</v>
      </c>
      <c r="B586" s="10" t="s">
        <v>399</v>
      </c>
      <c r="C586" s="10">
        <v>1</v>
      </c>
      <c r="D586" s="10">
        <v>1</v>
      </c>
      <c r="E586" s="11">
        <v>240</v>
      </c>
      <c r="F586" s="10">
        <v>0</v>
      </c>
      <c r="G586" s="12" t="s">
        <v>23</v>
      </c>
      <c r="H586" s="13">
        <v>0</v>
      </c>
      <c r="I586" s="14">
        <v>33128000</v>
      </c>
      <c r="J586" s="14">
        <f t="shared" si="8"/>
        <v>33128000</v>
      </c>
      <c r="K586" s="10">
        <v>0</v>
      </c>
      <c r="L586" s="10">
        <v>0</v>
      </c>
      <c r="M586" s="15" t="s">
        <v>24</v>
      </c>
      <c r="N586" s="10" t="s">
        <v>25</v>
      </c>
      <c r="O586" s="16" t="s">
        <v>395</v>
      </c>
      <c r="P586" s="10">
        <v>3387000</v>
      </c>
      <c r="Q586" s="17" t="s">
        <v>27</v>
      </c>
      <c r="R586" s="18">
        <v>209</v>
      </c>
      <c r="S586" s="19" t="s">
        <v>28</v>
      </c>
      <c r="T586" s="16" t="s">
        <v>242</v>
      </c>
      <c r="U586" s="10" t="s">
        <v>396</v>
      </c>
      <c r="V586" s="20" t="b">
        <f>IF(R586=[1]PAA!D586,TRUE)</f>
        <v>1</v>
      </c>
    </row>
    <row r="587" spans="1:22" s="20" customFormat="1" ht="12.75" customHeight="1" x14ac:dyDescent="0.25">
      <c r="A587" s="9">
        <v>80111701</v>
      </c>
      <c r="B587" s="10" t="s">
        <v>398</v>
      </c>
      <c r="C587" s="10">
        <v>1</v>
      </c>
      <c r="D587" s="10">
        <v>1</v>
      </c>
      <c r="E587" s="11">
        <v>240</v>
      </c>
      <c r="F587" s="10">
        <v>0</v>
      </c>
      <c r="G587" s="12" t="s">
        <v>23</v>
      </c>
      <c r="H587" s="13">
        <v>0</v>
      </c>
      <c r="I587" s="14">
        <v>19208000</v>
      </c>
      <c r="J587" s="14">
        <f t="shared" si="8"/>
        <v>19208000</v>
      </c>
      <c r="K587" s="10">
        <v>0</v>
      </c>
      <c r="L587" s="10">
        <v>0</v>
      </c>
      <c r="M587" s="15" t="s">
        <v>24</v>
      </c>
      <c r="N587" s="10" t="s">
        <v>25</v>
      </c>
      <c r="O587" s="16" t="s">
        <v>395</v>
      </c>
      <c r="P587" s="10">
        <v>3387000</v>
      </c>
      <c r="Q587" s="17" t="s">
        <v>27</v>
      </c>
      <c r="R587" s="18">
        <v>553</v>
      </c>
      <c r="S587" s="19" t="s">
        <v>28</v>
      </c>
      <c r="T587" s="16" t="s">
        <v>242</v>
      </c>
      <c r="U587" s="10" t="s">
        <v>396</v>
      </c>
      <c r="V587" s="20" t="b">
        <f>IF(R587=[1]PAA!D587,TRUE)</f>
        <v>1</v>
      </c>
    </row>
    <row r="588" spans="1:22" s="20" customFormat="1" ht="12.75" customHeight="1" x14ac:dyDescent="0.25">
      <c r="A588" s="9">
        <v>80111701</v>
      </c>
      <c r="B588" s="10" t="s">
        <v>397</v>
      </c>
      <c r="C588" s="10">
        <v>1</v>
      </c>
      <c r="D588" s="10">
        <v>1</v>
      </c>
      <c r="E588" s="11">
        <v>330</v>
      </c>
      <c r="F588" s="10">
        <v>0</v>
      </c>
      <c r="G588" s="12" t="s">
        <v>23</v>
      </c>
      <c r="H588" s="13">
        <v>0</v>
      </c>
      <c r="I588" s="14">
        <v>26411000</v>
      </c>
      <c r="J588" s="14">
        <f t="shared" ref="J588:J651" si="9">I588</f>
        <v>26411000</v>
      </c>
      <c r="K588" s="10">
        <v>0</v>
      </c>
      <c r="L588" s="10">
        <v>0</v>
      </c>
      <c r="M588" s="15" t="s">
        <v>24</v>
      </c>
      <c r="N588" s="10" t="s">
        <v>25</v>
      </c>
      <c r="O588" s="16" t="s">
        <v>395</v>
      </c>
      <c r="P588" s="10">
        <v>3387000</v>
      </c>
      <c r="Q588" s="17" t="s">
        <v>27</v>
      </c>
      <c r="R588" s="18">
        <v>382</v>
      </c>
      <c r="S588" s="19" t="s">
        <v>28</v>
      </c>
      <c r="T588" s="16" t="s">
        <v>242</v>
      </c>
      <c r="U588" s="10" t="s">
        <v>396</v>
      </c>
      <c r="V588" s="20" t="b">
        <f>IF(R588=[1]PAA!D588,TRUE)</f>
        <v>1</v>
      </c>
    </row>
    <row r="589" spans="1:22" s="20" customFormat="1" ht="12.75" customHeight="1" x14ac:dyDescent="0.25">
      <c r="A589" s="9">
        <v>80111701</v>
      </c>
      <c r="B589" s="10" t="s">
        <v>398</v>
      </c>
      <c r="C589" s="10">
        <v>1</v>
      </c>
      <c r="D589" s="10">
        <v>1</v>
      </c>
      <c r="E589" s="11">
        <v>240</v>
      </c>
      <c r="F589" s="10">
        <v>0</v>
      </c>
      <c r="G589" s="12" t="s">
        <v>23</v>
      </c>
      <c r="H589" s="13">
        <v>0</v>
      </c>
      <c r="I589" s="14">
        <v>19208000</v>
      </c>
      <c r="J589" s="14">
        <f t="shared" si="9"/>
        <v>19208000</v>
      </c>
      <c r="K589" s="10">
        <v>0</v>
      </c>
      <c r="L589" s="10">
        <v>0</v>
      </c>
      <c r="M589" s="15" t="s">
        <v>24</v>
      </c>
      <c r="N589" s="10" t="s">
        <v>25</v>
      </c>
      <c r="O589" s="16" t="s">
        <v>395</v>
      </c>
      <c r="P589" s="10">
        <v>3387000</v>
      </c>
      <c r="Q589" s="17" t="s">
        <v>27</v>
      </c>
      <c r="R589" s="18">
        <v>551</v>
      </c>
      <c r="S589" s="19" t="s">
        <v>28</v>
      </c>
      <c r="T589" s="16" t="s">
        <v>242</v>
      </c>
      <c r="U589" s="10" t="s">
        <v>396</v>
      </c>
      <c r="V589" s="20" t="b">
        <f>IF(R589=[1]PAA!D589,TRUE)</f>
        <v>1</v>
      </c>
    </row>
    <row r="590" spans="1:22" s="20" customFormat="1" ht="12.75" customHeight="1" x14ac:dyDescent="0.25">
      <c r="A590" s="9">
        <v>80111701</v>
      </c>
      <c r="B590" s="10" t="s">
        <v>402</v>
      </c>
      <c r="C590" s="10">
        <v>1</v>
      </c>
      <c r="D590" s="10">
        <v>1</v>
      </c>
      <c r="E590" s="11">
        <v>210</v>
      </c>
      <c r="F590" s="10">
        <v>0</v>
      </c>
      <c r="G590" s="12" t="s">
        <v>23</v>
      </c>
      <c r="H590" s="13">
        <v>0</v>
      </c>
      <c r="I590" s="14">
        <v>28987000</v>
      </c>
      <c r="J590" s="14">
        <f t="shared" si="9"/>
        <v>28987000</v>
      </c>
      <c r="K590" s="10">
        <v>0</v>
      </c>
      <c r="L590" s="10">
        <v>0</v>
      </c>
      <c r="M590" s="15" t="s">
        <v>24</v>
      </c>
      <c r="N590" s="10" t="s">
        <v>25</v>
      </c>
      <c r="O590" s="22" t="s">
        <v>77</v>
      </c>
      <c r="P590" s="10">
        <v>3387000</v>
      </c>
      <c r="Q590" s="17" t="s">
        <v>27</v>
      </c>
      <c r="R590" s="18">
        <v>638</v>
      </c>
      <c r="S590" s="19" t="s">
        <v>28</v>
      </c>
      <c r="T590" s="16" t="s">
        <v>29</v>
      </c>
      <c r="U590" s="10" t="s">
        <v>30</v>
      </c>
      <c r="V590" s="20" t="b">
        <f>IF(R590=[1]PAA!D590,TRUE)</f>
        <v>1</v>
      </c>
    </row>
    <row r="591" spans="1:22" s="20" customFormat="1" ht="12.75" customHeight="1" x14ac:dyDescent="0.25">
      <c r="A591" s="9">
        <v>80111701</v>
      </c>
      <c r="B591" s="10" t="s">
        <v>403</v>
      </c>
      <c r="C591" s="10">
        <v>1</v>
      </c>
      <c r="D591" s="10">
        <v>1</v>
      </c>
      <c r="E591" s="11">
        <v>240</v>
      </c>
      <c r="F591" s="10">
        <v>0</v>
      </c>
      <c r="G591" s="12" t="s">
        <v>23</v>
      </c>
      <c r="H591" s="13">
        <v>0</v>
      </c>
      <c r="I591" s="14">
        <v>52000000</v>
      </c>
      <c r="J591" s="14">
        <f t="shared" si="9"/>
        <v>52000000</v>
      </c>
      <c r="K591" s="10">
        <v>0</v>
      </c>
      <c r="L591" s="10">
        <v>0</v>
      </c>
      <c r="M591" s="15" t="s">
        <v>24</v>
      </c>
      <c r="N591" s="10" t="s">
        <v>25</v>
      </c>
      <c r="O591" s="16" t="s">
        <v>77</v>
      </c>
      <c r="P591" s="10">
        <v>3387000</v>
      </c>
      <c r="Q591" s="17" t="s">
        <v>27</v>
      </c>
      <c r="R591" s="18">
        <v>183</v>
      </c>
      <c r="S591" s="19" t="s">
        <v>28</v>
      </c>
      <c r="T591" s="16" t="s">
        <v>29</v>
      </c>
      <c r="U591" s="10" t="s">
        <v>30</v>
      </c>
      <c r="V591" s="20" t="b">
        <f>IF(R591=[1]PAA!D591,TRUE)</f>
        <v>1</v>
      </c>
    </row>
    <row r="592" spans="1:22" s="20" customFormat="1" ht="12.75" customHeight="1" x14ac:dyDescent="0.25">
      <c r="A592" s="9">
        <v>80111701</v>
      </c>
      <c r="B592" s="10" t="s">
        <v>404</v>
      </c>
      <c r="C592" s="10">
        <v>1</v>
      </c>
      <c r="D592" s="10">
        <v>1</v>
      </c>
      <c r="E592" s="11">
        <v>350</v>
      </c>
      <c r="F592" s="10">
        <v>0</v>
      </c>
      <c r="G592" s="12" t="s">
        <v>23</v>
      </c>
      <c r="H592" s="13">
        <v>0</v>
      </c>
      <c r="I592" s="14">
        <v>63000000</v>
      </c>
      <c r="J592" s="14">
        <f t="shared" si="9"/>
        <v>63000000</v>
      </c>
      <c r="K592" s="10">
        <v>0</v>
      </c>
      <c r="L592" s="10">
        <v>0</v>
      </c>
      <c r="M592" s="15" t="s">
        <v>24</v>
      </c>
      <c r="N592" s="10" t="s">
        <v>25</v>
      </c>
      <c r="O592" s="16" t="s">
        <v>77</v>
      </c>
      <c r="P592" s="10">
        <v>3387000</v>
      </c>
      <c r="Q592" s="17" t="s">
        <v>27</v>
      </c>
      <c r="R592" s="18">
        <v>144</v>
      </c>
      <c r="S592" s="19" t="s">
        <v>28</v>
      </c>
      <c r="T592" s="16" t="s">
        <v>29</v>
      </c>
      <c r="U592" s="10" t="s">
        <v>30</v>
      </c>
      <c r="V592" s="20" t="b">
        <f>IF(R592=[1]PAA!D592,TRUE)</f>
        <v>1</v>
      </c>
    </row>
    <row r="593" spans="1:22" s="20" customFormat="1" ht="12.75" customHeight="1" x14ac:dyDescent="0.25">
      <c r="A593" s="9">
        <v>80111701</v>
      </c>
      <c r="B593" s="10" t="s">
        <v>404</v>
      </c>
      <c r="C593" s="10">
        <v>1</v>
      </c>
      <c r="D593" s="10">
        <v>1</v>
      </c>
      <c r="E593" s="11">
        <v>350</v>
      </c>
      <c r="F593" s="10">
        <v>0</v>
      </c>
      <c r="G593" s="12" t="s">
        <v>23</v>
      </c>
      <c r="H593" s="13">
        <v>0</v>
      </c>
      <c r="I593" s="14">
        <v>63000000</v>
      </c>
      <c r="J593" s="14">
        <f t="shared" si="9"/>
        <v>63000000</v>
      </c>
      <c r="K593" s="10">
        <v>0</v>
      </c>
      <c r="L593" s="10">
        <v>0</v>
      </c>
      <c r="M593" s="15" t="s">
        <v>24</v>
      </c>
      <c r="N593" s="10" t="s">
        <v>25</v>
      </c>
      <c r="O593" s="16" t="s">
        <v>77</v>
      </c>
      <c r="P593" s="10">
        <v>3387000</v>
      </c>
      <c r="Q593" s="17" t="s">
        <v>27</v>
      </c>
      <c r="R593" s="18">
        <v>143</v>
      </c>
      <c r="S593" s="19" t="s">
        <v>28</v>
      </c>
      <c r="T593" s="16" t="s">
        <v>29</v>
      </c>
      <c r="U593" s="10" t="s">
        <v>30</v>
      </c>
      <c r="V593" s="20" t="b">
        <f>IF(R593=[1]PAA!D593,TRUE)</f>
        <v>1</v>
      </c>
    </row>
    <row r="594" spans="1:22" s="20" customFormat="1" ht="12.75" customHeight="1" x14ac:dyDescent="0.25">
      <c r="A594" s="9">
        <v>80111701</v>
      </c>
      <c r="B594" s="10" t="s">
        <v>405</v>
      </c>
      <c r="C594" s="10">
        <v>1</v>
      </c>
      <c r="D594" s="10">
        <v>1</v>
      </c>
      <c r="E594" s="11">
        <v>350</v>
      </c>
      <c r="F594" s="10">
        <v>0</v>
      </c>
      <c r="G594" s="12" t="s">
        <v>23</v>
      </c>
      <c r="H594" s="13">
        <v>0</v>
      </c>
      <c r="I594" s="14">
        <v>75833333.333333328</v>
      </c>
      <c r="J594" s="14">
        <f t="shared" si="9"/>
        <v>75833333.333333328</v>
      </c>
      <c r="K594" s="10">
        <v>0</v>
      </c>
      <c r="L594" s="10">
        <v>0</v>
      </c>
      <c r="M594" s="15" t="s">
        <v>24</v>
      </c>
      <c r="N594" s="10" t="s">
        <v>25</v>
      </c>
      <c r="O594" s="16" t="s">
        <v>77</v>
      </c>
      <c r="P594" s="10">
        <v>3387000</v>
      </c>
      <c r="Q594" s="17" t="s">
        <v>27</v>
      </c>
      <c r="R594" s="18">
        <v>21</v>
      </c>
      <c r="S594" s="19" t="s">
        <v>28</v>
      </c>
      <c r="T594" s="16" t="s">
        <v>29</v>
      </c>
      <c r="U594" s="10" t="s">
        <v>30</v>
      </c>
      <c r="V594" s="20" t="b">
        <f>IF(R594=[1]PAA!D594,TRUE)</f>
        <v>1</v>
      </c>
    </row>
    <row r="595" spans="1:22" s="20" customFormat="1" ht="12.75" customHeight="1" x14ac:dyDescent="0.25">
      <c r="A595" s="9">
        <v>80111701</v>
      </c>
      <c r="B595" s="10" t="s">
        <v>406</v>
      </c>
      <c r="C595" s="10">
        <v>1</v>
      </c>
      <c r="D595" s="10">
        <v>1</v>
      </c>
      <c r="E595" s="11">
        <v>240</v>
      </c>
      <c r="F595" s="10">
        <v>0</v>
      </c>
      <c r="G595" s="12" t="s">
        <v>23</v>
      </c>
      <c r="H595" s="13">
        <v>0</v>
      </c>
      <c r="I595" s="14">
        <v>43200000</v>
      </c>
      <c r="J595" s="14">
        <f t="shared" si="9"/>
        <v>43200000</v>
      </c>
      <c r="K595" s="10">
        <v>0</v>
      </c>
      <c r="L595" s="10">
        <v>0</v>
      </c>
      <c r="M595" s="15" t="s">
        <v>24</v>
      </c>
      <c r="N595" s="10" t="s">
        <v>25</v>
      </c>
      <c r="O595" s="16" t="s">
        <v>77</v>
      </c>
      <c r="P595" s="10">
        <v>3387000</v>
      </c>
      <c r="Q595" s="17" t="s">
        <v>27</v>
      </c>
      <c r="R595" s="18">
        <v>184</v>
      </c>
      <c r="S595" s="19" t="s">
        <v>28</v>
      </c>
      <c r="T595" s="16" t="s">
        <v>29</v>
      </c>
      <c r="U595" s="10" t="s">
        <v>30</v>
      </c>
      <c r="V595" s="20" t="b">
        <f>IF(R595=[1]PAA!D595,TRUE)</f>
        <v>1</v>
      </c>
    </row>
    <row r="596" spans="1:22" s="20" customFormat="1" ht="12.75" customHeight="1" x14ac:dyDescent="0.25">
      <c r="A596" s="9">
        <v>80111701</v>
      </c>
      <c r="B596" s="10" t="s">
        <v>407</v>
      </c>
      <c r="C596" s="10">
        <v>1</v>
      </c>
      <c r="D596" s="10">
        <v>1</v>
      </c>
      <c r="E596" s="11">
        <v>240</v>
      </c>
      <c r="F596" s="10">
        <v>0</v>
      </c>
      <c r="G596" s="12" t="s">
        <v>23</v>
      </c>
      <c r="H596" s="13">
        <v>0</v>
      </c>
      <c r="I596" s="14">
        <v>45500000</v>
      </c>
      <c r="J596" s="14">
        <f t="shared" si="9"/>
        <v>45500000</v>
      </c>
      <c r="K596" s="10">
        <v>0</v>
      </c>
      <c r="L596" s="10">
        <v>0</v>
      </c>
      <c r="M596" s="15" t="s">
        <v>24</v>
      </c>
      <c r="N596" s="10" t="s">
        <v>25</v>
      </c>
      <c r="O596" s="22" t="s">
        <v>77</v>
      </c>
      <c r="P596" s="10">
        <v>3387000</v>
      </c>
      <c r="Q596" s="17" t="s">
        <v>27</v>
      </c>
      <c r="R596" s="18">
        <v>641</v>
      </c>
      <c r="S596" s="19" t="s">
        <v>28</v>
      </c>
      <c r="T596" s="16" t="s">
        <v>29</v>
      </c>
      <c r="U596" s="10" t="s">
        <v>30</v>
      </c>
      <c r="V596" s="20" t="b">
        <f>IF(R596=[1]PAA!D596,TRUE)</f>
        <v>1</v>
      </c>
    </row>
    <row r="597" spans="1:22" s="20" customFormat="1" ht="12.75" customHeight="1" x14ac:dyDescent="0.25">
      <c r="A597" s="9">
        <v>80111701</v>
      </c>
      <c r="B597" s="10" t="s">
        <v>408</v>
      </c>
      <c r="C597" s="10">
        <v>1</v>
      </c>
      <c r="D597" s="10">
        <v>1</v>
      </c>
      <c r="E597" s="11">
        <v>240</v>
      </c>
      <c r="F597" s="10">
        <v>0</v>
      </c>
      <c r="G597" s="12" t="s">
        <v>23</v>
      </c>
      <c r="H597" s="13">
        <v>0</v>
      </c>
      <c r="I597" s="14">
        <v>38500000</v>
      </c>
      <c r="J597" s="14">
        <f t="shared" si="9"/>
        <v>38500000</v>
      </c>
      <c r="K597" s="10">
        <v>0</v>
      </c>
      <c r="L597" s="10">
        <v>0</v>
      </c>
      <c r="M597" s="15" t="s">
        <v>24</v>
      </c>
      <c r="N597" s="10" t="s">
        <v>25</v>
      </c>
      <c r="O597" s="22" t="s">
        <v>77</v>
      </c>
      <c r="P597" s="10">
        <v>3387000</v>
      </c>
      <c r="Q597" s="17" t="s">
        <v>27</v>
      </c>
      <c r="R597" s="18">
        <v>635</v>
      </c>
      <c r="S597" s="19" t="s">
        <v>28</v>
      </c>
      <c r="T597" s="16" t="s">
        <v>29</v>
      </c>
      <c r="U597" s="10" t="s">
        <v>30</v>
      </c>
      <c r="V597" s="20" t="b">
        <f>IF(R597=[1]PAA!D597,TRUE)</f>
        <v>1</v>
      </c>
    </row>
    <row r="598" spans="1:22" s="20" customFormat="1" ht="12.75" customHeight="1" x14ac:dyDescent="0.25">
      <c r="A598" s="9">
        <v>80111701</v>
      </c>
      <c r="B598" s="10" t="s">
        <v>409</v>
      </c>
      <c r="C598" s="10">
        <v>1</v>
      </c>
      <c r="D598" s="10">
        <v>1</v>
      </c>
      <c r="E598" s="11">
        <v>240</v>
      </c>
      <c r="F598" s="10">
        <v>0</v>
      </c>
      <c r="G598" s="12" t="s">
        <v>23</v>
      </c>
      <c r="H598" s="13">
        <v>0</v>
      </c>
      <c r="I598" s="14">
        <v>52000000</v>
      </c>
      <c r="J598" s="14">
        <f t="shared" si="9"/>
        <v>52000000</v>
      </c>
      <c r="K598" s="10">
        <v>0</v>
      </c>
      <c r="L598" s="10">
        <v>0</v>
      </c>
      <c r="M598" s="15" t="s">
        <v>24</v>
      </c>
      <c r="N598" s="10" t="s">
        <v>25</v>
      </c>
      <c r="O598" s="16" t="s">
        <v>410</v>
      </c>
      <c r="P598" s="10">
        <v>3387000</v>
      </c>
      <c r="Q598" s="17" t="s">
        <v>27</v>
      </c>
      <c r="R598" s="18">
        <v>474</v>
      </c>
      <c r="S598" s="19" t="s">
        <v>89</v>
      </c>
      <c r="T598" s="16" t="s">
        <v>122</v>
      </c>
      <c r="U598" s="24" t="s">
        <v>123</v>
      </c>
      <c r="V598" s="20" t="b">
        <f>IF(R598=[1]PAA!D598,TRUE)</f>
        <v>1</v>
      </c>
    </row>
    <row r="599" spans="1:22" s="20" customFormat="1" ht="12.75" customHeight="1" x14ac:dyDescent="0.25">
      <c r="A599" s="9">
        <v>80111701</v>
      </c>
      <c r="B599" s="10" t="s">
        <v>411</v>
      </c>
      <c r="C599" s="10">
        <v>1</v>
      </c>
      <c r="D599" s="10">
        <v>1</v>
      </c>
      <c r="E599" s="11">
        <v>240</v>
      </c>
      <c r="F599" s="10">
        <v>0</v>
      </c>
      <c r="G599" s="12" t="s">
        <v>23</v>
      </c>
      <c r="H599" s="13">
        <v>0</v>
      </c>
      <c r="I599" s="14">
        <v>42384000</v>
      </c>
      <c r="J599" s="14">
        <f t="shared" si="9"/>
        <v>42384000</v>
      </c>
      <c r="K599" s="10">
        <v>0</v>
      </c>
      <c r="L599" s="10">
        <v>0</v>
      </c>
      <c r="M599" s="15" t="s">
        <v>24</v>
      </c>
      <c r="N599" s="10" t="s">
        <v>25</v>
      </c>
      <c r="O599" s="16" t="s">
        <v>410</v>
      </c>
      <c r="P599" s="10">
        <v>3387000</v>
      </c>
      <c r="Q599" s="17" t="s">
        <v>27</v>
      </c>
      <c r="R599" s="18">
        <v>342</v>
      </c>
      <c r="S599" s="19" t="s">
        <v>89</v>
      </c>
      <c r="T599" s="16" t="s">
        <v>125</v>
      </c>
      <c r="U599" s="10" t="s">
        <v>112</v>
      </c>
      <c r="V599" s="20" t="b">
        <f>IF(R599=[1]PAA!D599,TRUE)</f>
        <v>1</v>
      </c>
    </row>
    <row r="600" spans="1:22" s="20" customFormat="1" ht="12.75" customHeight="1" x14ac:dyDescent="0.25">
      <c r="A600" s="9">
        <v>80111701</v>
      </c>
      <c r="B600" s="10" t="s">
        <v>412</v>
      </c>
      <c r="C600" s="10">
        <v>1</v>
      </c>
      <c r="D600" s="10">
        <v>1</v>
      </c>
      <c r="E600" s="11">
        <v>350</v>
      </c>
      <c r="F600" s="10">
        <v>0</v>
      </c>
      <c r="G600" s="12" t="s">
        <v>23</v>
      </c>
      <c r="H600" s="13">
        <v>0</v>
      </c>
      <c r="I600" s="14">
        <v>111300000</v>
      </c>
      <c r="J600" s="14">
        <f t="shared" si="9"/>
        <v>111300000</v>
      </c>
      <c r="K600" s="10">
        <v>0</v>
      </c>
      <c r="L600" s="10">
        <v>0</v>
      </c>
      <c r="M600" s="15" t="s">
        <v>24</v>
      </c>
      <c r="N600" s="10" t="s">
        <v>25</v>
      </c>
      <c r="O600" s="16" t="s">
        <v>410</v>
      </c>
      <c r="P600" s="10">
        <v>3387000</v>
      </c>
      <c r="Q600" s="17" t="s">
        <v>27</v>
      </c>
      <c r="R600" s="18">
        <v>13</v>
      </c>
      <c r="S600" s="19" t="s">
        <v>89</v>
      </c>
      <c r="T600" s="28" t="s">
        <v>101</v>
      </c>
      <c r="U600" s="10" t="s">
        <v>102</v>
      </c>
      <c r="V600" s="20" t="b">
        <f>IF(R600=[1]PAA!D600,TRUE)</f>
        <v>1</v>
      </c>
    </row>
    <row r="601" spans="1:22" s="20" customFormat="1" ht="12.75" customHeight="1" x14ac:dyDescent="0.25">
      <c r="A601" s="9">
        <v>80111701</v>
      </c>
      <c r="B601" s="10" t="s">
        <v>413</v>
      </c>
      <c r="C601" s="10">
        <v>1</v>
      </c>
      <c r="D601" s="10">
        <v>1</v>
      </c>
      <c r="E601" s="11">
        <v>350</v>
      </c>
      <c r="F601" s="10">
        <v>0</v>
      </c>
      <c r="G601" s="12" t="s">
        <v>23</v>
      </c>
      <c r="H601" s="13">
        <v>0</v>
      </c>
      <c r="I601" s="14">
        <v>93333333.333333328</v>
      </c>
      <c r="J601" s="14">
        <f t="shared" si="9"/>
        <v>93333333.333333328</v>
      </c>
      <c r="K601" s="10">
        <v>0</v>
      </c>
      <c r="L601" s="10">
        <v>0</v>
      </c>
      <c r="M601" s="15" t="s">
        <v>24</v>
      </c>
      <c r="N601" s="10" t="s">
        <v>25</v>
      </c>
      <c r="O601" s="16" t="s">
        <v>410</v>
      </c>
      <c r="P601" s="10">
        <v>3387000</v>
      </c>
      <c r="Q601" s="17" t="s">
        <v>27</v>
      </c>
      <c r="R601" s="18">
        <v>10</v>
      </c>
      <c r="S601" s="19" t="s">
        <v>89</v>
      </c>
      <c r="T601" s="16" t="s">
        <v>101</v>
      </c>
      <c r="U601" s="10" t="s">
        <v>102</v>
      </c>
      <c r="V601" s="20" t="b">
        <f>IF(R601=[1]PAA!D601,TRUE)</f>
        <v>1</v>
      </c>
    </row>
    <row r="602" spans="1:22" s="20" customFormat="1" ht="12.75" customHeight="1" x14ac:dyDescent="0.25">
      <c r="A602" s="9">
        <v>80111701</v>
      </c>
      <c r="B602" s="10" t="s">
        <v>414</v>
      </c>
      <c r="C602" s="10">
        <v>1</v>
      </c>
      <c r="D602" s="10">
        <v>1</v>
      </c>
      <c r="E602" s="11">
        <v>350</v>
      </c>
      <c r="F602" s="10">
        <v>0</v>
      </c>
      <c r="G602" s="12" t="s">
        <v>23</v>
      </c>
      <c r="H602" s="13">
        <v>0</v>
      </c>
      <c r="I602" s="14">
        <v>111300000</v>
      </c>
      <c r="J602" s="14">
        <f t="shared" si="9"/>
        <v>111300000</v>
      </c>
      <c r="K602" s="10">
        <v>0</v>
      </c>
      <c r="L602" s="10">
        <v>0</v>
      </c>
      <c r="M602" s="15" t="s">
        <v>24</v>
      </c>
      <c r="N602" s="10" t="s">
        <v>25</v>
      </c>
      <c r="O602" s="16" t="s">
        <v>410</v>
      </c>
      <c r="P602" s="10">
        <v>3387000</v>
      </c>
      <c r="Q602" s="17" t="s">
        <v>27</v>
      </c>
      <c r="R602" s="18">
        <v>9</v>
      </c>
      <c r="S602" s="19" t="s">
        <v>89</v>
      </c>
      <c r="T602" s="16" t="s">
        <v>101</v>
      </c>
      <c r="U602" s="10" t="s">
        <v>102</v>
      </c>
      <c r="V602" s="20" t="b">
        <f>IF(R602=[1]PAA!D602,TRUE)</f>
        <v>1</v>
      </c>
    </row>
    <row r="603" spans="1:22" s="20" customFormat="1" ht="12.75" customHeight="1" x14ac:dyDescent="0.25">
      <c r="A603" s="9">
        <v>80111701</v>
      </c>
      <c r="B603" s="10" t="s">
        <v>415</v>
      </c>
      <c r="C603" s="10">
        <v>1</v>
      </c>
      <c r="D603" s="10">
        <v>1</v>
      </c>
      <c r="E603" s="11">
        <v>350</v>
      </c>
      <c r="F603" s="10">
        <v>0</v>
      </c>
      <c r="G603" s="12" t="s">
        <v>23</v>
      </c>
      <c r="H603" s="13">
        <v>0</v>
      </c>
      <c r="I603" s="14">
        <v>59360000</v>
      </c>
      <c r="J603" s="14">
        <f t="shared" si="9"/>
        <v>59360000</v>
      </c>
      <c r="K603" s="10">
        <v>0</v>
      </c>
      <c r="L603" s="10">
        <v>0</v>
      </c>
      <c r="M603" s="15" t="s">
        <v>24</v>
      </c>
      <c r="N603" s="10" t="s">
        <v>25</v>
      </c>
      <c r="O603" s="16" t="s">
        <v>416</v>
      </c>
      <c r="P603" s="10">
        <v>3387000</v>
      </c>
      <c r="Q603" s="17" t="s">
        <v>27</v>
      </c>
      <c r="R603" s="18">
        <v>42</v>
      </c>
      <c r="S603" s="19" t="s">
        <v>89</v>
      </c>
      <c r="T603" s="16" t="s">
        <v>98</v>
      </c>
      <c r="U603" s="10" t="s">
        <v>99</v>
      </c>
      <c r="V603" s="20" t="b">
        <f>IF(R603=[1]PAA!D603,TRUE)</f>
        <v>1</v>
      </c>
    </row>
    <row r="604" spans="1:22" s="20" customFormat="1" ht="12.75" customHeight="1" x14ac:dyDescent="0.25">
      <c r="A604" s="9">
        <v>80111701</v>
      </c>
      <c r="B604" s="10" t="s">
        <v>417</v>
      </c>
      <c r="C604" s="10">
        <v>1</v>
      </c>
      <c r="D604" s="10">
        <v>1</v>
      </c>
      <c r="E604" s="11">
        <v>210</v>
      </c>
      <c r="F604" s="10">
        <v>0</v>
      </c>
      <c r="G604" s="12" t="s">
        <v>23</v>
      </c>
      <c r="H604" s="13">
        <v>0</v>
      </c>
      <c r="I604" s="14">
        <v>31297000</v>
      </c>
      <c r="J604" s="14">
        <f t="shared" si="9"/>
        <v>31297000</v>
      </c>
      <c r="K604" s="10">
        <v>0</v>
      </c>
      <c r="L604" s="10">
        <v>0</v>
      </c>
      <c r="M604" s="15" t="s">
        <v>24</v>
      </c>
      <c r="N604" s="10" t="s">
        <v>25</v>
      </c>
      <c r="O604" s="16" t="s">
        <v>418</v>
      </c>
      <c r="P604" s="10">
        <v>3387000</v>
      </c>
      <c r="Q604" s="17" t="s">
        <v>27</v>
      </c>
      <c r="R604" s="18">
        <v>794</v>
      </c>
      <c r="S604" s="19" t="s">
        <v>89</v>
      </c>
      <c r="T604" s="16" t="s">
        <v>419</v>
      </c>
      <c r="U604" s="10" t="s">
        <v>420</v>
      </c>
      <c r="V604" s="20" t="b">
        <f>IF(R604=[1]PAA!D604,TRUE)</f>
        <v>1</v>
      </c>
    </row>
    <row r="605" spans="1:22" s="20" customFormat="1" ht="12.75" customHeight="1" x14ac:dyDescent="0.25">
      <c r="A605" s="9">
        <v>80111701</v>
      </c>
      <c r="B605" s="10" t="s">
        <v>421</v>
      </c>
      <c r="C605" s="10">
        <v>1</v>
      </c>
      <c r="D605" s="10">
        <v>1</v>
      </c>
      <c r="E605" s="11">
        <v>240</v>
      </c>
      <c r="F605" s="10">
        <v>0</v>
      </c>
      <c r="G605" s="12" t="s">
        <v>23</v>
      </c>
      <c r="H605" s="13">
        <v>0</v>
      </c>
      <c r="I605" s="14">
        <v>44096000</v>
      </c>
      <c r="J605" s="14">
        <f t="shared" si="9"/>
        <v>44096000</v>
      </c>
      <c r="K605" s="10">
        <v>0</v>
      </c>
      <c r="L605" s="10">
        <v>0</v>
      </c>
      <c r="M605" s="15" t="s">
        <v>24</v>
      </c>
      <c r="N605" s="10" t="s">
        <v>25</v>
      </c>
      <c r="O605" s="16" t="s">
        <v>416</v>
      </c>
      <c r="P605" s="10">
        <v>3387000</v>
      </c>
      <c r="Q605" s="17" t="s">
        <v>27</v>
      </c>
      <c r="R605" s="18">
        <v>534</v>
      </c>
      <c r="S605" s="19" t="s">
        <v>89</v>
      </c>
      <c r="T605" s="16" t="s">
        <v>98</v>
      </c>
      <c r="U605" s="10" t="s">
        <v>99</v>
      </c>
      <c r="V605" s="20" t="b">
        <f>IF(R605=[1]PAA!D605,TRUE)</f>
        <v>1</v>
      </c>
    </row>
    <row r="606" spans="1:22" s="20" customFormat="1" ht="12.75" customHeight="1" x14ac:dyDescent="0.25">
      <c r="A606" s="9">
        <v>80111701</v>
      </c>
      <c r="B606" s="10" t="s">
        <v>97</v>
      </c>
      <c r="C606" s="10">
        <v>1</v>
      </c>
      <c r="D606" s="10">
        <v>1</v>
      </c>
      <c r="E606" s="11">
        <v>240</v>
      </c>
      <c r="F606" s="10">
        <v>0</v>
      </c>
      <c r="G606" s="12" t="s">
        <v>23</v>
      </c>
      <c r="H606" s="13">
        <v>0</v>
      </c>
      <c r="I606" s="14">
        <v>44096000</v>
      </c>
      <c r="J606" s="14">
        <f t="shared" si="9"/>
        <v>44096000</v>
      </c>
      <c r="K606" s="10">
        <v>0</v>
      </c>
      <c r="L606" s="10">
        <v>0</v>
      </c>
      <c r="M606" s="15" t="s">
        <v>24</v>
      </c>
      <c r="N606" s="10" t="s">
        <v>25</v>
      </c>
      <c r="O606" s="16" t="s">
        <v>416</v>
      </c>
      <c r="P606" s="10">
        <v>3387000</v>
      </c>
      <c r="Q606" s="17" t="s">
        <v>27</v>
      </c>
      <c r="R606" s="18">
        <v>504</v>
      </c>
      <c r="S606" s="19" t="s">
        <v>89</v>
      </c>
      <c r="T606" s="16" t="s">
        <v>98</v>
      </c>
      <c r="U606" s="10" t="s">
        <v>99</v>
      </c>
      <c r="V606" s="20" t="b">
        <f>IF(R606=[1]PAA!D606,TRUE)</f>
        <v>1</v>
      </c>
    </row>
    <row r="607" spans="1:22" s="20" customFormat="1" ht="12.75" customHeight="1" x14ac:dyDescent="0.25">
      <c r="A607" s="9">
        <v>80111701</v>
      </c>
      <c r="B607" s="10" t="s">
        <v>422</v>
      </c>
      <c r="C607" s="10">
        <v>1</v>
      </c>
      <c r="D607" s="10">
        <v>1</v>
      </c>
      <c r="E607" s="11">
        <v>240</v>
      </c>
      <c r="F607" s="10">
        <v>0</v>
      </c>
      <c r="G607" s="12" t="s">
        <v>23</v>
      </c>
      <c r="H607" s="13">
        <v>0</v>
      </c>
      <c r="I607" s="14">
        <v>35616000</v>
      </c>
      <c r="J607" s="14">
        <f t="shared" si="9"/>
        <v>35616000</v>
      </c>
      <c r="K607" s="10">
        <v>0</v>
      </c>
      <c r="L607" s="10">
        <v>0</v>
      </c>
      <c r="M607" s="15" t="s">
        <v>24</v>
      </c>
      <c r="N607" s="10" t="s">
        <v>25</v>
      </c>
      <c r="O607" s="16" t="s">
        <v>416</v>
      </c>
      <c r="P607" s="10">
        <v>3387000</v>
      </c>
      <c r="Q607" s="17" t="s">
        <v>27</v>
      </c>
      <c r="R607" s="18">
        <v>445</v>
      </c>
      <c r="S607" s="19" t="s">
        <v>89</v>
      </c>
      <c r="T607" s="16" t="s">
        <v>98</v>
      </c>
      <c r="U607" s="10" t="s">
        <v>99</v>
      </c>
      <c r="V607" s="20" t="b">
        <f>IF(R607=[1]PAA!D607,TRUE)</f>
        <v>1</v>
      </c>
    </row>
    <row r="608" spans="1:22" s="20" customFormat="1" ht="12.75" customHeight="1" x14ac:dyDescent="0.25">
      <c r="A608" s="9">
        <v>80111701</v>
      </c>
      <c r="B608" s="10" t="s">
        <v>423</v>
      </c>
      <c r="C608" s="10">
        <v>1</v>
      </c>
      <c r="D608" s="10">
        <v>1</v>
      </c>
      <c r="E608" s="11">
        <v>240</v>
      </c>
      <c r="F608" s="10">
        <v>0</v>
      </c>
      <c r="G608" s="12" t="s">
        <v>23</v>
      </c>
      <c r="H608" s="13">
        <v>0</v>
      </c>
      <c r="I608" s="14">
        <v>52000000</v>
      </c>
      <c r="J608" s="14">
        <f t="shared" si="9"/>
        <v>52000000</v>
      </c>
      <c r="K608" s="10">
        <v>0</v>
      </c>
      <c r="L608" s="10">
        <v>0</v>
      </c>
      <c r="M608" s="15" t="s">
        <v>24</v>
      </c>
      <c r="N608" s="10" t="s">
        <v>25</v>
      </c>
      <c r="O608" s="16" t="s">
        <v>416</v>
      </c>
      <c r="P608" s="10">
        <v>3387000</v>
      </c>
      <c r="Q608" s="17" t="s">
        <v>27</v>
      </c>
      <c r="R608" s="18">
        <v>446</v>
      </c>
      <c r="S608" s="19" t="s">
        <v>89</v>
      </c>
      <c r="T608" s="16" t="s">
        <v>98</v>
      </c>
      <c r="U608" s="10" t="s">
        <v>99</v>
      </c>
      <c r="V608" s="20" t="b">
        <f>IF(R608=[1]PAA!D608,TRUE)</f>
        <v>1</v>
      </c>
    </row>
    <row r="609" spans="1:22" s="20" customFormat="1" ht="12.75" customHeight="1" x14ac:dyDescent="0.25">
      <c r="A609" s="9">
        <v>80111701</v>
      </c>
      <c r="B609" s="10" t="s">
        <v>424</v>
      </c>
      <c r="C609" s="10">
        <v>1</v>
      </c>
      <c r="D609" s="10">
        <v>1</v>
      </c>
      <c r="E609" s="11">
        <v>240</v>
      </c>
      <c r="F609" s="10">
        <v>0</v>
      </c>
      <c r="G609" s="12" t="s">
        <v>23</v>
      </c>
      <c r="H609" s="13">
        <v>0</v>
      </c>
      <c r="I609" s="14">
        <v>44096000</v>
      </c>
      <c r="J609" s="14">
        <f t="shared" si="9"/>
        <v>44096000</v>
      </c>
      <c r="K609" s="10">
        <v>0</v>
      </c>
      <c r="L609" s="10">
        <v>0</v>
      </c>
      <c r="M609" s="15" t="s">
        <v>24</v>
      </c>
      <c r="N609" s="10" t="s">
        <v>25</v>
      </c>
      <c r="O609" s="16" t="s">
        <v>416</v>
      </c>
      <c r="P609" s="10">
        <v>3387000</v>
      </c>
      <c r="Q609" s="17" t="s">
        <v>27</v>
      </c>
      <c r="R609" s="18">
        <v>349</v>
      </c>
      <c r="S609" s="19" t="s">
        <v>89</v>
      </c>
      <c r="T609" s="16" t="s">
        <v>98</v>
      </c>
      <c r="U609" s="10" t="s">
        <v>99</v>
      </c>
      <c r="V609" s="20" t="b">
        <f>IF(R609=[1]PAA!D609,TRUE)</f>
        <v>1</v>
      </c>
    </row>
    <row r="610" spans="1:22" s="20" customFormat="1" ht="12.75" customHeight="1" x14ac:dyDescent="0.25">
      <c r="A610" s="9">
        <v>80111701</v>
      </c>
      <c r="B610" s="10" t="s">
        <v>425</v>
      </c>
      <c r="C610" s="10">
        <v>1</v>
      </c>
      <c r="D610" s="10">
        <v>1</v>
      </c>
      <c r="E610" s="11">
        <v>350</v>
      </c>
      <c r="F610" s="10">
        <v>0</v>
      </c>
      <c r="G610" s="12" t="s">
        <v>23</v>
      </c>
      <c r="H610" s="13">
        <v>0</v>
      </c>
      <c r="I610" s="14">
        <v>87500000</v>
      </c>
      <c r="J610" s="14">
        <f t="shared" si="9"/>
        <v>87500000</v>
      </c>
      <c r="K610" s="10">
        <v>0</v>
      </c>
      <c r="L610" s="10">
        <v>0</v>
      </c>
      <c r="M610" s="15" t="s">
        <v>24</v>
      </c>
      <c r="N610" s="10" t="s">
        <v>25</v>
      </c>
      <c r="O610" s="16" t="s">
        <v>416</v>
      </c>
      <c r="P610" s="10">
        <v>3387000</v>
      </c>
      <c r="Q610" s="17" t="s">
        <v>27</v>
      </c>
      <c r="R610" s="18">
        <v>141</v>
      </c>
      <c r="S610" s="19" t="s">
        <v>89</v>
      </c>
      <c r="T610" s="16" t="s">
        <v>98</v>
      </c>
      <c r="U610" s="10" t="s">
        <v>99</v>
      </c>
      <c r="V610" s="20" t="b">
        <f>IF(R610=[1]PAA!D610,TRUE)</f>
        <v>1</v>
      </c>
    </row>
    <row r="611" spans="1:22" s="20" customFormat="1" ht="12.75" customHeight="1" x14ac:dyDescent="0.25">
      <c r="A611" s="9">
        <v>80111701</v>
      </c>
      <c r="B611" s="10" t="s">
        <v>426</v>
      </c>
      <c r="C611" s="10">
        <v>1</v>
      </c>
      <c r="D611" s="10">
        <v>1</v>
      </c>
      <c r="E611" s="11">
        <v>240</v>
      </c>
      <c r="F611" s="10">
        <v>0</v>
      </c>
      <c r="G611" s="12" t="s">
        <v>23</v>
      </c>
      <c r="H611" s="13">
        <v>0</v>
      </c>
      <c r="I611" s="14">
        <v>36464000</v>
      </c>
      <c r="J611" s="14">
        <f t="shared" si="9"/>
        <v>36464000</v>
      </c>
      <c r="K611" s="10">
        <v>0</v>
      </c>
      <c r="L611" s="10">
        <v>0</v>
      </c>
      <c r="M611" s="15" t="s">
        <v>24</v>
      </c>
      <c r="N611" s="10" t="s">
        <v>25</v>
      </c>
      <c r="O611" s="16" t="s">
        <v>418</v>
      </c>
      <c r="P611" s="10">
        <v>3387000</v>
      </c>
      <c r="Q611" s="17" t="s">
        <v>27</v>
      </c>
      <c r="R611" s="18">
        <v>415</v>
      </c>
      <c r="S611" s="19" t="s">
        <v>89</v>
      </c>
      <c r="T611" s="16" t="s">
        <v>427</v>
      </c>
      <c r="U611" s="10" t="s">
        <v>428</v>
      </c>
      <c r="V611" s="20" t="b">
        <f>IF(R611=[1]PAA!D611,TRUE)</f>
        <v>1</v>
      </c>
    </row>
    <row r="612" spans="1:22" s="20" customFormat="1" ht="12.75" customHeight="1" x14ac:dyDescent="0.25">
      <c r="A612" s="9">
        <v>80111701</v>
      </c>
      <c r="B612" s="10" t="s">
        <v>429</v>
      </c>
      <c r="C612" s="10">
        <v>1</v>
      </c>
      <c r="D612" s="10">
        <v>1</v>
      </c>
      <c r="E612" s="11">
        <v>240</v>
      </c>
      <c r="F612" s="10">
        <v>0</v>
      </c>
      <c r="G612" s="12" t="s">
        <v>23</v>
      </c>
      <c r="H612" s="13">
        <v>0</v>
      </c>
      <c r="I612" s="14">
        <v>39856000</v>
      </c>
      <c r="J612" s="14">
        <f t="shared" si="9"/>
        <v>39856000</v>
      </c>
      <c r="K612" s="10">
        <v>0</v>
      </c>
      <c r="L612" s="10">
        <v>0</v>
      </c>
      <c r="M612" s="15" t="s">
        <v>24</v>
      </c>
      <c r="N612" s="10" t="s">
        <v>25</v>
      </c>
      <c r="O612" s="16" t="s">
        <v>418</v>
      </c>
      <c r="P612" s="10">
        <v>3387000</v>
      </c>
      <c r="Q612" s="17" t="s">
        <v>27</v>
      </c>
      <c r="R612" s="18">
        <v>724</v>
      </c>
      <c r="S612" s="19" t="s">
        <v>89</v>
      </c>
      <c r="T612" s="16" t="s">
        <v>427</v>
      </c>
      <c r="U612" s="10" t="s">
        <v>428</v>
      </c>
      <c r="V612" s="20" t="b">
        <f>IF(R612=[1]PAA!D612,TRUE)</f>
        <v>1</v>
      </c>
    </row>
    <row r="613" spans="1:22" s="20" customFormat="1" ht="12.75" customHeight="1" x14ac:dyDescent="0.25">
      <c r="A613" s="9">
        <v>80111701</v>
      </c>
      <c r="B613" s="10" t="s">
        <v>430</v>
      </c>
      <c r="C613" s="10">
        <v>1</v>
      </c>
      <c r="D613" s="10">
        <v>1</v>
      </c>
      <c r="E613" s="11">
        <v>240</v>
      </c>
      <c r="F613" s="10">
        <v>0</v>
      </c>
      <c r="G613" s="12" t="s">
        <v>23</v>
      </c>
      <c r="H613" s="13">
        <v>0</v>
      </c>
      <c r="I613" s="14">
        <v>39856000</v>
      </c>
      <c r="J613" s="14">
        <f t="shared" si="9"/>
        <v>39856000</v>
      </c>
      <c r="K613" s="10">
        <v>0</v>
      </c>
      <c r="L613" s="10">
        <v>0</v>
      </c>
      <c r="M613" s="15" t="s">
        <v>24</v>
      </c>
      <c r="N613" s="10" t="s">
        <v>25</v>
      </c>
      <c r="O613" s="16" t="s">
        <v>418</v>
      </c>
      <c r="P613" s="10">
        <v>3387000</v>
      </c>
      <c r="Q613" s="17" t="s">
        <v>27</v>
      </c>
      <c r="R613" s="18">
        <v>281</v>
      </c>
      <c r="S613" s="19" t="s">
        <v>89</v>
      </c>
      <c r="T613" s="16" t="s">
        <v>419</v>
      </c>
      <c r="U613" s="10" t="s">
        <v>420</v>
      </c>
      <c r="V613" s="20" t="b">
        <f>IF(R613=[1]PAA!D613,TRUE)</f>
        <v>1</v>
      </c>
    </row>
    <row r="614" spans="1:22" s="20" customFormat="1" ht="12.75" customHeight="1" x14ac:dyDescent="0.25">
      <c r="A614" s="9">
        <v>80111701</v>
      </c>
      <c r="B614" s="10" t="s">
        <v>430</v>
      </c>
      <c r="C614" s="10">
        <v>1</v>
      </c>
      <c r="D614" s="10">
        <v>1</v>
      </c>
      <c r="E614" s="11">
        <v>240</v>
      </c>
      <c r="F614" s="10">
        <v>0</v>
      </c>
      <c r="G614" s="12" t="s">
        <v>23</v>
      </c>
      <c r="H614" s="13">
        <v>0</v>
      </c>
      <c r="I614" s="14">
        <v>39856000</v>
      </c>
      <c r="J614" s="14">
        <f t="shared" si="9"/>
        <v>39856000</v>
      </c>
      <c r="K614" s="10">
        <v>0</v>
      </c>
      <c r="L614" s="10">
        <v>0</v>
      </c>
      <c r="M614" s="15" t="s">
        <v>24</v>
      </c>
      <c r="N614" s="10" t="s">
        <v>25</v>
      </c>
      <c r="O614" s="16" t="s">
        <v>418</v>
      </c>
      <c r="P614" s="10">
        <v>3387000</v>
      </c>
      <c r="Q614" s="17" t="s">
        <v>27</v>
      </c>
      <c r="R614" s="18">
        <v>279</v>
      </c>
      <c r="S614" s="19" t="s">
        <v>89</v>
      </c>
      <c r="T614" s="16" t="s">
        <v>419</v>
      </c>
      <c r="U614" s="10" t="s">
        <v>420</v>
      </c>
      <c r="V614" s="20" t="b">
        <f>IF(R614=[1]PAA!D614,TRUE)</f>
        <v>1</v>
      </c>
    </row>
    <row r="615" spans="1:22" s="20" customFormat="1" ht="12.75" customHeight="1" x14ac:dyDescent="0.25">
      <c r="A615" s="9">
        <v>80111701</v>
      </c>
      <c r="B615" s="10" t="s">
        <v>426</v>
      </c>
      <c r="C615" s="10">
        <v>1</v>
      </c>
      <c r="D615" s="10">
        <v>1</v>
      </c>
      <c r="E615" s="11">
        <v>240</v>
      </c>
      <c r="F615" s="10">
        <v>0</v>
      </c>
      <c r="G615" s="12" t="s">
        <v>23</v>
      </c>
      <c r="H615" s="13">
        <v>0</v>
      </c>
      <c r="I615" s="14">
        <v>39856000</v>
      </c>
      <c r="J615" s="14">
        <f t="shared" si="9"/>
        <v>39856000</v>
      </c>
      <c r="K615" s="10">
        <v>0</v>
      </c>
      <c r="L615" s="10">
        <v>0</v>
      </c>
      <c r="M615" s="15" t="s">
        <v>24</v>
      </c>
      <c r="N615" s="10" t="s">
        <v>25</v>
      </c>
      <c r="O615" s="16" t="s">
        <v>418</v>
      </c>
      <c r="P615" s="10">
        <v>3387000</v>
      </c>
      <c r="Q615" s="17" t="s">
        <v>27</v>
      </c>
      <c r="R615" s="18">
        <v>310</v>
      </c>
      <c r="S615" s="19" t="s">
        <v>89</v>
      </c>
      <c r="T615" s="16" t="s">
        <v>427</v>
      </c>
      <c r="U615" s="10" t="s">
        <v>428</v>
      </c>
      <c r="V615" s="20" t="b">
        <f>IF(R615=[1]PAA!D615,TRUE)</f>
        <v>1</v>
      </c>
    </row>
    <row r="616" spans="1:22" s="20" customFormat="1" ht="12.75" customHeight="1" x14ac:dyDescent="0.25">
      <c r="A616" s="9">
        <v>80111701</v>
      </c>
      <c r="B616" s="10" t="s">
        <v>430</v>
      </c>
      <c r="C616" s="10">
        <v>1</v>
      </c>
      <c r="D616" s="10">
        <v>1</v>
      </c>
      <c r="E616" s="11">
        <v>240</v>
      </c>
      <c r="F616" s="10">
        <v>0</v>
      </c>
      <c r="G616" s="12" t="s">
        <v>23</v>
      </c>
      <c r="H616" s="13">
        <v>0</v>
      </c>
      <c r="I616" s="14">
        <v>39856000</v>
      </c>
      <c r="J616" s="14">
        <f t="shared" si="9"/>
        <v>39856000</v>
      </c>
      <c r="K616" s="10">
        <v>0</v>
      </c>
      <c r="L616" s="10">
        <v>0</v>
      </c>
      <c r="M616" s="15" t="s">
        <v>24</v>
      </c>
      <c r="N616" s="10" t="s">
        <v>25</v>
      </c>
      <c r="O616" s="16" t="s">
        <v>418</v>
      </c>
      <c r="P616" s="10">
        <v>3387000</v>
      </c>
      <c r="Q616" s="17" t="s">
        <v>27</v>
      </c>
      <c r="R616" s="18">
        <v>280</v>
      </c>
      <c r="S616" s="19" t="s">
        <v>89</v>
      </c>
      <c r="T616" s="16" t="s">
        <v>419</v>
      </c>
      <c r="U616" s="10" t="s">
        <v>420</v>
      </c>
      <c r="V616" s="20" t="b">
        <f>IF(R616=[1]PAA!D616,TRUE)</f>
        <v>1</v>
      </c>
    </row>
    <row r="617" spans="1:22" s="20" customFormat="1" ht="12.75" customHeight="1" x14ac:dyDescent="0.25">
      <c r="A617" s="9">
        <v>80111701</v>
      </c>
      <c r="B617" s="10" t="s">
        <v>431</v>
      </c>
      <c r="C617" s="10">
        <v>1</v>
      </c>
      <c r="D617" s="10">
        <v>1</v>
      </c>
      <c r="E617" s="11">
        <v>345</v>
      </c>
      <c r="F617" s="10">
        <v>0</v>
      </c>
      <c r="G617" s="12" t="s">
        <v>23</v>
      </c>
      <c r="H617" s="13">
        <v>0</v>
      </c>
      <c r="I617" s="14">
        <v>26818000</v>
      </c>
      <c r="J617" s="14">
        <f t="shared" si="9"/>
        <v>26818000</v>
      </c>
      <c r="K617" s="10">
        <v>0</v>
      </c>
      <c r="L617" s="10">
        <v>0</v>
      </c>
      <c r="M617" s="15" t="s">
        <v>24</v>
      </c>
      <c r="N617" s="10" t="s">
        <v>25</v>
      </c>
      <c r="O617" s="16" t="s">
        <v>418</v>
      </c>
      <c r="P617" s="10">
        <v>3387000</v>
      </c>
      <c r="Q617" s="17" t="s">
        <v>27</v>
      </c>
      <c r="R617" s="18">
        <v>145</v>
      </c>
      <c r="S617" s="19" t="s">
        <v>89</v>
      </c>
      <c r="T617" s="16" t="s">
        <v>419</v>
      </c>
      <c r="U617" s="10" t="s">
        <v>420</v>
      </c>
      <c r="V617" s="20" t="b">
        <f>IF(R617=[1]PAA!D617,TRUE)</f>
        <v>1</v>
      </c>
    </row>
    <row r="618" spans="1:22" s="20" customFormat="1" ht="12.75" customHeight="1" x14ac:dyDescent="0.25">
      <c r="A618" s="9">
        <v>80111701</v>
      </c>
      <c r="B618" s="10" t="s">
        <v>432</v>
      </c>
      <c r="C618" s="10">
        <v>1</v>
      </c>
      <c r="D618" s="10">
        <v>1</v>
      </c>
      <c r="E618" s="11">
        <v>210</v>
      </c>
      <c r="F618" s="10">
        <v>0</v>
      </c>
      <c r="G618" s="12" t="s">
        <v>23</v>
      </c>
      <c r="H618" s="13">
        <v>0</v>
      </c>
      <c r="I618" s="14">
        <v>31297000</v>
      </c>
      <c r="J618" s="14">
        <f t="shared" si="9"/>
        <v>31297000</v>
      </c>
      <c r="K618" s="10">
        <v>0</v>
      </c>
      <c r="L618" s="10">
        <v>0</v>
      </c>
      <c r="M618" s="15" t="s">
        <v>24</v>
      </c>
      <c r="N618" s="10" t="s">
        <v>25</v>
      </c>
      <c r="O618" s="16" t="s">
        <v>418</v>
      </c>
      <c r="P618" s="10">
        <v>3387000</v>
      </c>
      <c r="Q618" s="17" t="s">
        <v>27</v>
      </c>
      <c r="R618" s="18">
        <v>613</v>
      </c>
      <c r="S618" s="19" t="s">
        <v>89</v>
      </c>
      <c r="T618" s="29" t="s">
        <v>427</v>
      </c>
      <c r="U618" s="10" t="s">
        <v>428</v>
      </c>
      <c r="V618" s="20" t="b">
        <f>IF(R618=[1]PAA!D618,TRUE)</f>
        <v>1</v>
      </c>
    </row>
    <row r="619" spans="1:22" s="20" customFormat="1" ht="12.75" customHeight="1" x14ac:dyDescent="0.25">
      <c r="A619" s="9">
        <v>80111701</v>
      </c>
      <c r="B619" s="10" t="s">
        <v>426</v>
      </c>
      <c r="C619" s="10">
        <v>1</v>
      </c>
      <c r="D619" s="10">
        <v>1</v>
      </c>
      <c r="E619" s="11">
        <v>240</v>
      </c>
      <c r="F619" s="10">
        <v>0</v>
      </c>
      <c r="G619" s="12" t="s">
        <v>23</v>
      </c>
      <c r="H619" s="13">
        <v>0</v>
      </c>
      <c r="I619" s="14">
        <v>37600000</v>
      </c>
      <c r="J619" s="14">
        <f t="shared" si="9"/>
        <v>37600000</v>
      </c>
      <c r="K619" s="10">
        <v>0</v>
      </c>
      <c r="L619" s="10">
        <v>0</v>
      </c>
      <c r="M619" s="15" t="s">
        <v>24</v>
      </c>
      <c r="N619" s="10" t="s">
        <v>25</v>
      </c>
      <c r="O619" s="16" t="s">
        <v>418</v>
      </c>
      <c r="P619" s="10">
        <v>3387000</v>
      </c>
      <c r="Q619" s="17" t="s">
        <v>27</v>
      </c>
      <c r="R619" s="18">
        <v>542</v>
      </c>
      <c r="S619" s="19" t="s">
        <v>89</v>
      </c>
      <c r="T619" s="16" t="s">
        <v>427</v>
      </c>
      <c r="U619" s="10" t="s">
        <v>428</v>
      </c>
      <c r="V619" s="20" t="b">
        <f>IF(R619=[1]PAA!D619,TRUE)</f>
        <v>1</v>
      </c>
    </row>
    <row r="620" spans="1:22" s="20" customFormat="1" ht="12.75" customHeight="1" x14ac:dyDescent="0.25">
      <c r="A620" s="9">
        <v>80111701</v>
      </c>
      <c r="B620" s="10" t="s">
        <v>417</v>
      </c>
      <c r="C620" s="10">
        <v>1</v>
      </c>
      <c r="D620" s="10">
        <v>1</v>
      </c>
      <c r="E620" s="11">
        <v>240</v>
      </c>
      <c r="F620" s="10">
        <v>0</v>
      </c>
      <c r="G620" s="12" t="s">
        <v>23</v>
      </c>
      <c r="H620" s="13">
        <v>0</v>
      </c>
      <c r="I620" s="14">
        <v>39856000</v>
      </c>
      <c r="J620" s="14">
        <f t="shared" si="9"/>
        <v>39856000</v>
      </c>
      <c r="K620" s="10">
        <v>0</v>
      </c>
      <c r="L620" s="10">
        <v>0</v>
      </c>
      <c r="M620" s="15" t="s">
        <v>24</v>
      </c>
      <c r="N620" s="10" t="s">
        <v>25</v>
      </c>
      <c r="O620" s="16" t="s">
        <v>418</v>
      </c>
      <c r="P620" s="10">
        <v>3387000</v>
      </c>
      <c r="Q620" s="17" t="s">
        <v>27</v>
      </c>
      <c r="R620" s="18">
        <v>587</v>
      </c>
      <c r="S620" s="19" t="s">
        <v>89</v>
      </c>
      <c r="T620" s="16" t="s">
        <v>419</v>
      </c>
      <c r="U620" s="10" t="s">
        <v>420</v>
      </c>
      <c r="V620" s="20" t="b">
        <f>IF(R620=[1]PAA!D620,TRUE)</f>
        <v>1</v>
      </c>
    </row>
    <row r="621" spans="1:22" s="20" customFormat="1" ht="12.75" customHeight="1" x14ac:dyDescent="0.25">
      <c r="A621" s="9">
        <v>80111701</v>
      </c>
      <c r="B621" s="10" t="s">
        <v>433</v>
      </c>
      <c r="C621" s="10">
        <v>1</v>
      </c>
      <c r="D621" s="10">
        <v>1</v>
      </c>
      <c r="E621" s="11">
        <v>240</v>
      </c>
      <c r="F621" s="10">
        <v>0</v>
      </c>
      <c r="G621" s="12" t="s">
        <v>23</v>
      </c>
      <c r="H621" s="13">
        <v>0</v>
      </c>
      <c r="I621" s="14">
        <v>18656000</v>
      </c>
      <c r="J621" s="14">
        <f t="shared" si="9"/>
        <v>18656000</v>
      </c>
      <c r="K621" s="10">
        <v>0</v>
      </c>
      <c r="L621" s="10">
        <v>0</v>
      </c>
      <c r="M621" s="15" t="s">
        <v>24</v>
      </c>
      <c r="N621" s="10" t="s">
        <v>25</v>
      </c>
      <c r="O621" s="16" t="s">
        <v>418</v>
      </c>
      <c r="P621" s="10">
        <v>3387000</v>
      </c>
      <c r="Q621" s="17" t="s">
        <v>27</v>
      </c>
      <c r="R621" s="18">
        <v>417</v>
      </c>
      <c r="S621" s="19" t="s">
        <v>89</v>
      </c>
      <c r="T621" s="16" t="s">
        <v>427</v>
      </c>
      <c r="U621" s="10" t="s">
        <v>428</v>
      </c>
      <c r="V621" s="20" t="b">
        <f>IF(R621=[1]PAA!D621,TRUE)</f>
        <v>1</v>
      </c>
    </row>
    <row r="622" spans="1:22" s="20" customFormat="1" ht="12.75" customHeight="1" x14ac:dyDescent="0.25">
      <c r="A622" s="9">
        <v>80111701</v>
      </c>
      <c r="B622" s="10" t="s">
        <v>434</v>
      </c>
      <c r="C622" s="10">
        <v>1</v>
      </c>
      <c r="D622" s="10">
        <v>1</v>
      </c>
      <c r="E622" s="11">
        <v>240</v>
      </c>
      <c r="F622" s="10">
        <v>0</v>
      </c>
      <c r="G622" s="12" t="s">
        <v>23</v>
      </c>
      <c r="H622" s="13">
        <v>0</v>
      </c>
      <c r="I622" s="14">
        <v>18656000</v>
      </c>
      <c r="J622" s="14">
        <f t="shared" si="9"/>
        <v>18656000</v>
      </c>
      <c r="K622" s="10">
        <v>0</v>
      </c>
      <c r="L622" s="10">
        <v>0</v>
      </c>
      <c r="M622" s="15" t="s">
        <v>24</v>
      </c>
      <c r="N622" s="10" t="s">
        <v>25</v>
      </c>
      <c r="O622" s="16" t="s">
        <v>418</v>
      </c>
      <c r="P622" s="10">
        <v>3387000</v>
      </c>
      <c r="Q622" s="17" t="s">
        <v>27</v>
      </c>
      <c r="R622" s="18">
        <v>550</v>
      </c>
      <c r="S622" s="19" t="s">
        <v>89</v>
      </c>
      <c r="T622" s="16" t="s">
        <v>427</v>
      </c>
      <c r="U622" s="10" t="s">
        <v>428</v>
      </c>
      <c r="V622" s="20" t="b">
        <f>IF(R622=[1]PAA!D622,TRUE)</f>
        <v>1</v>
      </c>
    </row>
    <row r="623" spans="1:22" s="20" customFormat="1" ht="12.75" customHeight="1" x14ac:dyDescent="0.25">
      <c r="A623" s="9">
        <v>80111701</v>
      </c>
      <c r="B623" s="10" t="s">
        <v>435</v>
      </c>
      <c r="C623" s="10">
        <v>1</v>
      </c>
      <c r="D623" s="10">
        <v>1</v>
      </c>
      <c r="E623" s="11">
        <v>350</v>
      </c>
      <c r="F623" s="10">
        <v>0</v>
      </c>
      <c r="G623" s="12" t="s">
        <v>23</v>
      </c>
      <c r="H623" s="13">
        <v>0</v>
      </c>
      <c r="I623" s="14">
        <v>91793333.333333328</v>
      </c>
      <c r="J623" s="14">
        <f t="shared" si="9"/>
        <v>91793333.333333328</v>
      </c>
      <c r="K623" s="10">
        <v>0</v>
      </c>
      <c r="L623" s="10">
        <v>0</v>
      </c>
      <c r="M623" s="15" t="s">
        <v>24</v>
      </c>
      <c r="N623" s="10" t="s">
        <v>25</v>
      </c>
      <c r="O623" s="16" t="s">
        <v>418</v>
      </c>
      <c r="P623" s="10">
        <v>3387000</v>
      </c>
      <c r="Q623" s="17" t="s">
        <v>27</v>
      </c>
      <c r="R623" s="18">
        <v>155</v>
      </c>
      <c r="S623" s="19" t="s">
        <v>89</v>
      </c>
      <c r="T623" s="16" t="s">
        <v>427</v>
      </c>
      <c r="U623" s="10" t="s">
        <v>428</v>
      </c>
      <c r="V623" s="20" t="b">
        <f>IF(R623=[1]PAA!D623,TRUE)</f>
        <v>1</v>
      </c>
    </row>
    <row r="624" spans="1:22" s="20" customFormat="1" ht="12.75" customHeight="1" x14ac:dyDescent="0.25">
      <c r="A624" s="9">
        <v>80111701</v>
      </c>
      <c r="B624" s="10" t="s">
        <v>426</v>
      </c>
      <c r="C624" s="10">
        <v>1</v>
      </c>
      <c r="D624" s="10">
        <v>1</v>
      </c>
      <c r="E624" s="11">
        <v>240</v>
      </c>
      <c r="F624" s="10">
        <v>0</v>
      </c>
      <c r="G624" s="12" t="s">
        <v>23</v>
      </c>
      <c r="H624" s="13">
        <v>0</v>
      </c>
      <c r="I624" s="14">
        <v>33128000</v>
      </c>
      <c r="J624" s="14">
        <f t="shared" si="9"/>
        <v>33128000</v>
      </c>
      <c r="K624" s="10">
        <v>0</v>
      </c>
      <c r="L624" s="10">
        <v>0</v>
      </c>
      <c r="M624" s="15" t="s">
        <v>24</v>
      </c>
      <c r="N624" s="10" t="s">
        <v>25</v>
      </c>
      <c r="O624" s="16" t="s">
        <v>418</v>
      </c>
      <c r="P624" s="10">
        <v>3387000</v>
      </c>
      <c r="Q624" s="17" t="s">
        <v>27</v>
      </c>
      <c r="R624" s="18">
        <v>594</v>
      </c>
      <c r="S624" s="19" t="s">
        <v>89</v>
      </c>
      <c r="T624" s="29" t="s">
        <v>427</v>
      </c>
      <c r="U624" s="10" t="s">
        <v>428</v>
      </c>
      <c r="V624" s="20" t="b">
        <f>IF(R624=[1]PAA!D624,TRUE)</f>
        <v>1</v>
      </c>
    </row>
    <row r="625" spans="1:22" s="20" customFormat="1" ht="12.75" customHeight="1" x14ac:dyDescent="0.25">
      <c r="A625" s="9">
        <v>80111701</v>
      </c>
      <c r="B625" s="10" t="s">
        <v>431</v>
      </c>
      <c r="C625" s="10">
        <v>1</v>
      </c>
      <c r="D625" s="10">
        <v>1</v>
      </c>
      <c r="E625" s="11">
        <v>240</v>
      </c>
      <c r="F625" s="10">
        <v>0</v>
      </c>
      <c r="G625" s="12" t="s">
        <v>23</v>
      </c>
      <c r="H625" s="13">
        <v>0</v>
      </c>
      <c r="I625" s="14">
        <v>16960000</v>
      </c>
      <c r="J625" s="14">
        <f t="shared" si="9"/>
        <v>16960000</v>
      </c>
      <c r="K625" s="10">
        <v>0</v>
      </c>
      <c r="L625" s="10">
        <v>0</v>
      </c>
      <c r="M625" s="15" t="s">
        <v>24</v>
      </c>
      <c r="N625" s="10" t="s">
        <v>25</v>
      </c>
      <c r="O625" s="16" t="s">
        <v>418</v>
      </c>
      <c r="P625" s="10">
        <v>3387000</v>
      </c>
      <c r="Q625" s="17" t="s">
        <v>27</v>
      </c>
      <c r="R625" s="18">
        <v>548</v>
      </c>
      <c r="S625" s="19" t="s">
        <v>89</v>
      </c>
      <c r="T625" s="16" t="s">
        <v>419</v>
      </c>
      <c r="U625" s="10" t="s">
        <v>420</v>
      </c>
      <c r="V625" s="20" t="b">
        <f>IF(R625=[1]PAA!D625,TRUE)</f>
        <v>1</v>
      </c>
    </row>
    <row r="626" spans="1:22" s="20" customFormat="1" ht="12.75" customHeight="1" x14ac:dyDescent="0.25">
      <c r="A626" s="9">
        <v>80111701</v>
      </c>
      <c r="B626" s="10" t="s">
        <v>432</v>
      </c>
      <c r="C626" s="10">
        <v>1</v>
      </c>
      <c r="D626" s="10">
        <v>1</v>
      </c>
      <c r="E626" s="11">
        <v>210</v>
      </c>
      <c r="F626" s="10">
        <v>0</v>
      </c>
      <c r="G626" s="12" t="s">
        <v>23</v>
      </c>
      <c r="H626" s="13">
        <v>0</v>
      </c>
      <c r="I626" s="14">
        <v>34874000</v>
      </c>
      <c r="J626" s="14">
        <f t="shared" si="9"/>
        <v>34874000</v>
      </c>
      <c r="K626" s="10">
        <v>0</v>
      </c>
      <c r="L626" s="10">
        <v>0</v>
      </c>
      <c r="M626" s="15" t="s">
        <v>24</v>
      </c>
      <c r="N626" s="10" t="s">
        <v>25</v>
      </c>
      <c r="O626" s="25" t="s">
        <v>418</v>
      </c>
      <c r="P626" s="10">
        <v>3387000</v>
      </c>
      <c r="Q626" s="17" t="s">
        <v>27</v>
      </c>
      <c r="R626" s="18">
        <v>636</v>
      </c>
      <c r="S626" s="19" t="s">
        <v>89</v>
      </c>
      <c r="T626" s="29" t="s">
        <v>427</v>
      </c>
      <c r="U626" s="10" t="s">
        <v>428</v>
      </c>
      <c r="V626" s="20" t="b">
        <f>IF(R626=[1]PAA!D626,TRUE)</f>
        <v>1</v>
      </c>
    </row>
    <row r="627" spans="1:22" s="20" customFormat="1" ht="12.75" customHeight="1" x14ac:dyDescent="0.25">
      <c r="A627" s="9">
        <v>80111701</v>
      </c>
      <c r="B627" s="10" t="s">
        <v>434</v>
      </c>
      <c r="C627" s="10">
        <v>1</v>
      </c>
      <c r="D627" s="10">
        <v>1</v>
      </c>
      <c r="E627" s="11">
        <v>240</v>
      </c>
      <c r="F627" s="10">
        <v>0</v>
      </c>
      <c r="G627" s="12" t="s">
        <v>23</v>
      </c>
      <c r="H627" s="13">
        <v>0</v>
      </c>
      <c r="I627" s="14">
        <v>18656000</v>
      </c>
      <c r="J627" s="14">
        <f t="shared" si="9"/>
        <v>18656000</v>
      </c>
      <c r="K627" s="10">
        <v>0</v>
      </c>
      <c r="L627" s="10">
        <v>0</v>
      </c>
      <c r="M627" s="15" t="s">
        <v>24</v>
      </c>
      <c r="N627" s="10" t="s">
        <v>25</v>
      </c>
      <c r="O627" s="16" t="s">
        <v>418</v>
      </c>
      <c r="P627" s="10">
        <v>3387000</v>
      </c>
      <c r="Q627" s="17" t="s">
        <v>27</v>
      </c>
      <c r="R627" s="18">
        <v>450</v>
      </c>
      <c r="S627" s="19" t="s">
        <v>89</v>
      </c>
      <c r="T627" s="16" t="s">
        <v>427</v>
      </c>
      <c r="U627" s="10" t="s">
        <v>428</v>
      </c>
      <c r="V627" s="20" t="b">
        <f>IF(R627=[1]PAA!D627,TRUE)</f>
        <v>1</v>
      </c>
    </row>
    <row r="628" spans="1:22" s="20" customFormat="1" ht="12.75" customHeight="1" x14ac:dyDescent="0.25">
      <c r="A628" s="9">
        <v>80111701</v>
      </c>
      <c r="B628" s="10" t="s">
        <v>417</v>
      </c>
      <c r="C628" s="10">
        <v>1</v>
      </c>
      <c r="D628" s="10">
        <v>1</v>
      </c>
      <c r="E628" s="11">
        <v>210</v>
      </c>
      <c r="F628" s="10">
        <v>0</v>
      </c>
      <c r="G628" s="12" t="s">
        <v>23</v>
      </c>
      <c r="H628" s="13">
        <v>0</v>
      </c>
      <c r="I628" s="14">
        <v>28987000</v>
      </c>
      <c r="J628" s="14">
        <f t="shared" si="9"/>
        <v>28987000</v>
      </c>
      <c r="K628" s="10">
        <v>0</v>
      </c>
      <c r="L628" s="10">
        <v>0</v>
      </c>
      <c r="M628" s="15" t="s">
        <v>24</v>
      </c>
      <c r="N628" s="10" t="s">
        <v>25</v>
      </c>
      <c r="O628" s="16" t="s">
        <v>418</v>
      </c>
      <c r="P628" s="10">
        <v>3387000</v>
      </c>
      <c r="Q628" s="17" t="s">
        <v>27</v>
      </c>
      <c r="R628" s="18">
        <v>795</v>
      </c>
      <c r="S628" s="19" t="s">
        <v>89</v>
      </c>
      <c r="T628" s="16" t="s">
        <v>419</v>
      </c>
      <c r="U628" s="10" t="s">
        <v>420</v>
      </c>
      <c r="V628" s="20" t="b">
        <f>IF(R628=[1]PAA!D628,TRUE)</f>
        <v>1</v>
      </c>
    </row>
    <row r="629" spans="1:22" s="20" customFormat="1" ht="12.75" customHeight="1" x14ac:dyDescent="0.25">
      <c r="A629" s="9">
        <v>80111701</v>
      </c>
      <c r="B629" s="10" t="s">
        <v>426</v>
      </c>
      <c r="C629" s="10">
        <v>1</v>
      </c>
      <c r="D629" s="10">
        <v>1</v>
      </c>
      <c r="E629" s="11">
        <v>240</v>
      </c>
      <c r="F629" s="10">
        <v>0</v>
      </c>
      <c r="G629" s="12" t="s">
        <v>23</v>
      </c>
      <c r="H629" s="13">
        <v>0</v>
      </c>
      <c r="I629" s="14">
        <v>40160000</v>
      </c>
      <c r="J629" s="14">
        <f t="shared" si="9"/>
        <v>40160000</v>
      </c>
      <c r="K629" s="10">
        <v>0</v>
      </c>
      <c r="L629" s="10">
        <v>0</v>
      </c>
      <c r="M629" s="15" t="s">
        <v>24</v>
      </c>
      <c r="N629" s="10" t="s">
        <v>25</v>
      </c>
      <c r="O629" s="16" t="s">
        <v>418</v>
      </c>
      <c r="P629" s="10">
        <v>3387000</v>
      </c>
      <c r="Q629" s="17" t="s">
        <v>27</v>
      </c>
      <c r="R629" s="18">
        <v>537</v>
      </c>
      <c r="S629" s="19" t="s">
        <v>89</v>
      </c>
      <c r="T629" s="16" t="s">
        <v>427</v>
      </c>
      <c r="U629" s="10" t="s">
        <v>428</v>
      </c>
      <c r="V629" s="20" t="b">
        <f>IF(R629=[1]PAA!D629,TRUE)</f>
        <v>1</v>
      </c>
    </row>
    <row r="630" spans="1:22" s="20" customFormat="1" ht="12.75" customHeight="1" x14ac:dyDescent="0.25">
      <c r="A630" s="9">
        <v>80111701</v>
      </c>
      <c r="B630" s="10" t="s">
        <v>436</v>
      </c>
      <c r="C630" s="10">
        <v>1</v>
      </c>
      <c r="D630" s="10">
        <v>1</v>
      </c>
      <c r="E630" s="11">
        <v>240</v>
      </c>
      <c r="F630" s="10">
        <v>0</v>
      </c>
      <c r="G630" s="12" t="s">
        <v>23</v>
      </c>
      <c r="H630" s="13">
        <v>0</v>
      </c>
      <c r="I630" s="14">
        <v>16960000</v>
      </c>
      <c r="J630" s="14">
        <f t="shared" si="9"/>
        <v>16960000</v>
      </c>
      <c r="K630" s="10">
        <v>0</v>
      </c>
      <c r="L630" s="10">
        <v>0</v>
      </c>
      <c r="M630" s="15" t="s">
        <v>24</v>
      </c>
      <c r="N630" s="10" t="s">
        <v>25</v>
      </c>
      <c r="O630" s="16" t="s">
        <v>418</v>
      </c>
      <c r="P630" s="10">
        <v>3387000</v>
      </c>
      <c r="Q630" s="17" t="s">
        <v>27</v>
      </c>
      <c r="R630" s="18">
        <v>407</v>
      </c>
      <c r="S630" s="19" t="s">
        <v>89</v>
      </c>
      <c r="T630" s="16" t="s">
        <v>427</v>
      </c>
      <c r="U630" s="10" t="s">
        <v>428</v>
      </c>
      <c r="V630" s="20" t="b">
        <f>IF(R630=[1]PAA!D630,TRUE)</f>
        <v>1</v>
      </c>
    </row>
    <row r="631" spans="1:22" s="20" customFormat="1" ht="12.75" customHeight="1" x14ac:dyDescent="0.25">
      <c r="A631" s="9">
        <v>80111701</v>
      </c>
      <c r="B631" s="10" t="s">
        <v>437</v>
      </c>
      <c r="C631" s="10">
        <v>1</v>
      </c>
      <c r="D631" s="10">
        <v>1</v>
      </c>
      <c r="E631" s="11">
        <v>240</v>
      </c>
      <c r="F631" s="10">
        <v>0</v>
      </c>
      <c r="G631" s="12" t="s">
        <v>23</v>
      </c>
      <c r="H631" s="13">
        <v>0</v>
      </c>
      <c r="I631" s="14">
        <v>23744000</v>
      </c>
      <c r="J631" s="14">
        <f t="shared" si="9"/>
        <v>23744000</v>
      </c>
      <c r="K631" s="10">
        <v>0</v>
      </c>
      <c r="L631" s="10">
        <v>0</v>
      </c>
      <c r="M631" s="15" t="s">
        <v>24</v>
      </c>
      <c r="N631" s="10" t="s">
        <v>25</v>
      </c>
      <c r="O631" s="16" t="s">
        <v>418</v>
      </c>
      <c r="P631" s="10">
        <v>3387000</v>
      </c>
      <c r="Q631" s="17" t="s">
        <v>27</v>
      </c>
      <c r="R631" s="18">
        <v>409</v>
      </c>
      <c r="S631" s="19" t="s">
        <v>89</v>
      </c>
      <c r="T631" s="16" t="s">
        <v>427</v>
      </c>
      <c r="U631" s="10" t="s">
        <v>428</v>
      </c>
      <c r="V631" s="20" t="b">
        <f>IF(R631=[1]PAA!D631,TRUE)</f>
        <v>1</v>
      </c>
    </row>
    <row r="632" spans="1:22" s="20" customFormat="1" ht="12.75" customHeight="1" x14ac:dyDescent="0.25">
      <c r="A632" s="9">
        <v>80111701</v>
      </c>
      <c r="B632" s="10" t="s">
        <v>438</v>
      </c>
      <c r="C632" s="10">
        <v>1</v>
      </c>
      <c r="D632" s="10">
        <v>1</v>
      </c>
      <c r="E632" s="11">
        <v>240</v>
      </c>
      <c r="F632" s="10">
        <v>0</v>
      </c>
      <c r="G632" s="12" t="s">
        <v>23</v>
      </c>
      <c r="H632" s="13">
        <v>0</v>
      </c>
      <c r="I632" s="14">
        <v>39856000</v>
      </c>
      <c r="J632" s="14">
        <f t="shared" si="9"/>
        <v>39856000</v>
      </c>
      <c r="K632" s="10">
        <v>0</v>
      </c>
      <c r="L632" s="10">
        <v>0</v>
      </c>
      <c r="M632" s="15" t="s">
        <v>24</v>
      </c>
      <c r="N632" s="10" t="s">
        <v>25</v>
      </c>
      <c r="O632" s="16" t="s">
        <v>418</v>
      </c>
      <c r="P632" s="10">
        <v>3387000</v>
      </c>
      <c r="Q632" s="17" t="s">
        <v>27</v>
      </c>
      <c r="R632" s="18">
        <v>288</v>
      </c>
      <c r="S632" s="19" t="s">
        <v>89</v>
      </c>
      <c r="T632" s="16" t="s">
        <v>427</v>
      </c>
      <c r="U632" s="10" t="s">
        <v>428</v>
      </c>
      <c r="V632" s="20" t="b">
        <f>IF(R632=[1]PAA!D632,TRUE)</f>
        <v>1</v>
      </c>
    </row>
    <row r="633" spans="1:22" s="20" customFormat="1" ht="12.75" customHeight="1" x14ac:dyDescent="0.25">
      <c r="A633" s="9">
        <v>80111701</v>
      </c>
      <c r="B633" s="10" t="s">
        <v>417</v>
      </c>
      <c r="C633" s="10">
        <v>1</v>
      </c>
      <c r="D633" s="10">
        <v>1</v>
      </c>
      <c r="E633" s="11">
        <v>240</v>
      </c>
      <c r="F633" s="10">
        <v>0</v>
      </c>
      <c r="G633" s="12" t="s">
        <v>23</v>
      </c>
      <c r="H633" s="13">
        <v>0</v>
      </c>
      <c r="I633" s="14">
        <v>39856000</v>
      </c>
      <c r="J633" s="14">
        <f t="shared" si="9"/>
        <v>39856000</v>
      </c>
      <c r="K633" s="10">
        <v>0</v>
      </c>
      <c r="L633" s="10">
        <v>0</v>
      </c>
      <c r="M633" s="15" t="s">
        <v>24</v>
      </c>
      <c r="N633" s="10" t="s">
        <v>25</v>
      </c>
      <c r="O633" s="16" t="s">
        <v>418</v>
      </c>
      <c r="P633" s="10">
        <v>3387000</v>
      </c>
      <c r="Q633" s="17" t="s">
        <v>27</v>
      </c>
      <c r="R633" s="18">
        <v>410</v>
      </c>
      <c r="S633" s="19" t="s">
        <v>89</v>
      </c>
      <c r="T633" s="16" t="s">
        <v>419</v>
      </c>
      <c r="U633" s="10" t="s">
        <v>420</v>
      </c>
      <c r="V633" s="20" t="b">
        <f>IF(R633=[1]PAA!D633,TRUE)</f>
        <v>1</v>
      </c>
    </row>
    <row r="634" spans="1:22" s="20" customFormat="1" ht="12.75" customHeight="1" x14ac:dyDescent="0.25">
      <c r="A634" s="9">
        <v>80111701</v>
      </c>
      <c r="B634" s="10" t="s">
        <v>439</v>
      </c>
      <c r="C634" s="10">
        <v>1</v>
      </c>
      <c r="D634" s="10">
        <v>1</v>
      </c>
      <c r="E634" s="11">
        <v>240</v>
      </c>
      <c r="F634" s="10">
        <v>0</v>
      </c>
      <c r="G634" s="12" t="s">
        <v>23</v>
      </c>
      <c r="H634" s="13">
        <v>0</v>
      </c>
      <c r="I634" s="14">
        <v>38160000</v>
      </c>
      <c r="J634" s="14">
        <f t="shared" si="9"/>
        <v>38160000</v>
      </c>
      <c r="K634" s="10">
        <v>0</v>
      </c>
      <c r="L634" s="10">
        <v>0</v>
      </c>
      <c r="M634" s="15" t="s">
        <v>24</v>
      </c>
      <c r="N634" s="10" t="s">
        <v>25</v>
      </c>
      <c r="O634" s="16" t="s">
        <v>88</v>
      </c>
      <c r="P634" s="10">
        <v>3387000</v>
      </c>
      <c r="Q634" s="17" t="s">
        <v>27</v>
      </c>
      <c r="R634" s="18">
        <v>609</v>
      </c>
      <c r="S634" s="19" t="s">
        <v>89</v>
      </c>
      <c r="T634" s="16" t="s">
        <v>90</v>
      </c>
      <c r="U634" s="10" t="s">
        <v>91</v>
      </c>
      <c r="V634" s="20" t="b">
        <f>IF(R634=[1]PAA!D634,TRUE)</f>
        <v>1</v>
      </c>
    </row>
    <row r="635" spans="1:22" s="20" customFormat="1" ht="12.75" customHeight="1" x14ac:dyDescent="0.25">
      <c r="A635" s="9">
        <v>80111701</v>
      </c>
      <c r="B635" s="10" t="s">
        <v>426</v>
      </c>
      <c r="C635" s="10">
        <v>1</v>
      </c>
      <c r="D635" s="10">
        <v>1</v>
      </c>
      <c r="E635" s="11">
        <v>240</v>
      </c>
      <c r="F635" s="10">
        <v>0</v>
      </c>
      <c r="G635" s="12" t="s">
        <v>23</v>
      </c>
      <c r="H635" s="13">
        <v>0</v>
      </c>
      <c r="I635" s="14">
        <v>36464000</v>
      </c>
      <c r="J635" s="14">
        <f t="shared" si="9"/>
        <v>36464000</v>
      </c>
      <c r="K635" s="10">
        <v>0</v>
      </c>
      <c r="L635" s="10">
        <v>0</v>
      </c>
      <c r="M635" s="15" t="s">
        <v>24</v>
      </c>
      <c r="N635" s="10" t="s">
        <v>25</v>
      </c>
      <c r="O635" s="16" t="s">
        <v>418</v>
      </c>
      <c r="P635" s="10">
        <v>3387000</v>
      </c>
      <c r="Q635" s="17" t="s">
        <v>27</v>
      </c>
      <c r="R635" s="18">
        <v>393</v>
      </c>
      <c r="S635" s="19" t="s">
        <v>89</v>
      </c>
      <c r="T635" s="16" t="s">
        <v>427</v>
      </c>
      <c r="U635" s="10" t="s">
        <v>428</v>
      </c>
      <c r="V635" s="20" t="b">
        <f>IF(R635=[1]PAA!D635,TRUE)</f>
        <v>1</v>
      </c>
    </row>
    <row r="636" spans="1:22" s="20" customFormat="1" ht="12.75" customHeight="1" x14ac:dyDescent="0.25">
      <c r="A636" s="9">
        <v>80111701</v>
      </c>
      <c r="B636" s="10" t="s">
        <v>426</v>
      </c>
      <c r="C636" s="10">
        <v>1</v>
      </c>
      <c r="D636" s="10">
        <v>1</v>
      </c>
      <c r="E636" s="11">
        <v>240</v>
      </c>
      <c r="F636" s="10">
        <v>0</v>
      </c>
      <c r="G636" s="12" t="s">
        <v>23</v>
      </c>
      <c r="H636" s="13">
        <v>0</v>
      </c>
      <c r="I636" s="14">
        <v>36464000</v>
      </c>
      <c r="J636" s="14">
        <f t="shared" si="9"/>
        <v>36464000</v>
      </c>
      <c r="K636" s="10">
        <v>0</v>
      </c>
      <c r="L636" s="10">
        <v>0</v>
      </c>
      <c r="M636" s="15" t="s">
        <v>24</v>
      </c>
      <c r="N636" s="10" t="s">
        <v>25</v>
      </c>
      <c r="O636" s="16" t="s">
        <v>418</v>
      </c>
      <c r="P636" s="10">
        <v>3387000</v>
      </c>
      <c r="Q636" s="17" t="s">
        <v>27</v>
      </c>
      <c r="R636" s="18">
        <v>411</v>
      </c>
      <c r="S636" s="19" t="s">
        <v>89</v>
      </c>
      <c r="T636" s="16" t="s">
        <v>427</v>
      </c>
      <c r="U636" s="10" t="s">
        <v>428</v>
      </c>
      <c r="V636" s="20" t="b">
        <f>IF(R636=[1]PAA!D636,TRUE)</f>
        <v>1</v>
      </c>
    </row>
    <row r="637" spans="1:22" s="20" customFormat="1" ht="12.75" customHeight="1" x14ac:dyDescent="0.25">
      <c r="A637" s="9">
        <v>80111701</v>
      </c>
      <c r="B637" s="10" t="s">
        <v>440</v>
      </c>
      <c r="C637" s="10">
        <v>1</v>
      </c>
      <c r="D637" s="10">
        <v>1</v>
      </c>
      <c r="E637" s="11">
        <v>240</v>
      </c>
      <c r="F637" s="10">
        <v>0</v>
      </c>
      <c r="G637" s="12" t="s">
        <v>23</v>
      </c>
      <c r="H637" s="13">
        <v>0</v>
      </c>
      <c r="I637" s="14">
        <v>23744000</v>
      </c>
      <c r="J637" s="14">
        <f t="shared" si="9"/>
        <v>23744000</v>
      </c>
      <c r="K637" s="10">
        <v>0</v>
      </c>
      <c r="L637" s="10">
        <v>0</v>
      </c>
      <c r="M637" s="15" t="s">
        <v>24</v>
      </c>
      <c r="N637" s="10" t="s">
        <v>25</v>
      </c>
      <c r="O637" s="16" t="s">
        <v>418</v>
      </c>
      <c r="P637" s="10">
        <v>3387000</v>
      </c>
      <c r="Q637" s="17" t="s">
        <v>27</v>
      </c>
      <c r="R637" s="18">
        <v>612</v>
      </c>
      <c r="S637" s="19" t="s">
        <v>89</v>
      </c>
      <c r="T637" s="16" t="s">
        <v>427</v>
      </c>
      <c r="U637" s="10" t="s">
        <v>428</v>
      </c>
      <c r="V637" s="20" t="b">
        <f>IF(R637=[1]PAA!D637,TRUE)</f>
        <v>1</v>
      </c>
    </row>
    <row r="638" spans="1:22" s="20" customFormat="1" ht="12.75" customHeight="1" x14ac:dyDescent="0.25">
      <c r="A638" s="9">
        <v>80111701</v>
      </c>
      <c r="B638" s="10" t="s">
        <v>417</v>
      </c>
      <c r="C638" s="10">
        <v>1</v>
      </c>
      <c r="D638" s="10">
        <v>1</v>
      </c>
      <c r="E638" s="11">
        <v>240</v>
      </c>
      <c r="F638" s="10">
        <v>0</v>
      </c>
      <c r="G638" s="12" t="s">
        <v>23</v>
      </c>
      <c r="H638" s="13">
        <v>0</v>
      </c>
      <c r="I638" s="14">
        <v>33128000</v>
      </c>
      <c r="J638" s="14">
        <f t="shared" si="9"/>
        <v>33128000</v>
      </c>
      <c r="K638" s="10">
        <v>0</v>
      </c>
      <c r="L638" s="10">
        <v>0</v>
      </c>
      <c r="M638" s="15" t="s">
        <v>24</v>
      </c>
      <c r="N638" s="10" t="s">
        <v>25</v>
      </c>
      <c r="O638" s="16" t="s">
        <v>418</v>
      </c>
      <c r="P638" s="10">
        <v>3387000</v>
      </c>
      <c r="Q638" s="17" t="s">
        <v>27</v>
      </c>
      <c r="R638" s="18">
        <v>178</v>
      </c>
      <c r="S638" s="19" t="s">
        <v>89</v>
      </c>
      <c r="T638" s="16" t="s">
        <v>419</v>
      </c>
      <c r="U638" s="10" t="s">
        <v>420</v>
      </c>
      <c r="V638" s="20" t="b">
        <f>IF(R638=[1]PAA!D638,TRUE)</f>
        <v>1</v>
      </c>
    </row>
    <row r="639" spans="1:22" s="20" customFormat="1" ht="12.75" customHeight="1" x14ac:dyDescent="0.25">
      <c r="A639" s="9">
        <v>80111701</v>
      </c>
      <c r="B639" s="10" t="s">
        <v>441</v>
      </c>
      <c r="C639" s="10">
        <v>1</v>
      </c>
      <c r="D639" s="10">
        <v>1</v>
      </c>
      <c r="E639" s="11">
        <v>240</v>
      </c>
      <c r="F639" s="10">
        <v>0</v>
      </c>
      <c r="G639" s="12" t="s">
        <v>23</v>
      </c>
      <c r="H639" s="13">
        <v>0</v>
      </c>
      <c r="I639" s="14">
        <v>54400000</v>
      </c>
      <c r="J639" s="14">
        <f t="shared" si="9"/>
        <v>54400000</v>
      </c>
      <c r="K639" s="10">
        <v>0</v>
      </c>
      <c r="L639" s="10">
        <v>0</v>
      </c>
      <c r="M639" s="15" t="s">
        <v>24</v>
      </c>
      <c r="N639" s="10" t="s">
        <v>25</v>
      </c>
      <c r="O639" s="16" t="s">
        <v>418</v>
      </c>
      <c r="P639" s="10">
        <v>3387000</v>
      </c>
      <c r="Q639" s="17" t="s">
        <v>27</v>
      </c>
      <c r="R639" s="18">
        <v>287</v>
      </c>
      <c r="S639" s="19" t="s">
        <v>89</v>
      </c>
      <c r="T639" s="16" t="s">
        <v>427</v>
      </c>
      <c r="U639" s="10" t="s">
        <v>428</v>
      </c>
      <c r="V639" s="20" t="b">
        <f>IF(R639=[1]PAA!D639,TRUE)</f>
        <v>1</v>
      </c>
    </row>
    <row r="640" spans="1:22" s="20" customFormat="1" ht="12.75" customHeight="1" x14ac:dyDescent="0.25">
      <c r="A640" s="9">
        <v>80111701</v>
      </c>
      <c r="B640" s="10" t="s">
        <v>442</v>
      </c>
      <c r="C640" s="10">
        <v>1</v>
      </c>
      <c r="D640" s="10">
        <v>1</v>
      </c>
      <c r="E640" s="11">
        <v>240</v>
      </c>
      <c r="F640" s="10">
        <v>0</v>
      </c>
      <c r="G640" s="12" t="s">
        <v>23</v>
      </c>
      <c r="H640" s="13">
        <v>0</v>
      </c>
      <c r="I640" s="14">
        <v>37600000</v>
      </c>
      <c r="J640" s="14">
        <f t="shared" si="9"/>
        <v>37600000</v>
      </c>
      <c r="K640" s="10">
        <v>0</v>
      </c>
      <c r="L640" s="10">
        <v>0</v>
      </c>
      <c r="M640" s="15" t="s">
        <v>24</v>
      </c>
      <c r="N640" s="10" t="s">
        <v>25</v>
      </c>
      <c r="O640" s="16" t="s">
        <v>418</v>
      </c>
      <c r="P640" s="10">
        <v>3387000</v>
      </c>
      <c r="Q640" s="17" t="s">
        <v>27</v>
      </c>
      <c r="R640" s="18">
        <v>416</v>
      </c>
      <c r="S640" s="19" t="s">
        <v>89</v>
      </c>
      <c r="T640" s="16" t="s">
        <v>427</v>
      </c>
      <c r="U640" s="10" t="s">
        <v>428</v>
      </c>
      <c r="V640" s="20" t="b">
        <f>IF(R640=[1]PAA!D640,TRUE)</f>
        <v>1</v>
      </c>
    </row>
    <row r="641" spans="1:22" s="20" customFormat="1" ht="12.75" customHeight="1" x14ac:dyDescent="0.25">
      <c r="A641" s="9">
        <v>80111701</v>
      </c>
      <c r="B641" s="10" t="s">
        <v>426</v>
      </c>
      <c r="C641" s="10">
        <v>1</v>
      </c>
      <c r="D641" s="10">
        <v>1</v>
      </c>
      <c r="E641" s="11">
        <v>240</v>
      </c>
      <c r="F641" s="10">
        <v>0</v>
      </c>
      <c r="G641" s="12" t="s">
        <v>23</v>
      </c>
      <c r="H641" s="13">
        <v>0</v>
      </c>
      <c r="I641" s="14">
        <v>36464000</v>
      </c>
      <c r="J641" s="14">
        <f t="shared" si="9"/>
        <v>36464000</v>
      </c>
      <c r="K641" s="10">
        <v>0</v>
      </c>
      <c r="L641" s="10">
        <v>0</v>
      </c>
      <c r="M641" s="15" t="s">
        <v>24</v>
      </c>
      <c r="N641" s="10" t="s">
        <v>25</v>
      </c>
      <c r="O641" s="16" t="s">
        <v>418</v>
      </c>
      <c r="P641" s="10">
        <v>3387000</v>
      </c>
      <c r="Q641" s="17" t="s">
        <v>27</v>
      </c>
      <c r="R641" s="18">
        <v>549</v>
      </c>
      <c r="S641" s="19" t="s">
        <v>89</v>
      </c>
      <c r="T641" s="16" t="s">
        <v>427</v>
      </c>
      <c r="U641" s="10" t="s">
        <v>428</v>
      </c>
      <c r="V641" s="20" t="b">
        <f>IF(R641=[1]PAA!D641,TRUE)</f>
        <v>1</v>
      </c>
    </row>
    <row r="642" spans="1:22" s="20" customFormat="1" ht="12.75" customHeight="1" x14ac:dyDescent="0.25">
      <c r="A642" s="9">
        <v>80111701</v>
      </c>
      <c r="B642" s="10" t="s">
        <v>437</v>
      </c>
      <c r="C642" s="10">
        <v>1</v>
      </c>
      <c r="D642" s="10">
        <v>1</v>
      </c>
      <c r="E642" s="11">
        <v>240</v>
      </c>
      <c r="F642" s="10">
        <v>0</v>
      </c>
      <c r="G642" s="12" t="s">
        <v>23</v>
      </c>
      <c r="H642" s="13">
        <v>0</v>
      </c>
      <c r="I642" s="14">
        <v>23744000</v>
      </c>
      <c r="J642" s="14">
        <f t="shared" si="9"/>
        <v>23744000</v>
      </c>
      <c r="K642" s="10">
        <v>0</v>
      </c>
      <c r="L642" s="10">
        <v>0</v>
      </c>
      <c r="M642" s="15" t="s">
        <v>24</v>
      </c>
      <c r="N642" s="10" t="s">
        <v>25</v>
      </c>
      <c r="O642" s="16" t="s">
        <v>418</v>
      </c>
      <c r="P642" s="10">
        <v>3387000</v>
      </c>
      <c r="Q642" s="17" t="s">
        <v>27</v>
      </c>
      <c r="R642" s="18">
        <v>418</v>
      </c>
      <c r="S642" s="19" t="s">
        <v>89</v>
      </c>
      <c r="T642" s="16" t="s">
        <v>427</v>
      </c>
      <c r="U642" s="10" t="s">
        <v>428</v>
      </c>
      <c r="V642" s="20" t="b">
        <f>IF(R642=[1]PAA!D642,TRUE)</f>
        <v>1</v>
      </c>
    </row>
    <row r="643" spans="1:22" s="20" customFormat="1" ht="12.75" customHeight="1" x14ac:dyDescent="0.25">
      <c r="A643" s="9">
        <v>80111701</v>
      </c>
      <c r="B643" s="10" t="s">
        <v>426</v>
      </c>
      <c r="C643" s="10">
        <v>1</v>
      </c>
      <c r="D643" s="10">
        <v>1</v>
      </c>
      <c r="E643" s="11">
        <v>240</v>
      </c>
      <c r="F643" s="10">
        <v>0</v>
      </c>
      <c r="G643" s="12" t="s">
        <v>23</v>
      </c>
      <c r="H643" s="13">
        <v>0</v>
      </c>
      <c r="I643" s="14">
        <v>35768000</v>
      </c>
      <c r="J643" s="14">
        <f t="shared" si="9"/>
        <v>35768000</v>
      </c>
      <c r="K643" s="10">
        <v>0</v>
      </c>
      <c r="L643" s="10">
        <v>0</v>
      </c>
      <c r="M643" s="15" t="s">
        <v>24</v>
      </c>
      <c r="N643" s="10" t="s">
        <v>25</v>
      </c>
      <c r="O643" s="16" t="s">
        <v>418</v>
      </c>
      <c r="P643" s="10">
        <v>3387000</v>
      </c>
      <c r="Q643" s="17" t="s">
        <v>27</v>
      </c>
      <c r="R643" s="18">
        <v>595</v>
      </c>
      <c r="S643" s="19" t="s">
        <v>89</v>
      </c>
      <c r="T643" s="16" t="s">
        <v>427</v>
      </c>
      <c r="U643" s="10" t="s">
        <v>428</v>
      </c>
      <c r="V643" s="20" t="b">
        <f>IF(R643=[1]PAA!D643,TRUE)</f>
        <v>1</v>
      </c>
    </row>
    <row r="644" spans="1:22" s="20" customFormat="1" ht="12.75" customHeight="1" x14ac:dyDescent="0.25">
      <c r="A644" s="9">
        <v>80111701</v>
      </c>
      <c r="B644" s="10" t="s">
        <v>417</v>
      </c>
      <c r="C644" s="10">
        <v>1</v>
      </c>
      <c r="D644" s="10">
        <v>1</v>
      </c>
      <c r="E644" s="11">
        <v>210</v>
      </c>
      <c r="F644" s="10">
        <v>0</v>
      </c>
      <c r="G644" s="12" t="s">
        <v>23</v>
      </c>
      <c r="H644" s="13">
        <v>0</v>
      </c>
      <c r="I644" s="14">
        <v>31297000</v>
      </c>
      <c r="J644" s="14">
        <f t="shared" si="9"/>
        <v>31297000</v>
      </c>
      <c r="K644" s="10">
        <v>0</v>
      </c>
      <c r="L644" s="10">
        <v>0</v>
      </c>
      <c r="M644" s="15" t="s">
        <v>24</v>
      </c>
      <c r="N644" s="10" t="s">
        <v>25</v>
      </c>
      <c r="O644" s="16" t="s">
        <v>418</v>
      </c>
      <c r="P644" s="10">
        <v>3387000</v>
      </c>
      <c r="Q644" s="17" t="s">
        <v>27</v>
      </c>
      <c r="R644" s="18">
        <v>769</v>
      </c>
      <c r="S644" s="19" t="s">
        <v>89</v>
      </c>
      <c r="T644" s="16" t="s">
        <v>419</v>
      </c>
      <c r="U644" s="10" t="s">
        <v>420</v>
      </c>
      <c r="V644" s="20" t="b">
        <f>IF(R644=[1]PAA!D644,TRUE)</f>
        <v>1</v>
      </c>
    </row>
    <row r="645" spans="1:22" s="20" customFormat="1" ht="12.75" customHeight="1" x14ac:dyDescent="0.25">
      <c r="A645" s="9">
        <v>80111701</v>
      </c>
      <c r="B645" s="10" t="s">
        <v>426</v>
      </c>
      <c r="C645" s="10">
        <v>1</v>
      </c>
      <c r="D645" s="10">
        <v>1</v>
      </c>
      <c r="E645" s="11">
        <v>240</v>
      </c>
      <c r="F645" s="10">
        <v>0</v>
      </c>
      <c r="G645" s="12" t="s">
        <v>23</v>
      </c>
      <c r="H645" s="13">
        <v>0</v>
      </c>
      <c r="I645" s="14">
        <v>39856000</v>
      </c>
      <c r="J645" s="14">
        <f t="shared" si="9"/>
        <v>39856000</v>
      </c>
      <c r="K645" s="10">
        <v>0</v>
      </c>
      <c r="L645" s="10">
        <v>0</v>
      </c>
      <c r="M645" s="15" t="s">
        <v>24</v>
      </c>
      <c r="N645" s="10" t="s">
        <v>25</v>
      </c>
      <c r="O645" s="16" t="s">
        <v>418</v>
      </c>
      <c r="P645" s="10">
        <v>3387000</v>
      </c>
      <c r="Q645" s="17" t="s">
        <v>27</v>
      </c>
      <c r="R645" s="18">
        <v>582</v>
      </c>
      <c r="S645" s="19" t="s">
        <v>89</v>
      </c>
      <c r="T645" s="16" t="s">
        <v>427</v>
      </c>
      <c r="U645" s="10" t="s">
        <v>428</v>
      </c>
      <c r="V645" s="20" t="b">
        <f>IF(R645=[1]PAA!D645,TRUE)</f>
        <v>1</v>
      </c>
    </row>
    <row r="646" spans="1:22" s="20" customFormat="1" ht="12.75" customHeight="1" x14ac:dyDescent="0.25">
      <c r="A646" s="9">
        <v>80111701</v>
      </c>
      <c r="B646" s="10" t="s">
        <v>443</v>
      </c>
      <c r="C646" s="10">
        <v>1</v>
      </c>
      <c r="D646" s="10">
        <v>1</v>
      </c>
      <c r="E646" s="11">
        <v>350</v>
      </c>
      <c r="F646" s="10">
        <v>0</v>
      </c>
      <c r="G646" s="12" t="s">
        <v>23</v>
      </c>
      <c r="H646" s="13">
        <v>0</v>
      </c>
      <c r="I646" s="14">
        <v>27206666.666666668</v>
      </c>
      <c r="J646" s="14">
        <f t="shared" si="9"/>
        <v>27206666.666666668</v>
      </c>
      <c r="K646" s="10">
        <v>0</v>
      </c>
      <c r="L646" s="10">
        <v>0</v>
      </c>
      <c r="M646" s="15" t="s">
        <v>24</v>
      </c>
      <c r="N646" s="10" t="s">
        <v>25</v>
      </c>
      <c r="O646" s="16" t="s">
        <v>418</v>
      </c>
      <c r="P646" s="10">
        <v>3387000</v>
      </c>
      <c r="Q646" s="17" t="s">
        <v>27</v>
      </c>
      <c r="R646" s="18">
        <v>44</v>
      </c>
      <c r="S646" s="19" t="s">
        <v>89</v>
      </c>
      <c r="T646" s="16" t="s">
        <v>419</v>
      </c>
      <c r="U646" s="10" t="s">
        <v>420</v>
      </c>
      <c r="V646" s="20" t="b">
        <f>IF(R646=[1]PAA!D646,TRUE)</f>
        <v>1</v>
      </c>
    </row>
    <row r="647" spans="1:22" s="20" customFormat="1" ht="12.75" customHeight="1" x14ac:dyDescent="0.25">
      <c r="A647" s="9">
        <v>80111701</v>
      </c>
      <c r="B647" s="10" t="s">
        <v>444</v>
      </c>
      <c r="C647" s="10">
        <v>1</v>
      </c>
      <c r="D647" s="10">
        <v>1</v>
      </c>
      <c r="E647" s="11">
        <v>240</v>
      </c>
      <c r="F647" s="10">
        <v>0</v>
      </c>
      <c r="G647" s="12" t="s">
        <v>23</v>
      </c>
      <c r="H647" s="13">
        <v>0</v>
      </c>
      <c r="I647" s="14">
        <v>42296000</v>
      </c>
      <c r="J647" s="14">
        <f t="shared" si="9"/>
        <v>42296000</v>
      </c>
      <c r="K647" s="10">
        <v>0</v>
      </c>
      <c r="L647" s="10">
        <v>0</v>
      </c>
      <c r="M647" s="15" t="s">
        <v>24</v>
      </c>
      <c r="N647" s="10" t="s">
        <v>25</v>
      </c>
      <c r="O647" s="16" t="s">
        <v>418</v>
      </c>
      <c r="P647" s="10">
        <v>3387000</v>
      </c>
      <c r="Q647" s="17" t="s">
        <v>27</v>
      </c>
      <c r="R647" s="18">
        <v>278</v>
      </c>
      <c r="S647" s="19" t="s">
        <v>89</v>
      </c>
      <c r="T647" s="16" t="s">
        <v>427</v>
      </c>
      <c r="U647" s="10" t="s">
        <v>428</v>
      </c>
      <c r="V647" s="20" t="b">
        <f>IF(R647=[1]PAA!D647,TRUE)</f>
        <v>1</v>
      </c>
    </row>
    <row r="648" spans="1:22" s="20" customFormat="1" ht="12.75" customHeight="1" x14ac:dyDescent="0.25">
      <c r="A648" s="9">
        <v>80111701</v>
      </c>
      <c r="B648" s="10" t="s">
        <v>445</v>
      </c>
      <c r="C648" s="10">
        <v>1</v>
      </c>
      <c r="D648" s="10">
        <v>1</v>
      </c>
      <c r="E648" s="11">
        <v>240</v>
      </c>
      <c r="F648" s="10">
        <v>0</v>
      </c>
      <c r="G648" s="12" t="s">
        <v>23</v>
      </c>
      <c r="H648" s="13">
        <v>0</v>
      </c>
      <c r="I648" s="14">
        <v>25768000</v>
      </c>
      <c r="J648" s="14">
        <f t="shared" si="9"/>
        <v>25768000</v>
      </c>
      <c r="K648" s="10">
        <v>0</v>
      </c>
      <c r="L648" s="10">
        <v>0</v>
      </c>
      <c r="M648" s="15" t="s">
        <v>24</v>
      </c>
      <c r="N648" s="10" t="s">
        <v>25</v>
      </c>
      <c r="O648" s="16" t="s">
        <v>418</v>
      </c>
      <c r="P648" s="10">
        <v>3387000</v>
      </c>
      <c r="Q648" s="17" t="s">
        <v>27</v>
      </c>
      <c r="R648" s="18">
        <v>539</v>
      </c>
      <c r="S648" s="19" t="s">
        <v>89</v>
      </c>
      <c r="T648" s="16" t="s">
        <v>419</v>
      </c>
      <c r="U648" s="10" t="s">
        <v>420</v>
      </c>
      <c r="V648" s="20" t="b">
        <f>IF(R648=[1]PAA!D648,TRUE)</f>
        <v>1</v>
      </c>
    </row>
    <row r="649" spans="1:22" s="20" customFormat="1" ht="12.75" customHeight="1" x14ac:dyDescent="0.25">
      <c r="A649" s="9">
        <v>80111701</v>
      </c>
      <c r="B649" s="10" t="s">
        <v>438</v>
      </c>
      <c r="C649" s="10">
        <v>1</v>
      </c>
      <c r="D649" s="10">
        <v>1</v>
      </c>
      <c r="E649" s="11">
        <v>240</v>
      </c>
      <c r="F649" s="10">
        <v>0</v>
      </c>
      <c r="G649" s="12" t="s">
        <v>23</v>
      </c>
      <c r="H649" s="13">
        <v>0</v>
      </c>
      <c r="I649" s="14">
        <v>39856000</v>
      </c>
      <c r="J649" s="14">
        <f t="shared" si="9"/>
        <v>39856000</v>
      </c>
      <c r="K649" s="10">
        <v>0</v>
      </c>
      <c r="L649" s="10">
        <v>0</v>
      </c>
      <c r="M649" s="15" t="s">
        <v>24</v>
      </c>
      <c r="N649" s="10" t="s">
        <v>25</v>
      </c>
      <c r="O649" s="16" t="s">
        <v>418</v>
      </c>
      <c r="P649" s="10">
        <v>3387000</v>
      </c>
      <c r="Q649" s="17" t="s">
        <v>27</v>
      </c>
      <c r="R649" s="18">
        <v>317</v>
      </c>
      <c r="S649" s="19" t="s">
        <v>89</v>
      </c>
      <c r="T649" s="16" t="s">
        <v>427</v>
      </c>
      <c r="U649" s="10" t="s">
        <v>428</v>
      </c>
      <c r="V649" s="20" t="b">
        <f>IF(R649=[1]PAA!D649,TRUE)</f>
        <v>1</v>
      </c>
    </row>
    <row r="650" spans="1:22" s="20" customFormat="1" ht="12.75" customHeight="1" x14ac:dyDescent="0.25">
      <c r="A650" s="9">
        <v>80111701</v>
      </c>
      <c r="B650" s="10" t="s">
        <v>432</v>
      </c>
      <c r="C650" s="10">
        <v>1</v>
      </c>
      <c r="D650" s="10">
        <v>1</v>
      </c>
      <c r="E650" s="11">
        <v>350</v>
      </c>
      <c r="F650" s="10">
        <v>0</v>
      </c>
      <c r="G650" s="12" t="s">
        <v>23</v>
      </c>
      <c r="H650" s="13">
        <v>0</v>
      </c>
      <c r="I650" s="14">
        <v>53176666.666666664</v>
      </c>
      <c r="J650" s="14">
        <f t="shared" si="9"/>
        <v>53176666.666666664</v>
      </c>
      <c r="K650" s="10">
        <v>0</v>
      </c>
      <c r="L650" s="10">
        <v>0</v>
      </c>
      <c r="M650" s="15" t="s">
        <v>24</v>
      </c>
      <c r="N650" s="10" t="s">
        <v>25</v>
      </c>
      <c r="O650" s="16" t="s">
        <v>418</v>
      </c>
      <c r="P650" s="10">
        <v>3387000</v>
      </c>
      <c r="Q650" s="17" t="s">
        <v>27</v>
      </c>
      <c r="R650" s="18">
        <v>124</v>
      </c>
      <c r="S650" s="19" t="s">
        <v>89</v>
      </c>
      <c r="T650" s="16" t="s">
        <v>427</v>
      </c>
      <c r="U650" s="10" t="s">
        <v>428</v>
      </c>
      <c r="V650" s="20" t="b">
        <f>IF(R650=[1]PAA!D650,TRUE)</f>
        <v>1</v>
      </c>
    </row>
    <row r="651" spans="1:22" s="20" customFormat="1" ht="12.75" customHeight="1" x14ac:dyDescent="0.25">
      <c r="A651" s="9">
        <v>80111701</v>
      </c>
      <c r="B651" s="10" t="s">
        <v>445</v>
      </c>
      <c r="C651" s="10">
        <v>1</v>
      </c>
      <c r="D651" s="10">
        <v>1</v>
      </c>
      <c r="E651" s="11">
        <v>240</v>
      </c>
      <c r="F651" s="10">
        <v>0</v>
      </c>
      <c r="G651" s="12" t="s">
        <v>23</v>
      </c>
      <c r="H651" s="13">
        <v>0</v>
      </c>
      <c r="I651" s="14">
        <v>24000000</v>
      </c>
      <c r="J651" s="14">
        <f t="shared" si="9"/>
        <v>24000000</v>
      </c>
      <c r="K651" s="10">
        <v>0</v>
      </c>
      <c r="L651" s="10">
        <v>0</v>
      </c>
      <c r="M651" s="15" t="s">
        <v>24</v>
      </c>
      <c r="N651" s="10" t="s">
        <v>25</v>
      </c>
      <c r="O651" s="16" t="s">
        <v>418</v>
      </c>
      <c r="P651" s="10">
        <v>3387000</v>
      </c>
      <c r="Q651" s="17" t="s">
        <v>27</v>
      </c>
      <c r="R651" s="18">
        <v>214</v>
      </c>
      <c r="S651" s="19" t="s">
        <v>89</v>
      </c>
      <c r="T651" s="16" t="s">
        <v>419</v>
      </c>
      <c r="U651" s="10" t="s">
        <v>420</v>
      </c>
      <c r="V651" s="20" t="b">
        <f>IF(R651=[1]PAA!D651,TRUE)</f>
        <v>1</v>
      </c>
    </row>
    <row r="652" spans="1:22" s="20" customFormat="1" ht="12.75" customHeight="1" x14ac:dyDescent="0.25">
      <c r="A652" s="9">
        <v>80111701</v>
      </c>
      <c r="B652" s="10" t="s">
        <v>438</v>
      </c>
      <c r="C652" s="10">
        <v>1</v>
      </c>
      <c r="D652" s="10">
        <v>1</v>
      </c>
      <c r="E652" s="11">
        <v>240</v>
      </c>
      <c r="F652" s="10">
        <v>0</v>
      </c>
      <c r="G652" s="12" t="s">
        <v>23</v>
      </c>
      <c r="H652" s="13">
        <v>0</v>
      </c>
      <c r="I652" s="14">
        <v>36464000</v>
      </c>
      <c r="J652" s="14">
        <f t="shared" ref="J652:J715" si="10">I652</f>
        <v>36464000</v>
      </c>
      <c r="K652" s="10">
        <v>0</v>
      </c>
      <c r="L652" s="10">
        <v>0</v>
      </c>
      <c r="M652" s="15" t="s">
        <v>24</v>
      </c>
      <c r="N652" s="10" t="s">
        <v>25</v>
      </c>
      <c r="O652" s="16" t="s">
        <v>418</v>
      </c>
      <c r="P652" s="10">
        <v>3387000</v>
      </c>
      <c r="Q652" s="17" t="s">
        <v>27</v>
      </c>
      <c r="R652" s="18">
        <v>318</v>
      </c>
      <c r="S652" s="19" t="s">
        <v>89</v>
      </c>
      <c r="T652" s="16" t="s">
        <v>427</v>
      </c>
      <c r="U652" s="10" t="s">
        <v>428</v>
      </c>
      <c r="V652" s="20" t="b">
        <f>IF(R652=[1]PAA!D652,TRUE)</f>
        <v>1</v>
      </c>
    </row>
    <row r="653" spans="1:22" s="20" customFormat="1" ht="12.75" customHeight="1" x14ac:dyDescent="0.25">
      <c r="A653" s="9">
        <v>80111701</v>
      </c>
      <c r="B653" s="10" t="s">
        <v>446</v>
      </c>
      <c r="C653" s="10">
        <v>1</v>
      </c>
      <c r="D653" s="10">
        <v>1</v>
      </c>
      <c r="E653" s="11">
        <v>240</v>
      </c>
      <c r="F653" s="10">
        <v>0</v>
      </c>
      <c r="G653" s="12" t="s">
        <v>23</v>
      </c>
      <c r="H653" s="13">
        <v>0</v>
      </c>
      <c r="I653" s="14">
        <v>33600000</v>
      </c>
      <c r="J653" s="14">
        <f t="shared" si="10"/>
        <v>33600000</v>
      </c>
      <c r="K653" s="10">
        <v>0</v>
      </c>
      <c r="L653" s="10">
        <v>0</v>
      </c>
      <c r="M653" s="15" t="s">
        <v>24</v>
      </c>
      <c r="N653" s="10" t="s">
        <v>25</v>
      </c>
      <c r="O653" s="16" t="s">
        <v>447</v>
      </c>
      <c r="P653" s="10">
        <v>3387000</v>
      </c>
      <c r="Q653" s="17" t="s">
        <v>27</v>
      </c>
      <c r="R653" s="18">
        <v>355</v>
      </c>
      <c r="S653" s="19" t="s">
        <v>28</v>
      </c>
      <c r="T653" s="16" t="s">
        <v>448</v>
      </c>
      <c r="U653" s="10" t="s">
        <v>449</v>
      </c>
      <c r="V653" s="20" t="b">
        <f>IF(R653=[1]PAA!D653,TRUE)</f>
        <v>1</v>
      </c>
    </row>
    <row r="654" spans="1:22" s="20" customFormat="1" ht="12.75" customHeight="1" x14ac:dyDescent="0.25">
      <c r="A654" s="9">
        <v>80111701</v>
      </c>
      <c r="B654" s="10" t="s">
        <v>450</v>
      </c>
      <c r="C654" s="10">
        <v>1</v>
      </c>
      <c r="D654" s="10">
        <v>1</v>
      </c>
      <c r="E654" s="11">
        <v>315</v>
      </c>
      <c r="F654" s="10">
        <v>0</v>
      </c>
      <c r="G654" s="12" t="s">
        <v>23</v>
      </c>
      <c r="H654" s="13">
        <v>0</v>
      </c>
      <c r="I654" s="14">
        <v>105000000</v>
      </c>
      <c r="J654" s="14">
        <f t="shared" si="10"/>
        <v>105000000</v>
      </c>
      <c r="K654" s="10">
        <v>0</v>
      </c>
      <c r="L654" s="10">
        <v>0</v>
      </c>
      <c r="M654" s="15" t="s">
        <v>24</v>
      </c>
      <c r="N654" s="10" t="s">
        <v>25</v>
      </c>
      <c r="O654" s="16" t="s">
        <v>447</v>
      </c>
      <c r="P654" s="10">
        <v>3387000</v>
      </c>
      <c r="Q654" s="17" t="s">
        <v>27</v>
      </c>
      <c r="R654" s="18">
        <v>358</v>
      </c>
      <c r="S654" s="19" t="s">
        <v>28</v>
      </c>
      <c r="T654" s="16" t="s">
        <v>448</v>
      </c>
      <c r="U654" s="10" t="s">
        <v>449</v>
      </c>
      <c r="V654" s="20" t="b">
        <f>IF(R654=[1]PAA!D654,TRUE)</f>
        <v>1</v>
      </c>
    </row>
    <row r="655" spans="1:22" s="20" customFormat="1" ht="12.75" customHeight="1" x14ac:dyDescent="0.25">
      <c r="A655" s="9">
        <v>80111701</v>
      </c>
      <c r="B655" s="10" t="s">
        <v>451</v>
      </c>
      <c r="C655" s="10">
        <v>1</v>
      </c>
      <c r="D655" s="10">
        <v>1</v>
      </c>
      <c r="E655" s="11">
        <v>330</v>
      </c>
      <c r="F655" s="10">
        <v>0</v>
      </c>
      <c r="G655" s="12" t="s">
        <v>23</v>
      </c>
      <c r="H655" s="13">
        <v>0</v>
      </c>
      <c r="I655" s="14">
        <v>66462000</v>
      </c>
      <c r="J655" s="14">
        <f t="shared" si="10"/>
        <v>66462000</v>
      </c>
      <c r="K655" s="10">
        <v>0</v>
      </c>
      <c r="L655" s="10">
        <v>0</v>
      </c>
      <c r="M655" s="15" t="s">
        <v>24</v>
      </c>
      <c r="N655" s="10" t="s">
        <v>25</v>
      </c>
      <c r="O655" s="16" t="s">
        <v>447</v>
      </c>
      <c r="P655" s="10">
        <v>3387000</v>
      </c>
      <c r="Q655" s="17" t="s">
        <v>27</v>
      </c>
      <c r="R655" s="18">
        <v>118</v>
      </c>
      <c r="S655" s="19" t="s">
        <v>28</v>
      </c>
      <c r="T655" s="16" t="s">
        <v>448</v>
      </c>
      <c r="U655" s="10" t="s">
        <v>449</v>
      </c>
      <c r="V655" s="20" t="b">
        <f>IF(R655=[1]PAA!D655,TRUE)</f>
        <v>1</v>
      </c>
    </row>
    <row r="656" spans="1:22" s="20" customFormat="1" ht="12.75" customHeight="1" x14ac:dyDescent="0.25">
      <c r="A656" s="9">
        <v>80111701</v>
      </c>
      <c r="B656" s="10" t="s">
        <v>452</v>
      </c>
      <c r="C656" s="10">
        <v>1</v>
      </c>
      <c r="D656" s="10">
        <v>1</v>
      </c>
      <c r="E656" s="11">
        <v>350</v>
      </c>
      <c r="F656" s="10">
        <v>0</v>
      </c>
      <c r="G656" s="12" t="s">
        <v>23</v>
      </c>
      <c r="H656" s="13">
        <v>0</v>
      </c>
      <c r="I656" s="14">
        <v>60666666.666666664</v>
      </c>
      <c r="J656" s="14">
        <f t="shared" si="10"/>
        <v>60666666.666666664</v>
      </c>
      <c r="K656" s="10">
        <v>0</v>
      </c>
      <c r="L656" s="10">
        <v>0</v>
      </c>
      <c r="M656" s="15" t="s">
        <v>24</v>
      </c>
      <c r="N656" s="10" t="s">
        <v>25</v>
      </c>
      <c r="O656" s="16" t="s">
        <v>447</v>
      </c>
      <c r="P656" s="10">
        <v>3387000</v>
      </c>
      <c r="Q656" s="17" t="s">
        <v>27</v>
      </c>
      <c r="R656" s="18">
        <v>8</v>
      </c>
      <c r="S656" s="19" t="s">
        <v>28</v>
      </c>
      <c r="T656" s="16" t="s">
        <v>29</v>
      </c>
      <c r="U656" s="10" t="s">
        <v>30</v>
      </c>
      <c r="V656" s="20" t="b">
        <f>IF(R656=[1]PAA!D656,TRUE)</f>
        <v>1</v>
      </c>
    </row>
    <row r="657" spans="1:22" s="20" customFormat="1" ht="12.75" customHeight="1" x14ac:dyDescent="0.25">
      <c r="A657" s="9">
        <v>80111701</v>
      </c>
      <c r="B657" s="10" t="s">
        <v>453</v>
      </c>
      <c r="C657" s="10">
        <v>1</v>
      </c>
      <c r="D657" s="10">
        <v>1</v>
      </c>
      <c r="E657" s="11">
        <v>330</v>
      </c>
      <c r="F657" s="10">
        <v>0</v>
      </c>
      <c r="G657" s="12" t="s">
        <v>23</v>
      </c>
      <c r="H657" s="13">
        <v>0</v>
      </c>
      <c r="I657" s="14">
        <v>135718000</v>
      </c>
      <c r="J657" s="14">
        <f t="shared" si="10"/>
        <v>135718000</v>
      </c>
      <c r="K657" s="10">
        <v>0</v>
      </c>
      <c r="L657" s="10">
        <v>0</v>
      </c>
      <c r="M657" s="15" t="s">
        <v>24</v>
      </c>
      <c r="N657" s="10" t="s">
        <v>25</v>
      </c>
      <c r="O657" s="16" t="s">
        <v>447</v>
      </c>
      <c r="P657" s="10">
        <v>3387000</v>
      </c>
      <c r="Q657" s="17" t="s">
        <v>27</v>
      </c>
      <c r="R657" s="18">
        <v>340</v>
      </c>
      <c r="S657" s="19" t="s">
        <v>28</v>
      </c>
      <c r="T657" s="16" t="s">
        <v>448</v>
      </c>
      <c r="U657" s="10" t="s">
        <v>449</v>
      </c>
      <c r="V657" s="20" t="b">
        <f>IF(R657=[1]PAA!D657,TRUE)</f>
        <v>1</v>
      </c>
    </row>
    <row r="658" spans="1:22" s="20" customFormat="1" ht="12.75" customHeight="1" x14ac:dyDescent="0.25">
      <c r="A658" s="9">
        <v>80111701</v>
      </c>
      <c r="B658" s="10" t="s">
        <v>45</v>
      </c>
      <c r="C658" s="10">
        <v>1</v>
      </c>
      <c r="D658" s="10">
        <v>1</v>
      </c>
      <c r="E658" s="11">
        <v>210</v>
      </c>
      <c r="F658" s="10">
        <v>0</v>
      </c>
      <c r="G658" s="12" t="s">
        <v>23</v>
      </c>
      <c r="H658" s="13">
        <v>0</v>
      </c>
      <c r="I658" s="14">
        <v>13300000</v>
      </c>
      <c r="J658" s="14">
        <f t="shared" si="10"/>
        <v>13300000</v>
      </c>
      <c r="K658" s="10">
        <v>0</v>
      </c>
      <c r="L658" s="10">
        <v>0</v>
      </c>
      <c r="M658" s="15" t="s">
        <v>24</v>
      </c>
      <c r="N658" s="10" t="s">
        <v>25</v>
      </c>
      <c r="O658" s="16" t="s">
        <v>43</v>
      </c>
      <c r="P658" s="10">
        <v>3387000</v>
      </c>
      <c r="Q658" s="17" t="s">
        <v>27</v>
      </c>
      <c r="R658" s="18">
        <v>663</v>
      </c>
      <c r="S658" s="19" t="s">
        <v>28</v>
      </c>
      <c r="T658" s="16" t="s">
        <v>29</v>
      </c>
      <c r="U658" s="10" t="s">
        <v>44</v>
      </c>
      <c r="V658" s="20" t="b">
        <f>IF(R658=[1]PAA!D658,TRUE)</f>
        <v>1</v>
      </c>
    </row>
    <row r="659" spans="1:22" s="20" customFormat="1" ht="12.75" customHeight="1" x14ac:dyDescent="0.25">
      <c r="A659" s="9">
        <v>80111701</v>
      </c>
      <c r="B659" s="10" t="s">
        <v>454</v>
      </c>
      <c r="C659" s="10">
        <v>1</v>
      </c>
      <c r="D659" s="10">
        <v>1</v>
      </c>
      <c r="E659" s="11">
        <v>240</v>
      </c>
      <c r="F659" s="10">
        <v>0</v>
      </c>
      <c r="G659" s="12" t="s">
        <v>23</v>
      </c>
      <c r="H659" s="13">
        <v>0</v>
      </c>
      <c r="I659" s="14">
        <v>15200000</v>
      </c>
      <c r="J659" s="14">
        <f t="shared" si="10"/>
        <v>15200000</v>
      </c>
      <c r="K659" s="10">
        <v>0</v>
      </c>
      <c r="L659" s="10">
        <v>0</v>
      </c>
      <c r="M659" s="15" t="s">
        <v>24</v>
      </c>
      <c r="N659" s="10" t="s">
        <v>25</v>
      </c>
      <c r="O659" s="16" t="s">
        <v>447</v>
      </c>
      <c r="P659" s="10">
        <v>3387000</v>
      </c>
      <c r="Q659" s="17" t="s">
        <v>27</v>
      </c>
      <c r="R659" s="18">
        <v>566</v>
      </c>
      <c r="S659" s="19" t="s">
        <v>28</v>
      </c>
      <c r="T659" s="16" t="s">
        <v>29</v>
      </c>
      <c r="U659" s="10" t="s">
        <v>30</v>
      </c>
      <c r="V659" s="20" t="b">
        <f>IF(R659=[1]PAA!D659,TRUE)</f>
        <v>1</v>
      </c>
    </row>
    <row r="660" spans="1:22" s="20" customFormat="1" ht="12.75" customHeight="1" x14ac:dyDescent="0.25">
      <c r="A660" s="9">
        <v>80111701</v>
      </c>
      <c r="B660" s="10" t="s">
        <v>455</v>
      </c>
      <c r="C660" s="10">
        <v>1</v>
      </c>
      <c r="D660" s="10">
        <v>1</v>
      </c>
      <c r="E660" s="11">
        <v>210</v>
      </c>
      <c r="F660" s="10">
        <v>0</v>
      </c>
      <c r="G660" s="12" t="s">
        <v>23</v>
      </c>
      <c r="H660" s="13">
        <v>0</v>
      </c>
      <c r="I660" s="14">
        <v>28994000</v>
      </c>
      <c r="J660" s="14">
        <f t="shared" si="10"/>
        <v>28994000</v>
      </c>
      <c r="K660" s="10">
        <v>0</v>
      </c>
      <c r="L660" s="10">
        <v>0</v>
      </c>
      <c r="M660" s="15" t="s">
        <v>24</v>
      </c>
      <c r="N660" s="10" t="s">
        <v>25</v>
      </c>
      <c r="O660" s="16" t="s">
        <v>447</v>
      </c>
      <c r="P660" s="10">
        <v>3387000</v>
      </c>
      <c r="Q660" s="17" t="s">
        <v>27</v>
      </c>
      <c r="R660" s="18">
        <v>577</v>
      </c>
      <c r="S660" s="19" t="s">
        <v>28</v>
      </c>
      <c r="T660" s="16" t="s">
        <v>29</v>
      </c>
      <c r="U660" s="10" t="s">
        <v>30</v>
      </c>
      <c r="V660" s="20" t="b">
        <f>IF(R660=[1]PAA!D660,TRUE)</f>
        <v>1</v>
      </c>
    </row>
    <row r="661" spans="1:22" s="20" customFormat="1" ht="12.75" customHeight="1" x14ac:dyDescent="0.25">
      <c r="A661" s="9">
        <v>80111701</v>
      </c>
      <c r="B661" s="10" t="s">
        <v>456</v>
      </c>
      <c r="C661" s="10">
        <v>1</v>
      </c>
      <c r="D661" s="10">
        <v>1</v>
      </c>
      <c r="E661" s="11">
        <v>350</v>
      </c>
      <c r="F661" s="10">
        <v>0</v>
      </c>
      <c r="G661" s="12" t="s">
        <v>23</v>
      </c>
      <c r="H661" s="13">
        <v>0</v>
      </c>
      <c r="I661" s="14">
        <v>110833333.33333333</v>
      </c>
      <c r="J661" s="14">
        <f t="shared" si="10"/>
        <v>110833333.33333333</v>
      </c>
      <c r="K661" s="10">
        <v>0</v>
      </c>
      <c r="L661" s="10">
        <v>0</v>
      </c>
      <c r="M661" s="15" t="s">
        <v>24</v>
      </c>
      <c r="N661" s="10" t="s">
        <v>25</v>
      </c>
      <c r="O661" s="16" t="s">
        <v>447</v>
      </c>
      <c r="P661" s="10">
        <v>3387000</v>
      </c>
      <c r="Q661" s="17" t="s">
        <v>27</v>
      </c>
      <c r="R661" s="18">
        <v>6</v>
      </c>
      <c r="S661" s="19" t="s">
        <v>28</v>
      </c>
      <c r="T661" s="16" t="s">
        <v>29</v>
      </c>
      <c r="U661" s="10" t="s">
        <v>30</v>
      </c>
      <c r="V661" s="20" t="b">
        <f>IF(R661=[1]PAA!D661,TRUE)</f>
        <v>1</v>
      </c>
    </row>
    <row r="662" spans="1:22" s="20" customFormat="1" ht="12.75" customHeight="1" x14ac:dyDescent="0.25">
      <c r="A662" s="9">
        <v>80111701</v>
      </c>
      <c r="B662" s="10" t="s">
        <v>457</v>
      </c>
      <c r="C662" s="10">
        <v>1</v>
      </c>
      <c r="D662" s="10">
        <v>1</v>
      </c>
      <c r="E662" s="11">
        <v>240</v>
      </c>
      <c r="F662" s="10">
        <v>0</v>
      </c>
      <c r="G662" s="12" t="s">
        <v>23</v>
      </c>
      <c r="H662" s="13">
        <v>0</v>
      </c>
      <c r="I662" s="14">
        <v>25600000</v>
      </c>
      <c r="J662" s="14">
        <f t="shared" si="10"/>
        <v>25600000</v>
      </c>
      <c r="K662" s="10">
        <v>0</v>
      </c>
      <c r="L662" s="10">
        <v>0</v>
      </c>
      <c r="M662" s="15" t="s">
        <v>24</v>
      </c>
      <c r="N662" s="10" t="s">
        <v>25</v>
      </c>
      <c r="O662" s="16" t="s">
        <v>447</v>
      </c>
      <c r="P662" s="10">
        <v>3387000</v>
      </c>
      <c r="Q662" s="17" t="s">
        <v>27</v>
      </c>
      <c r="R662" s="18">
        <v>576</v>
      </c>
      <c r="S662" s="19" t="s">
        <v>28</v>
      </c>
      <c r="T662" s="16" t="s">
        <v>29</v>
      </c>
      <c r="U662" s="10" t="s">
        <v>30</v>
      </c>
      <c r="V662" s="20" t="b">
        <f>IF(R662=[1]PAA!D662,TRUE)</f>
        <v>1</v>
      </c>
    </row>
    <row r="663" spans="1:22" s="20" customFormat="1" ht="12.75" customHeight="1" x14ac:dyDescent="0.25">
      <c r="A663" s="9">
        <v>80111701</v>
      </c>
      <c r="B663" s="10" t="s">
        <v>455</v>
      </c>
      <c r="C663" s="10">
        <v>1</v>
      </c>
      <c r="D663" s="10">
        <v>1</v>
      </c>
      <c r="E663" s="11">
        <v>210</v>
      </c>
      <c r="F663" s="10">
        <v>0</v>
      </c>
      <c r="G663" s="12" t="s">
        <v>23</v>
      </c>
      <c r="H663" s="13">
        <v>0</v>
      </c>
      <c r="I663" s="14">
        <v>28994000</v>
      </c>
      <c r="J663" s="14">
        <f t="shared" si="10"/>
        <v>28994000</v>
      </c>
      <c r="K663" s="10">
        <v>0</v>
      </c>
      <c r="L663" s="10">
        <v>0</v>
      </c>
      <c r="M663" s="15" t="s">
        <v>24</v>
      </c>
      <c r="N663" s="10" t="s">
        <v>25</v>
      </c>
      <c r="O663" s="16" t="s">
        <v>447</v>
      </c>
      <c r="P663" s="10">
        <v>3387000</v>
      </c>
      <c r="Q663" s="17" t="s">
        <v>27</v>
      </c>
      <c r="R663" s="18">
        <v>578</v>
      </c>
      <c r="S663" s="19" t="s">
        <v>28</v>
      </c>
      <c r="T663" s="16" t="s">
        <v>29</v>
      </c>
      <c r="U663" s="10" t="s">
        <v>30</v>
      </c>
      <c r="V663" s="20" t="b">
        <f>IF(R663=[1]PAA!D663,TRUE)</f>
        <v>1</v>
      </c>
    </row>
    <row r="664" spans="1:22" s="20" customFormat="1" ht="12.75" customHeight="1" x14ac:dyDescent="0.25">
      <c r="A664" s="9">
        <v>80111701</v>
      </c>
      <c r="B664" s="10" t="s">
        <v>458</v>
      </c>
      <c r="C664" s="10">
        <v>1</v>
      </c>
      <c r="D664" s="10">
        <v>1</v>
      </c>
      <c r="E664" s="11">
        <v>330</v>
      </c>
      <c r="F664" s="10">
        <v>0</v>
      </c>
      <c r="G664" s="12" t="s">
        <v>23</v>
      </c>
      <c r="H664" s="13">
        <v>0</v>
      </c>
      <c r="I664" s="14">
        <v>44627000</v>
      </c>
      <c r="J664" s="14">
        <f t="shared" si="10"/>
        <v>44627000</v>
      </c>
      <c r="K664" s="10">
        <v>0</v>
      </c>
      <c r="L664" s="10">
        <v>0</v>
      </c>
      <c r="M664" s="15" t="s">
        <v>24</v>
      </c>
      <c r="N664" s="10" t="s">
        <v>25</v>
      </c>
      <c r="O664" s="16" t="s">
        <v>447</v>
      </c>
      <c r="P664" s="10">
        <v>3387000</v>
      </c>
      <c r="Q664" s="17" t="s">
        <v>27</v>
      </c>
      <c r="R664" s="18">
        <v>426</v>
      </c>
      <c r="S664" s="19" t="s">
        <v>28</v>
      </c>
      <c r="T664" s="16" t="s">
        <v>29</v>
      </c>
      <c r="U664" s="10" t="s">
        <v>30</v>
      </c>
      <c r="V664" s="20" t="b">
        <f>IF(R664=[1]PAA!D664,TRUE)</f>
        <v>1</v>
      </c>
    </row>
    <row r="665" spans="1:22" s="20" customFormat="1" ht="12.75" customHeight="1" x14ac:dyDescent="0.25">
      <c r="A665" s="9">
        <v>80111701</v>
      </c>
      <c r="B665" s="10" t="s">
        <v>452</v>
      </c>
      <c r="C665" s="10">
        <v>1</v>
      </c>
      <c r="D665" s="10">
        <v>1</v>
      </c>
      <c r="E665" s="11">
        <v>350</v>
      </c>
      <c r="F665" s="10">
        <v>0</v>
      </c>
      <c r="G665" s="12" t="s">
        <v>23</v>
      </c>
      <c r="H665" s="13">
        <v>0</v>
      </c>
      <c r="I665" s="14">
        <v>60666666.666666664</v>
      </c>
      <c r="J665" s="14">
        <f t="shared" si="10"/>
        <v>60666666.666666664</v>
      </c>
      <c r="K665" s="10">
        <v>0</v>
      </c>
      <c r="L665" s="10">
        <v>0</v>
      </c>
      <c r="M665" s="15" t="s">
        <v>24</v>
      </c>
      <c r="N665" s="10" t="s">
        <v>25</v>
      </c>
      <c r="O665" s="16" t="s">
        <v>447</v>
      </c>
      <c r="P665" s="10">
        <v>3387000</v>
      </c>
      <c r="Q665" s="17" t="s">
        <v>27</v>
      </c>
      <c r="R665" s="18">
        <v>11</v>
      </c>
      <c r="S665" s="19" t="s">
        <v>28</v>
      </c>
      <c r="T665" s="16" t="s">
        <v>29</v>
      </c>
      <c r="U665" s="10" t="s">
        <v>30</v>
      </c>
      <c r="V665" s="20" t="b">
        <f>IF(R665=[1]PAA!D665,TRUE)</f>
        <v>1</v>
      </c>
    </row>
    <row r="666" spans="1:22" s="20" customFormat="1" ht="12.75" customHeight="1" x14ac:dyDescent="0.25">
      <c r="A666" s="9">
        <v>80111701</v>
      </c>
      <c r="B666" s="10" t="s">
        <v>459</v>
      </c>
      <c r="C666" s="10">
        <v>1</v>
      </c>
      <c r="D666" s="10">
        <v>1</v>
      </c>
      <c r="E666" s="11">
        <v>350</v>
      </c>
      <c r="F666" s="10">
        <v>0</v>
      </c>
      <c r="G666" s="12" t="s">
        <v>23</v>
      </c>
      <c r="H666" s="13">
        <v>0</v>
      </c>
      <c r="I666" s="14">
        <v>110833333.33333333</v>
      </c>
      <c r="J666" s="14">
        <f t="shared" si="10"/>
        <v>110833333.33333333</v>
      </c>
      <c r="K666" s="10">
        <v>0</v>
      </c>
      <c r="L666" s="10">
        <v>0</v>
      </c>
      <c r="M666" s="15" t="s">
        <v>24</v>
      </c>
      <c r="N666" s="10" t="s">
        <v>25</v>
      </c>
      <c r="O666" s="16" t="s">
        <v>447</v>
      </c>
      <c r="P666" s="10">
        <v>3387000</v>
      </c>
      <c r="Q666" s="17" t="s">
        <v>27</v>
      </c>
      <c r="R666" s="18">
        <v>7</v>
      </c>
      <c r="S666" s="19" t="s">
        <v>28</v>
      </c>
      <c r="T666" s="16" t="s">
        <v>29</v>
      </c>
      <c r="U666" s="10" t="s">
        <v>30</v>
      </c>
      <c r="V666" s="20" t="b">
        <f>IF(R666=[1]PAA!D666,TRUE)</f>
        <v>1</v>
      </c>
    </row>
    <row r="667" spans="1:22" s="20" customFormat="1" ht="12.75" customHeight="1" x14ac:dyDescent="0.25">
      <c r="A667" s="9">
        <v>80111701</v>
      </c>
      <c r="B667" s="10" t="s">
        <v>460</v>
      </c>
      <c r="C667" s="10">
        <v>1</v>
      </c>
      <c r="D667" s="10">
        <v>1</v>
      </c>
      <c r="E667" s="11">
        <v>240</v>
      </c>
      <c r="F667" s="10">
        <v>0</v>
      </c>
      <c r="G667" s="12" t="s">
        <v>23</v>
      </c>
      <c r="H667" s="13">
        <v>0</v>
      </c>
      <c r="I667" s="14">
        <v>49273000</v>
      </c>
      <c r="J667" s="14">
        <f t="shared" si="10"/>
        <v>49273000</v>
      </c>
      <c r="K667" s="10">
        <v>0</v>
      </c>
      <c r="L667" s="10">
        <v>0</v>
      </c>
      <c r="M667" s="15" t="s">
        <v>24</v>
      </c>
      <c r="N667" s="10" t="s">
        <v>25</v>
      </c>
      <c r="O667" s="16" t="s">
        <v>235</v>
      </c>
      <c r="P667" s="10">
        <v>3387000</v>
      </c>
      <c r="Q667" s="17" t="s">
        <v>27</v>
      </c>
      <c r="R667" s="18">
        <v>716</v>
      </c>
      <c r="S667" s="19" t="s">
        <v>32</v>
      </c>
      <c r="T667" s="16" t="s">
        <v>236</v>
      </c>
      <c r="U667" s="21" t="s">
        <v>237</v>
      </c>
      <c r="V667" s="20" t="b">
        <f>IF(R667=[1]PAA!D667,TRUE)</f>
        <v>1</v>
      </c>
    </row>
    <row r="668" spans="1:22" s="20" customFormat="1" ht="12.75" customHeight="1" x14ac:dyDescent="0.25">
      <c r="A668" s="9">
        <v>80111701</v>
      </c>
      <c r="B668" s="10" t="s">
        <v>461</v>
      </c>
      <c r="C668" s="10">
        <v>1</v>
      </c>
      <c r="D668" s="10">
        <v>1</v>
      </c>
      <c r="E668" s="11">
        <v>240</v>
      </c>
      <c r="F668" s="10">
        <v>0</v>
      </c>
      <c r="G668" s="12" t="s">
        <v>23</v>
      </c>
      <c r="H668" s="13">
        <v>0</v>
      </c>
      <c r="I668" s="14">
        <v>59360000</v>
      </c>
      <c r="J668" s="14">
        <f t="shared" si="10"/>
        <v>59360000</v>
      </c>
      <c r="K668" s="10">
        <v>0</v>
      </c>
      <c r="L668" s="10">
        <v>0</v>
      </c>
      <c r="M668" s="15" t="s">
        <v>24</v>
      </c>
      <c r="N668" s="10" t="s">
        <v>25</v>
      </c>
      <c r="O668" s="16" t="s">
        <v>235</v>
      </c>
      <c r="P668" s="10">
        <v>3387000</v>
      </c>
      <c r="Q668" s="17" t="s">
        <v>27</v>
      </c>
      <c r="R668" s="18">
        <v>312</v>
      </c>
      <c r="S668" s="19" t="s">
        <v>32</v>
      </c>
      <c r="T668" s="16" t="s">
        <v>236</v>
      </c>
      <c r="U668" s="21" t="s">
        <v>237</v>
      </c>
      <c r="V668" s="20" t="b">
        <f>IF(R668=[1]PAA!D668,TRUE)</f>
        <v>1</v>
      </c>
    </row>
    <row r="669" spans="1:22" s="20" customFormat="1" ht="12.75" customHeight="1" x14ac:dyDescent="0.25">
      <c r="A669" s="9">
        <v>80111701</v>
      </c>
      <c r="B669" s="10" t="s">
        <v>31</v>
      </c>
      <c r="C669" s="10">
        <v>1</v>
      </c>
      <c r="D669" s="10">
        <v>1</v>
      </c>
      <c r="E669" s="11">
        <v>240</v>
      </c>
      <c r="F669" s="10">
        <v>0</v>
      </c>
      <c r="G669" s="12" t="s">
        <v>23</v>
      </c>
      <c r="H669" s="13">
        <v>0</v>
      </c>
      <c r="I669" s="14">
        <v>40810000</v>
      </c>
      <c r="J669" s="14">
        <f t="shared" si="10"/>
        <v>40810000</v>
      </c>
      <c r="K669" s="10">
        <v>0</v>
      </c>
      <c r="L669" s="10">
        <v>0</v>
      </c>
      <c r="M669" s="15" t="s">
        <v>24</v>
      </c>
      <c r="N669" s="10" t="s">
        <v>25</v>
      </c>
      <c r="O669" s="22" t="s">
        <v>26</v>
      </c>
      <c r="P669" s="10">
        <v>3387000</v>
      </c>
      <c r="Q669" s="17" t="s">
        <v>27</v>
      </c>
      <c r="R669" s="18">
        <v>671</v>
      </c>
      <c r="S669" s="19" t="s">
        <v>32</v>
      </c>
      <c r="T669" s="16" t="s">
        <v>81</v>
      </c>
      <c r="U669" s="21" t="s">
        <v>318</v>
      </c>
      <c r="V669" s="20" t="b">
        <f>IF(R669=[1]PAA!D669,TRUE)</f>
        <v>1</v>
      </c>
    </row>
    <row r="670" spans="1:22" s="20" customFormat="1" ht="12.75" customHeight="1" x14ac:dyDescent="0.25">
      <c r="A670" s="9">
        <v>80111701</v>
      </c>
      <c r="B670" s="10" t="s">
        <v>462</v>
      </c>
      <c r="C670" s="10">
        <v>1</v>
      </c>
      <c r="D670" s="10">
        <v>1</v>
      </c>
      <c r="E670" s="11">
        <v>350</v>
      </c>
      <c r="F670" s="10">
        <v>0</v>
      </c>
      <c r="G670" s="12" t="s">
        <v>23</v>
      </c>
      <c r="H670" s="13">
        <v>0</v>
      </c>
      <c r="I670" s="14">
        <v>59360000</v>
      </c>
      <c r="J670" s="14">
        <f t="shared" si="10"/>
        <v>59360000</v>
      </c>
      <c r="K670" s="10">
        <v>0</v>
      </c>
      <c r="L670" s="10">
        <v>0</v>
      </c>
      <c r="M670" s="15" t="s">
        <v>24</v>
      </c>
      <c r="N670" s="10" t="s">
        <v>25</v>
      </c>
      <c r="O670" s="16" t="s">
        <v>235</v>
      </c>
      <c r="P670" s="10">
        <v>3387000</v>
      </c>
      <c r="Q670" s="17" t="s">
        <v>27</v>
      </c>
      <c r="R670" s="18">
        <v>164</v>
      </c>
      <c r="S670" s="19" t="s">
        <v>32</v>
      </c>
      <c r="T670" s="16" t="s">
        <v>236</v>
      </c>
      <c r="U670" s="21" t="s">
        <v>237</v>
      </c>
      <c r="V670" s="20" t="b">
        <f>IF(R670=[1]PAA!D670,TRUE)</f>
        <v>1</v>
      </c>
    </row>
    <row r="671" spans="1:22" s="20" customFormat="1" ht="12.75" customHeight="1" x14ac:dyDescent="0.25">
      <c r="A671" s="9">
        <v>80111701</v>
      </c>
      <c r="B671" s="10" t="s">
        <v>463</v>
      </c>
      <c r="C671" s="10">
        <v>1</v>
      </c>
      <c r="D671" s="10">
        <v>1</v>
      </c>
      <c r="E671" s="11">
        <v>350</v>
      </c>
      <c r="F671" s="10">
        <v>0</v>
      </c>
      <c r="G671" s="12" t="s">
        <v>23</v>
      </c>
      <c r="H671" s="13">
        <v>0</v>
      </c>
      <c r="I671" s="14">
        <v>113773333.33333333</v>
      </c>
      <c r="J671" s="14">
        <f t="shared" si="10"/>
        <v>113773333.33333333</v>
      </c>
      <c r="K671" s="10">
        <v>0</v>
      </c>
      <c r="L671" s="10">
        <v>0</v>
      </c>
      <c r="M671" s="15" t="s">
        <v>24</v>
      </c>
      <c r="N671" s="10" t="s">
        <v>25</v>
      </c>
      <c r="O671" s="16" t="s">
        <v>235</v>
      </c>
      <c r="P671" s="10">
        <v>3387000</v>
      </c>
      <c r="Q671" s="17" t="s">
        <v>27</v>
      </c>
      <c r="R671" s="18">
        <v>114</v>
      </c>
      <c r="S671" s="19" t="s">
        <v>32</v>
      </c>
      <c r="T671" s="16" t="s">
        <v>236</v>
      </c>
      <c r="U671" s="21" t="s">
        <v>237</v>
      </c>
      <c r="V671" s="20" t="b">
        <f>IF(R671=[1]PAA!D671,TRUE)</f>
        <v>1</v>
      </c>
    </row>
    <row r="672" spans="1:22" s="20" customFormat="1" ht="12.75" customHeight="1" x14ac:dyDescent="0.25">
      <c r="A672" s="9">
        <v>80111701</v>
      </c>
      <c r="B672" s="10" t="s">
        <v>464</v>
      </c>
      <c r="C672" s="10">
        <v>1</v>
      </c>
      <c r="D672" s="10">
        <v>1</v>
      </c>
      <c r="E672" s="11">
        <v>240</v>
      </c>
      <c r="F672" s="10">
        <v>0</v>
      </c>
      <c r="G672" s="12" t="s">
        <v>23</v>
      </c>
      <c r="H672" s="13">
        <v>0</v>
      </c>
      <c r="I672" s="14">
        <v>38160000</v>
      </c>
      <c r="J672" s="14">
        <f t="shared" si="10"/>
        <v>38160000</v>
      </c>
      <c r="K672" s="10">
        <v>0</v>
      </c>
      <c r="L672" s="10">
        <v>0</v>
      </c>
      <c r="M672" s="15" t="s">
        <v>24</v>
      </c>
      <c r="N672" s="10" t="s">
        <v>25</v>
      </c>
      <c r="O672" s="16" t="s">
        <v>235</v>
      </c>
      <c r="P672" s="10">
        <v>3387000</v>
      </c>
      <c r="Q672" s="17" t="s">
        <v>27</v>
      </c>
      <c r="R672" s="18">
        <v>501</v>
      </c>
      <c r="S672" s="19" t="s">
        <v>32</v>
      </c>
      <c r="T672" s="16" t="s">
        <v>236</v>
      </c>
      <c r="U672" s="21" t="s">
        <v>237</v>
      </c>
      <c r="V672" s="20" t="b">
        <f>IF(R672=[1]PAA!D672,TRUE)</f>
        <v>1</v>
      </c>
    </row>
    <row r="673" spans="1:22" s="20" customFormat="1" ht="12.75" customHeight="1" x14ac:dyDescent="0.25">
      <c r="A673" s="9">
        <v>80111701</v>
      </c>
      <c r="B673" s="10" t="s">
        <v>465</v>
      </c>
      <c r="C673" s="10">
        <v>1</v>
      </c>
      <c r="D673" s="10">
        <v>1</v>
      </c>
      <c r="E673" s="11">
        <v>350</v>
      </c>
      <c r="F673" s="10">
        <v>0</v>
      </c>
      <c r="G673" s="12" t="s">
        <v>23</v>
      </c>
      <c r="H673" s="13">
        <v>0</v>
      </c>
      <c r="I673" s="14">
        <v>80955000</v>
      </c>
      <c r="J673" s="14">
        <f t="shared" si="10"/>
        <v>80955000</v>
      </c>
      <c r="K673" s="10">
        <v>0</v>
      </c>
      <c r="L673" s="10">
        <v>0</v>
      </c>
      <c r="M673" s="15" t="s">
        <v>24</v>
      </c>
      <c r="N673" s="10" t="s">
        <v>25</v>
      </c>
      <c r="O673" s="16" t="s">
        <v>235</v>
      </c>
      <c r="P673" s="10">
        <v>3387000</v>
      </c>
      <c r="Q673" s="17" t="s">
        <v>27</v>
      </c>
      <c r="R673" s="18">
        <v>30</v>
      </c>
      <c r="S673" s="19" t="s">
        <v>32</v>
      </c>
      <c r="T673" s="16" t="s">
        <v>236</v>
      </c>
      <c r="U673" s="21" t="s">
        <v>237</v>
      </c>
      <c r="V673" s="20" t="b">
        <f>IF(R673=[1]PAA!D673,TRUE)</f>
        <v>1</v>
      </c>
    </row>
    <row r="674" spans="1:22" s="20" customFormat="1" ht="12.75" customHeight="1" x14ac:dyDescent="0.25">
      <c r="A674" s="9">
        <v>80111701</v>
      </c>
      <c r="B674" s="10" t="s">
        <v>466</v>
      </c>
      <c r="C674" s="10">
        <v>1</v>
      </c>
      <c r="D674" s="10">
        <v>1</v>
      </c>
      <c r="E674" s="11">
        <v>240</v>
      </c>
      <c r="F674" s="10">
        <v>0</v>
      </c>
      <c r="G674" s="12" t="s">
        <v>23</v>
      </c>
      <c r="H674" s="13">
        <v>0</v>
      </c>
      <c r="I674" s="14">
        <v>50880000</v>
      </c>
      <c r="J674" s="14">
        <f t="shared" si="10"/>
        <v>50880000</v>
      </c>
      <c r="K674" s="10">
        <v>0</v>
      </c>
      <c r="L674" s="10">
        <v>0</v>
      </c>
      <c r="M674" s="15" t="s">
        <v>24</v>
      </c>
      <c r="N674" s="10" t="s">
        <v>25</v>
      </c>
      <c r="O674" s="16" t="s">
        <v>235</v>
      </c>
      <c r="P674" s="10">
        <v>3387000</v>
      </c>
      <c r="Q674" s="17" t="s">
        <v>27</v>
      </c>
      <c r="R674" s="18">
        <v>420</v>
      </c>
      <c r="S674" s="19" t="s">
        <v>32</v>
      </c>
      <c r="T674" s="16" t="s">
        <v>236</v>
      </c>
      <c r="U674" s="21" t="s">
        <v>237</v>
      </c>
      <c r="V674" s="20" t="b">
        <f>IF(R674=[1]PAA!D674,TRUE)</f>
        <v>1</v>
      </c>
    </row>
    <row r="675" spans="1:22" s="20" customFormat="1" ht="12.75" customHeight="1" x14ac:dyDescent="0.25">
      <c r="A675" s="9">
        <v>80111701</v>
      </c>
      <c r="B675" s="10" t="s">
        <v>464</v>
      </c>
      <c r="C675" s="10">
        <v>1</v>
      </c>
      <c r="D675" s="10">
        <v>1</v>
      </c>
      <c r="E675" s="11">
        <v>240</v>
      </c>
      <c r="F675" s="10">
        <v>0</v>
      </c>
      <c r="G675" s="12" t="s">
        <v>23</v>
      </c>
      <c r="H675" s="13">
        <v>0</v>
      </c>
      <c r="I675" s="14">
        <v>33128000</v>
      </c>
      <c r="J675" s="14">
        <f t="shared" si="10"/>
        <v>33128000</v>
      </c>
      <c r="K675" s="10">
        <v>0</v>
      </c>
      <c r="L675" s="10">
        <v>0</v>
      </c>
      <c r="M675" s="15" t="s">
        <v>24</v>
      </c>
      <c r="N675" s="10" t="s">
        <v>25</v>
      </c>
      <c r="O675" s="16" t="s">
        <v>235</v>
      </c>
      <c r="P675" s="10">
        <v>3387000</v>
      </c>
      <c r="Q675" s="17" t="s">
        <v>27</v>
      </c>
      <c r="R675" s="18">
        <v>593</v>
      </c>
      <c r="S675" s="19" t="s">
        <v>32</v>
      </c>
      <c r="T675" s="16" t="s">
        <v>236</v>
      </c>
      <c r="U675" s="21" t="s">
        <v>237</v>
      </c>
      <c r="V675" s="20" t="b">
        <f>IF(R675=[1]PAA!D675,TRUE)</f>
        <v>1</v>
      </c>
    </row>
    <row r="676" spans="1:22" s="20" customFormat="1" ht="12.75" customHeight="1" x14ac:dyDescent="0.25">
      <c r="A676" s="9">
        <v>80111701</v>
      </c>
      <c r="B676" s="10" t="s">
        <v>467</v>
      </c>
      <c r="C676" s="10">
        <v>1</v>
      </c>
      <c r="D676" s="10">
        <v>1</v>
      </c>
      <c r="E676" s="11">
        <v>350</v>
      </c>
      <c r="F676" s="10">
        <v>0</v>
      </c>
      <c r="G676" s="12" t="s">
        <v>23</v>
      </c>
      <c r="H676" s="13">
        <v>0</v>
      </c>
      <c r="I676" s="14">
        <v>59360000</v>
      </c>
      <c r="J676" s="14">
        <f t="shared" si="10"/>
        <v>59360000</v>
      </c>
      <c r="K676" s="10">
        <v>0</v>
      </c>
      <c r="L676" s="10">
        <v>0</v>
      </c>
      <c r="M676" s="15" t="s">
        <v>24</v>
      </c>
      <c r="N676" s="10" t="s">
        <v>25</v>
      </c>
      <c r="O676" s="16" t="s">
        <v>235</v>
      </c>
      <c r="P676" s="10">
        <v>3387000</v>
      </c>
      <c r="Q676" s="17" t="s">
        <v>27</v>
      </c>
      <c r="R676" s="18">
        <v>68</v>
      </c>
      <c r="S676" s="19" t="s">
        <v>32</v>
      </c>
      <c r="T676" s="16" t="s">
        <v>236</v>
      </c>
      <c r="U676" s="21" t="s">
        <v>237</v>
      </c>
      <c r="V676" s="20" t="b">
        <f>IF(R676=[1]PAA!D676,TRUE)</f>
        <v>1</v>
      </c>
    </row>
    <row r="677" spans="1:22" s="20" customFormat="1" ht="12.75" customHeight="1" x14ac:dyDescent="0.25">
      <c r="A677" s="9">
        <v>80111701</v>
      </c>
      <c r="B677" s="10" t="s">
        <v>468</v>
      </c>
      <c r="C677" s="10">
        <v>1</v>
      </c>
      <c r="D677" s="10">
        <v>1</v>
      </c>
      <c r="E677" s="11">
        <v>350</v>
      </c>
      <c r="F677" s="10">
        <v>0</v>
      </c>
      <c r="G677" s="12" t="s">
        <v>23</v>
      </c>
      <c r="H677" s="13">
        <v>0</v>
      </c>
      <c r="I677" s="14">
        <v>59360000</v>
      </c>
      <c r="J677" s="14">
        <f t="shared" si="10"/>
        <v>59360000</v>
      </c>
      <c r="K677" s="10">
        <v>0</v>
      </c>
      <c r="L677" s="10">
        <v>0</v>
      </c>
      <c r="M677" s="15" t="s">
        <v>24</v>
      </c>
      <c r="N677" s="10" t="s">
        <v>25</v>
      </c>
      <c r="O677" s="16" t="s">
        <v>235</v>
      </c>
      <c r="P677" s="10">
        <v>3387000</v>
      </c>
      <c r="Q677" s="17" t="s">
        <v>27</v>
      </c>
      <c r="R677" s="18">
        <v>77</v>
      </c>
      <c r="S677" s="19" t="s">
        <v>32</v>
      </c>
      <c r="T677" s="16" t="s">
        <v>236</v>
      </c>
      <c r="U677" s="21" t="s">
        <v>237</v>
      </c>
      <c r="V677" s="20" t="b">
        <f>IF(R677=[1]PAA!D677,TRUE)</f>
        <v>1</v>
      </c>
    </row>
    <row r="678" spans="1:22" s="20" customFormat="1" ht="12.75" customHeight="1" x14ac:dyDescent="0.25">
      <c r="A678" s="9">
        <v>80111701</v>
      </c>
      <c r="B678" s="10" t="s">
        <v>467</v>
      </c>
      <c r="C678" s="10">
        <v>1</v>
      </c>
      <c r="D678" s="10">
        <v>1</v>
      </c>
      <c r="E678" s="11">
        <v>240</v>
      </c>
      <c r="F678" s="10">
        <v>0</v>
      </c>
      <c r="G678" s="12" t="s">
        <v>23</v>
      </c>
      <c r="H678" s="13">
        <v>0</v>
      </c>
      <c r="I678" s="14">
        <v>28994000</v>
      </c>
      <c r="J678" s="14">
        <f t="shared" si="10"/>
        <v>28994000</v>
      </c>
      <c r="K678" s="10">
        <v>0</v>
      </c>
      <c r="L678" s="10">
        <v>0</v>
      </c>
      <c r="M678" s="15" t="s">
        <v>24</v>
      </c>
      <c r="N678" s="10" t="s">
        <v>25</v>
      </c>
      <c r="O678" s="16" t="s">
        <v>235</v>
      </c>
      <c r="P678" s="10">
        <v>3387000</v>
      </c>
      <c r="Q678" s="17" t="s">
        <v>27</v>
      </c>
      <c r="R678" s="18">
        <v>647</v>
      </c>
      <c r="S678" s="19" t="s">
        <v>32</v>
      </c>
      <c r="T678" s="16" t="s">
        <v>236</v>
      </c>
      <c r="U678" s="21" t="s">
        <v>237</v>
      </c>
      <c r="V678" s="20" t="b">
        <f>IF(R678=[1]PAA!D678,TRUE)</f>
        <v>1</v>
      </c>
    </row>
    <row r="679" spans="1:22" s="20" customFormat="1" ht="12.75" customHeight="1" x14ac:dyDescent="0.25">
      <c r="A679" s="9">
        <v>80111701</v>
      </c>
      <c r="B679" s="10" t="s">
        <v>469</v>
      </c>
      <c r="C679" s="10">
        <v>1</v>
      </c>
      <c r="D679" s="10">
        <v>1</v>
      </c>
      <c r="E679" s="11">
        <v>240</v>
      </c>
      <c r="F679" s="10">
        <v>0</v>
      </c>
      <c r="G679" s="12" t="s">
        <v>23</v>
      </c>
      <c r="H679" s="13">
        <v>0</v>
      </c>
      <c r="I679" s="14">
        <v>16960000</v>
      </c>
      <c r="J679" s="14">
        <f t="shared" si="10"/>
        <v>16960000</v>
      </c>
      <c r="K679" s="10">
        <v>0</v>
      </c>
      <c r="L679" s="10">
        <v>0</v>
      </c>
      <c r="M679" s="15" t="s">
        <v>24</v>
      </c>
      <c r="N679" s="10" t="s">
        <v>25</v>
      </c>
      <c r="O679" s="16" t="s">
        <v>235</v>
      </c>
      <c r="P679" s="10">
        <v>3387000</v>
      </c>
      <c r="Q679" s="17" t="s">
        <v>27</v>
      </c>
      <c r="R679" s="18">
        <v>266</v>
      </c>
      <c r="S679" s="19" t="s">
        <v>32</v>
      </c>
      <c r="T679" s="16" t="s">
        <v>236</v>
      </c>
      <c r="U679" s="21" t="s">
        <v>237</v>
      </c>
      <c r="V679" s="20" t="b">
        <f>IF(R679=[1]PAA!D679,TRUE)</f>
        <v>1</v>
      </c>
    </row>
    <row r="680" spans="1:22" s="20" customFormat="1" ht="12.75" customHeight="1" x14ac:dyDescent="0.25">
      <c r="A680" s="9">
        <v>80111701</v>
      </c>
      <c r="B680" s="10" t="s">
        <v>470</v>
      </c>
      <c r="C680" s="10">
        <v>1</v>
      </c>
      <c r="D680" s="10">
        <v>1</v>
      </c>
      <c r="E680" s="11">
        <v>240</v>
      </c>
      <c r="F680" s="10">
        <v>0</v>
      </c>
      <c r="G680" s="12" t="s">
        <v>23</v>
      </c>
      <c r="H680" s="13">
        <v>0</v>
      </c>
      <c r="I680" s="14">
        <v>38160000</v>
      </c>
      <c r="J680" s="14">
        <f t="shared" si="10"/>
        <v>38160000</v>
      </c>
      <c r="K680" s="10">
        <v>0</v>
      </c>
      <c r="L680" s="10">
        <v>0</v>
      </c>
      <c r="M680" s="15" t="s">
        <v>24</v>
      </c>
      <c r="N680" s="10" t="s">
        <v>25</v>
      </c>
      <c r="O680" s="16" t="s">
        <v>235</v>
      </c>
      <c r="P680" s="10">
        <v>3387000</v>
      </c>
      <c r="Q680" s="17" t="s">
        <v>27</v>
      </c>
      <c r="R680" s="18">
        <v>305</v>
      </c>
      <c r="S680" s="19" t="s">
        <v>32</v>
      </c>
      <c r="T680" s="16" t="s">
        <v>236</v>
      </c>
      <c r="U680" s="21" t="s">
        <v>237</v>
      </c>
      <c r="V680" s="20" t="b">
        <f>IF(R680=[1]PAA!D680,TRUE)</f>
        <v>1</v>
      </c>
    </row>
    <row r="681" spans="1:22" s="20" customFormat="1" ht="12.75" customHeight="1" x14ac:dyDescent="0.25">
      <c r="A681" s="9">
        <v>80111701</v>
      </c>
      <c r="B681" s="10" t="s">
        <v>79</v>
      </c>
      <c r="C681" s="10">
        <v>1</v>
      </c>
      <c r="D681" s="10">
        <v>1</v>
      </c>
      <c r="E681" s="11">
        <v>240</v>
      </c>
      <c r="F681" s="10">
        <v>0</v>
      </c>
      <c r="G681" s="12" t="s">
        <v>23</v>
      </c>
      <c r="H681" s="13">
        <v>0</v>
      </c>
      <c r="I681" s="14">
        <v>33390000</v>
      </c>
      <c r="J681" s="14">
        <f t="shared" si="10"/>
        <v>33390000</v>
      </c>
      <c r="K681" s="10">
        <v>0</v>
      </c>
      <c r="L681" s="10">
        <v>0</v>
      </c>
      <c r="M681" s="15" t="s">
        <v>24</v>
      </c>
      <c r="N681" s="10" t="s">
        <v>25</v>
      </c>
      <c r="O681" s="23" t="s">
        <v>80</v>
      </c>
      <c r="P681" s="10">
        <v>3387000</v>
      </c>
      <c r="Q681" s="17" t="s">
        <v>27</v>
      </c>
      <c r="R681" s="18">
        <v>765</v>
      </c>
      <c r="S681" s="19" t="s">
        <v>32</v>
      </c>
      <c r="T681" s="16" t="s">
        <v>81</v>
      </c>
      <c r="U681" s="21" t="s">
        <v>82</v>
      </c>
      <c r="V681" s="20" t="b">
        <f>IF(R681=[1]PAA!D681,TRUE)</f>
        <v>1</v>
      </c>
    </row>
    <row r="682" spans="1:22" s="20" customFormat="1" ht="12.75" customHeight="1" x14ac:dyDescent="0.25">
      <c r="A682" s="9">
        <v>80111701</v>
      </c>
      <c r="B682" s="10" t="s">
        <v>469</v>
      </c>
      <c r="C682" s="10">
        <v>1</v>
      </c>
      <c r="D682" s="10">
        <v>1</v>
      </c>
      <c r="E682" s="11">
        <v>210</v>
      </c>
      <c r="F682" s="10">
        <v>0</v>
      </c>
      <c r="G682" s="12" t="s">
        <v>23</v>
      </c>
      <c r="H682" s="13">
        <v>0</v>
      </c>
      <c r="I682" s="14">
        <v>14840000</v>
      </c>
      <c r="J682" s="14">
        <f t="shared" si="10"/>
        <v>14840000</v>
      </c>
      <c r="K682" s="10">
        <v>0</v>
      </c>
      <c r="L682" s="10">
        <v>0</v>
      </c>
      <c r="M682" s="15" t="s">
        <v>24</v>
      </c>
      <c r="N682" s="10" t="s">
        <v>25</v>
      </c>
      <c r="O682" s="22" t="s">
        <v>235</v>
      </c>
      <c r="P682" s="10">
        <v>3387000</v>
      </c>
      <c r="Q682" s="17" t="s">
        <v>27</v>
      </c>
      <c r="R682" s="18">
        <v>684</v>
      </c>
      <c r="S682" s="19" t="s">
        <v>32</v>
      </c>
      <c r="T682" s="16" t="s">
        <v>236</v>
      </c>
      <c r="U682" s="21" t="s">
        <v>237</v>
      </c>
      <c r="V682" s="20" t="b">
        <f>IF(R682=[1]PAA!D682,TRUE)</f>
        <v>1</v>
      </c>
    </row>
    <row r="683" spans="1:22" s="20" customFormat="1" ht="12.75" customHeight="1" x14ac:dyDescent="0.25">
      <c r="A683" s="9">
        <v>80111701</v>
      </c>
      <c r="B683" s="10" t="s">
        <v>471</v>
      </c>
      <c r="C683" s="10">
        <v>1</v>
      </c>
      <c r="D683" s="10">
        <v>1</v>
      </c>
      <c r="E683" s="11">
        <v>350</v>
      </c>
      <c r="F683" s="10">
        <v>0</v>
      </c>
      <c r="G683" s="12" t="s">
        <v>23</v>
      </c>
      <c r="H683" s="13">
        <v>0</v>
      </c>
      <c r="I683" s="14">
        <v>48311666.666666664</v>
      </c>
      <c r="J683" s="14">
        <f t="shared" si="10"/>
        <v>48311666.666666664</v>
      </c>
      <c r="K683" s="10">
        <v>0</v>
      </c>
      <c r="L683" s="10">
        <v>0</v>
      </c>
      <c r="M683" s="15" t="s">
        <v>24</v>
      </c>
      <c r="N683" s="10" t="s">
        <v>25</v>
      </c>
      <c r="O683" s="16" t="s">
        <v>235</v>
      </c>
      <c r="P683" s="10">
        <v>3387000</v>
      </c>
      <c r="Q683" s="17" t="s">
        <v>27</v>
      </c>
      <c r="R683" s="18">
        <v>165</v>
      </c>
      <c r="S683" s="19" t="s">
        <v>32</v>
      </c>
      <c r="T683" s="16" t="s">
        <v>236</v>
      </c>
      <c r="U683" s="21" t="s">
        <v>237</v>
      </c>
      <c r="V683" s="20" t="b">
        <f>IF(R683=[1]PAA!D683,TRUE)</f>
        <v>1</v>
      </c>
    </row>
    <row r="684" spans="1:22" s="20" customFormat="1" ht="12.75" customHeight="1" x14ac:dyDescent="0.25">
      <c r="A684" s="9">
        <v>80111701</v>
      </c>
      <c r="B684" s="10" t="s">
        <v>472</v>
      </c>
      <c r="C684" s="10">
        <v>1</v>
      </c>
      <c r="D684" s="10">
        <v>1</v>
      </c>
      <c r="E684" s="11">
        <v>350</v>
      </c>
      <c r="F684" s="10">
        <v>0</v>
      </c>
      <c r="G684" s="12" t="s">
        <v>23</v>
      </c>
      <c r="H684" s="13">
        <v>0</v>
      </c>
      <c r="I684" s="14">
        <v>77910000</v>
      </c>
      <c r="J684" s="14">
        <f t="shared" si="10"/>
        <v>77910000</v>
      </c>
      <c r="K684" s="10">
        <v>0</v>
      </c>
      <c r="L684" s="10">
        <v>0</v>
      </c>
      <c r="M684" s="15" t="s">
        <v>24</v>
      </c>
      <c r="N684" s="10" t="s">
        <v>25</v>
      </c>
      <c r="O684" s="16" t="s">
        <v>235</v>
      </c>
      <c r="P684" s="10">
        <v>3387000</v>
      </c>
      <c r="Q684" s="17" t="s">
        <v>27</v>
      </c>
      <c r="R684" s="18">
        <v>36</v>
      </c>
      <c r="S684" s="19" t="s">
        <v>32</v>
      </c>
      <c r="T684" s="16" t="s">
        <v>236</v>
      </c>
      <c r="U684" s="21" t="s">
        <v>237</v>
      </c>
      <c r="V684" s="20" t="b">
        <f>IF(R684=[1]PAA!D684,TRUE)</f>
        <v>1</v>
      </c>
    </row>
    <row r="685" spans="1:22" s="20" customFormat="1" ht="12.75" customHeight="1" x14ac:dyDescent="0.25">
      <c r="A685" s="9">
        <v>80111701</v>
      </c>
      <c r="B685" s="10" t="s">
        <v>467</v>
      </c>
      <c r="C685" s="10">
        <v>1</v>
      </c>
      <c r="D685" s="10">
        <v>1</v>
      </c>
      <c r="E685" s="11">
        <v>350</v>
      </c>
      <c r="F685" s="10">
        <v>0</v>
      </c>
      <c r="G685" s="12" t="s">
        <v>23</v>
      </c>
      <c r="H685" s="13">
        <v>0</v>
      </c>
      <c r="I685" s="14">
        <v>59360000</v>
      </c>
      <c r="J685" s="14">
        <f t="shared" si="10"/>
        <v>59360000</v>
      </c>
      <c r="K685" s="10">
        <v>0</v>
      </c>
      <c r="L685" s="10">
        <v>0</v>
      </c>
      <c r="M685" s="15" t="s">
        <v>24</v>
      </c>
      <c r="N685" s="10" t="s">
        <v>25</v>
      </c>
      <c r="O685" s="16" t="s">
        <v>235</v>
      </c>
      <c r="P685" s="10">
        <v>3387000</v>
      </c>
      <c r="Q685" s="17" t="s">
        <v>27</v>
      </c>
      <c r="R685" s="18">
        <v>67</v>
      </c>
      <c r="S685" s="19" t="s">
        <v>32</v>
      </c>
      <c r="T685" s="16" t="s">
        <v>236</v>
      </c>
      <c r="U685" s="21" t="s">
        <v>237</v>
      </c>
      <c r="V685" s="20" t="b">
        <f>IF(R685=[1]PAA!D685,TRUE)</f>
        <v>1</v>
      </c>
    </row>
    <row r="686" spans="1:22" s="20" customFormat="1" ht="12.75" customHeight="1" x14ac:dyDescent="0.25">
      <c r="A686" s="9">
        <v>80111701</v>
      </c>
      <c r="B686" s="10" t="s">
        <v>473</v>
      </c>
      <c r="C686" s="10">
        <v>1</v>
      </c>
      <c r="D686" s="10">
        <v>1</v>
      </c>
      <c r="E686" s="11">
        <v>310</v>
      </c>
      <c r="F686" s="10">
        <v>0</v>
      </c>
      <c r="G686" s="12" t="s">
        <v>23</v>
      </c>
      <c r="H686" s="13">
        <v>0</v>
      </c>
      <c r="I686" s="14">
        <v>49083333.333333336</v>
      </c>
      <c r="J686" s="14">
        <f t="shared" si="10"/>
        <v>49083333.333333336</v>
      </c>
      <c r="K686" s="10">
        <v>0</v>
      </c>
      <c r="L686" s="10">
        <v>0</v>
      </c>
      <c r="M686" s="15" t="s">
        <v>24</v>
      </c>
      <c r="N686" s="10" t="s">
        <v>25</v>
      </c>
      <c r="O686" s="16" t="s">
        <v>235</v>
      </c>
      <c r="P686" s="10">
        <v>3387000</v>
      </c>
      <c r="Q686" s="17" t="s">
        <v>27</v>
      </c>
      <c r="R686" s="18">
        <v>531</v>
      </c>
      <c r="S686" s="19" t="s">
        <v>32</v>
      </c>
      <c r="T686" s="16" t="s">
        <v>236</v>
      </c>
      <c r="U686" s="21" t="s">
        <v>237</v>
      </c>
      <c r="V686" s="20" t="b">
        <f>IF(R686=[1]PAA!D686,TRUE)</f>
        <v>1</v>
      </c>
    </row>
    <row r="687" spans="1:22" s="20" customFormat="1" ht="12.75" customHeight="1" x14ac:dyDescent="0.25">
      <c r="A687" s="9">
        <v>80111701</v>
      </c>
      <c r="B687" s="10" t="s">
        <v>474</v>
      </c>
      <c r="C687" s="10">
        <v>1</v>
      </c>
      <c r="D687" s="10">
        <v>1</v>
      </c>
      <c r="E687" s="11">
        <v>240</v>
      </c>
      <c r="F687" s="10">
        <v>0</v>
      </c>
      <c r="G687" s="12" t="s">
        <v>23</v>
      </c>
      <c r="H687" s="13">
        <v>0</v>
      </c>
      <c r="I687" s="14">
        <v>50880000</v>
      </c>
      <c r="J687" s="14">
        <f t="shared" si="10"/>
        <v>50880000</v>
      </c>
      <c r="K687" s="10">
        <v>0</v>
      </c>
      <c r="L687" s="10">
        <v>0</v>
      </c>
      <c r="M687" s="15" t="s">
        <v>24</v>
      </c>
      <c r="N687" s="10" t="s">
        <v>25</v>
      </c>
      <c r="O687" s="16" t="s">
        <v>235</v>
      </c>
      <c r="P687" s="10">
        <v>3387000</v>
      </c>
      <c r="Q687" s="17" t="s">
        <v>27</v>
      </c>
      <c r="R687" s="18">
        <v>239</v>
      </c>
      <c r="S687" s="19" t="s">
        <v>32</v>
      </c>
      <c r="T687" s="16" t="s">
        <v>236</v>
      </c>
      <c r="U687" s="21" t="s">
        <v>237</v>
      </c>
      <c r="V687" s="20" t="b">
        <f>IF(R687=[1]PAA!D687,TRUE)</f>
        <v>1</v>
      </c>
    </row>
    <row r="688" spans="1:22" s="20" customFormat="1" ht="12.75" customHeight="1" x14ac:dyDescent="0.25">
      <c r="A688" s="9">
        <v>80111701</v>
      </c>
      <c r="B688" s="10" t="s">
        <v>467</v>
      </c>
      <c r="C688" s="10">
        <v>1</v>
      </c>
      <c r="D688" s="10">
        <v>1</v>
      </c>
      <c r="E688" s="11">
        <v>350</v>
      </c>
      <c r="F688" s="10">
        <v>0</v>
      </c>
      <c r="G688" s="12" t="s">
        <v>23</v>
      </c>
      <c r="H688" s="13">
        <v>0</v>
      </c>
      <c r="I688" s="14">
        <v>59360000</v>
      </c>
      <c r="J688" s="14">
        <f t="shared" si="10"/>
        <v>59360000</v>
      </c>
      <c r="K688" s="10">
        <v>0</v>
      </c>
      <c r="L688" s="10">
        <v>0</v>
      </c>
      <c r="M688" s="15" t="s">
        <v>24</v>
      </c>
      <c r="N688" s="10" t="s">
        <v>25</v>
      </c>
      <c r="O688" s="16" t="s">
        <v>235</v>
      </c>
      <c r="P688" s="10">
        <v>3387000</v>
      </c>
      <c r="Q688" s="17" t="s">
        <v>27</v>
      </c>
      <c r="R688" s="18">
        <v>69</v>
      </c>
      <c r="S688" s="19" t="s">
        <v>32</v>
      </c>
      <c r="T688" s="16" t="s">
        <v>236</v>
      </c>
      <c r="U688" s="21" t="s">
        <v>237</v>
      </c>
      <c r="V688" s="20" t="b">
        <f>IF(R688=[1]PAA!D688,TRUE)</f>
        <v>1</v>
      </c>
    </row>
    <row r="689" spans="1:22" s="20" customFormat="1" ht="12.75" customHeight="1" x14ac:dyDescent="0.25">
      <c r="A689" s="9">
        <v>80111701</v>
      </c>
      <c r="B689" s="10" t="s">
        <v>475</v>
      </c>
      <c r="C689" s="10">
        <v>1</v>
      </c>
      <c r="D689" s="10">
        <v>1</v>
      </c>
      <c r="E689" s="11">
        <v>350</v>
      </c>
      <c r="F689" s="10">
        <v>0</v>
      </c>
      <c r="G689" s="12" t="s">
        <v>23</v>
      </c>
      <c r="H689" s="13">
        <v>0</v>
      </c>
      <c r="I689" s="14">
        <v>80955000</v>
      </c>
      <c r="J689" s="14">
        <f t="shared" si="10"/>
        <v>80955000</v>
      </c>
      <c r="K689" s="10">
        <v>0</v>
      </c>
      <c r="L689" s="10">
        <v>0</v>
      </c>
      <c r="M689" s="15" t="s">
        <v>24</v>
      </c>
      <c r="N689" s="10" t="s">
        <v>25</v>
      </c>
      <c r="O689" s="16" t="s">
        <v>235</v>
      </c>
      <c r="P689" s="10">
        <v>3387000</v>
      </c>
      <c r="Q689" s="17" t="s">
        <v>27</v>
      </c>
      <c r="R689" s="18">
        <v>163</v>
      </c>
      <c r="S689" s="19" t="s">
        <v>32</v>
      </c>
      <c r="T689" s="16" t="s">
        <v>236</v>
      </c>
      <c r="U689" s="21" t="s">
        <v>237</v>
      </c>
      <c r="V689" s="20" t="b">
        <f>IF(R689=[1]PAA!D689,TRUE)</f>
        <v>1</v>
      </c>
    </row>
    <row r="690" spans="1:22" s="20" customFormat="1" ht="12.75" customHeight="1" x14ac:dyDescent="0.25">
      <c r="A690" s="9">
        <v>80111701</v>
      </c>
      <c r="B690" s="10" t="s">
        <v>476</v>
      </c>
      <c r="C690" s="10">
        <v>1</v>
      </c>
      <c r="D690" s="10">
        <v>1</v>
      </c>
      <c r="E690" s="11">
        <v>240</v>
      </c>
      <c r="F690" s="10">
        <v>0</v>
      </c>
      <c r="G690" s="12" t="s">
        <v>23</v>
      </c>
      <c r="H690" s="13">
        <v>0</v>
      </c>
      <c r="I690" s="14">
        <v>46640000</v>
      </c>
      <c r="J690" s="14">
        <f t="shared" si="10"/>
        <v>46640000</v>
      </c>
      <c r="K690" s="10">
        <v>0</v>
      </c>
      <c r="L690" s="10">
        <v>0</v>
      </c>
      <c r="M690" s="15" t="s">
        <v>24</v>
      </c>
      <c r="N690" s="10" t="s">
        <v>25</v>
      </c>
      <c r="O690" s="16" t="s">
        <v>235</v>
      </c>
      <c r="P690" s="10">
        <v>3387000</v>
      </c>
      <c r="Q690" s="17" t="s">
        <v>27</v>
      </c>
      <c r="R690" s="18">
        <v>329</v>
      </c>
      <c r="S690" s="19" t="s">
        <v>32</v>
      </c>
      <c r="T690" s="16" t="s">
        <v>236</v>
      </c>
      <c r="U690" s="21" t="s">
        <v>237</v>
      </c>
      <c r="V690" s="20" t="b">
        <f>IF(R690=[1]PAA!D690,TRUE)</f>
        <v>1</v>
      </c>
    </row>
    <row r="691" spans="1:22" s="20" customFormat="1" ht="12.75" customHeight="1" x14ac:dyDescent="0.25">
      <c r="A691" s="9">
        <v>80111701</v>
      </c>
      <c r="B691" s="10" t="s">
        <v>477</v>
      </c>
      <c r="C691" s="10">
        <v>1</v>
      </c>
      <c r="D691" s="10">
        <v>1</v>
      </c>
      <c r="E691" s="11">
        <v>240</v>
      </c>
      <c r="F691" s="10">
        <v>0</v>
      </c>
      <c r="G691" s="12" t="s">
        <v>23</v>
      </c>
      <c r="H691" s="13">
        <v>0</v>
      </c>
      <c r="I691" s="14">
        <v>15856000</v>
      </c>
      <c r="J691" s="14">
        <f t="shared" si="10"/>
        <v>15856000</v>
      </c>
      <c r="K691" s="10">
        <v>0</v>
      </c>
      <c r="L691" s="10">
        <v>0</v>
      </c>
      <c r="M691" s="15" t="s">
        <v>24</v>
      </c>
      <c r="N691" s="10" t="s">
        <v>25</v>
      </c>
      <c r="O691" s="16" t="s">
        <v>235</v>
      </c>
      <c r="P691" s="10">
        <v>3387000</v>
      </c>
      <c r="Q691" s="17" t="s">
        <v>27</v>
      </c>
      <c r="R691" s="18">
        <v>569</v>
      </c>
      <c r="S691" s="19" t="s">
        <v>32</v>
      </c>
      <c r="T691" s="16" t="s">
        <v>236</v>
      </c>
      <c r="U691" s="21" t="s">
        <v>237</v>
      </c>
      <c r="V691" s="20" t="b">
        <f>IF(R691=[1]PAA!D691,TRUE)</f>
        <v>1</v>
      </c>
    </row>
    <row r="692" spans="1:22" s="20" customFormat="1" ht="12.75" customHeight="1" x14ac:dyDescent="0.25">
      <c r="A692" s="9">
        <v>80111701</v>
      </c>
      <c r="B692" s="10" t="s">
        <v>31</v>
      </c>
      <c r="C692" s="10">
        <v>1</v>
      </c>
      <c r="D692" s="10">
        <v>1</v>
      </c>
      <c r="E692" s="11">
        <v>240</v>
      </c>
      <c r="F692" s="10">
        <v>0</v>
      </c>
      <c r="G692" s="12" t="s">
        <v>23</v>
      </c>
      <c r="H692" s="13">
        <v>0</v>
      </c>
      <c r="I692" s="14">
        <v>40810000</v>
      </c>
      <c r="J692" s="14">
        <f t="shared" si="10"/>
        <v>40810000</v>
      </c>
      <c r="K692" s="10">
        <v>0</v>
      </c>
      <c r="L692" s="10">
        <v>0</v>
      </c>
      <c r="M692" s="15" t="s">
        <v>24</v>
      </c>
      <c r="N692" s="10" t="s">
        <v>25</v>
      </c>
      <c r="O692" s="22" t="s">
        <v>26</v>
      </c>
      <c r="P692" s="10">
        <v>3387000</v>
      </c>
      <c r="Q692" s="17" t="s">
        <v>27</v>
      </c>
      <c r="R692" s="18">
        <v>656</v>
      </c>
      <c r="S692" s="19" t="s">
        <v>32</v>
      </c>
      <c r="T692" s="16" t="s">
        <v>81</v>
      </c>
      <c r="U692" s="21" t="s">
        <v>318</v>
      </c>
      <c r="V692" s="20" t="b">
        <f>IF(R692=[1]PAA!D692,TRUE)</f>
        <v>1</v>
      </c>
    </row>
    <row r="693" spans="1:22" s="20" customFormat="1" ht="12.75" customHeight="1" x14ac:dyDescent="0.25">
      <c r="A693" s="9">
        <v>80111701</v>
      </c>
      <c r="B693" s="10" t="s">
        <v>478</v>
      </c>
      <c r="C693" s="10">
        <v>1</v>
      </c>
      <c r="D693" s="10">
        <v>1</v>
      </c>
      <c r="E693" s="11">
        <v>345</v>
      </c>
      <c r="F693" s="10">
        <v>0</v>
      </c>
      <c r="G693" s="12" t="s">
        <v>23</v>
      </c>
      <c r="H693" s="13">
        <v>0</v>
      </c>
      <c r="I693" s="14">
        <v>24150000</v>
      </c>
      <c r="J693" s="14">
        <f t="shared" si="10"/>
        <v>24150000</v>
      </c>
      <c r="K693" s="10">
        <v>0</v>
      </c>
      <c r="L693" s="10">
        <v>0</v>
      </c>
      <c r="M693" s="15" t="s">
        <v>24</v>
      </c>
      <c r="N693" s="10" t="s">
        <v>25</v>
      </c>
      <c r="O693" s="16" t="s">
        <v>235</v>
      </c>
      <c r="P693" s="10">
        <v>3387000</v>
      </c>
      <c r="Q693" s="17" t="s">
        <v>27</v>
      </c>
      <c r="R693" s="18">
        <v>210</v>
      </c>
      <c r="S693" s="19" t="s">
        <v>32</v>
      </c>
      <c r="T693" s="16" t="s">
        <v>236</v>
      </c>
      <c r="U693" s="21" t="s">
        <v>237</v>
      </c>
      <c r="V693" s="20" t="b">
        <f>IF(R693=[1]PAA!D693,TRUE)</f>
        <v>1</v>
      </c>
    </row>
    <row r="694" spans="1:22" s="20" customFormat="1" ht="12.75" customHeight="1" x14ac:dyDescent="0.25">
      <c r="A694" s="9">
        <v>80111701</v>
      </c>
      <c r="B694" s="10" t="s">
        <v>479</v>
      </c>
      <c r="C694" s="10">
        <v>1</v>
      </c>
      <c r="D694" s="10">
        <v>1</v>
      </c>
      <c r="E694" s="11">
        <v>240</v>
      </c>
      <c r="F694" s="10">
        <v>0</v>
      </c>
      <c r="G694" s="12" t="s">
        <v>23</v>
      </c>
      <c r="H694" s="13">
        <v>0</v>
      </c>
      <c r="I694" s="14">
        <v>40000000</v>
      </c>
      <c r="J694" s="14">
        <f t="shared" si="10"/>
        <v>40000000</v>
      </c>
      <c r="K694" s="10">
        <v>0</v>
      </c>
      <c r="L694" s="10">
        <v>0</v>
      </c>
      <c r="M694" s="15" t="s">
        <v>24</v>
      </c>
      <c r="N694" s="10" t="s">
        <v>25</v>
      </c>
      <c r="O694" s="16" t="s">
        <v>235</v>
      </c>
      <c r="P694" s="10">
        <v>3387000</v>
      </c>
      <c r="Q694" s="17" t="s">
        <v>27</v>
      </c>
      <c r="R694" s="18">
        <v>300</v>
      </c>
      <c r="S694" s="19" t="s">
        <v>32</v>
      </c>
      <c r="T694" s="16" t="s">
        <v>480</v>
      </c>
      <c r="U694" s="21" t="s">
        <v>481</v>
      </c>
      <c r="V694" s="20" t="b">
        <f>IF(R694=[1]PAA!D694,TRUE)</f>
        <v>1</v>
      </c>
    </row>
    <row r="695" spans="1:22" s="20" customFormat="1" ht="12.75" customHeight="1" x14ac:dyDescent="0.25">
      <c r="A695" s="9">
        <v>80111701</v>
      </c>
      <c r="B695" s="10" t="s">
        <v>482</v>
      </c>
      <c r="C695" s="10">
        <v>1</v>
      </c>
      <c r="D695" s="10">
        <v>1</v>
      </c>
      <c r="E695" s="11">
        <v>240</v>
      </c>
      <c r="F695" s="10">
        <v>0</v>
      </c>
      <c r="G695" s="12" t="s">
        <v>23</v>
      </c>
      <c r="H695" s="13">
        <v>0</v>
      </c>
      <c r="I695" s="14">
        <v>40000000</v>
      </c>
      <c r="J695" s="14">
        <f t="shared" si="10"/>
        <v>40000000</v>
      </c>
      <c r="K695" s="10">
        <v>0</v>
      </c>
      <c r="L695" s="10">
        <v>0</v>
      </c>
      <c r="M695" s="15" t="s">
        <v>24</v>
      </c>
      <c r="N695" s="10" t="s">
        <v>25</v>
      </c>
      <c r="O695" s="16" t="s">
        <v>235</v>
      </c>
      <c r="P695" s="10">
        <v>3387000</v>
      </c>
      <c r="Q695" s="17" t="s">
        <v>27</v>
      </c>
      <c r="R695" s="18">
        <v>274</v>
      </c>
      <c r="S695" s="19" t="s">
        <v>32</v>
      </c>
      <c r="T695" s="16" t="s">
        <v>236</v>
      </c>
      <c r="U695" s="21" t="s">
        <v>237</v>
      </c>
      <c r="V695" s="20" t="b">
        <f>IF(R695=[1]PAA!D695,TRUE)</f>
        <v>1</v>
      </c>
    </row>
    <row r="696" spans="1:22" s="20" customFormat="1" ht="12.75" customHeight="1" x14ac:dyDescent="0.25">
      <c r="A696" s="9">
        <v>80111701</v>
      </c>
      <c r="B696" s="10" t="s">
        <v>483</v>
      </c>
      <c r="C696" s="10">
        <v>1</v>
      </c>
      <c r="D696" s="10">
        <v>1</v>
      </c>
      <c r="E696" s="11">
        <v>350</v>
      </c>
      <c r="F696" s="10">
        <v>0</v>
      </c>
      <c r="G696" s="12" t="s">
        <v>23</v>
      </c>
      <c r="H696" s="13">
        <v>0</v>
      </c>
      <c r="I696" s="14">
        <v>111300000</v>
      </c>
      <c r="J696" s="14">
        <f t="shared" si="10"/>
        <v>111300000</v>
      </c>
      <c r="K696" s="10">
        <v>0</v>
      </c>
      <c r="L696" s="10">
        <v>0</v>
      </c>
      <c r="M696" s="15" t="s">
        <v>24</v>
      </c>
      <c r="N696" s="10" t="s">
        <v>25</v>
      </c>
      <c r="O696" s="16" t="s">
        <v>235</v>
      </c>
      <c r="P696" s="10">
        <v>3387000</v>
      </c>
      <c r="Q696" s="17" t="s">
        <v>27</v>
      </c>
      <c r="R696" s="18">
        <v>45</v>
      </c>
      <c r="S696" s="19" t="s">
        <v>32</v>
      </c>
      <c r="T696" s="16" t="s">
        <v>236</v>
      </c>
      <c r="U696" s="21" t="s">
        <v>237</v>
      </c>
      <c r="V696" s="20" t="b">
        <f>IF(R696=[1]PAA!D696,TRUE)</f>
        <v>1</v>
      </c>
    </row>
    <row r="697" spans="1:22" s="20" customFormat="1" ht="12.75" customHeight="1" x14ac:dyDescent="0.25">
      <c r="A697" s="9">
        <v>80111701</v>
      </c>
      <c r="B697" s="10" t="s">
        <v>484</v>
      </c>
      <c r="C697" s="10">
        <v>1</v>
      </c>
      <c r="D697" s="10">
        <v>1</v>
      </c>
      <c r="E697" s="11">
        <v>240</v>
      </c>
      <c r="F697" s="10">
        <v>0</v>
      </c>
      <c r="G697" s="12" t="s">
        <v>23</v>
      </c>
      <c r="H697" s="13">
        <v>0</v>
      </c>
      <c r="I697" s="14">
        <v>40704000</v>
      </c>
      <c r="J697" s="14">
        <f t="shared" si="10"/>
        <v>40704000</v>
      </c>
      <c r="K697" s="10">
        <v>0</v>
      </c>
      <c r="L697" s="10">
        <v>0</v>
      </c>
      <c r="M697" s="15" t="s">
        <v>24</v>
      </c>
      <c r="N697" s="10" t="s">
        <v>25</v>
      </c>
      <c r="O697" s="16" t="s">
        <v>235</v>
      </c>
      <c r="P697" s="10">
        <v>3387000</v>
      </c>
      <c r="Q697" s="17" t="s">
        <v>27</v>
      </c>
      <c r="R697" s="18">
        <v>313</v>
      </c>
      <c r="S697" s="19" t="s">
        <v>32</v>
      </c>
      <c r="T697" s="16" t="s">
        <v>236</v>
      </c>
      <c r="U697" s="21" t="s">
        <v>237</v>
      </c>
      <c r="V697" s="20" t="b">
        <f>IF(R697=[1]PAA!D697,TRUE)</f>
        <v>1</v>
      </c>
    </row>
    <row r="698" spans="1:22" s="20" customFormat="1" ht="12.75" customHeight="1" x14ac:dyDescent="0.25">
      <c r="A698" s="9">
        <v>80111701</v>
      </c>
      <c r="B698" s="10" t="s">
        <v>485</v>
      </c>
      <c r="C698" s="10">
        <v>1</v>
      </c>
      <c r="D698" s="10">
        <v>1</v>
      </c>
      <c r="E698" s="11">
        <v>350</v>
      </c>
      <c r="F698" s="10">
        <v>0</v>
      </c>
      <c r="G698" s="12" t="s">
        <v>23</v>
      </c>
      <c r="H698" s="13">
        <v>0</v>
      </c>
      <c r="I698" s="14">
        <v>70000000</v>
      </c>
      <c r="J698" s="14">
        <f t="shared" si="10"/>
        <v>70000000</v>
      </c>
      <c r="K698" s="10">
        <v>0</v>
      </c>
      <c r="L698" s="10">
        <v>0</v>
      </c>
      <c r="M698" s="15" t="s">
        <v>24</v>
      </c>
      <c r="N698" s="10" t="s">
        <v>25</v>
      </c>
      <c r="O698" s="16" t="s">
        <v>235</v>
      </c>
      <c r="P698" s="10">
        <v>3387000</v>
      </c>
      <c r="Q698" s="17" t="s">
        <v>27</v>
      </c>
      <c r="R698" s="18">
        <v>33</v>
      </c>
      <c r="S698" s="19" t="s">
        <v>32</v>
      </c>
      <c r="T698" s="16" t="s">
        <v>236</v>
      </c>
      <c r="U698" s="21" t="s">
        <v>237</v>
      </c>
      <c r="V698" s="20" t="b">
        <f>IF(R698=[1]PAA!D698,TRUE)</f>
        <v>1</v>
      </c>
    </row>
    <row r="699" spans="1:22" s="20" customFormat="1" ht="12.75" customHeight="1" x14ac:dyDescent="0.25">
      <c r="A699" s="9">
        <v>80111701</v>
      </c>
      <c r="B699" s="10" t="s">
        <v>467</v>
      </c>
      <c r="C699" s="10">
        <v>1</v>
      </c>
      <c r="D699" s="10">
        <v>1</v>
      </c>
      <c r="E699" s="11">
        <v>350</v>
      </c>
      <c r="F699" s="10">
        <v>0</v>
      </c>
      <c r="G699" s="12" t="s">
        <v>23</v>
      </c>
      <c r="H699" s="13">
        <v>0</v>
      </c>
      <c r="I699" s="14">
        <v>48323333.333333336</v>
      </c>
      <c r="J699" s="14">
        <f t="shared" si="10"/>
        <v>48323333.333333336</v>
      </c>
      <c r="K699" s="10">
        <v>0</v>
      </c>
      <c r="L699" s="10">
        <v>0</v>
      </c>
      <c r="M699" s="15" t="s">
        <v>24</v>
      </c>
      <c r="N699" s="10" t="s">
        <v>25</v>
      </c>
      <c r="O699" s="16" t="s">
        <v>235</v>
      </c>
      <c r="P699" s="10">
        <v>3387000</v>
      </c>
      <c r="Q699" s="17" t="s">
        <v>27</v>
      </c>
      <c r="R699" s="18">
        <v>168</v>
      </c>
      <c r="S699" s="19" t="s">
        <v>32</v>
      </c>
      <c r="T699" s="16" t="s">
        <v>236</v>
      </c>
      <c r="U699" s="21" t="s">
        <v>237</v>
      </c>
      <c r="V699" s="20" t="b">
        <f>IF(R699=[1]PAA!D699,TRUE)</f>
        <v>1</v>
      </c>
    </row>
    <row r="700" spans="1:22" s="20" customFormat="1" ht="12.75" customHeight="1" x14ac:dyDescent="0.25">
      <c r="A700" s="9">
        <v>80111701</v>
      </c>
      <c r="B700" s="10" t="s">
        <v>486</v>
      </c>
      <c r="C700" s="10">
        <v>1</v>
      </c>
      <c r="D700" s="10">
        <v>1</v>
      </c>
      <c r="E700" s="11">
        <v>240</v>
      </c>
      <c r="F700" s="10">
        <v>0</v>
      </c>
      <c r="G700" s="12" t="s">
        <v>23</v>
      </c>
      <c r="H700" s="13">
        <v>0</v>
      </c>
      <c r="I700" s="14">
        <v>55120000</v>
      </c>
      <c r="J700" s="14">
        <f t="shared" si="10"/>
        <v>55120000</v>
      </c>
      <c r="K700" s="10">
        <v>0</v>
      </c>
      <c r="L700" s="10">
        <v>0</v>
      </c>
      <c r="M700" s="15" t="s">
        <v>24</v>
      </c>
      <c r="N700" s="10" t="s">
        <v>25</v>
      </c>
      <c r="O700" s="16" t="s">
        <v>235</v>
      </c>
      <c r="P700" s="10">
        <v>3387000</v>
      </c>
      <c r="Q700" s="17" t="s">
        <v>27</v>
      </c>
      <c r="R700" s="18">
        <v>519</v>
      </c>
      <c r="S700" s="19" t="s">
        <v>32</v>
      </c>
      <c r="T700" s="16" t="s">
        <v>236</v>
      </c>
      <c r="U700" s="21" t="s">
        <v>237</v>
      </c>
      <c r="V700" s="20" t="b">
        <f>IF(R700=[1]PAA!D700,TRUE)</f>
        <v>1</v>
      </c>
    </row>
    <row r="701" spans="1:22" s="20" customFormat="1" ht="12.75" customHeight="1" x14ac:dyDescent="0.25">
      <c r="A701" s="9">
        <v>80111701</v>
      </c>
      <c r="B701" s="10" t="s">
        <v>487</v>
      </c>
      <c r="C701" s="10">
        <v>1</v>
      </c>
      <c r="D701" s="10">
        <v>1</v>
      </c>
      <c r="E701" s="11">
        <v>240</v>
      </c>
      <c r="F701" s="10">
        <v>0</v>
      </c>
      <c r="G701" s="12" t="s">
        <v>23</v>
      </c>
      <c r="H701" s="13">
        <v>0</v>
      </c>
      <c r="I701" s="14">
        <v>42392000</v>
      </c>
      <c r="J701" s="14">
        <f t="shared" si="10"/>
        <v>42392000</v>
      </c>
      <c r="K701" s="10">
        <v>0</v>
      </c>
      <c r="L701" s="10">
        <v>0</v>
      </c>
      <c r="M701" s="15" t="s">
        <v>24</v>
      </c>
      <c r="N701" s="10" t="s">
        <v>25</v>
      </c>
      <c r="O701" s="16" t="s">
        <v>235</v>
      </c>
      <c r="P701" s="10">
        <v>3387000</v>
      </c>
      <c r="Q701" s="17" t="s">
        <v>27</v>
      </c>
      <c r="R701" s="18">
        <v>619</v>
      </c>
      <c r="S701" s="19" t="s">
        <v>32</v>
      </c>
      <c r="T701" s="16" t="s">
        <v>236</v>
      </c>
      <c r="U701" s="21" t="s">
        <v>237</v>
      </c>
      <c r="V701" s="20" t="b">
        <f>IF(R701=[1]PAA!D701,TRUE)</f>
        <v>1</v>
      </c>
    </row>
    <row r="702" spans="1:22" s="20" customFormat="1" ht="12.75" customHeight="1" x14ac:dyDescent="0.25">
      <c r="A702" s="9">
        <v>80111701</v>
      </c>
      <c r="B702" s="10" t="s">
        <v>467</v>
      </c>
      <c r="C702" s="10">
        <v>1</v>
      </c>
      <c r="D702" s="10">
        <v>1</v>
      </c>
      <c r="E702" s="11">
        <v>350</v>
      </c>
      <c r="F702" s="10">
        <v>0</v>
      </c>
      <c r="G702" s="12" t="s">
        <v>23</v>
      </c>
      <c r="H702" s="13">
        <v>0</v>
      </c>
      <c r="I702" s="14">
        <v>48323333.333333336</v>
      </c>
      <c r="J702" s="14">
        <f t="shared" si="10"/>
        <v>48323333.333333336</v>
      </c>
      <c r="K702" s="10">
        <v>0</v>
      </c>
      <c r="L702" s="10">
        <v>0</v>
      </c>
      <c r="M702" s="15" t="s">
        <v>24</v>
      </c>
      <c r="N702" s="10" t="s">
        <v>25</v>
      </c>
      <c r="O702" s="16" t="s">
        <v>235</v>
      </c>
      <c r="P702" s="10">
        <v>3387000</v>
      </c>
      <c r="Q702" s="17" t="s">
        <v>27</v>
      </c>
      <c r="R702" s="18">
        <v>167</v>
      </c>
      <c r="S702" s="19" t="s">
        <v>32</v>
      </c>
      <c r="T702" s="16" t="s">
        <v>236</v>
      </c>
      <c r="U702" s="21" t="s">
        <v>237</v>
      </c>
      <c r="V702" s="20" t="b">
        <f>IF(R702=[1]PAA!D702,TRUE)</f>
        <v>1</v>
      </c>
    </row>
    <row r="703" spans="1:22" s="20" customFormat="1" ht="12.75" customHeight="1" x14ac:dyDescent="0.25">
      <c r="A703" s="9">
        <v>80111701</v>
      </c>
      <c r="B703" s="10" t="s">
        <v>479</v>
      </c>
      <c r="C703" s="10">
        <v>1</v>
      </c>
      <c r="D703" s="10">
        <v>1</v>
      </c>
      <c r="E703" s="11">
        <v>240</v>
      </c>
      <c r="F703" s="10">
        <v>0</v>
      </c>
      <c r="G703" s="12" t="s">
        <v>23</v>
      </c>
      <c r="H703" s="13">
        <v>0</v>
      </c>
      <c r="I703" s="14">
        <v>40000000</v>
      </c>
      <c r="J703" s="14">
        <f t="shared" si="10"/>
        <v>40000000</v>
      </c>
      <c r="K703" s="10">
        <v>0</v>
      </c>
      <c r="L703" s="10">
        <v>0</v>
      </c>
      <c r="M703" s="15" t="s">
        <v>24</v>
      </c>
      <c r="N703" s="10" t="s">
        <v>25</v>
      </c>
      <c r="O703" s="16" t="s">
        <v>235</v>
      </c>
      <c r="P703" s="10">
        <v>3387000</v>
      </c>
      <c r="Q703" s="17" t="s">
        <v>27</v>
      </c>
      <c r="R703" s="18">
        <v>301</v>
      </c>
      <c r="S703" s="19" t="s">
        <v>32</v>
      </c>
      <c r="T703" s="16" t="s">
        <v>480</v>
      </c>
      <c r="U703" s="21" t="s">
        <v>481</v>
      </c>
      <c r="V703" s="20" t="b">
        <f>IF(R703=[1]PAA!D703,TRUE)</f>
        <v>1</v>
      </c>
    </row>
    <row r="704" spans="1:22" s="20" customFormat="1" ht="12.75" customHeight="1" x14ac:dyDescent="0.25">
      <c r="A704" s="9">
        <v>80111701</v>
      </c>
      <c r="B704" s="10" t="s">
        <v>478</v>
      </c>
      <c r="C704" s="10">
        <v>1</v>
      </c>
      <c r="D704" s="10">
        <v>1</v>
      </c>
      <c r="E704" s="11">
        <v>240</v>
      </c>
      <c r="F704" s="10">
        <v>0</v>
      </c>
      <c r="G704" s="12" t="s">
        <v>23</v>
      </c>
      <c r="H704" s="13">
        <v>0</v>
      </c>
      <c r="I704" s="14">
        <v>14700000</v>
      </c>
      <c r="J704" s="14">
        <f t="shared" si="10"/>
        <v>14700000</v>
      </c>
      <c r="K704" s="10">
        <v>0</v>
      </c>
      <c r="L704" s="10">
        <v>0</v>
      </c>
      <c r="M704" s="15" t="s">
        <v>24</v>
      </c>
      <c r="N704" s="10" t="s">
        <v>25</v>
      </c>
      <c r="O704" s="16" t="s">
        <v>235</v>
      </c>
      <c r="P704" s="10">
        <v>3387000</v>
      </c>
      <c r="Q704" s="17" t="s">
        <v>27</v>
      </c>
      <c r="R704" s="18">
        <v>706</v>
      </c>
      <c r="S704" s="19" t="s">
        <v>32</v>
      </c>
      <c r="T704" s="16" t="s">
        <v>236</v>
      </c>
      <c r="U704" s="21" t="s">
        <v>237</v>
      </c>
      <c r="V704" s="20" t="b">
        <f>IF(R704=[1]PAA!D704,TRUE)</f>
        <v>1</v>
      </c>
    </row>
    <row r="705" spans="1:22" s="20" customFormat="1" ht="12.75" customHeight="1" x14ac:dyDescent="0.25">
      <c r="A705" s="9">
        <v>80111701</v>
      </c>
      <c r="B705" s="10" t="s">
        <v>488</v>
      </c>
      <c r="C705" s="10">
        <v>1</v>
      </c>
      <c r="D705" s="10">
        <v>1</v>
      </c>
      <c r="E705" s="11">
        <v>350</v>
      </c>
      <c r="F705" s="10">
        <v>0</v>
      </c>
      <c r="G705" s="12" t="s">
        <v>23</v>
      </c>
      <c r="H705" s="13">
        <v>0</v>
      </c>
      <c r="I705" s="14">
        <v>111300000</v>
      </c>
      <c r="J705" s="14">
        <f t="shared" si="10"/>
        <v>111300000</v>
      </c>
      <c r="K705" s="10">
        <v>0</v>
      </c>
      <c r="L705" s="10">
        <v>0</v>
      </c>
      <c r="M705" s="15" t="s">
        <v>24</v>
      </c>
      <c r="N705" s="10" t="s">
        <v>25</v>
      </c>
      <c r="O705" s="16" t="s">
        <v>235</v>
      </c>
      <c r="P705" s="10">
        <v>3387000</v>
      </c>
      <c r="Q705" s="17" t="s">
        <v>27</v>
      </c>
      <c r="R705" s="18">
        <v>53</v>
      </c>
      <c r="S705" s="19" t="s">
        <v>32</v>
      </c>
      <c r="T705" s="16" t="s">
        <v>236</v>
      </c>
      <c r="U705" s="21" t="s">
        <v>237</v>
      </c>
      <c r="V705" s="20" t="b">
        <f>IF(R705=[1]PAA!D705,TRUE)</f>
        <v>1</v>
      </c>
    </row>
    <row r="706" spans="1:22" s="20" customFormat="1" ht="12.75" customHeight="1" x14ac:dyDescent="0.25">
      <c r="A706" s="9">
        <v>80111701</v>
      </c>
      <c r="B706" s="10" t="s">
        <v>489</v>
      </c>
      <c r="C706" s="10">
        <v>1</v>
      </c>
      <c r="D706" s="10">
        <v>1</v>
      </c>
      <c r="E706" s="11">
        <v>350</v>
      </c>
      <c r="F706" s="10">
        <v>0</v>
      </c>
      <c r="G706" s="12" t="s">
        <v>23</v>
      </c>
      <c r="H706" s="13">
        <v>0</v>
      </c>
      <c r="I706" s="14">
        <v>59360000</v>
      </c>
      <c r="J706" s="14">
        <f t="shared" si="10"/>
        <v>59360000</v>
      </c>
      <c r="K706" s="10">
        <v>0</v>
      </c>
      <c r="L706" s="10">
        <v>0</v>
      </c>
      <c r="M706" s="15" t="s">
        <v>24</v>
      </c>
      <c r="N706" s="10" t="s">
        <v>25</v>
      </c>
      <c r="O706" s="16" t="s">
        <v>235</v>
      </c>
      <c r="P706" s="10">
        <v>3387000</v>
      </c>
      <c r="Q706" s="17" t="s">
        <v>27</v>
      </c>
      <c r="R706" s="18">
        <v>51</v>
      </c>
      <c r="S706" s="19" t="s">
        <v>32</v>
      </c>
      <c r="T706" s="16" t="s">
        <v>236</v>
      </c>
      <c r="U706" s="21" t="s">
        <v>237</v>
      </c>
      <c r="V706" s="20" t="b">
        <f>IF(R706=[1]PAA!D706,TRUE)</f>
        <v>1</v>
      </c>
    </row>
    <row r="707" spans="1:22" s="20" customFormat="1" ht="12.75" customHeight="1" x14ac:dyDescent="0.25">
      <c r="A707" s="9">
        <v>80111701</v>
      </c>
      <c r="B707" s="10" t="s">
        <v>467</v>
      </c>
      <c r="C707" s="10">
        <v>1</v>
      </c>
      <c r="D707" s="10">
        <v>1</v>
      </c>
      <c r="E707" s="11">
        <v>350</v>
      </c>
      <c r="F707" s="10">
        <v>0</v>
      </c>
      <c r="G707" s="12" t="s">
        <v>23</v>
      </c>
      <c r="H707" s="13">
        <v>0</v>
      </c>
      <c r="I707" s="14">
        <v>48323333.333333336</v>
      </c>
      <c r="J707" s="14">
        <f t="shared" si="10"/>
        <v>48323333.333333336</v>
      </c>
      <c r="K707" s="10">
        <v>0</v>
      </c>
      <c r="L707" s="10">
        <v>0</v>
      </c>
      <c r="M707" s="15" t="s">
        <v>24</v>
      </c>
      <c r="N707" s="10" t="s">
        <v>25</v>
      </c>
      <c r="O707" s="16" t="s">
        <v>235</v>
      </c>
      <c r="P707" s="10">
        <v>3387000</v>
      </c>
      <c r="Q707" s="17" t="s">
        <v>27</v>
      </c>
      <c r="R707" s="18">
        <v>152</v>
      </c>
      <c r="S707" s="19" t="s">
        <v>32</v>
      </c>
      <c r="T707" s="16" t="s">
        <v>236</v>
      </c>
      <c r="U707" s="21" t="s">
        <v>237</v>
      </c>
      <c r="V707" s="20" t="b">
        <f>IF(R707=[1]PAA!D707,TRUE)</f>
        <v>1</v>
      </c>
    </row>
    <row r="708" spans="1:22" s="20" customFormat="1" ht="12.75" customHeight="1" x14ac:dyDescent="0.25">
      <c r="A708" s="9">
        <v>80111701</v>
      </c>
      <c r="B708" s="10" t="s">
        <v>490</v>
      </c>
      <c r="C708" s="10">
        <v>1</v>
      </c>
      <c r="D708" s="10">
        <v>1</v>
      </c>
      <c r="E708" s="11">
        <v>240</v>
      </c>
      <c r="F708" s="10">
        <v>0</v>
      </c>
      <c r="G708" s="12" t="s">
        <v>23</v>
      </c>
      <c r="H708" s="13">
        <v>0</v>
      </c>
      <c r="I708" s="14">
        <v>16960000</v>
      </c>
      <c r="J708" s="14">
        <f t="shared" si="10"/>
        <v>16960000</v>
      </c>
      <c r="K708" s="10">
        <v>0</v>
      </c>
      <c r="L708" s="10">
        <v>0</v>
      </c>
      <c r="M708" s="15" t="s">
        <v>24</v>
      </c>
      <c r="N708" s="10" t="s">
        <v>25</v>
      </c>
      <c r="O708" s="16" t="s">
        <v>235</v>
      </c>
      <c r="P708" s="10">
        <v>3387000</v>
      </c>
      <c r="Q708" s="17" t="s">
        <v>27</v>
      </c>
      <c r="R708" s="18">
        <v>267</v>
      </c>
      <c r="S708" s="19" t="s">
        <v>32</v>
      </c>
      <c r="T708" s="16" t="s">
        <v>236</v>
      </c>
      <c r="U708" s="21" t="s">
        <v>237</v>
      </c>
      <c r="V708" s="20" t="b">
        <f>IF(R708=[1]PAA!D708,TRUE)</f>
        <v>1</v>
      </c>
    </row>
    <row r="709" spans="1:22" s="20" customFormat="1" ht="12.75" customHeight="1" x14ac:dyDescent="0.25">
      <c r="A709" s="9">
        <v>80111701</v>
      </c>
      <c r="B709" s="10" t="s">
        <v>491</v>
      </c>
      <c r="C709" s="10">
        <v>1</v>
      </c>
      <c r="D709" s="10">
        <v>1</v>
      </c>
      <c r="E709" s="11">
        <v>210</v>
      </c>
      <c r="F709" s="10">
        <v>0</v>
      </c>
      <c r="G709" s="12" t="s">
        <v>23</v>
      </c>
      <c r="H709" s="13">
        <v>0</v>
      </c>
      <c r="I709" s="14">
        <v>14840000</v>
      </c>
      <c r="J709" s="14">
        <f t="shared" si="10"/>
        <v>14840000</v>
      </c>
      <c r="K709" s="10">
        <v>0</v>
      </c>
      <c r="L709" s="10">
        <v>0</v>
      </c>
      <c r="M709" s="15" t="s">
        <v>24</v>
      </c>
      <c r="N709" s="10" t="s">
        <v>25</v>
      </c>
      <c r="O709" s="16" t="s">
        <v>235</v>
      </c>
      <c r="P709" s="10">
        <v>3387000</v>
      </c>
      <c r="Q709" s="17" t="s">
        <v>27</v>
      </c>
      <c r="R709" s="18">
        <v>681</v>
      </c>
      <c r="S709" s="19" t="s">
        <v>32</v>
      </c>
      <c r="T709" s="16" t="s">
        <v>236</v>
      </c>
      <c r="U709" s="21" t="s">
        <v>237</v>
      </c>
      <c r="V709" s="20" t="b">
        <f>IF(R709=[1]PAA!D709,TRUE)</f>
        <v>1</v>
      </c>
    </row>
    <row r="710" spans="1:22" s="20" customFormat="1" ht="12.75" customHeight="1" x14ac:dyDescent="0.25">
      <c r="A710" s="9">
        <v>80111701</v>
      </c>
      <c r="B710" s="10" t="s">
        <v>468</v>
      </c>
      <c r="C710" s="10">
        <v>1</v>
      </c>
      <c r="D710" s="10">
        <v>1</v>
      </c>
      <c r="E710" s="11">
        <v>240</v>
      </c>
      <c r="F710" s="10">
        <v>0</v>
      </c>
      <c r="G710" s="12" t="s">
        <v>23</v>
      </c>
      <c r="H710" s="13">
        <v>0</v>
      </c>
      <c r="I710" s="14">
        <v>33128000</v>
      </c>
      <c r="J710" s="14">
        <f t="shared" si="10"/>
        <v>33128000</v>
      </c>
      <c r="K710" s="10">
        <v>0</v>
      </c>
      <c r="L710" s="10">
        <v>0</v>
      </c>
      <c r="M710" s="15" t="s">
        <v>24</v>
      </c>
      <c r="N710" s="10" t="s">
        <v>25</v>
      </c>
      <c r="O710" s="16" t="s">
        <v>235</v>
      </c>
      <c r="P710" s="10">
        <v>3387000</v>
      </c>
      <c r="Q710" s="17" t="s">
        <v>27</v>
      </c>
      <c r="R710" s="18">
        <v>509</v>
      </c>
      <c r="S710" s="19" t="s">
        <v>32</v>
      </c>
      <c r="T710" s="16" t="s">
        <v>236</v>
      </c>
      <c r="U710" s="21" t="s">
        <v>237</v>
      </c>
      <c r="V710" s="20" t="b">
        <f>IF(R710=[1]PAA!D710,TRUE)</f>
        <v>1</v>
      </c>
    </row>
    <row r="711" spans="1:22" s="20" customFormat="1" ht="12.75" customHeight="1" x14ac:dyDescent="0.25">
      <c r="A711" s="9">
        <v>80111701</v>
      </c>
      <c r="B711" s="10" t="s">
        <v>478</v>
      </c>
      <c r="C711" s="10">
        <v>1</v>
      </c>
      <c r="D711" s="10">
        <v>1</v>
      </c>
      <c r="E711" s="11">
        <v>350</v>
      </c>
      <c r="F711" s="10">
        <v>0</v>
      </c>
      <c r="G711" s="12" t="s">
        <v>23</v>
      </c>
      <c r="H711" s="13">
        <v>0</v>
      </c>
      <c r="I711" s="14">
        <v>24500000</v>
      </c>
      <c r="J711" s="14">
        <f t="shared" si="10"/>
        <v>24500000</v>
      </c>
      <c r="K711" s="10">
        <v>0</v>
      </c>
      <c r="L711" s="10">
        <v>0</v>
      </c>
      <c r="M711" s="15" t="s">
        <v>24</v>
      </c>
      <c r="N711" s="10" t="s">
        <v>25</v>
      </c>
      <c r="O711" s="16" t="s">
        <v>235</v>
      </c>
      <c r="P711" s="10">
        <v>3387000</v>
      </c>
      <c r="Q711" s="17" t="s">
        <v>27</v>
      </c>
      <c r="R711" s="18">
        <v>56</v>
      </c>
      <c r="S711" s="19" t="s">
        <v>32</v>
      </c>
      <c r="T711" s="16" t="s">
        <v>236</v>
      </c>
      <c r="U711" s="21" t="s">
        <v>237</v>
      </c>
      <c r="V711" s="20" t="b">
        <f>IF(R711=[1]PAA!D711,TRUE)</f>
        <v>1</v>
      </c>
    </row>
    <row r="712" spans="1:22" s="20" customFormat="1" ht="12.75" customHeight="1" x14ac:dyDescent="0.25">
      <c r="A712" s="9">
        <v>80111701</v>
      </c>
      <c r="B712" s="10" t="s">
        <v>484</v>
      </c>
      <c r="C712" s="10">
        <v>1</v>
      </c>
      <c r="D712" s="10">
        <v>1</v>
      </c>
      <c r="E712" s="11">
        <v>240</v>
      </c>
      <c r="F712" s="10">
        <v>0</v>
      </c>
      <c r="G712" s="12" t="s">
        <v>23</v>
      </c>
      <c r="H712" s="13">
        <v>0</v>
      </c>
      <c r="I712" s="14">
        <v>40704000</v>
      </c>
      <c r="J712" s="14">
        <f t="shared" si="10"/>
        <v>40704000</v>
      </c>
      <c r="K712" s="10">
        <v>0</v>
      </c>
      <c r="L712" s="10">
        <v>0</v>
      </c>
      <c r="M712" s="15" t="s">
        <v>24</v>
      </c>
      <c r="N712" s="10" t="s">
        <v>25</v>
      </c>
      <c r="O712" s="16" t="s">
        <v>235</v>
      </c>
      <c r="P712" s="10">
        <v>3387000</v>
      </c>
      <c r="Q712" s="17" t="s">
        <v>27</v>
      </c>
      <c r="R712" s="18">
        <v>276</v>
      </c>
      <c r="S712" s="19" t="s">
        <v>32</v>
      </c>
      <c r="T712" s="16" t="s">
        <v>236</v>
      </c>
      <c r="U712" s="21" t="s">
        <v>237</v>
      </c>
      <c r="V712" s="20" t="b">
        <f>IF(R712=[1]PAA!D712,TRUE)</f>
        <v>1</v>
      </c>
    </row>
    <row r="713" spans="1:22" s="20" customFormat="1" ht="12.75" customHeight="1" x14ac:dyDescent="0.25">
      <c r="A713" s="9">
        <v>80111701</v>
      </c>
      <c r="B713" s="10" t="s">
        <v>492</v>
      </c>
      <c r="C713" s="10">
        <v>1</v>
      </c>
      <c r="D713" s="10">
        <v>1</v>
      </c>
      <c r="E713" s="11">
        <v>240</v>
      </c>
      <c r="F713" s="10">
        <v>0</v>
      </c>
      <c r="G713" s="12" t="s">
        <v>23</v>
      </c>
      <c r="H713" s="13">
        <v>0</v>
      </c>
      <c r="I713" s="14">
        <v>33128000</v>
      </c>
      <c r="J713" s="14">
        <f t="shared" si="10"/>
        <v>33128000</v>
      </c>
      <c r="K713" s="10">
        <v>0</v>
      </c>
      <c r="L713" s="10">
        <v>0</v>
      </c>
      <c r="M713" s="15" t="s">
        <v>24</v>
      </c>
      <c r="N713" s="10" t="s">
        <v>25</v>
      </c>
      <c r="O713" s="16" t="s">
        <v>235</v>
      </c>
      <c r="P713" s="10">
        <v>3387000</v>
      </c>
      <c r="Q713" s="17" t="s">
        <v>27</v>
      </c>
      <c r="R713" s="18">
        <v>488</v>
      </c>
      <c r="S713" s="19" t="s">
        <v>32</v>
      </c>
      <c r="T713" s="16" t="s">
        <v>236</v>
      </c>
      <c r="U713" s="21" t="s">
        <v>237</v>
      </c>
      <c r="V713" s="20" t="b">
        <f>IF(R713=[1]PAA!D713,TRUE)</f>
        <v>1</v>
      </c>
    </row>
    <row r="714" spans="1:22" s="20" customFormat="1" ht="12.75" customHeight="1" x14ac:dyDescent="0.25">
      <c r="A714" s="9">
        <v>80111701</v>
      </c>
      <c r="B714" s="10" t="s">
        <v>493</v>
      </c>
      <c r="C714" s="10">
        <v>1</v>
      </c>
      <c r="D714" s="10">
        <v>1</v>
      </c>
      <c r="E714" s="11">
        <v>240</v>
      </c>
      <c r="F714" s="10">
        <v>0</v>
      </c>
      <c r="G714" s="12" t="s">
        <v>23</v>
      </c>
      <c r="H714" s="13">
        <v>0</v>
      </c>
      <c r="I714" s="14">
        <v>76320000</v>
      </c>
      <c r="J714" s="14">
        <f t="shared" si="10"/>
        <v>76320000</v>
      </c>
      <c r="K714" s="10">
        <v>0</v>
      </c>
      <c r="L714" s="10">
        <v>0</v>
      </c>
      <c r="M714" s="15" t="s">
        <v>24</v>
      </c>
      <c r="N714" s="10" t="s">
        <v>25</v>
      </c>
      <c r="O714" s="16" t="s">
        <v>235</v>
      </c>
      <c r="P714" s="10">
        <v>3387000</v>
      </c>
      <c r="Q714" s="17" t="s">
        <v>27</v>
      </c>
      <c r="R714" s="18">
        <v>430</v>
      </c>
      <c r="S714" s="19" t="s">
        <v>32</v>
      </c>
      <c r="T714" s="16" t="s">
        <v>236</v>
      </c>
      <c r="U714" s="21" t="s">
        <v>237</v>
      </c>
      <c r="V714" s="20" t="b">
        <f>IF(R714=[1]PAA!D714,TRUE)</f>
        <v>1</v>
      </c>
    </row>
    <row r="715" spans="1:22" s="20" customFormat="1" ht="12.75" customHeight="1" x14ac:dyDescent="0.25">
      <c r="A715" s="9">
        <v>80111701</v>
      </c>
      <c r="B715" s="10" t="s">
        <v>494</v>
      </c>
      <c r="C715" s="10">
        <v>1</v>
      </c>
      <c r="D715" s="10">
        <v>1</v>
      </c>
      <c r="E715" s="11">
        <v>240</v>
      </c>
      <c r="F715" s="10">
        <v>0</v>
      </c>
      <c r="G715" s="12" t="s">
        <v>23</v>
      </c>
      <c r="H715" s="13">
        <v>0</v>
      </c>
      <c r="I715" s="14">
        <v>33128000</v>
      </c>
      <c r="J715" s="14">
        <f t="shared" si="10"/>
        <v>33128000</v>
      </c>
      <c r="K715" s="10">
        <v>0</v>
      </c>
      <c r="L715" s="10">
        <v>0</v>
      </c>
      <c r="M715" s="15" t="s">
        <v>24</v>
      </c>
      <c r="N715" s="10" t="s">
        <v>25</v>
      </c>
      <c r="O715" s="16" t="s">
        <v>235</v>
      </c>
      <c r="P715" s="10">
        <v>3387000</v>
      </c>
      <c r="Q715" s="17" t="s">
        <v>27</v>
      </c>
      <c r="R715" s="18">
        <v>272</v>
      </c>
      <c r="S715" s="19" t="s">
        <v>32</v>
      </c>
      <c r="T715" s="16" t="s">
        <v>236</v>
      </c>
      <c r="U715" s="21" t="s">
        <v>237</v>
      </c>
      <c r="V715" s="20" t="b">
        <f>IF(R715=[1]PAA!D715,TRUE)</f>
        <v>1</v>
      </c>
    </row>
    <row r="716" spans="1:22" s="20" customFormat="1" ht="12.75" customHeight="1" x14ac:dyDescent="0.25">
      <c r="A716" s="9">
        <v>80111701</v>
      </c>
      <c r="B716" s="10" t="s">
        <v>467</v>
      </c>
      <c r="C716" s="10">
        <v>1</v>
      </c>
      <c r="D716" s="10">
        <v>1</v>
      </c>
      <c r="E716" s="11">
        <v>240</v>
      </c>
      <c r="F716" s="10">
        <v>0</v>
      </c>
      <c r="G716" s="12" t="s">
        <v>23</v>
      </c>
      <c r="H716" s="13">
        <v>0</v>
      </c>
      <c r="I716" s="14">
        <v>28994000</v>
      </c>
      <c r="J716" s="14">
        <f t="shared" ref="J716:J779" si="11">I716</f>
        <v>28994000</v>
      </c>
      <c r="K716" s="10">
        <v>0</v>
      </c>
      <c r="L716" s="10">
        <v>0</v>
      </c>
      <c r="M716" s="15" t="s">
        <v>24</v>
      </c>
      <c r="N716" s="10" t="s">
        <v>25</v>
      </c>
      <c r="O716" s="16" t="s">
        <v>235</v>
      </c>
      <c r="P716" s="10">
        <v>3387000</v>
      </c>
      <c r="Q716" s="17" t="s">
        <v>27</v>
      </c>
      <c r="R716" s="18">
        <v>648</v>
      </c>
      <c r="S716" s="19" t="s">
        <v>32</v>
      </c>
      <c r="T716" s="16" t="s">
        <v>236</v>
      </c>
      <c r="U716" s="21" t="s">
        <v>237</v>
      </c>
      <c r="V716" s="20" t="b">
        <f>IF(R716=[1]PAA!D716,TRUE)</f>
        <v>1</v>
      </c>
    </row>
    <row r="717" spans="1:22" s="20" customFormat="1" ht="12.75" customHeight="1" x14ac:dyDescent="0.25">
      <c r="A717" s="9">
        <v>80111701</v>
      </c>
      <c r="B717" s="10" t="s">
        <v>487</v>
      </c>
      <c r="C717" s="10">
        <v>1</v>
      </c>
      <c r="D717" s="10">
        <v>1</v>
      </c>
      <c r="E717" s="11">
        <v>240</v>
      </c>
      <c r="F717" s="10">
        <v>0</v>
      </c>
      <c r="G717" s="12" t="s">
        <v>23</v>
      </c>
      <c r="H717" s="13">
        <v>0</v>
      </c>
      <c r="I717" s="14">
        <v>38160000</v>
      </c>
      <c r="J717" s="14">
        <f t="shared" si="11"/>
        <v>38160000</v>
      </c>
      <c r="K717" s="10">
        <v>0</v>
      </c>
      <c r="L717" s="10">
        <v>0</v>
      </c>
      <c r="M717" s="15" t="s">
        <v>24</v>
      </c>
      <c r="N717" s="10" t="s">
        <v>25</v>
      </c>
      <c r="O717" s="16" t="s">
        <v>235</v>
      </c>
      <c r="P717" s="10">
        <v>3387000</v>
      </c>
      <c r="Q717" s="17" t="s">
        <v>27</v>
      </c>
      <c r="R717" s="18">
        <v>314</v>
      </c>
      <c r="S717" s="19" t="s">
        <v>32</v>
      </c>
      <c r="T717" s="16" t="s">
        <v>236</v>
      </c>
      <c r="U717" s="21" t="s">
        <v>237</v>
      </c>
      <c r="V717" s="20" t="b">
        <f>IF(R717=[1]PAA!D717,TRUE)</f>
        <v>1</v>
      </c>
    </row>
    <row r="718" spans="1:22" s="20" customFormat="1" ht="12.75" customHeight="1" x14ac:dyDescent="0.25">
      <c r="A718" s="9">
        <v>80111701</v>
      </c>
      <c r="B718" s="10" t="s">
        <v>495</v>
      </c>
      <c r="C718" s="10">
        <v>1</v>
      </c>
      <c r="D718" s="10">
        <v>1</v>
      </c>
      <c r="E718" s="11">
        <v>350</v>
      </c>
      <c r="F718" s="10">
        <v>0</v>
      </c>
      <c r="G718" s="12" t="s">
        <v>23</v>
      </c>
      <c r="H718" s="13">
        <v>0</v>
      </c>
      <c r="I718" s="14">
        <v>80955000</v>
      </c>
      <c r="J718" s="14">
        <f t="shared" si="11"/>
        <v>80955000</v>
      </c>
      <c r="K718" s="10">
        <v>0</v>
      </c>
      <c r="L718" s="10">
        <v>0</v>
      </c>
      <c r="M718" s="15" t="s">
        <v>24</v>
      </c>
      <c r="N718" s="10" t="s">
        <v>25</v>
      </c>
      <c r="O718" s="16" t="s">
        <v>235</v>
      </c>
      <c r="P718" s="10">
        <v>3387000</v>
      </c>
      <c r="Q718" s="17" t="s">
        <v>27</v>
      </c>
      <c r="R718" s="18">
        <v>18</v>
      </c>
      <c r="S718" s="19" t="s">
        <v>32</v>
      </c>
      <c r="T718" s="16" t="s">
        <v>236</v>
      </c>
      <c r="U718" s="21" t="s">
        <v>237</v>
      </c>
      <c r="V718" s="20" t="b">
        <f>IF(R718=[1]PAA!D718,TRUE)</f>
        <v>1</v>
      </c>
    </row>
    <row r="719" spans="1:22" s="20" customFormat="1" ht="12.75" customHeight="1" x14ac:dyDescent="0.25">
      <c r="A719" s="9">
        <v>80111701</v>
      </c>
      <c r="B719" s="10" t="s">
        <v>496</v>
      </c>
      <c r="C719" s="10">
        <v>1</v>
      </c>
      <c r="D719" s="10">
        <v>1</v>
      </c>
      <c r="E719" s="11">
        <v>350</v>
      </c>
      <c r="F719" s="10">
        <v>0</v>
      </c>
      <c r="G719" s="12" t="s">
        <v>23</v>
      </c>
      <c r="H719" s="13">
        <v>0</v>
      </c>
      <c r="I719" s="14">
        <v>89833333.333333328</v>
      </c>
      <c r="J719" s="14">
        <f t="shared" si="11"/>
        <v>89833333.333333328</v>
      </c>
      <c r="K719" s="10">
        <v>0</v>
      </c>
      <c r="L719" s="10">
        <v>0</v>
      </c>
      <c r="M719" s="15" t="s">
        <v>24</v>
      </c>
      <c r="N719" s="10" t="s">
        <v>25</v>
      </c>
      <c r="O719" s="16" t="s">
        <v>235</v>
      </c>
      <c r="P719" s="10">
        <v>3387000</v>
      </c>
      <c r="Q719" s="17" t="s">
        <v>27</v>
      </c>
      <c r="R719" s="18">
        <v>127</v>
      </c>
      <c r="S719" s="19" t="s">
        <v>32</v>
      </c>
      <c r="T719" s="16" t="s">
        <v>236</v>
      </c>
      <c r="U719" s="21" t="s">
        <v>237</v>
      </c>
      <c r="V719" s="20" t="b">
        <f>IF(R719=[1]PAA!D719,TRUE)</f>
        <v>1</v>
      </c>
    </row>
    <row r="720" spans="1:22" s="20" customFormat="1" ht="12.75" customHeight="1" x14ac:dyDescent="0.25">
      <c r="A720" s="9">
        <v>80111701</v>
      </c>
      <c r="B720" s="10" t="s">
        <v>468</v>
      </c>
      <c r="C720" s="10">
        <v>1</v>
      </c>
      <c r="D720" s="10">
        <v>1</v>
      </c>
      <c r="E720" s="11">
        <v>350</v>
      </c>
      <c r="F720" s="10">
        <v>0</v>
      </c>
      <c r="G720" s="12" t="s">
        <v>23</v>
      </c>
      <c r="H720" s="13">
        <v>0</v>
      </c>
      <c r="I720" s="14">
        <v>59360000</v>
      </c>
      <c r="J720" s="14">
        <f t="shared" si="11"/>
        <v>59360000</v>
      </c>
      <c r="K720" s="10">
        <v>0</v>
      </c>
      <c r="L720" s="10">
        <v>0</v>
      </c>
      <c r="M720" s="15" t="s">
        <v>24</v>
      </c>
      <c r="N720" s="10" t="s">
        <v>25</v>
      </c>
      <c r="O720" s="16" t="s">
        <v>235</v>
      </c>
      <c r="P720" s="10">
        <v>3387000</v>
      </c>
      <c r="Q720" s="17" t="s">
        <v>27</v>
      </c>
      <c r="R720" s="18">
        <v>76</v>
      </c>
      <c r="S720" s="19" t="s">
        <v>32</v>
      </c>
      <c r="T720" s="16" t="s">
        <v>236</v>
      </c>
      <c r="U720" s="21" t="s">
        <v>237</v>
      </c>
      <c r="V720" s="20" t="b">
        <f>IF(R720=[1]PAA!D720,TRUE)</f>
        <v>1</v>
      </c>
    </row>
    <row r="721" spans="1:22" s="20" customFormat="1" ht="12.75" customHeight="1" x14ac:dyDescent="0.25">
      <c r="A721" s="9">
        <v>80111701</v>
      </c>
      <c r="B721" s="10" t="s">
        <v>478</v>
      </c>
      <c r="C721" s="10">
        <v>1</v>
      </c>
      <c r="D721" s="10">
        <v>1</v>
      </c>
      <c r="E721" s="11">
        <v>350</v>
      </c>
      <c r="F721" s="10">
        <v>0</v>
      </c>
      <c r="G721" s="12" t="s">
        <v>23</v>
      </c>
      <c r="H721" s="13">
        <v>0</v>
      </c>
      <c r="I721" s="14">
        <v>24500000</v>
      </c>
      <c r="J721" s="14">
        <f t="shared" si="11"/>
        <v>24500000</v>
      </c>
      <c r="K721" s="10">
        <v>0</v>
      </c>
      <c r="L721" s="10">
        <v>0</v>
      </c>
      <c r="M721" s="15" t="s">
        <v>24</v>
      </c>
      <c r="N721" s="10" t="s">
        <v>25</v>
      </c>
      <c r="O721" s="16" t="s">
        <v>235</v>
      </c>
      <c r="P721" s="10">
        <v>3387000</v>
      </c>
      <c r="Q721" s="17" t="s">
        <v>27</v>
      </c>
      <c r="R721" s="18">
        <v>58</v>
      </c>
      <c r="S721" s="19" t="s">
        <v>32</v>
      </c>
      <c r="T721" s="16" t="s">
        <v>236</v>
      </c>
      <c r="U721" s="21" t="s">
        <v>237</v>
      </c>
      <c r="V721" s="20" t="b">
        <f>IF(R721=[1]PAA!D721,TRUE)</f>
        <v>1</v>
      </c>
    </row>
    <row r="722" spans="1:22" s="20" customFormat="1" ht="12.75" customHeight="1" x14ac:dyDescent="0.25">
      <c r="A722" s="9">
        <v>80111701</v>
      </c>
      <c r="B722" s="10" t="s">
        <v>468</v>
      </c>
      <c r="C722" s="10">
        <v>1</v>
      </c>
      <c r="D722" s="10">
        <v>1</v>
      </c>
      <c r="E722" s="11">
        <v>350</v>
      </c>
      <c r="F722" s="10">
        <v>0</v>
      </c>
      <c r="G722" s="12" t="s">
        <v>23</v>
      </c>
      <c r="H722" s="13">
        <v>0</v>
      </c>
      <c r="I722" s="14">
        <v>59360000</v>
      </c>
      <c r="J722" s="14">
        <f t="shared" si="11"/>
        <v>59360000</v>
      </c>
      <c r="K722" s="10">
        <v>0</v>
      </c>
      <c r="L722" s="10">
        <v>0</v>
      </c>
      <c r="M722" s="15" t="s">
        <v>24</v>
      </c>
      <c r="N722" s="10" t="s">
        <v>25</v>
      </c>
      <c r="O722" s="16" t="s">
        <v>235</v>
      </c>
      <c r="P722" s="10">
        <v>3387000</v>
      </c>
      <c r="Q722" s="17" t="s">
        <v>27</v>
      </c>
      <c r="R722" s="18">
        <v>75</v>
      </c>
      <c r="S722" s="19" t="s">
        <v>32</v>
      </c>
      <c r="T722" s="16" t="s">
        <v>236</v>
      </c>
      <c r="U722" s="21" t="s">
        <v>237</v>
      </c>
      <c r="V722" s="20" t="b">
        <f>IF(R722=[1]PAA!D722,TRUE)</f>
        <v>1</v>
      </c>
    </row>
    <row r="723" spans="1:22" s="20" customFormat="1" ht="12.75" customHeight="1" x14ac:dyDescent="0.25">
      <c r="A723" s="9">
        <v>80111701</v>
      </c>
      <c r="B723" s="10" t="s">
        <v>497</v>
      </c>
      <c r="C723" s="10">
        <v>1</v>
      </c>
      <c r="D723" s="10">
        <v>1</v>
      </c>
      <c r="E723" s="11">
        <v>240</v>
      </c>
      <c r="F723" s="10">
        <v>0</v>
      </c>
      <c r="G723" s="12" t="s">
        <v>23</v>
      </c>
      <c r="H723" s="13">
        <v>0</v>
      </c>
      <c r="I723" s="14">
        <v>50880000</v>
      </c>
      <c r="J723" s="14">
        <f t="shared" si="11"/>
        <v>50880000</v>
      </c>
      <c r="K723" s="10">
        <v>0</v>
      </c>
      <c r="L723" s="10">
        <v>0</v>
      </c>
      <c r="M723" s="15" t="s">
        <v>24</v>
      </c>
      <c r="N723" s="10" t="s">
        <v>25</v>
      </c>
      <c r="O723" s="16" t="s">
        <v>235</v>
      </c>
      <c r="P723" s="10">
        <v>3387000</v>
      </c>
      <c r="Q723" s="17" t="s">
        <v>27</v>
      </c>
      <c r="R723" s="18">
        <v>270</v>
      </c>
      <c r="S723" s="19" t="s">
        <v>32</v>
      </c>
      <c r="T723" s="16" t="s">
        <v>480</v>
      </c>
      <c r="U723" s="21" t="s">
        <v>481</v>
      </c>
      <c r="V723" s="20" t="b">
        <f>IF(R723=[1]PAA!D723,TRUE)</f>
        <v>1</v>
      </c>
    </row>
    <row r="724" spans="1:22" s="20" customFormat="1" ht="12.75" customHeight="1" x14ac:dyDescent="0.25">
      <c r="A724" s="9">
        <v>80111701</v>
      </c>
      <c r="B724" s="10" t="s">
        <v>498</v>
      </c>
      <c r="C724" s="10">
        <v>1</v>
      </c>
      <c r="D724" s="10">
        <v>1</v>
      </c>
      <c r="E724" s="11">
        <v>350</v>
      </c>
      <c r="F724" s="10">
        <v>0</v>
      </c>
      <c r="G724" s="12" t="s">
        <v>23</v>
      </c>
      <c r="H724" s="13">
        <v>0</v>
      </c>
      <c r="I724" s="14">
        <v>80955000</v>
      </c>
      <c r="J724" s="14">
        <f t="shared" si="11"/>
        <v>80955000</v>
      </c>
      <c r="K724" s="10">
        <v>0</v>
      </c>
      <c r="L724" s="10">
        <v>0</v>
      </c>
      <c r="M724" s="15" t="s">
        <v>24</v>
      </c>
      <c r="N724" s="10" t="s">
        <v>25</v>
      </c>
      <c r="O724" s="16" t="s">
        <v>235</v>
      </c>
      <c r="P724" s="10">
        <v>3387000</v>
      </c>
      <c r="Q724" s="17" t="s">
        <v>27</v>
      </c>
      <c r="R724" s="18">
        <v>216</v>
      </c>
      <c r="S724" s="19" t="s">
        <v>32</v>
      </c>
      <c r="T724" s="16" t="s">
        <v>236</v>
      </c>
      <c r="U724" s="21" t="s">
        <v>237</v>
      </c>
      <c r="V724" s="20" t="b">
        <f>IF(R724=[1]PAA!D724,TRUE)</f>
        <v>1</v>
      </c>
    </row>
    <row r="725" spans="1:22" s="20" customFormat="1" ht="12.75" customHeight="1" x14ac:dyDescent="0.25">
      <c r="A725" s="9">
        <v>80111701</v>
      </c>
      <c r="B725" s="10" t="s">
        <v>476</v>
      </c>
      <c r="C725" s="10">
        <v>1</v>
      </c>
      <c r="D725" s="10">
        <v>1</v>
      </c>
      <c r="E725" s="11">
        <v>240</v>
      </c>
      <c r="F725" s="10">
        <v>0</v>
      </c>
      <c r="G725" s="12" t="s">
        <v>23</v>
      </c>
      <c r="H725" s="13">
        <v>0</v>
      </c>
      <c r="I725" s="14">
        <v>46640000</v>
      </c>
      <c r="J725" s="14">
        <f t="shared" si="11"/>
        <v>46640000</v>
      </c>
      <c r="K725" s="10">
        <v>0</v>
      </c>
      <c r="L725" s="10">
        <v>0</v>
      </c>
      <c r="M725" s="15" t="s">
        <v>24</v>
      </c>
      <c r="N725" s="10" t="s">
        <v>25</v>
      </c>
      <c r="O725" s="16" t="s">
        <v>235</v>
      </c>
      <c r="P725" s="10">
        <v>3387000</v>
      </c>
      <c r="Q725" s="17" t="s">
        <v>27</v>
      </c>
      <c r="R725" s="18">
        <v>265</v>
      </c>
      <c r="S725" s="19" t="s">
        <v>32</v>
      </c>
      <c r="T725" s="16" t="s">
        <v>236</v>
      </c>
      <c r="U725" s="21" t="s">
        <v>237</v>
      </c>
      <c r="V725" s="20" t="b">
        <f>IF(R725=[1]PAA!D725,TRUE)</f>
        <v>1</v>
      </c>
    </row>
    <row r="726" spans="1:22" s="20" customFormat="1" ht="12.75" customHeight="1" x14ac:dyDescent="0.25">
      <c r="A726" s="9">
        <v>80111701</v>
      </c>
      <c r="B726" s="10" t="s">
        <v>499</v>
      </c>
      <c r="C726" s="10">
        <v>1</v>
      </c>
      <c r="D726" s="10">
        <v>1</v>
      </c>
      <c r="E726" s="11">
        <v>240</v>
      </c>
      <c r="F726" s="10">
        <v>0</v>
      </c>
      <c r="G726" s="12" t="s">
        <v>23</v>
      </c>
      <c r="H726" s="13">
        <v>0</v>
      </c>
      <c r="I726" s="14">
        <v>38160000</v>
      </c>
      <c r="J726" s="14">
        <f t="shared" si="11"/>
        <v>38160000</v>
      </c>
      <c r="K726" s="10">
        <v>0</v>
      </c>
      <c r="L726" s="10">
        <v>0</v>
      </c>
      <c r="M726" s="15" t="s">
        <v>24</v>
      </c>
      <c r="N726" s="10" t="s">
        <v>25</v>
      </c>
      <c r="O726" s="16" t="s">
        <v>235</v>
      </c>
      <c r="P726" s="10">
        <v>3387000</v>
      </c>
      <c r="Q726" s="17" t="s">
        <v>27</v>
      </c>
      <c r="R726" s="18">
        <v>304</v>
      </c>
      <c r="S726" s="19" t="s">
        <v>32</v>
      </c>
      <c r="T726" s="16" t="s">
        <v>236</v>
      </c>
      <c r="U726" s="21" t="s">
        <v>237</v>
      </c>
      <c r="V726" s="20" t="b">
        <f>IF(R726=[1]PAA!D726,TRUE)</f>
        <v>1</v>
      </c>
    </row>
    <row r="727" spans="1:22" s="20" customFormat="1" ht="12.75" customHeight="1" x14ac:dyDescent="0.25">
      <c r="A727" s="9">
        <v>80111701</v>
      </c>
      <c r="B727" s="10" t="s">
        <v>500</v>
      </c>
      <c r="C727" s="10">
        <v>1</v>
      </c>
      <c r="D727" s="10">
        <v>1</v>
      </c>
      <c r="E727" s="11">
        <v>350</v>
      </c>
      <c r="F727" s="10">
        <v>0</v>
      </c>
      <c r="G727" s="12" t="s">
        <v>23</v>
      </c>
      <c r="H727" s="13">
        <v>0</v>
      </c>
      <c r="I727" s="14">
        <v>86566666.666666672</v>
      </c>
      <c r="J727" s="14">
        <f t="shared" si="11"/>
        <v>86566666.666666672</v>
      </c>
      <c r="K727" s="10">
        <v>0</v>
      </c>
      <c r="L727" s="10">
        <v>0</v>
      </c>
      <c r="M727" s="15" t="s">
        <v>24</v>
      </c>
      <c r="N727" s="10" t="s">
        <v>25</v>
      </c>
      <c r="O727" s="16" t="s">
        <v>235</v>
      </c>
      <c r="P727" s="10">
        <v>3387000</v>
      </c>
      <c r="Q727" s="17" t="s">
        <v>27</v>
      </c>
      <c r="R727" s="18">
        <v>215</v>
      </c>
      <c r="S727" s="19" t="s">
        <v>32</v>
      </c>
      <c r="T727" s="16" t="s">
        <v>236</v>
      </c>
      <c r="U727" s="21" t="s">
        <v>237</v>
      </c>
      <c r="V727" s="20" t="b">
        <f>IF(R727=[1]PAA!D727,TRUE)</f>
        <v>1</v>
      </c>
    </row>
    <row r="728" spans="1:22" s="20" customFormat="1" ht="12.75" customHeight="1" x14ac:dyDescent="0.25">
      <c r="A728" s="9">
        <v>80111701</v>
      </c>
      <c r="B728" s="10" t="s">
        <v>478</v>
      </c>
      <c r="C728" s="10">
        <v>1</v>
      </c>
      <c r="D728" s="10">
        <v>1</v>
      </c>
      <c r="E728" s="11">
        <v>350</v>
      </c>
      <c r="F728" s="10">
        <v>0</v>
      </c>
      <c r="G728" s="12" t="s">
        <v>23</v>
      </c>
      <c r="H728" s="13">
        <v>0</v>
      </c>
      <c r="I728" s="14">
        <v>24500000</v>
      </c>
      <c r="J728" s="14">
        <f t="shared" si="11"/>
        <v>24500000</v>
      </c>
      <c r="K728" s="10">
        <v>0</v>
      </c>
      <c r="L728" s="10">
        <v>0</v>
      </c>
      <c r="M728" s="15" t="s">
        <v>24</v>
      </c>
      <c r="N728" s="10" t="s">
        <v>25</v>
      </c>
      <c r="O728" s="16" t="s">
        <v>235</v>
      </c>
      <c r="P728" s="10">
        <v>3387000</v>
      </c>
      <c r="Q728" s="17" t="s">
        <v>27</v>
      </c>
      <c r="R728" s="18">
        <v>57</v>
      </c>
      <c r="S728" s="19" t="s">
        <v>32</v>
      </c>
      <c r="T728" s="16" t="s">
        <v>236</v>
      </c>
      <c r="U728" s="21" t="s">
        <v>237</v>
      </c>
      <c r="V728" s="20" t="b">
        <f>IF(R728=[1]PAA!D728,TRUE)</f>
        <v>1</v>
      </c>
    </row>
    <row r="729" spans="1:22" s="20" customFormat="1" ht="12.75" customHeight="1" x14ac:dyDescent="0.25">
      <c r="A729" s="9">
        <v>80111701</v>
      </c>
      <c r="B729" s="10" t="s">
        <v>84</v>
      </c>
      <c r="C729" s="10">
        <v>1</v>
      </c>
      <c r="D729" s="10">
        <v>1</v>
      </c>
      <c r="E729" s="11">
        <f>30*5</f>
        <v>150</v>
      </c>
      <c r="F729" s="10">
        <v>0</v>
      </c>
      <c r="G729" s="12" t="s">
        <v>23</v>
      </c>
      <c r="H729" s="13">
        <v>0</v>
      </c>
      <c r="I729" s="14">
        <v>32500000</v>
      </c>
      <c r="J729" s="14">
        <f t="shared" si="11"/>
        <v>32500000</v>
      </c>
      <c r="K729" s="10">
        <v>0</v>
      </c>
      <c r="L729" s="10">
        <v>0</v>
      </c>
      <c r="M729" s="15" t="s">
        <v>24</v>
      </c>
      <c r="N729" s="10" t="s">
        <v>25</v>
      </c>
      <c r="O729" s="23" t="s">
        <v>24</v>
      </c>
      <c r="P729" s="10">
        <v>3387000</v>
      </c>
      <c r="Q729" s="17" t="s">
        <v>27</v>
      </c>
      <c r="R729" s="18">
        <v>798</v>
      </c>
      <c r="S729" s="19" t="s">
        <v>28</v>
      </c>
      <c r="T729" s="16" t="s">
        <v>29</v>
      </c>
      <c r="U729" s="10" t="s">
        <v>44</v>
      </c>
      <c r="V729" s="20" t="b">
        <f>IF(R729=[1]PAA!D729,TRUE)</f>
        <v>1</v>
      </c>
    </row>
    <row r="730" spans="1:22" s="20" customFormat="1" ht="12.75" customHeight="1" x14ac:dyDescent="0.25">
      <c r="A730" s="9">
        <v>80111701</v>
      </c>
      <c r="B730" s="10" t="s">
        <v>501</v>
      </c>
      <c r="C730" s="10">
        <v>1</v>
      </c>
      <c r="D730" s="10">
        <v>1</v>
      </c>
      <c r="E730" s="11">
        <v>350</v>
      </c>
      <c r="F730" s="10">
        <v>0</v>
      </c>
      <c r="G730" s="12" t="s">
        <v>23</v>
      </c>
      <c r="H730" s="13">
        <v>0</v>
      </c>
      <c r="I730" s="14">
        <v>55650000</v>
      </c>
      <c r="J730" s="14">
        <f t="shared" si="11"/>
        <v>55650000</v>
      </c>
      <c r="K730" s="10">
        <v>0</v>
      </c>
      <c r="L730" s="10">
        <v>0</v>
      </c>
      <c r="M730" s="15" t="s">
        <v>24</v>
      </c>
      <c r="N730" s="10" t="s">
        <v>25</v>
      </c>
      <c r="O730" s="16" t="s">
        <v>235</v>
      </c>
      <c r="P730" s="10">
        <v>3387000</v>
      </c>
      <c r="Q730" s="17" t="s">
        <v>27</v>
      </c>
      <c r="R730" s="18">
        <v>217</v>
      </c>
      <c r="S730" s="19" t="s">
        <v>32</v>
      </c>
      <c r="T730" s="16" t="s">
        <v>236</v>
      </c>
      <c r="U730" s="21" t="s">
        <v>237</v>
      </c>
      <c r="V730" s="20" t="b">
        <f>IF(R730=[1]PAA!D730,TRUE)</f>
        <v>1</v>
      </c>
    </row>
    <row r="731" spans="1:22" s="20" customFormat="1" ht="12.75" customHeight="1" x14ac:dyDescent="0.25">
      <c r="A731" s="9">
        <v>80111701</v>
      </c>
      <c r="B731" s="10" t="s">
        <v>468</v>
      </c>
      <c r="C731" s="10">
        <v>1</v>
      </c>
      <c r="D731" s="10">
        <v>1</v>
      </c>
      <c r="E731" s="11">
        <v>350</v>
      </c>
      <c r="F731" s="10">
        <v>0</v>
      </c>
      <c r="G731" s="12" t="s">
        <v>23</v>
      </c>
      <c r="H731" s="13">
        <v>0</v>
      </c>
      <c r="I731" s="14">
        <v>59360000</v>
      </c>
      <c r="J731" s="14">
        <f t="shared" si="11"/>
        <v>59360000</v>
      </c>
      <c r="K731" s="10">
        <v>0</v>
      </c>
      <c r="L731" s="10">
        <v>0</v>
      </c>
      <c r="M731" s="15" t="s">
        <v>24</v>
      </c>
      <c r="N731" s="10" t="s">
        <v>25</v>
      </c>
      <c r="O731" s="16" t="s">
        <v>235</v>
      </c>
      <c r="P731" s="10">
        <v>3387000</v>
      </c>
      <c r="Q731" s="17" t="s">
        <v>27</v>
      </c>
      <c r="R731" s="18">
        <v>74</v>
      </c>
      <c r="S731" s="19" t="s">
        <v>32</v>
      </c>
      <c r="T731" s="16" t="s">
        <v>236</v>
      </c>
      <c r="U731" s="21" t="s">
        <v>237</v>
      </c>
      <c r="V731" s="20" t="b">
        <f>IF(R731=[1]PAA!D731,TRUE)</f>
        <v>1</v>
      </c>
    </row>
    <row r="732" spans="1:22" s="20" customFormat="1" ht="12.75" customHeight="1" x14ac:dyDescent="0.25">
      <c r="A732" s="9">
        <v>80111701</v>
      </c>
      <c r="B732" s="10" t="s">
        <v>499</v>
      </c>
      <c r="C732" s="10">
        <v>1</v>
      </c>
      <c r="D732" s="10">
        <v>1</v>
      </c>
      <c r="E732" s="11">
        <v>240</v>
      </c>
      <c r="F732" s="10">
        <v>0</v>
      </c>
      <c r="G732" s="12" t="s">
        <v>23</v>
      </c>
      <c r="H732" s="13">
        <v>0</v>
      </c>
      <c r="I732" s="14">
        <v>33128000</v>
      </c>
      <c r="J732" s="14">
        <f t="shared" si="11"/>
        <v>33128000</v>
      </c>
      <c r="K732" s="10">
        <v>0</v>
      </c>
      <c r="L732" s="10">
        <v>0</v>
      </c>
      <c r="M732" s="15" t="s">
        <v>24</v>
      </c>
      <c r="N732" s="10" t="s">
        <v>25</v>
      </c>
      <c r="O732" s="16" t="s">
        <v>235</v>
      </c>
      <c r="P732" s="10">
        <v>3387000</v>
      </c>
      <c r="Q732" s="17" t="s">
        <v>27</v>
      </c>
      <c r="R732" s="18">
        <v>238</v>
      </c>
      <c r="S732" s="19" t="s">
        <v>32</v>
      </c>
      <c r="T732" s="16" t="s">
        <v>236</v>
      </c>
      <c r="U732" s="21" t="s">
        <v>237</v>
      </c>
      <c r="V732" s="20" t="b">
        <f>IF(R732=[1]PAA!D732,TRUE)</f>
        <v>1</v>
      </c>
    </row>
    <row r="733" spans="1:22" s="20" customFormat="1" ht="12.75" customHeight="1" x14ac:dyDescent="0.25">
      <c r="A733" s="9">
        <v>80111701</v>
      </c>
      <c r="B733" s="10" t="s">
        <v>502</v>
      </c>
      <c r="C733" s="10">
        <v>1</v>
      </c>
      <c r="D733" s="10">
        <v>1</v>
      </c>
      <c r="E733" s="11">
        <v>240</v>
      </c>
      <c r="F733" s="10">
        <v>0</v>
      </c>
      <c r="G733" s="12" t="s">
        <v>23</v>
      </c>
      <c r="H733" s="13">
        <v>0</v>
      </c>
      <c r="I733" s="14">
        <v>43248000</v>
      </c>
      <c r="J733" s="14">
        <f t="shared" si="11"/>
        <v>43248000</v>
      </c>
      <c r="K733" s="10">
        <v>0</v>
      </c>
      <c r="L733" s="10">
        <v>0</v>
      </c>
      <c r="M733" s="15" t="s">
        <v>24</v>
      </c>
      <c r="N733" s="10" t="s">
        <v>25</v>
      </c>
      <c r="O733" s="16" t="s">
        <v>235</v>
      </c>
      <c r="P733" s="10">
        <v>3387000</v>
      </c>
      <c r="Q733" s="17" t="s">
        <v>27</v>
      </c>
      <c r="R733" s="18">
        <v>296</v>
      </c>
      <c r="S733" s="19" t="s">
        <v>32</v>
      </c>
      <c r="T733" s="16" t="s">
        <v>236</v>
      </c>
      <c r="U733" s="21" t="s">
        <v>237</v>
      </c>
      <c r="V733" s="20" t="b">
        <f>IF(R733=[1]PAA!D733,TRUE)</f>
        <v>1</v>
      </c>
    </row>
    <row r="734" spans="1:22" s="20" customFormat="1" ht="12.75" customHeight="1" x14ac:dyDescent="0.25">
      <c r="A734" s="9">
        <v>80111701</v>
      </c>
      <c r="B734" s="10" t="s">
        <v>503</v>
      </c>
      <c r="C734" s="10">
        <v>1</v>
      </c>
      <c r="D734" s="10">
        <v>1</v>
      </c>
      <c r="E734" s="11">
        <v>350</v>
      </c>
      <c r="F734" s="10">
        <v>0</v>
      </c>
      <c r="G734" s="12" t="s">
        <v>23</v>
      </c>
      <c r="H734" s="13">
        <v>0</v>
      </c>
      <c r="I734" s="14">
        <v>86566666.666666672</v>
      </c>
      <c r="J734" s="14">
        <f t="shared" si="11"/>
        <v>86566666.666666672</v>
      </c>
      <c r="K734" s="10">
        <v>0</v>
      </c>
      <c r="L734" s="10">
        <v>0</v>
      </c>
      <c r="M734" s="15" t="s">
        <v>24</v>
      </c>
      <c r="N734" s="10" t="s">
        <v>25</v>
      </c>
      <c r="O734" s="16" t="s">
        <v>235</v>
      </c>
      <c r="P734" s="10">
        <v>3387000</v>
      </c>
      <c r="Q734" s="17" t="s">
        <v>27</v>
      </c>
      <c r="R734" s="18">
        <v>166</v>
      </c>
      <c r="S734" s="19" t="s">
        <v>32</v>
      </c>
      <c r="T734" s="16" t="s">
        <v>236</v>
      </c>
      <c r="U734" s="21" t="s">
        <v>237</v>
      </c>
      <c r="V734" s="20" t="b">
        <f>IF(R734=[1]PAA!D734,TRUE)</f>
        <v>1</v>
      </c>
    </row>
    <row r="735" spans="1:22" s="20" customFormat="1" ht="12.75" customHeight="1" x14ac:dyDescent="0.25">
      <c r="A735" s="9">
        <v>80111701</v>
      </c>
      <c r="B735" s="10" t="s">
        <v>504</v>
      </c>
      <c r="C735" s="10">
        <v>1</v>
      </c>
      <c r="D735" s="10">
        <v>1</v>
      </c>
      <c r="E735" s="11">
        <v>240</v>
      </c>
      <c r="F735" s="10">
        <v>0</v>
      </c>
      <c r="G735" s="12" t="s">
        <v>23</v>
      </c>
      <c r="H735" s="13">
        <v>0</v>
      </c>
      <c r="I735" s="14">
        <v>19160000</v>
      </c>
      <c r="J735" s="14">
        <f t="shared" si="11"/>
        <v>19160000</v>
      </c>
      <c r="K735" s="10">
        <v>0</v>
      </c>
      <c r="L735" s="10">
        <v>0</v>
      </c>
      <c r="M735" s="15" t="s">
        <v>24</v>
      </c>
      <c r="N735" s="10" t="s">
        <v>25</v>
      </c>
      <c r="O735" s="16" t="s">
        <v>235</v>
      </c>
      <c r="P735" s="10">
        <v>3387000</v>
      </c>
      <c r="Q735" s="17" t="s">
        <v>27</v>
      </c>
      <c r="R735" s="18">
        <v>303</v>
      </c>
      <c r="S735" s="19" t="s">
        <v>32</v>
      </c>
      <c r="T735" s="16" t="s">
        <v>236</v>
      </c>
      <c r="U735" s="21" t="s">
        <v>237</v>
      </c>
      <c r="V735" s="20" t="b">
        <f>IF(R735=[1]PAA!D735,TRUE)</f>
        <v>1</v>
      </c>
    </row>
    <row r="736" spans="1:22" s="20" customFormat="1" ht="12.75" customHeight="1" x14ac:dyDescent="0.25">
      <c r="A736" s="9">
        <v>80111701</v>
      </c>
      <c r="B736" s="10" t="s">
        <v>505</v>
      </c>
      <c r="C736" s="10">
        <v>1</v>
      </c>
      <c r="D736" s="10">
        <v>1</v>
      </c>
      <c r="E736" s="11">
        <v>285</v>
      </c>
      <c r="F736" s="10">
        <v>0</v>
      </c>
      <c r="G736" s="12" t="s">
        <v>23</v>
      </c>
      <c r="H736" s="13">
        <v>0</v>
      </c>
      <c r="I736" s="14">
        <v>45315000</v>
      </c>
      <c r="J736" s="14">
        <f t="shared" si="11"/>
        <v>45315000</v>
      </c>
      <c r="K736" s="10">
        <v>0</v>
      </c>
      <c r="L736" s="10">
        <v>0</v>
      </c>
      <c r="M736" s="15" t="s">
        <v>24</v>
      </c>
      <c r="N736" s="10" t="s">
        <v>25</v>
      </c>
      <c r="O736" s="16" t="s">
        <v>235</v>
      </c>
      <c r="P736" s="10">
        <v>3387000</v>
      </c>
      <c r="Q736" s="17" t="s">
        <v>27</v>
      </c>
      <c r="R736" s="18">
        <v>629</v>
      </c>
      <c r="S736" s="19" t="s">
        <v>32</v>
      </c>
      <c r="T736" s="16" t="s">
        <v>236</v>
      </c>
      <c r="U736" s="21" t="s">
        <v>237</v>
      </c>
      <c r="V736" s="20" t="b">
        <f>IF(R736=[1]PAA!D736,TRUE)</f>
        <v>1</v>
      </c>
    </row>
    <row r="737" spans="1:22" s="20" customFormat="1" ht="12.75" customHeight="1" x14ac:dyDescent="0.25">
      <c r="A737" s="9">
        <v>80111701</v>
      </c>
      <c r="B737" s="10" t="s">
        <v>467</v>
      </c>
      <c r="C737" s="10">
        <v>1</v>
      </c>
      <c r="D737" s="10">
        <v>1</v>
      </c>
      <c r="E737" s="11">
        <v>285</v>
      </c>
      <c r="F737" s="10">
        <v>0</v>
      </c>
      <c r="G737" s="12" t="s">
        <v>23</v>
      </c>
      <c r="H737" s="13">
        <v>0</v>
      </c>
      <c r="I737" s="14">
        <v>48336000</v>
      </c>
      <c r="J737" s="14">
        <f t="shared" si="11"/>
        <v>48336000</v>
      </c>
      <c r="K737" s="10">
        <v>0</v>
      </c>
      <c r="L737" s="10">
        <v>0</v>
      </c>
      <c r="M737" s="15" t="s">
        <v>24</v>
      </c>
      <c r="N737" s="10" t="s">
        <v>25</v>
      </c>
      <c r="O737" s="16" t="s">
        <v>235</v>
      </c>
      <c r="P737" s="10">
        <v>3387000</v>
      </c>
      <c r="Q737" s="17" t="s">
        <v>27</v>
      </c>
      <c r="R737" s="18">
        <v>633</v>
      </c>
      <c r="S737" s="19" t="s">
        <v>32</v>
      </c>
      <c r="T737" s="16" t="s">
        <v>236</v>
      </c>
      <c r="U737" s="21" t="s">
        <v>237</v>
      </c>
      <c r="V737" s="20" t="b">
        <f>IF(R737=[1]PAA!D737,TRUE)</f>
        <v>1</v>
      </c>
    </row>
    <row r="738" spans="1:22" s="20" customFormat="1" ht="12.75" customHeight="1" x14ac:dyDescent="0.25">
      <c r="A738" s="9">
        <v>80111701</v>
      </c>
      <c r="B738" s="10" t="s">
        <v>460</v>
      </c>
      <c r="C738" s="10">
        <v>1</v>
      </c>
      <c r="D738" s="10">
        <v>1</v>
      </c>
      <c r="E738" s="11">
        <v>240</v>
      </c>
      <c r="F738" s="10">
        <v>0</v>
      </c>
      <c r="G738" s="12" t="s">
        <v>23</v>
      </c>
      <c r="H738" s="13">
        <v>0</v>
      </c>
      <c r="I738" s="14">
        <v>35616000</v>
      </c>
      <c r="J738" s="14">
        <f t="shared" si="11"/>
        <v>35616000</v>
      </c>
      <c r="K738" s="10">
        <v>0</v>
      </c>
      <c r="L738" s="10">
        <v>0</v>
      </c>
      <c r="M738" s="15" t="s">
        <v>24</v>
      </c>
      <c r="N738" s="10" t="s">
        <v>25</v>
      </c>
      <c r="O738" s="16" t="s">
        <v>235</v>
      </c>
      <c r="P738" s="10">
        <v>3387000</v>
      </c>
      <c r="Q738" s="17" t="s">
        <v>27</v>
      </c>
      <c r="R738" s="18">
        <v>667</v>
      </c>
      <c r="S738" s="19" t="s">
        <v>32</v>
      </c>
      <c r="T738" s="16" t="s">
        <v>81</v>
      </c>
      <c r="U738" s="21" t="s">
        <v>318</v>
      </c>
      <c r="V738" s="20" t="b">
        <f>IF(R738=[1]PAA!D738,TRUE)</f>
        <v>1</v>
      </c>
    </row>
    <row r="739" spans="1:22" s="20" customFormat="1" ht="12.75" customHeight="1" x14ac:dyDescent="0.25">
      <c r="A739" s="9">
        <v>80111701</v>
      </c>
      <c r="B739" s="10" t="s">
        <v>467</v>
      </c>
      <c r="C739" s="10">
        <v>1</v>
      </c>
      <c r="D739" s="10">
        <v>1</v>
      </c>
      <c r="E739" s="11">
        <v>240</v>
      </c>
      <c r="F739" s="10">
        <v>0</v>
      </c>
      <c r="G739" s="12" t="s">
        <v>23</v>
      </c>
      <c r="H739" s="13">
        <v>0</v>
      </c>
      <c r="I739" s="14">
        <v>35616000</v>
      </c>
      <c r="J739" s="14">
        <f t="shared" si="11"/>
        <v>35616000</v>
      </c>
      <c r="K739" s="10">
        <v>0</v>
      </c>
      <c r="L739" s="10">
        <v>0</v>
      </c>
      <c r="M739" s="15" t="s">
        <v>24</v>
      </c>
      <c r="N739" s="10" t="s">
        <v>25</v>
      </c>
      <c r="O739" s="16" t="s">
        <v>235</v>
      </c>
      <c r="P739" s="10">
        <v>3387000</v>
      </c>
      <c r="Q739" s="17" t="s">
        <v>27</v>
      </c>
      <c r="R739" s="18">
        <v>702</v>
      </c>
      <c r="S739" s="19" t="s">
        <v>32</v>
      </c>
      <c r="T739" s="16" t="s">
        <v>236</v>
      </c>
      <c r="U739" s="21" t="s">
        <v>237</v>
      </c>
      <c r="V739" s="20" t="b">
        <f>IF(R739=[1]PAA!D739,TRUE)</f>
        <v>1</v>
      </c>
    </row>
    <row r="740" spans="1:22" s="20" customFormat="1" ht="12.75" customHeight="1" x14ac:dyDescent="0.25">
      <c r="A740" s="9">
        <v>80111701</v>
      </c>
      <c r="B740" s="10" t="s">
        <v>460</v>
      </c>
      <c r="C740" s="10">
        <v>1</v>
      </c>
      <c r="D740" s="10">
        <v>1</v>
      </c>
      <c r="E740" s="11">
        <v>240</v>
      </c>
      <c r="F740" s="10">
        <v>0</v>
      </c>
      <c r="G740" s="12" t="s">
        <v>23</v>
      </c>
      <c r="H740" s="13">
        <v>0</v>
      </c>
      <c r="I740" s="14">
        <v>49273000</v>
      </c>
      <c r="J740" s="14">
        <f t="shared" si="11"/>
        <v>49273000</v>
      </c>
      <c r="K740" s="10">
        <v>0</v>
      </c>
      <c r="L740" s="10">
        <v>0</v>
      </c>
      <c r="M740" s="15" t="s">
        <v>24</v>
      </c>
      <c r="N740" s="10" t="s">
        <v>25</v>
      </c>
      <c r="O740" s="16" t="s">
        <v>235</v>
      </c>
      <c r="P740" s="10">
        <v>3387000</v>
      </c>
      <c r="Q740" s="17" t="s">
        <v>27</v>
      </c>
      <c r="R740" s="18">
        <v>740</v>
      </c>
      <c r="S740" s="19" t="s">
        <v>32</v>
      </c>
      <c r="T740" s="16" t="s">
        <v>236</v>
      </c>
      <c r="U740" s="21" t="s">
        <v>237</v>
      </c>
      <c r="V740" s="20" t="b">
        <f>IF(R740=[1]PAA!D740,TRUE)</f>
        <v>1</v>
      </c>
    </row>
    <row r="741" spans="1:22" s="20" customFormat="1" ht="12.75" customHeight="1" x14ac:dyDescent="0.25">
      <c r="A741" s="9">
        <v>80111701</v>
      </c>
      <c r="B741" s="10" t="s">
        <v>478</v>
      </c>
      <c r="C741" s="10">
        <v>1</v>
      </c>
      <c r="D741" s="10">
        <v>1</v>
      </c>
      <c r="E741" s="11">
        <v>210</v>
      </c>
      <c r="F741" s="10">
        <v>0</v>
      </c>
      <c r="G741" s="12" t="s">
        <v>23</v>
      </c>
      <c r="H741" s="13">
        <v>0</v>
      </c>
      <c r="I741" s="14">
        <v>14700000</v>
      </c>
      <c r="J741" s="14">
        <f t="shared" si="11"/>
        <v>14700000</v>
      </c>
      <c r="K741" s="10">
        <v>0</v>
      </c>
      <c r="L741" s="10">
        <v>0</v>
      </c>
      <c r="M741" s="15" t="s">
        <v>24</v>
      </c>
      <c r="N741" s="10" t="s">
        <v>25</v>
      </c>
      <c r="O741" s="16" t="s">
        <v>235</v>
      </c>
      <c r="P741" s="10">
        <v>3387000</v>
      </c>
      <c r="Q741" s="17" t="s">
        <v>27</v>
      </c>
      <c r="R741" s="18">
        <v>626</v>
      </c>
      <c r="S741" s="19" t="s">
        <v>32</v>
      </c>
      <c r="T741" s="16" t="s">
        <v>236</v>
      </c>
      <c r="U741" s="21" t="s">
        <v>237</v>
      </c>
      <c r="V741" s="20" t="b">
        <f>IF(R741=[1]PAA!D741,TRUE)</f>
        <v>1</v>
      </c>
    </row>
    <row r="742" spans="1:22" s="20" customFormat="1" ht="12.75" customHeight="1" x14ac:dyDescent="0.25">
      <c r="A742" s="9">
        <v>80111701</v>
      </c>
      <c r="B742" s="10" t="s">
        <v>504</v>
      </c>
      <c r="C742" s="10">
        <v>1</v>
      </c>
      <c r="D742" s="10">
        <v>1</v>
      </c>
      <c r="E742" s="11">
        <v>285</v>
      </c>
      <c r="F742" s="10">
        <v>0</v>
      </c>
      <c r="G742" s="12" t="s">
        <v>23</v>
      </c>
      <c r="H742" s="13">
        <v>0</v>
      </c>
      <c r="I742" s="14">
        <v>16646000</v>
      </c>
      <c r="J742" s="14">
        <f t="shared" si="11"/>
        <v>16646000</v>
      </c>
      <c r="K742" s="10">
        <v>0</v>
      </c>
      <c r="L742" s="10">
        <v>0</v>
      </c>
      <c r="M742" s="15" t="s">
        <v>24</v>
      </c>
      <c r="N742" s="10" t="s">
        <v>25</v>
      </c>
      <c r="O742" s="16" t="s">
        <v>235</v>
      </c>
      <c r="P742" s="10">
        <v>3387000</v>
      </c>
      <c r="Q742" s="17" t="s">
        <v>27</v>
      </c>
      <c r="R742" s="18">
        <v>642</v>
      </c>
      <c r="S742" s="19" t="s">
        <v>32</v>
      </c>
      <c r="T742" s="16" t="s">
        <v>236</v>
      </c>
      <c r="U742" s="21" t="s">
        <v>237</v>
      </c>
      <c r="V742" s="20" t="b">
        <f>IF(R742=[1]PAA!D742,TRUE)</f>
        <v>1</v>
      </c>
    </row>
    <row r="743" spans="1:22" s="20" customFormat="1" ht="12.75" customHeight="1" x14ac:dyDescent="0.25">
      <c r="A743" s="9">
        <v>80111701</v>
      </c>
      <c r="B743" s="10" t="s">
        <v>506</v>
      </c>
      <c r="C743" s="10">
        <v>1</v>
      </c>
      <c r="D743" s="10">
        <v>1</v>
      </c>
      <c r="E743" s="11">
        <v>240</v>
      </c>
      <c r="F743" s="10">
        <v>0</v>
      </c>
      <c r="G743" s="12" t="s">
        <v>23</v>
      </c>
      <c r="H743" s="13">
        <v>0</v>
      </c>
      <c r="I743" s="14">
        <v>17500000</v>
      </c>
      <c r="J743" s="14">
        <f t="shared" si="11"/>
        <v>17500000</v>
      </c>
      <c r="K743" s="10">
        <v>0</v>
      </c>
      <c r="L743" s="10">
        <v>0</v>
      </c>
      <c r="M743" s="15" t="s">
        <v>24</v>
      </c>
      <c r="N743" s="10" t="s">
        <v>25</v>
      </c>
      <c r="O743" s="23" t="s">
        <v>43</v>
      </c>
      <c r="P743" s="10">
        <v>3387000</v>
      </c>
      <c r="Q743" s="17" t="s">
        <v>27</v>
      </c>
      <c r="R743" s="18">
        <v>742</v>
      </c>
      <c r="S743" s="19" t="s">
        <v>28</v>
      </c>
      <c r="T743" s="16" t="s">
        <v>29</v>
      </c>
      <c r="U743" s="10" t="s">
        <v>44</v>
      </c>
      <c r="V743" s="20" t="b">
        <f>IF(R743=[1]PAA!D743,TRUE)</f>
        <v>1</v>
      </c>
    </row>
    <row r="744" spans="1:22" s="20" customFormat="1" ht="12.75" customHeight="1" x14ac:dyDescent="0.25">
      <c r="A744" s="9">
        <v>80111701</v>
      </c>
      <c r="B744" s="10" t="s">
        <v>478</v>
      </c>
      <c r="C744" s="10">
        <v>1</v>
      </c>
      <c r="D744" s="10">
        <v>1</v>
      </c>
      <c r="E744" s="11">
        <v>210</v>
      </c>
      <c r="F744" s="10">
        <v>0</v>
      </c>
      <c r="G744" s="12" t="s">
        <v>23</v>
      </c>
      <c r="H744" s="13">
        <v>0</v>
      </c>
      <c r="I744" s="14">
        <v>14700000</v>
      </c>
      <c r="J744" s="14">
        <f t="shared" si="11"/>
        <v>14700000</v>
      </c>
      <c r="K744" s="10">
        <v>0</v>
      </c>
      <c r="L744" s="10">
        <v>0</v>
      </c>
      <c r="M744" s="15" t="s">
        <v>24</v>
      </c>
      <c r="N744" s="10" t="s">
        <v>25</v>
      </c>
      <c r="O744" s="16" t="s">
        <v>235</v>
      </c>
      <c r="P744" s="10">
        <v>3387000</v>
      </c>
      <c r="Q744" s="17" t="s">
        <v>27</v>
      </c>
      <c r="R744" s="18">
        <v>631</v>
      </c>
      <c r="S744" s="19" t="s">
        <v>32</v>
      </c>
      <c r="T744" s="16" t="s">
        <v>236</v>
      </c>
      <c r="U744" s="21" t="s">
        <v>237</v>
      </c>
      <c r="V744" s="20" t="b">
        <f>IF(R744=[1]PAA!D744,TRUE)</f>
        <v>1</v>
      </c>
    </row>
    <row r="745" spans="1:22" s="20" customFormat="1" ht="12.75" customHeight="1" x14ac:dyDescent="0.25">
      <c r="A745" s="9">
        <v>80111701</v>
      </c>
      <c r="B745" s="10" t="s">
        <v>468</v>
      </c>
      <c r="C745" s="10">
        <v>1</v>
      </c>
      <c r="D745" s="10">
        <v>1</v>
      </c>
      <c r="E745" s="11">
        <v>240</v>
      </c>
      <c r="F745" s="10">
        <v>0</v>
      </c>
      <c r="G745" s="12" t="s">
        <v>23</v>
      </c>
      <c r="H745" s="13">
        <v>0</v>
      </c>
      <c r="I745" s="14">
        <v>35616000</v>
      </c>
      <c r="J745" s="14">
        <f t="shared" si="11"/>
        <v>35616000</v>
      </c>
      <c r="K745" s="10">
        <v>0</v>
      </c>
      <c r="L745" s="10">
        <v>0</v>
      </c>
      <c r="M745" s="15" t="s">
        <v>24</v>
      </c>
      <c r="N745" s="10" t="s">
        <v>25</v>
      </c>
      <c r="O745" s="16" t="s">
        <v>235</v>
      </c>
      <c r="P745" s="10">
        <v>3387000</v>
      </c>
      <c r="Q745" s="17" t="s">
        <v>27</v>
      </c>
      <c r="R745" s="18">
        <v>738</v>
      </c>
      <c r="S745" s="19" t="s">
        <v>32</v>
      </c>
      <c r="T745" s="16" t="s">
        <v>236</v>
      </c>
      <c r="U745" s="21" t="s">
        <v>237</v>
      </c>
      <c r="V745" s="20" t="b">
        <f>IF(R745=[1]PAA!D745,TRUE)</f>
        <v>1</v>
      </c>
    </row>
    <row r="746" spans="1:22" s="20" customFormat="1" ht="12.75" customHeight="1" x14ac:dyDescent="0.25">
      <c r="A746" s="9">
        <v>80111701</v>
      </c>
      <c r="B746" s="10" t="s">
        <v>507</v>
      </c>
      <c r="C746" s="10">
        <v>1</v>
      </c>
      <c r="D746" s="10">
        <v>1</v>
      </c>
      <c r="E746" s="11">
        <v>240</v>
      </c>
      <c r="F746" s="10">
        <v>0</v>
      </c>
      <c r="G746" s="12" t="s">
        <v>23</v>
      </c>
      <c r="H746" s="13">
        <v>0</v>
      </c>
      <c r="I746" s="14">
        <v>35000000</v>
      </c>
      <c r="J746" s="14">
        <f t="shared" si="11"/>
        <v>35000000</v>
      </c>
      <c r="K746" s="10">
        <v>0</v>
      </c>
      <c r="L746" s="10">
        <v>0</v>
      </c>
      <c r="M746" s="15" t="s">
        <v>24</v>
      </c>
      <c r="N746" s="10" t="s">
        <v>25</v>
      </c>
      <c r="O746" s="16" t="s">
        <v>235</v>
      </c>
      <c r="P746" s="10">
        <v>3387000</v>
      </c>
      <c r="Q746" s="17" t="s">
        <v>27</v>
      </c>
      <c r="R746" s="18">
        <v>739</v>
      </c>
      <c r="S746" s="19" t="s">
        <v>32</v>
      </c>
      <c r="T746" s="16" t="s">
        <v>236</v>
      </c>
      <c r="U746" s="21" t="s">
        <v>237</v>
      </c>
      <c r="V746" s="20" t="b">
        <f>IF(R746=[1]PAA!D746,TRUE)</f>
        <v>1</v>
      </c>
    </row>
    <row r="747" spans="1:22" s="20" customFormat="1" ht="12.75" customHeight="1" x14ac:dyDescent="0.25">
      <c r="A747" s="9">
        <v>80111701</v>
      </c>
      <c r="B747" s="10" t="s">
        <v>508</v>
      </c>
      <c r="C747" s="10">
        <v>1</v>
      </c>
      <c r="D747" s="10">
        <v>1</v>
      </c>
      <c r="E747" s="11">
        <v>285</v>
      </c>
      <c r="F747" s="10">
        <v>0</v>
      </c>
      <c r="G747" s="12" t="s">
        <v>23</v>
      </c>
      <c r="H747" s="13">
        <v>0</v>
      </c>
      <c r="I747" s="14">
        <v>47500000</v>
      </c>
      <c r="J747" s="14">
        <f t="shared" si="11"/>
        <v>47500000</v>
      </c>
      <c r="K747" s="10">
        <v>0</v>
      </c>
      <c r="L747" s="10">
        <v>0</v>
      </c>
      <c r="M747" s="15" t="s">
        <v>24</v>
      </c>
      <c r="N747" s="10" t="s">
        <v>25</v>
      </c>
      <c r="O747" s="16" t="s">
        <v>235</v>
      </c>
      <c r="P747" s="10">
        <v>3387000</v>
      </c>
      <c r="Q747" s="17" t="s">
        <v>27</v>
      </c>
      <c r="R747" s="18">
        <v>632</v>
      </c>
      <c r="S747" s="19" t="s">
        <v>32</v>
      </c>
      <c r="T747" s="16" t="s">
        <v>236</v>
      </c>
      <c r="U747" s="21" t="s">
        <v>237</v>
      </c>
      <c r="V747" s="20" t="b">
        <f>IF(R747=[1]PAA!D747,TRUE)</f>
        <v>1</v>
      </c>
    </row>
    <row r="748" spans="1:22" s="20" customFormat="1" ht="12.75" customHeight="1" x14ac:dyDescent="0.25">
      <c r="A748" s="9">
        <v>80111701</v>
      </c>
      <c r="B748" s="10" t="s">
        <v>495</v>
      </c>
      <c r="C748" s="10">
        <v>1</v>
      </c>
      <c r="D748" s="10">
        <v>1</v>
      </c>
      <c r="E748" s="11">
        <v>285</v>
      </c>
      <c r="F748" s="10">
        <v>0</v>
      </c>
      <c r="G748" s="12" t="s">
        <v>23</v>
      </c>
      <c r="H748" s="13">
        <v>0</v>
      </c>
      <c r="I748" s="14">
        <v>57000000</v>
      </c>
      <c r="J748" s="14">
        <f t="shared" si="11"/>
        <v>57000000</v>
      </c>
      <c r="K748" s="10">
        <v>0</v>
      </c>
      <c r="L748" s="10">
        <v>0</v>
      </c>
      <c r="M748" s="15" t="s">
        <v>24</v>
      </c>
      <c r="N748" s="10" t="s">
        <v>25</v>
      </c>
      <c r="O748" s="16" t="s">
        <v>235</v>
      </c>
      <c r="P748" s="10">
        <v>3387000</v>
      </c>
      <c r="Q748" s="17" t="s">
        <v>27</v>
      </c>
      <c r="R748" s="18">
        <v>659</v>
      </c>
      <c r="S748" s="19" t="s">
        <v>32</v>
      </c>
      <c r="T748" s="16" t="s">
        <v>236</v>
      </c>
      <c r="U748" s="21" t="s">
        <v>237</v>
      </c>
      <c r="V748" s="20" t="b">
        <f>IF(R748=[1]PAA!D748,TRUE)</f>
        <v>1</v>
      </c>
    </row>
    <row r="749" spans="1:22" s="20" customFormat="1" ht="12.75" customHeight="1" x14ac:dyDescent="0.25">
      <c r="A749" s="9">
        <v>80111701</v>
      </c>
      <c r="B749" s="10" t="s">
        <v>509</v>
      </c>
      <c r="C749" s="10">
        <v>1</v>
      </c>
      <c r="D749" s="10">
        <v>1</v>
      </c>
      <c r="E749" s="11">
        <v>240</v>
      </c>
      <c r="F749" s="10">
        <v>0</v>
      </c>
      <c r="G749" s="12" t="s">
        <v>23</v>
      </c>
      <c r="H749" s="13">
        <v>0</v>
      </c>
      <c r="I749" s="14">
        <v>42000000</v>
      </c>
      <c r="J749" s="14">
        <f t="shared" si="11"/>
        <v>42000000</v>
      </c>
      <c r="K749" s="10">
        <v>0</v>
      </c>
      <c r="L749" s="10">
        <v>0</v>
      </c>
      <c r="M749" s="15" t="s">
        <v>24</v>
      </c>
      <c r="N749" s="10" t="s">
        <v>25</v>
      </c>
      <c r="O749" s="16" t="s">
        <v>235</v>
      </c>
      <c r="P749" s="10">
        <v>3387000</v>
      </c>
      <c r="Q749" s="17" t="s">
        <v>27</v>
      </c>
      <c r="R749" s="18">
        <v>669</v>
      </c>
      <c r="S749" s="19" t="s">
        <v>32</v>
      </c>
      <c r="T749" s="16" t="s">
        <v>236</v>
      </c>
      <c r="U749" s="21" t="s">
        <v>237</v>
      </c>
      <c r="V749" s="20" t="b">
        <f>IF(R749=[1]PAA!D749,TRUE)</f>
        <v>1</v>
      </c>
    </row>
    <row r="750" spans="1:22" s="20" customFormat="1" ht="12.75" customHeight="1" x14ac:dyDescent="0.25">
      <c r="A750" s="9">
        <v>80111701</v>
      </c>
      <c r="B750" s="30" t="s">
        <v>510</v>
      </c>
      <c r="C750" s="10">
        <v>1</v>
      </c>
      <c r="D750" s="10">
        <v>1</v>
      </c>
      <c r="E750" s="11">
        <v>240</v>
      </c>
      <c r="F750" s="10">
        <v>0</v>
      </c>
      <c r="G750" s="12" t="s">
        <v>23</v>
      </c>
      <c r="H750" s="13">
        <v>0</v>
      </c>
      <c r="I750" s="14">
        <v>49273000</v>
      </c>
      <c r="J750" s="14">
        <f t="shared" si="11"/>
        <v>49273000</v>
      </c>
      <c r="K750" s="10">
        <v>0</v>
      </c>
      <c r="L750" s="10">
        <v>0</v>
      </c>
      <c r="M750" s="15" t="s">
        <v>24</v>
      </c>
      <c r="N750" s="10" t="s">
        <v>25</v>
      </c>
      <c r="O750" s="16" t="s">
        <v>228</v>
      </c>
      <c r="P750" s="10">
        <v>3387000</v>
      </c>
      <c r="Q750" s="17" t="s">
        <v>27</v>
      </c>
      <c r="R750" s="18">
        <v>878</v>
      </c>
      <c r="S750" s="19" t="s">
        <v>200</v>
      </c>
      <c r="T750" s="22" t="s">
        <v>201</v>
      </c>
      <c r="U750" s="10" t="s">
        <v>202</v>
      </c>
      <c r="V750" s="20" t="b">
        <f>IF(R750=[1]PAA!D750,TRUE)</f>
        <v>1</v>
      </c>
    </row>
    <row r="751" spans="1:22" s="20" customFormat="1" ht="12.75" customHeight="1" x14ac:dyDescent="0.25">
      <c r="A751" s="9">
        <v>80111701</v>
      </c>
      <c r="B751" s="10" t="s">
        <v>22</v>
      </c>
      <c r="C751" s="10">
        <v>1</v>
      </c>
      <c r="D751" s="10">
        <v>1</v>
      </c>
      <c r="E751" s="11">
        <v>240</v>
      </c>
      <c r="F751" s="10">
        <v>0</v>
      </c>
      <c r="G751" s="12" t="s">
        <v>23</v>
      </c>
      <c r="H751" s="13">
        <v>0</v>
      </c>
      <c r="I751" s="14">
        <v>16660000</v>
      </c>
      <c r="J751" s="14">
        <f t="shared" si="11"/>
        <v>16660000</v>
      </c>
      <c r="K751" s="10">
        <v>0</v>
      </c>
      <c r="L751" s="10">
        <v>0</v>
      </c>
      <c r="M751" s="15" t="s">
        <v>24</v>
      </c>
      <c r="N751" s="10" t="s">
        <v>25</v>
      </c>
      <c r="O751" s="23" t="s">
        <v>26</v>
      </c>
      <c r="P751" s="10">
        <v>3387000</v>
      </c>
      <c r="Q751" s="17" t="s">
        <v>27</v>
      </c>
      <c r="R751" s="18">
        <v>788</v>
      </c>
      <c r="S751" s="19" t="s">
        <v>32</v>
      </c>
      <c r="T751" s="16" t="s">
        <v>81</v>
      </c>
      <c r="U751" s="21" t="s">
        <v>318</v>
      </c>
      <c r="V751" s="20" t="b">
        <f>IF(R751=[1]PAA!D751,TRUE)</f>
        <v>1</v>
      </c>
    </row>
    <row r="752" spans="1:22" s="20" customFormat="1" ht="12.75" customHeight="1" x14ac:dyDescent="0.25">
      <c r="A752" s="9">
        <v>80111701</v>
      </c>
      <c r="B752" s="10" t="s">
        <v>22</v>
      </c>
      <c r="C752" s="10">
        <v>1</v>
      </c>
      <c r="D752" s="10">
        <v>1</v>
      </c>
      <c r="E752" s="11">
        <v>240</v>
      </c>
      <c r="F752" s="10">
        <v>0</v>
      </c>
      <c r="G752" s="12" t="s">
        <v>23</v>
      </c>
      <c r="H752" s="13">
        <v>0</v>
      </c>
      <c r="I752" s="14">
        <v>16660000</v>
      </c>
      <c r="J752" s="14">
        <f t="shared" si="11"/>
        <v>16660000</v>
      </c>
      <c r="K752" s="10">
        <v>0</v>
      </c>
      <c r="L752" s="10">
        <v>0</v>
      </c>
      <c r="M752" s="15" t="s">
        <v>24</v>
      </c>
      <c r="N752" s="10" t="s">
        <v>25</v>
      </c>
      <c r="O752" s="23" t="s">
        <v>26</v>
      </c>
      <c r="P752" s="10">
        <v>3387000</v>
      </c>
      <c r="Q752" s="17" t="s">
        <v>27</v>
      </c>
      <c r="R752" s="18">
        <v>784</v>
      </c>
      <c r="S752" s="19" t="s">
        <v>32</v>
      </c>
      <c r="T752" s="16" t="s">
        <v>81</v>
      </c>
      <c r="U752" s="21" t="s">
        <v>318</v>
      </c>
      <c r="V752" s="20" t="b">
        <f>IF(R752=[1]PAA!D752,TRUE)</f>
        <v>1</v>
      </c>
    </row>
    <row r="753" spans="1:22" s="20" customFormat="1" ht="12.75" customHeight="1" x14ac:dyDescent="0.25">
      <c r="A753" s="9">
        <v>80111701</v>
      </c>
      <c r="B753" s="10" t="s">
        <v>22</v>
      </c>
      <c r="C753" s="10">
        <v>1</v>
      </c>
      <c r="D753" s="10">
        <v>1</v>
      </c>
      <c r="E753" s="11">
        <v>240</v>
      </c>
      <c r="F753" s="10">
        <v>0</v>
      </c>
      <c r="G753" s="12" t="s">
        <v>23</v>
      </c>
      <c r="H753" s="13">
        <v>0</v>
      </c>
      <c r="I753" s="14">
        <v>16660000</v>
      </c>
      <c r="J753" s="14">
        <f t="shared" si="11"/>
        <v>16660000</v>
      </c>
      <c r="K753" s="10">
        <v>0</v>
      </c>
      <c r="L753" s="10">
        <v>0</v>
      </c>
      <c r="M753" s="15" t="s">
        <v>24</v>
      </c>
      <c r="N753" s="10" t="s">
        <v>25</v>
      </c>
      <c r="O753" s="23" t="s">
        <v>26</v>
      </c>
      <c r="P753" s="10">
        <v>3387000</v>
      </c>
      <c r="Q753" s="17" t="s">
        <v>27</v>
      </c>
      <c r="R753" s="18">
        <v>764</v>
      </c>
      <c r="S753" s="19" t="s">
        <v>32</v>
      </c>
      <c r="T753" s="16" t="s">
        <v>81</v>
      </c>
      <c r="U753" s="21" t="s">
        <v>318</v>
      </c>
      <c r="V753" s="20" t="b">
        <f>IF(R753=[1]PAA!D753,TRUE)</f>
        <v>1</v>
      </c>
    </row>
    <row r="754" spans="1:22" s="20" customFormat="1" ht="12.75" customHeight="1" x14ac:dyDescent="0.25">
      <c r="A754" s="9">
        <v>80111701</v>
      </c>
      <c r="B754" s="10" t="s">
        <v>22</v>
      </c>
      <c r="C754" s="10">
        <v>1</v>
      </c>
      <c r="D754" s="10">
        <v>1</v>
      </c>
      <c r="E754" s="11">
        <v>240</v>
      </c>
      <c r="F754" s="10">
        <v>0</v>
      </c>
      <c r="G754" s="12" t="s">
        <v>23</v>
      </c>
      <c r="H754" s="13">
        <v>0</v>
      </c>
      <c r="I754" s="14">
        <v>16660000</v>
      </c>
      <c r="J754" s="14">
        <f t="shared" si="11"/>
        <v>16660000</v>
      </c>
      <c r="K754" s="10">
        <v>0</v>
      </c>
      <c r="L754" s="10">
        <v>0</v>
      </c>
      <c r="M754" s="15" t="s">
        <v>24</v>
      </c>
      <c r="N754" s="10" t="s">
        <v>25</v>
      </c>
      <c r="O754" s="23" t="s">
        <v>26</v>
      </c>
      <c r="P754" s="10">
        <v>3387000</v>
      </c>
      <c r="Q754" s="17" t="s">
        <v>27</v>
      </c>
      <c r="R754" s="18">
        <v>762</v>
      </c>
      <c r="S754" s="19" t="s">
        <v>32</v>
      </c>
      <c r="T754" s="16" t="s">
        <v>81</v>
      </c>
      <c r="U754" s="21" t="s">
        <v>318</v>
      </c>
      <c r="V754" s="20" t="b">
        <f>IF(R754=[1]PAA!D754,TRUE)</f>
        <v>1</v>
      </c>
    </row>
    <row r="755" spans="1:22" s="20" customFormat="1" ht="12.75" customHeight="1" x14ac:dyDescent="0.25">
      <c r="A755" s="9">
        <v>80111701</v>
      </c>
      <c r="B755" s="10" t="s">
        <v>511</v>
      </c>
      <c r="C755" s="10">
        <v>6</v>
      </c>
      <c r="D755" s="10">
        <v>6</v>
      </c>
      <c r="E755" s="11">
        <v>180</v>
      </c>
      <c r="F755" s="10">
        <v>0</v>
      </c>
      <c r="G755" s="12" t="s">
        <v>23</v>
      </c>
      <c r="H755" s="13">
        <v>0</v>
      </c>
      <c r="I755" s="14">
        <v>24846000</v>
      </c>
      <c r="J755" s="14">
        <f t="shared" si="11"/>
        <v>24846000</v>
      </c>
      <c r="K755" s="10">
        <v>0</v>
      </c>
      <c r="L755" s="10">
        <v>0</v>
      </c>
      <c r="M755" s="15" t="s">
        <v>24</v>
      </c>
      <c r="N755" s="10" t="s">
        <v>25</v>
      </c>
      <c r="O755" s="23" t="s">
        <v>235</v>
      </c>
      <c r="P755" s="10">
        <v>3387000</v>
      </c>
      <c r="Q755" s="17" t="s">
        <v>27</v>
      </c>
      <c r="R755" s="18">
        <v>827</v>
      </c>
      <c r="S755" s="30" t="s">
        <v>32</v>
      </c>
      <c r="T755" s="31" t="s">
        <v>512</v>
      </c>
      <c r="U755" s="21" t="s">
        <v>281</v>
      </c>
      <c r="V755" s="20" t="b">
        <f>IF(R755=[1]PAA!D755,TRUE)</f>
        <v>1</v>
      </c>
    </row>
    <row r="756" spans="1:22" s="20" customFormat="1" ht="12.75" customHeight="1" x14ac:dyDescent="0.25">
      <c r="A756" s="9">
        <v>80111701</v>
      </c>
      <c r="B756" s="10" t="s">
        <v>511</v>
      </c>
      <c r="C756" s="10">
        <v>6</v>
      </c>
      <c r="D756" s="10">
        <v>6</v>
      </c>
      <c r="E756" s="11">
        <v>120</v>
      </c>
      <c r="F756" s="10">
        <v>0</v>
      </c>
      <c r="G756" s="12" t="s">
        <v>23</v>
      </c>
      <c r="H756" s="13">
        <v>0</v>
      </c>
      <c r="I756" s="14">
        <v>16564000</v>
      </c>
      <c r="J756" s="14">
        <f t="shared" si="11"/>
        <v>16564000</v>
      </c>
      <c r="K756" s="10">
        <v>0</v>
      </c>
      <c r="L756" s="10">
        <v>0</v>
      </c>
      <c r="M756" s="15" t="s">
        <v>24</v>
      </c>
      <c r="N756" s="10" t="s">
        <v>25</v>
      </c>
      <c r="O756" s="23" t="s">
        <v>235</v>
      </c>
      <c r="P756" s="10">
        <v>3387000</v>
      </c>
      <c r="Q756" s="17" t="s">
        <v>27</v>
      </c>
      <c r="R756" s="18">
        <v>824</v>
      </c>
      <c r="S756" s="30" t="s">
        <v>32</v>
      </c>
      <c r="T756" s="31" t="s">
        <v>512</v>
      </c>
      <c r="U756" s="21" t="s">
        <v>281</v>
      </c>
      <c r="V756" s="20" t="b">
        <f>IF(R756=[1]PAA!D756,TRUE)</f>
        <v>1</v>
      </c>
    </row>
    <row r="757" spans="1:22" s="20" customFormat="1" ht="12.75" customHeight="1" x14ac:dyDescent="0.25">
      <c r="A757" s="9">
        <v>80111701</v>
      </c>
      <c r="B757" s="10" t="s">
        <v>511</v>
      </c>
      <c r="C757" s="10">
        <v>6</v>
      </c>
      <c r="D757" s="10">
        <v>6</v>
      </c>
      <c r="E757" s="11">
        <v>120</v>
      </c>
      <c r="F757" s="10">
        <v>0</v>
      </c>
      <c r="G757" s="12" t="s">
        <v>23</v>
      </c>
      <c r="H757" s="13">
        <v>0</v>
      </c>
      <c r="I757" s="14">
        <v>16564000</v>
      </c>
      <c r="J757" s="14">
        <f t="shared" si="11"/>
        <v>16564000</v>
      </c>
      <c r="K757" s="10">
        <v>0</v>
      </c>
      <c r="L757" s="10">
        <v>0</v>
      </c>
      <c r="M757" s="15" t="s">
        <v>24</v>
      </c>
      <c r="N757" s="10" t="s">
        <v>25</v>
      </c>
      <c r="O757" s="23" t="s">
        <v>235</v>
      </c>
      <c r="P757" s="10">
        <v>3387000</v>
      </c>
      <c r="Q757" s="17" t="s">
        <v>27</v>
      </c>
      <c r="R757" s="18">
        <v>869</v>
      </c>
      <c r="S757" s="30" t="s">
        <v>32</v>
      </c>
      <c r="T757" s="31" t="s">
        <v>512</v>
      </c>
      <c r="U757" s="21" t="s">
        <v>281</v>
      </c>
      <c r="V757" s="20" t="b">
        <f>IF(R757=[1]PAA!D757,TRUE)</f>
        <v>1</v>
      </c>
    </row>
    <row r="758" spans="1:22" s="20" customFormat="1" ht="12.75" customHeight="1" x14ac:dyDescent="0.25">
      <c r="A758" s="9">
        <v>80111701</v>
      </c>
      <c r="B758" s="10" t="s">
        <v>513</v>
      </c>
      <c r="C758" s="10">
        <v>6</v>
      </c>
      <c r="D758" s="10">
        <v>6</v>
      </c>
      <c r="E758" s="11">
        <v>180</v>
      </c>
      <c r="F758" s="10">
        <v>0</v>
      </c>
      <c r="G758" s="12" t="s">
        <v>23</v>
      </c>
      <c r="H758" s="13">
        <v>0</v>
      </c>
      <c r="I758" s="14">
        <v>45216000</v>
      </c>
      <c r="J758" s="14">
        <f t="shared" si="11"/>
        <v>45216000</v>
      </c>
      <c r="K758" s="10">
        <v>0</v>
      </c>
      <c r="L758" s="10">
        <v>0</v>
      </c>
      <c r="M758" s="15" t="s">
        <v>24</v>
      </c>
      <c r="N758" s="10" t="s">
        <v>25</v>
      </c>
      <c r="O758" s="23" t="s">
        <v>38</v>
      </c>
      <c r="P758" s="10">
        <v>3387000</v>
      </c>
      <c r="Q758" s="17" t="s">
        <v>27</v>
      </c>
      <c r="R758" s="18">
        <v>822</v>
      </c>
      <c r="S758" s="30" t="s">
        <v>32</v>
      </c>
      <c r="T758" s="31" t="s">
        <v>236</v>
      </c>
      <c r="U758" s="21" t="s">
        <v>237</v>
      </c>
      <c r="V758" s="20" t="b">
        <f>IF(R758=[1]PAA!D758,TRUE)</f>
        <v>1</v>
      </c>
    </row>
    <row r="759" spans="1:22" s="20" customFormat="1" ht="12.75" customHeight="1" x14ac:dyDescent="0.25">
      <c r="A759" s="9">
        <v>80111701</v>
      </c>
      <c r="B759" s="10" t="s">
        <v>514</v>
      </c>
      <c r="C759" s="10">
        <v>6</v>
      </c>
      <c r="D759" s="10">
        <v>6</v>
      </c>
      <c r="E759" s="11">
        <v>180</v>
      </c>
      <c r="F759" s="10">
        <v>0</v>
      </c>
      <c r="G759" s="12" t="s">
        <v>23</v>
      </c>
      <c r="H759" s="13">
        <v>0</v>
      </c>
      <c r="I759" s="14">
        <v>46206000</v>
      </c>
      <c r="J759" s="14">
        <f t="shared" si="11"/>
        <v>46206000</v>
      </c>
      <c r="K759" s="10">
        <v>0</v>
      </c>
      <c r="L759" s="10">
        <v>0</v>
      </c>
      <c r="M759" s="15" t="s">
        <v>24</v>
      </c>
      <c r="N759" s="10" t="s">
        <v>25</v>
      </c>
      <c r="O759" s="23" t="s">
        <v>38</v>
      </c>
      <c r="P759" s="10">
        <v>3387000</v>
      </c>
      <c r="Q759" s="17" t="s">
        <v>27</v>
      </c>
      <c r="R759" s="18">
        <v>821</v>
      </c>
      <c r="S759" s="30" t="s">
        <v>28</v>
      </c>
      <c r="T759" s="31" t="s">
        <v>29</v>
      </c>
      <c r="U759" s="10" t="s">
        <v>30</v>
      </c>
      <c r="V759" s="20" t="b">
        <f>IF(R759=[1]PAA!D759,TRUE)</f>
        <v>1</v>
      </c>
    </row>
    <row r="760" spans="1:22" s="20" customFormat="1" ht="12.75" customHeight="1" x14ac:dyDescent="0.25">
      <c r="A760" s="9">
        <v>80111701</v>
      </c>
      <c r="B760" s="10" t="s">
        <v>515</v>
      </c>
      <c r="C760" s="10">
        <v>6</v>
      </c>
      <c r="D760" s="10">
        <v>6</v>
      </c>
      <c r="E760" s="11">
        <v>180</v>
      </c>
      <c r="F760" s="10">
        <v>0</v>
      </c>
      <c r="G760" s="12" t="s">
        <v>23</v>
      </c>
      <c r="H760" s="13">
        <v>0</v>
      </c>
      <c r="I760" s="14">
        <v>54156000</v>
      </c>
      <c r="J760" s="14">
        <f t="shared" si="11"/>
        <v>54156000</v>
      </c>
      <c r="K760" s="10">
        <v>0</v>
      </c>
      <c r="L760" s="10">
        <v>0</v>
      </c>
      <c r="M760" s="15" t="s">
        <v>24</v>
      </c>
      <c r="N760" s="10" t="s">
        <v>25</v>
      </c>
      <c r="O760" s="23" t="s">
        <v>38</v>
      </c>
      <c r="P760" s="10">
        <v>3387000</v>
      </c>
      <c r="Q760" s="17" t="s">
        <v>27</v>
      </c>
      <c r="R760" s="18">
        <v>823</v>
      </c>
      <c r="S760" s="30" t="s">
        <v>32</v>
      </c>
      <c r="T760" s="31" t="s">
        <v>236</v>
      </c>
      <c r="U760" s="21" t="s">
        <v>237</v>
      </c>
      <c r="V760" s="20" t="b">
        <f>IF(R760=[1]PAA!D760,TRUE)</f>
        <v>1</v>
      </c>
    </row>
    <row r="761" spans="1:22" s="20" customFormat="1" ht="12.75" customHeight="1" x14ac:dyDescent="0.25">
      <c r="A761" s="9">
        <v>80111701</v>
      </c>
      <c r="B761" s="10" t="s">
        <v>516</v>
      </c>
      <c r="C761" s="10">
        <v>6</v>
      </c>
      <c r="D761" s="10">
        <v>6</v>
      </c>
      <c r="E761" s="11">
        <v>180</v>
      </c>
      <c r="F761" s="10">
        <v>0</v>
      </c>
      <c r="G761" s="12" t="s">
        <v>23</v>
      </c>
      <c r="H761" s="13">
        <v>0</v>
      </c>
      <c r="I761" s="14">
        <v>57636000</v>
      </c>
      <c r="J761" s="14">
        <f t="shared" si="11"/>
        <v>57636000</v>
      </c>
      <c r="K761" s="10">
        <v>0</v>
      </c>
      <c r="L761" s="10">
        <v>0</v>
      </c>
      <c r="M761" s="15" t="s">
        <v>24</v>
      </c>
      <c r="N761" s="10" t="s">
        <v>25</v>
      </c>
      <c r="O761" s="23" t="s">
        <v>38</v>
      </c>
      <c r="P761" s="10">
        <v>3387000</v>
      </c>
      <c r="Q761" s="17" t="s">
        <v>27</v>
      </c>
      <c r="R761" s="18">
        <v>825</v>
      </c>
      <c r="S761" s="30" t="s">
        <v>32</v>
      </c>
      <c r="T761" s="31" t="s">
        <v>236</v>
      </c>
      <c r="U761" s="21" t="s">
        <v>237</v>
      </c>
      <c r="V761" s="20" t="b">
        <f>IF(R761=[1]PAA!D761,TRUE)</f>
        <v>1</v>
      </c>
    </row>
    <row r="762" spans="1:22" s="20" customFormat="1" ht="12.75" customHeight="1" x14ac:dyDescent="0.25">
      <c r="A762" s="9">
        <v>80111701</v>
      </c>
      <c r="B762" s="10" t="s">
        <v>517</v>
      </c>
      <c r="C762" s="10">
        <v>6</v>
      </c>
      <c r="D762" s="10">
        <v>6</v>
      </c>
      <c r="E762" s="11">
        <v>180</v>
      </c>
      <c r="F762" s="10">
        <v>0</v>
      </c>
      <c r="G762" s="12" t="s">
        <v>23</v>
      </c>
      <c r="H762" s="13">
        <v>0</v>
      </c>
      <c r="I762" s="14">
        <v>45210000</v>
      </c>
      <c r="J762" s="14">
        <f t="shared" si="11"/>
        <v>45210000</v>
      </c>
      <c r="K762" s="10">
        <v>0</v>
      </c>
      <c r="L762" s="10">
        <v>0</v>
      </c>
      <c r="M762" s="15" t="s">
        <v>24</v>
      </c>
      <c r="N762" s="10" t="s">
        <v>25</v>
      </c>
      <c r="O762" s="23" t="s">
        <v>38</v>
      </c>
      <c r="P762" s="10">
        <v>3387000</v>
      </c>
      <c r="Q762" s="17" t="s">
        <v>27</v>
      </c>
      <c r="R762" s="18">
        <v>838</v>
      </c>
      <c r="S762" s="30" t="s">
        <v>32</v>
      </c>
      <c r="T762" s="31" t="s">
        <v>236</v>
      </c>
      <c r="U762" s="21" t="s">
        <v>237</v>
      </c>
      <c r="V762" s="20" t="b">
        <f>IF(R762=[1]PAA!D762,TRUE)</f>
        <v>1</v>
      </c>
    </row>
    <row r="763" spans="1:22" s="20" customFormat="1" ht="12.75" customHeight="1" x14ac:dyDescent="0.25">
      <c r="A763" s="9">
        <v>80111701</v>
      </c>
      <c r="B763" s="10" t="s">
        <v>518</v>
      </c>
      <c r="C763" s="10">
        <v>6</v>
      </c>
      <c r="D763" s="10">
        <v>6</v>
      </c>
      <c r="E763" s="11">
        <v>120</v>
      </c>
      <c r="F763" s="10">
        <v>0</v>
      </c>
      <c r="G763" s="12" t="s">
        <v>23</v>
      </c>
      <c r="H763" s="13">
        <v>0</v>
      </c>
      <c r="I763" s="14">
        <v>7600000</v>
      </c>
      <c r="J763" s="14">
        <f t="shared" si="11"/>
        <v>7600000</v>
      </c>
      <c r="K763" s="10">
        <v>0</v>
      </c>
      <c r="L763" s="10">
        <v>0</v>
      </c>
      <c r="M763" s="15" t="s">
        <v>24</v>
      </c>
      <c r="N763" s="10" t="s">
        <v>25</v>
      </c>
      <c r="O763" s="23" t="s">
        <v>43</v>
      </c>
      <c r="P763" s="10">
        <v>3387000</v>
      </c>
      <c r="Q763" s="17" t="s">
        <v>27</v>
      </c>
      <c r="R763" s="18">
        <v>849</v>
      </c>
      <c r="S763" s="30" t="s">
        <v>28</v>
      </c>
      <c r="T763" s="31" t="s">
        <v>29</v>
      </c>
      <c r="U763" s="10" t="s">
        <v>44</v>
      </c>
      <c r="V763" s="20" t="b">
        <f>IF(R763=[1]PAA!D763,TRUE)</f>
        <v>1</v>
      </c>
    </row>
    <row r="764" spans="1:22" s="20" customFormat="1" ht="12.75" customHeight="1" x14ac:dyDescent="0.25">
      <c r="A764" s="9">
        <v>80111701</v>
      </c>
      <c r="B764" s="10" t="s">
        <v>518</v>
      </c>
      <c r="C764" s="10">
        <v>6</v>
      </c>
      <c r="D764" s="10">
        <v>6</v>
      </c>
      <c r="E764" s="11">
        <v>120</v>
      </c>
      <c r="F764" s="10">
        <v>0</v>
      </c>
      <c r="G764" s="12" t="s">
        <v>23</v>
      </c>
      <c r="H764" s="13">
        <v>0</v>
      </c>
      <c r="I764" s="14">
        <v>7600000</v>
      </c>
      <c r="J764" s="14">
        <f t="shared" si="11"/>
        <v>7600000</v>
      </c>
      <c r="K764" s="10">
        <v>0</v>
      </c>
      <c r="L764" s="10">
        <v>0</v>
      </c>
      <c r="M764" s="15" t="s">
        <v>24</v>
      </c>
      <c r="N764" s="10" t="s">
        <v>25</v>
      </c>
      <c r="O764" s="23" t="s">
        <v>43</v>
      </c>
      <c r="P764" s="10">
        <v>3387000</v>
      </c>
      <c r="Q764" s="17" t="s">
        <v>27</v>
      </c>
      <c r="R764" s="18">
        <v>856</v>
      </c>
      <c r="S764" s="30" t="s">
        <v>28</v>
      </c>
      <c r="T764" s="31" t="s">
        <v>29</v>
      </c>
      <c r="U764" s="10" t="s">
        <v>44</v>
      </c>
      <c r="V764" s="20" t="b">
        <f>IF(R764=[1]PAA!D764,TRUE)</f>
        <v>1</v>
      </c>
    </row>
    <row r="765" spans="1:22" s="20" customFormat="1" ht="12.75" customHeight="1" x14ac:dyDescent="0.25">
      <c r="A765" s="9">
        <v>80111701</v>
      </c>
      <c r="B765" s="10" t="s">
        <v>518</v>
      </c>
      <c r="C765" s="10">
        <v>6</v>
      </c>
      <c r="D765" s="10">
        <v>6</v>
      </c>
      <c r="E765" s="11">
        <v>120</v>
      </c>
      <c r="F765" s="10">
        <v>0</v>
      </c>
      <c r="G765" s="12" t="s">
        <v>23</v>
      </c>
      <c r="H765" s="13">
        <v>0</v>
      </c>
      <c r="I765" s="14">
        <v>7600000</v>
      </c>
      <c r="J765" s="14">
        <f t="shared" si="11"/>
        <v>7600000</v>
      </c>
      <c r="K765" s="10">
        <v>0</v>
      </c>
      <c r="L765" s="10">
        <v>0</v>
      </c>
      <c r="M765" s="15" t="s">
        <v>24</v>
      </c>
      <c r="N765" s="10" t="s">
        <v>25</v>
      </c>
      <c r="O765" s="23" t="s">
        <v>43</v>
      </c>
      <c r="P765" s="10">
        <v>3387000</v>
      </c>
      <c r="Q765" s="17" t="s">
        <v>27</v>
      </c>
      <c r="R765" s="18">
        <v>872</v>
      </c>
      <c r="S765" s="30" t="s">
        <v>28</v>
      </c>
      <c r="T765" s="31" t="s">
        <v>29</v>
      </c>
      <c r="U765" s="10" t="s">
        <v>44</v>
      </c>
      <c r="V765" s="20" t="b">
        <f>IF(R765=[1]PAA!D765,TRUE)</f>
        <v>1</v>
      </c>
    </row>
    <row r="766" spans="1:22" s="20" customFormat="1" ht="12.75" customHeight="1" x14ac:dyDescent="0.25">
      <c r="A766" s="9">
        <v>80111701</v>
      </c>
      <c r="B766" s="10" t="s">
        <v>518</v>
      </c>
      <c r="C766" s="10">
        <v>6</v>
      </c>
      <c r="D766" s="10">
        <v>6</v>
      </c>
      <c r="E766" s="11">
        <v>120</v>
      </c>
      <c r="F766" s="10">
        <v>0</v>
      </c>
      <c r="G766" s="12" t="s">
        <v>23</v>
      </c>
      <c r="H766" s="13">
        <v>0</v>
      </c>
      <c r="I766" s="14">
        <v>7600000</v>
      </c>
      <c r="J766" s="14">
        <f t="shared" si="11"/>
        <v>7600000</v>
      </c>
      <c r="K766" s="10">
        <v>0</v>
      </c>
      <c r="L766" s="10">
        <v>0</v>
      </c>
      <c r="M766" s="15" t="s">
        <v>24</v>
      </c>
      <c r="N766" s="10" t="s">
        <v>25</v>
      </c>
      <c r="O766" s="23" t="s">
        <v>43</v>
      </c>
      <c r="P766" s="10">
        <v>3387000</v>
      </c>
      <c r="Q766" s="17" t="s">
        <v>27</v>
      </c>
      <c r="R766" s="18">
        <v>875</v>
      </c>
      <c r="S766" s="30" t="s">
        <v>28</v>
      </c>
      <c r="T766" s="31" t="s">
        <v>29</v>
      </c>
      <c r="U766" s="10" t="s">
        <v>44</v>
      </c>
      <c r="V766" s="20" t="b">
        <f>IF(R766=[1]PAA!D766,TRUE)</f>
        <v>1</v>
      </c>
    </row>
    <row r="767" spans="1:22" s="20" customFormat="1" ht="12.75" customHeight="1" x14ac:dyDescent="0.25">
      <c r="A767" s="9">
        <v>80111701</v>
      </c>
      <c r="B767" s="10" t="s">
        <v>518</v>
      </c>
      <c r="C767" s="10">
        <v>6</v>
      </c>
      <c r="D767" s="10">
        <v>6</v>
      </c>
      <c r="E767" s="11">
        <v>120</v>
      </c>
      <c r="F767" s="10">
        <v>0</v>
      </c>
      <c r="G767" s="12" t="s">
        <v>23</v>
      </c>
      <c r="H767" s="13">
        <v>0</v>
      </c>
      <c r="I767" s="14">
        <v>7600000</v>
      </c>
      <c r="J767" s="14">
        <f t="shared" si="11"/>
        <v>7600000</v>
      </c>
      <c r="K767" s="10">
        <v>0</v>
      </c>
      <c r="L767" s="10">
        <v>0</v>
      </c>
      <c r="M767" s="15" t="s">
        <v>24</v>
      </c>
      <c r="N767" s="10" t="s">
        <v>25</v>
      </c>
      <c r="O767" s="23" t="s">
        <v>43</v>
      </c>
      <c r="P767" s="10">
        <v>3387000</v>
      </c>
      <c r="Q767" s="17" t="s">
        <v>27</v>
      </c>
      <c r="R767" s="18">
        <v>881</v>
      </c>
      <c r="S767" s="30" t="s">
        <v>28</v>
      </c>
      <c r="T767" s="31" t="s">
        <v>29</v>
      </c>
      <c r="U767" s="10" t="s">
        <v>44</v>
      </c>
      <c r="V767" s="20" t="b">
        <f>IF(R767=[1]PAA!D767,TRUE)</f>
        <v>1</v>
      </c>
    </row>
    <row r="768" spans="1:22" s="20" customFormat="1" ht="12.75" customHeight="1" x14ac:dyDescent="0.25">
      <c r="A768" s="9">
        <v>80111701</v>
      </c>
      <c r="B768" s="10" t="s">
        <v>519</v>
      </c>
      <c r="C768" s="10">
        <v>6</v>
      </c>
      <c r="D768" s="10">
        <v>6</v>
      </c>
      <c r="E768" s="11">
        <v>120</v>
      </c>
      <c r="F768" s="10">
        <v>0</v>
      </c>
      <c r="G768" s="12" t="s">
        <v>23</v>
      </c>
      <c r="H768" s="13">
        <v>0</v>
      </c>
      <c r="I768" s="14">
        <v>30140000</v>
      </c>
      <c r="J768" s="14">
        <f t="shared" si="11"/>
        <v>30140000</v>
      </c>
      <c r="K768" s="10">
        <v>0</v>
      </c>
      <c r="L768" s="10">
        <v>0</v>
      </c>
      <c r="M768" s="15" t="s">
        <v>24</v>
      </c>
      <c r="N768" s="10" t="s">
        <v>25</v>
      </c>
      <c r="O768" s="23" t="s">
        <v>38</v>
      </c>
      <c r="P768" s="10">
        <v>3387000</v>
      </c>
      <c r="Q768" s="17" t="s">
        <v>27</v>
      </c>
      <c r="R768" s="18">
        <v>837</v>
      </c>
      <c r="S768" s="30" t="s">
        <v>520</v>
      </c>
      <c r="T768" s="31" t="s">
        <v>29</v>
      </c>
      <c r="U768" s="10" t="s">
        <v>30</v>
      </c>
      <c r="V768" s="20" t="b">
        <f>IF(R768=[1]PAA!D768,TRUE)</f>
        <v>1</v>
      </c>
    </row>
    <row r="769" spans="1:22" s="20" customFormat="1" ht="12.75" customHeight="1" x14ac:dyDescent="0.25">
      <c r="A769" s="9">
        <v>80111701</v>
      </c>
      <c r="B769" s="10" t="s">
        <v>521</v>
      </c>
      <c r="C769" s="10">
        <v>6</v>
      </c>
      <c r="D769" s="10">
        <v>6</v>
      </c>
      <c r="E769" s="11">
        <v>180</v>
      </c>
      <c r="F769" s="10">
        <v>0</v>
      </c>
      <c r="G769" s="12" t="s">
        <v>23</v>
      </c>
      <c r="H769" s="13">
        <v>0</v>
      </c>
      <c r="I769" s="14">
        <v>46206000</v>
      </c>
      <c r="J769" s="14">
        <f t="shared" si="11"/>
        <v>46206000</v>
      </c>
      <c r="K769" s="10">
        <v>0</v>
      </c>
      <c r="L769" s="10">
        <v>0</v>
      </c>
      <c r="M769" s="15" t="s">
        <v>24</v>
      </c>
      <c r="N769" s="10" t="s">
        <v>25</v>
      </c>
      <c r="O769" s="23" t="s">
        <v>38</v>
      </c>
      <c r="P769" s="10">
        <v>3387000</v>
      </c>
      <c r="Q769" s="17" t="s">
        <v>27</v>
      </c>
      <c r="R769" s="18">
        <v>826</v>
      </c>
      <c r="S769" s="30" t="s">
        <v>32</v>
      </c>
      <c r="T769" s="31" t="s">
        <v>236</v>
      </c>
      <c r="U769" s="21" t="s">
        <v>237</v>
      </c>
      <c r="V769" s="20" t="b">
        <f>IF(R769=[1]PAA!D769,TRUE)</f>
        <v>1</v>
      </c>
    </row>
    <row r="770" spans="1:22" s="20" customFormat="1" ht="12.75" customHeight="1" x14ac:dyDescent="0.25">
      <c r="A770" s="9">
        <v>80111701</v>
      </c>
      <c r="B770" s="10" t="s">
        <v>518</v>
      </c>
      <c r="C770" s="10">
        <v>6</v>
      </c>
      <c r="D770" s="10">
        <v>6</v>
      </c>
      <c r="E770" s="11">
        <v>120</v>
      </c>
      <c r="F770" s="10">
        <v>0</v>
      </c>
      <c r="G770" s="12" t="s">
        <v>23</v>
      </c>
      <c r="H770" s="13">
        <v>0</v>
      </c>
      <c r="I770" s="14">
        <v>7600000</v>
      </c>
      <c r="J770" s="14">
        <f t="shared" si="11"/>
        <v>7600000</v>
      </c>
      <c r="K770" s="10">
        <v>0</v>
      </c>
      <c r="L770" s="10">
        <v>0</v>
      </c>
      <c r="M770" s="15" t="s">
        <v>24</v>
      </c>
      <c r="N770" s="10" t="s">
        <v>25</v>
      </c>
      <c r="O770" s="23" t="s">
        <v>43</v>
      </c>
      <c r="P770" s="10">
        <v>3387000</v>
      </c>
      <c r="Q770" s="17" t="s">
        <v>27</v>
      </c>
      <c r="R770" s="18">
        <v>857</v>
      </c>
      <c r="S770" s="30" t="s">
        <v>28</v>
      </c>
      <c r="T770" s="31" t="s">
        <v>29</v>
      </c>
      <c r="U770" s="10" t="s">
        <v>44</v>
      </c>
      <c r="V770" s="20" t="b">
        <f>IF(R770=[1]PAA!D770,TRUE)</f>
        <v>1</v>
      </c>
    </row>
    <row r="771" spans="1:22" s="20" customFormat="1" ht="12.75" customHeight="1" x14ac:dyDescent="0.25">
      <c r="A771" s="9">
        <v>80111701</v>
      </c>
      <c r="B771" s="10" t="s">
        <v>518</v>
      </c>
      <c r="C771" s="10">
        <v>6</v>
      </c>
      <c r="D771" s="10">
        <v>6</v>
      </c>
      <c r="E771" s="11">
        <v>120</v>
      </c>
      <c r="F771" s="10">
        <v>0</v>
      </c>
      <c r="G771" s="12" t="s">
        <v>23</v>
      </c>
      <c r="H771" s="13">
        <v>0</v>
      </c>
      <c r="I771" s="14">
        <v>7600000</v>
      </c>
      <c r="J771" s="14">
        <f t="shared" si="11"/>
        <v>7600000</v>
      </c>
      <c r="K771" s="10">
        <v>0</v>
      </c>
      <c r="L771" s="10">
        <v>0</v>
      </c>
      <c r="M771" s="15" t="s">
        <v>24</v>
      </c>
      <c r="N771" s="10" t="s">
        <v>25</v>
      </c>
      <c r="O771" s="23" t="s">
        <v>43</v>
      </c>
      <c r="P771" s="10">
        <v>3387000</v>
      </c>
      <c r="Q771" s="17" t="s">
        <v>27</v>
      </c>
      <c r="R771" s="18">
        <v>842</v>
      </c>
      <c r="S771" s="30" t="s">
        <v>28</v>
      </c>
      <c r="T771" s="31" t="s">
        <v>29</v>
      </c>
      <c r="U771" s="10" t="s">
        <v>44</v>
      </c>
      <c r="V771" s="20" t="b">
        <f>IF(R771=[1]PAA!D771,TRUE)</f>
        <v>1</v>
      </c>
    </row>
    <row r="772" spans="1:22" s="20" customFormat="1" ht="12.75" customHeight="1" x14ac:dyDescent="0.25">
      <c r="A772" s="9">
        <v>80111701</v>
      </c>
      <c r="B772" s="10" t="s">
        <v>518</v>
      </c>
      <c r="C772" s="10">
        <v>6</v>
      </c>
      <c r="D772" s="10">
        <v>6</v>
      </c>
      <c r="E772" s="11">
        <v>120</v>
      </c>
      <c r="F772" s="10">
        <v>0</v>
      </c>
      <c r="G772" s="12" t="s">
        <v>23</v>
      </c>
      <c r="H772" s="13">
        <v>0</v>
      </c>
      <c r="I772" s="14">
        <v>7600000</v>
      </c>
      <c r="J772" s="14">
        <f t="shared" si="11"/>
        <v>7600000</v>
      </c>
      <c r="K772" s="10">
        <v>0</v>
      </c>
      <c r="L772" s="10">
        <v>0</v>
      </c>
      <c r="M772" s="15" t="s">
        <v>24</v>
      </c>
      <c r="N772" s="10" t="s">
        <v>25</v>
      </c>
      <c r="O772" s="23" t="s">
        <v>43</v>
      </c>
      <c r="P772" s="10">
        <v>3387000</v>
      </c>
      <c r="Q772" s="17" t="s">
        <v>27</v>
      </c>
      <c r="R772" s="18">
        <v>880</v>
      </c>
      <c r="S772" s="30" t="s">
        <v>28</v>
      </c>
      <c r="T772" s="31" t="s">
        <v>29</v>
      </c>
      <c r="U772" s="10" t="s">
        <v>44</v>
      </c>
      <c r="V772" s="20" t="b">
        <f>IF(R772=[1]PAA!D772,TRUE)</f>
        <v>1</v>
      </c>
    </row>
    <row r="773" spans="1:22" s="20" customFormat="1" ht="12.75" customHeight="1" x14ac:dyDescent="0.25">
      <c r="A773" s="9">
        <v>80111701</v>
      </c>
      <c r="B773" s="10" t="s">
        <v>518</v>
      </c>
      <c r="C773" s="10">
        <v>6</v>
      </c>
      <c r="D773" s="10">
        <v>6</v>
      </c>
      <c r="E773" s="11">
        <v>120</v>
      </c>
      <c r="F773" s="10">
        <v>0</v>
      </c>
      <c r="G773" s="12" t="s">
        <v>23</v>
      </c>
      <c r="H773" s="13">
        <v>0</v>
      </c>
      <c r="I773" s="14">
        <v>7600000</v>
      </c>
      <c r="J773" s="14">
        <f t="shared" si="11"/>
        <v>7600000</v>
      </c>
      <c r="K773" s="10">
        <v>0</v>
      </c>
      <c r="L773" s="10">
        <v>0</v>
      </c>
      <c r="M773" s="15" t="s">
        <v>24</v>
      </c>
      <c r="N773" s="10" t="s">
        <v>25</v>
      </c>
      <c r="O773" s="23" t="s">
        <v>43</v>
      </c>
      <c r="P773" s="10">
        <v>3387000</v>
      </c>
      <c r="Q773" s="17" t="s">
        <v>27</v>
      </c>
      <c r="R773" s="18">
        <v>888</v>
      </c>
      <c r="S773" s="30" t="s">
        <v>28</v>
      </c>
      <c r="T773" s="31" t="s">
        <v>29</v>
      </c>
      <c r="U773" s="10" t="s">
        <v>44</v>
      </c>
      <c r="V773" s="20" t="b">
        <f>IF(R773=[1]PAA!D773,TRUE)</f>
        <v>1</v>
      </c>
    </row>
    <row r="774" spans="1:22" s="20" customFormat="1" ht="12.75" customHeight="1" x14ac:dyDescent="0.25">
      <c r="A774" s="9">
        <v>80111701</v>
      </c>
      <c r="B774" s="10" t="s">
        <v>518</v>
      </c>
      <c r="C774" s="10">
        <v>6</v>
      </c>
      <c r="D774" s="10">
        <v>6</v>
      </c>
      <c r="E774" s="11">
        <v>120</v>
      </c>
      <c r="F774" s="10">
        <v>0</v>
      </c>
      <c r="G774" s="12" t="s">
        <v>23</v>
      </c>
      <c r="H774" s="13">
        <v>0</v>
      </c>
      <c r="I774" s="14">
        <v>7600000</v>
      </c>
      <c r="J774" s="14">
        <f t="shared" si="11"/>
        <v>7600000</v>
      </c>
      <c r="K774" s="10">
        <v>0</v>
      </c>
      <c r="L774" s="10">
        <v>0</v>
      </c>
      <c r="M774" s="15" t="s">
        <v>24</v>
      </c>
      <c r="N774" s="10" t="s">
        <v>25</v>
      </c>
      <c r="O774" s="23" t="s">
        <v>43</v>
      </c>
      <c r="P774" s="10">
        <v>3387000</v>
      </c>
      <c r="Q774" s="17" t="s">
        <v>27</v>
      </c>
      <c r="R774" s="18">
        <v>853</v>
      </c>
      <c r="S774" s="30" t="s">
        <v>28</v>
      </c>
      <c r="T774" s="31" t="s">
        <v>29</v>
      </c>
      <c r="U774" s="10" t="s">
        <v>44</v>
      </c>
      <c r="V774" s="20" t="b">
        <f>IF(R774=[1]PAA!D774,TRUE)</f>
        <v>1</v>
      </c>
    </row>
    <row r="775" spans="1:22" s="20" customFormat="1" ht="12.75" customHeight="1" x14ac:dyDescent="0.25">
      <c r="A775" s="9">
        <v>80111701</v>
      </c>
      <c r="B775" s="10" t="s">
        <v>522</v>
      </c>
      <c r="C775" s="10">
        <v>6</v>
      </c>
      <c r="D775" s="10">
        <v>6</v>
      </c>
      <c r="E775" s="11">
        <v>180</v>
      </c>
      <c r="F775" s="10">
        <v>0</v>
      </c>
      <c r="G775" s="12" t="s">
        <v>23</v>
      </c>
      <c r="H775" s="13">
        <v>0</v>
      </c>
      <c r="I775" s="14">
        <v>45000000</v>
      </c>
      <c r="J775" s="14">
        <f t="shared" si="11"/>
        <v>45000000</v>
      </c>
      <c r="K775" s="10">
        <v>0</v>
      </c>
      <c r="L775" s="10">
        <v>0</v>
      </c>
      <c r="M775" s="15" t="s">
        <v>24</v>
      </c>
      <c r="N775" s="10" t="s">
        <v>25</v>
      </c>
      <c r="O775" s="23" t="s">
        <v>166</v>
      </c>
      <c r="P775" s="10">
        <v>3387000</v>
      </c>
      <c r="Q775" s="17" t="s">
        <v>27</v>
      </c>
      <c r="R775" s="18">
        <v>930</v>
      </c>
      <c r="S775" s="30" t="s">
        <v>28</v>
      </c>
      <c r="T775" s="31" t="s">
        <v>29</v>
      </c>
      <c r="U775" s="10" t="s">
        <v>44</v>
      </c>
      <c r="V775" s="20" t="b">
        <f>IF(R775=[1]PAA!D775,TRUE)</f>
        <v>1</v>
      </c>
    </row>
    <row r="776" spans="1:22" s="20" customFormat="1" ht="12.75" customHeight="1" x14ac:dyDescent="0.25">
      <c r="A776" s="9">
        <v>80111701</v>
      </c>
      <c r="B776" s="10" t="s">
        <v>518</v>
      </c>
      <c r="C776" s="10">
        <v>6</v>
      </c>
      <c r="D776" s="10">
        <v>6</v>
      </c>
      <c r="E776" s="11">
        <v>120</v>
      </c>
      <c r="F776" s="10">
        <v>0</v>
      </c>
      <c r="G776" s="12" t="s">
        <v>23</v>
      </c>
      <c r="H776" s="13">
        <v>0</v>
      </c>
      <c r="I776" s="14">
        <v>7600000</v>
      </c>
      <c r="J776" s="14">
        <f t="shared" si="11"/>
        <v>7600000</v>
      </c>
      <c r="K776" s="10">
        <v>0</v>
      </c>
      <c r="L776" s="10">
        <v>0</v>
      </c>
      <c r="M776" s="15" t="s">
        <v>24</v>
      </c>
      <c r="N776" s="10" t="s">
        <v>25</v>
      </c>
      <c r="O776" s="23" t="s">
        <v>43</v>
      </c>
      <c r="P776" s="10">
        <v>3387000</v>
      </c>
      <c r="Q776" s="17" t="s">
        <v>27</v>
      </c>
      <c r="R776" s="18">
        <v>851</v>
      </c>
      <c r="S776" s="30" t="s">
        <v>28</v>
      </c>
      <c r="T776" s="31" t="s">
        <v>29</v>
      </c>
      <c r="U776" s="10" t="s">
        <v>44</v>
      </c>
      <c r="V776" s="20" t="b">
        <f>IF(R776=[1]PAA!D776,TRUE)</f>
        <v>1</v>
      </c>
    </row>
    <row r="777" spans="1:22" s="20" customFormat="1" ht="12.75" customHeight="1" x14ac:dyDescent="0.25">
      <c r="A777" s="9">
        <v>80111701</v>
      </c>
      <c r="B777" s="10" t="s">
        <v>523</v>
      </c>
      <c r="C777" s="10">
        <v>6</v>
      </c>
      <c r="D777" s="10">
        <v>6</v>
      </c>
      <c r="E777" s="11">
        <v>120</v>
      </c>
      <c r="F777" s="10">
        <v>0</v>
      </c>
      <c r="G777" s="12" t="s">
        <v>23</v>
      </c>
      <c r="H777" s="13">
        <v>0</v>
      </c>
      <c r="I777" s="14">
        <v>36000000</v>
      </c>
      <c r="J777" s="14">
        <f t="shared" si="11"/>
        <v>36000000</v>
      </c>
      <c r="K777" s="10">
        <v>0</v>
      </c>
      <c r="L777" s="10">
        <v>0</v>
      </c>
      <c r="M777" s="15" t="s">
        <v>24</v>
      </c>
      <c r="N777" s="10" t="s">
        <v>25</v>
      </c>
      <c r="O777" s="23" t="s">
        <v>38</v>
      </c>
      <c r="P777" s="10">
        <v>3387000</v>
      </c>
      <c r="Q777" s="17" t="s">
        <v>27</v>
      </c>
      <c r="R777" s="18">
        <v>887</v>
      </c>
      <c r="S777" s="30" t="s">
        <v>28</v>
      </c>
      <c r="T777" s="31" t="s">
        <v>29</v>
      </c>
      <c r="U777" s="10" t="s">
        <v>30</v>
      </c>
      <c r="V777" s="20" t="b">
        <f>IF(R777=[1]PAA!D777,TRUE)</f>
        <v>1</v>
      </c>
    </row>
    <row r="778" spans="1:22" s="20" customFormat="1" ht="12.75" customHeight="1" x14ac:dyDescent="0.25">
      <c r="A778" s="9">
        <v>80111701</v>
      </c>
      <c r="B778" s="10" t="s">
        <v>524</v>
      </c>
      <c r="C778" s="10">
        <v>6</v>
      </c>
      <c r="D778" s="10">
        <v>6</v>
      </c>
      <c r="E778" s="11">
        <v>120</v>
      </c>
      <c r="F778" s="10">
        <v>0</v>
      </c>
      <c r="G778" s="12" t="s">
        <v>23</v>
      </c>
      <c r="H778" s="13">
        <v>0</v>
      </c>
      <c r="I778" s="14">
        <v>16564000</v>
      </c>
      <c r="J778" s="14">
        <f t="shared" si="11"/>
        <v>16564000</v>
      </c>
      <c r="K778" s="10">
        <v>0</v>
      </c>
      <c r="L778" s="10">
        <v>0</v>
      </c>
      <c r="M778" s="15" t="s">
        <v>24</v>
      </c>
      <c r="N778" s="10" t="s">
        <v>25</v>
      </c>
      <c r="O778" s="23" t="s">
        <v>259</v>
      </c>
      <c r="P778" s="10">
        <v>3387000</v>
      </c>
      <c r="Q778" s="17" t="s">
        <v>27</v>
      </c>
      <c r="R778" s="18">
        <v>925</v>
      </c>
      <c r="S778" s="30" t="s">
        <v>28</v>
      </c>
      <c r="T778" s="31" t="s">
        <v>29</v>
      </c>
      <c r="U778" s="10" t="s">
        <v>44</v>
      </c>
      <c r="V778" s="20" t="b">
        <f>IF(R778=[1]PAA!D778,TRUE)</f>
        <v>1</v>
      </c>
    </row>
    <row r="779" spans="1:22" s="20" customFormat="1" ht="12.75" customHeight="1" x14ac:dyDescent="0.25">
      <c r="A779" s="9">
        <v>80111701</v>
      </c>
      <c r="B779" s="10" t="s">
        <v>518</v>
      </c>
      <c r="C779" s="10">
        <v>6</v>
      </c>
      <c r="D779" s="10">
        <v>6</v>
      </c>
      <c r="E779" s="11">
        <v>120</v>
      </c>
      <c r="F779" s="10">
        <v>0</v>
      </c>
      <c r="G779" s="12" t="s">
        <v>23</v>
      </c>
      <c r="H779" s="13">
        <v>0</v>
      </c>
      <c r="I779" s="14">
        <v>7600000</v>
      </c>
      <c r="J779" s="14">
        <f t="shared" si="11"/>
        <v>7600000</v>
      </c>
      <c r="K779" s="10">
        <v>0</v>
      </c>
      <c r="L779" s="10">
        <v>0</v>
      </c>
      <c r="M779" s="15" t="s">
        <v>24</v>
      </c>
      <c r="N779" s="10" t="s">
        <v>25</v>
      </c>
      <c r="O779" s="23" t="s">
        <v>43</v>
      </c>
      <c r="P779" s="10">
        <v>3387000</v>
      </c>
      <c r="Q779" s="17" t="s">
        <v>27</v>
      </c>
      <c r="R779" s="18">
        <v>883</v>
      </c>
      <c r="S779" s="30" t="s">
        <v>28</v>
      </c>
      <c r="T779" s="31" t="s">
        <v>29</v>
      </c>
      <c r="U779" s="10" t="s">
        <v>44</v>
      </c>
      <c r="V779" s="20" t="b">
        <f>IF(R779=[1]PAA!D779,TRUE)</f>
        <v>1</v>
      </c>
    </row>
    <row r="780" spans="1:22" s="20" customFormat="1" ht="12.75" customHeight="1" x14ac:dyDescent="0.25">
      <c r="A780" s="9">
        <v>80111701</v>
      </c>
      <c r="B780" s="10" t="s">
        <v>518</v>
      </c>
      <c r="C780" s="10">
        <v>6</v>
      </c>
      <c r="D780" s="10">
        <v>6</v>
      </c>
      <c r="E780" s="11">
        <v>120</v>
      </c>
      <c r="F780" s="10">
        <v>0</v>
      </c>
      <c r="G780" s="12" t="s">
        <v>23</v>
      </c>
      <c r="H780" s="13">
        <v>0</v>
      </c>
      <c r="I780" s="14">
        <v>7600000</v>
      </c>
      <c r="J780" s="14">
        <f t="shared" ref="J780:J843" si="12">I780</f>
        <v>7600000</v>
      </c>
      <c r="K780" s="10">
        <v>0</v>
      </c>
      <c r="L780" s="10">
        <v>0</v>
      </c>
      <c r="M780" s="15" t="s">
        <v>24</v>
      </c>
      <c r="N780" s="10" t="s">
        <v>25</v>
      </c>
      <c r="O780" s="23" t="s">
        <v>43</v>
      </c>
      <c r="P780" s="10">
        <v>3387000</v>
      </c>
      <c r="Q780" s="17" t="s">
        <v>27</v>
      </c>
      <c r="R780" s="18">
        <v>931</v>
      </c>
      <c r="S780" s="30" t="s">
        <v>28</v>
      </c>
      <c r="T780" s="31" t="s">
        <v>29</v>
      </c>
      <c r="U780" s="10" t="s">
        <v>44</v>
      </c>
      <c r="V780" s="20" t="b">
        <f>IF(R780=[1]PAA!D780,TRUE)</f>
        <v>1</v>
      </c>
    </row>
    <row r="781" spans="1:22" s="20" customFormat="1" ht="12.75" customHeight="1" x14ac:dyDescent="0.25">
      <c r="A781" s="9">
        <v>80111701</v>
      </c>
      <c r="B781" s="10" t="s">
        <v>525</v>
      </c>
      <c r="C781" s="10">
        <v>6</v>
      </c>
      <c r="D781" s="10">
        <v>6</v>
      </c>
      <c r="E781" s="11">
        <v>120</v>
      </c>
      <c r="F781" s="10">
        <v>0</v>
      </c>
      <c r="G781" s="12" t="s">
        <v>23</v>
      </c>
      <c r="H781" s="13">
        <v>0</v>
      </c>
      <c r="I781" s="14">
        <v>16564000</v>
      </c>
      <c r="J781" s="14">
        <f t="shared" si="12"/>
        <v>16564000</v>
      </c>
      <c r="K781" s="10">
        <v>0</v>
      </c>
      <c r="L781" s="10">
        <v>0</v>
      </c>
      <c r="M781" s="15" t="s">
        <v>24</v>
      </c>
      <c r="N781" s="10" t="s">
        <v>25</v>
      </c>
      <c r="O781" s="23" t="s">
        <v>166</v>
      </c>
      <c r="P781" s="10">
        <v>3387000</v>
      </c>
      <c r="Q781" s="17" t="s">
        <v>27</v>
      </c>
      <c r="R781" s="18">
        <v>936</v>
      </c>
      <c r="S781" s="30" t="s">
        <v>28</v>
      </c>
      <c r="T781" s="31" t="s">
        <v>29</v>
      </c>
      <c r="U781" s="10" t="s">
        <v>44</v>
      </c>
      <c r="V781" s="20" t="b">
        <f>IF(R781=[1]PAA!D781,TRUE)</f>
        <v>1</v>
      </c>
    </row>
    <row r="782" spans="1:22" s="20" customFormat="1" ht="12.75" customHeight="1" x14ac:dyDescent="0.25">
      <c r="A782" s="9">
        <v>80111701</v>
      </c>
      <c r="B782" s="10" t="s">
        <v>526</v>
      </c>
      <c r="C782" s="10">
        <v>6</v>
      </c>
      <c r="D782" s="10">
        <v>6</v>
      </c>
      <c r="E782" s="11">
        <v>120</v>
      </c>
      <c r="F782" s="10">
        <v>0</v>
      </c>
      <c r="G782" s="12" t="s">
        <v>23</v>
      </c>
      <c r="H782" s="13">
        <v>0</v>
      </c>
      <c r="I782" s="14">
        <v>16564000</v>
      </c>
      <c r="J782" s="14">
        <f t="shared" si="12"/>
        <v>16564000</v>
      </c>
      <c r="K782" s="10">
        <v>0</v>
      </c>
      <c r="L782" s="10">
        <v>0</v>
      </c>
      <c r="M782" s="15" t="s">
        <v>24</v>
      </c>
      <c r="N782" s="10" t="s">
        <v>25</v>
      </c>
      <c r="O782" s="23" t="s">
        <v>241</v>
      </c>
      <c r="P782" s="10">
        <v>3387000</v>
      </c>
      <c r="Q782" s="17" t="s">
        <v>27</v>
      </c>
      <c r="R782" s="18">
        <v>958</v>
      </c>
      <c r="S782" s="30" t="s">
        <v>28</v>
      </c>
      <c r="T782" s="31" t="s">
        <v>242</v>
      </c>
      <c r="U782" s="10" t="s">
        <v>243</v>
      </c>
      <c r="V782" s="20" t="b">
        <f>IF(R782=[1]PAA!D782,TRUE)</f>
        <v>1</v>
      </c>
    </row>
    <row r="783" spans="1:22" s="20" customFormat="1" ht="12.75" customHeight="1" x14ac:dyDescent="0.25">
      <c r="A783" s="9">
        <v>80111701</v>
      </c>
      <c r="B783" s="10" t="s">
        <v>518</v>
      </c>
      <c r="C783" s="10">
        <v>6</v>
      </c>
      <c r="D783" s="10">
        <v>6</v>
      </c>
      <c r="E783" s="11">
        <v>120</v>
      </c>
      <c r="F783" s="10">
        <v>0</v>
      </c>
      <c r="G783" s="12" t="s">
        <v>23</v>
      </c>
      <c r="H783" s="13">
        <v>0</v>
      </c>
      <c r="I783" s="14">
        <v>7600000</v>
      </c>
      <c r="J783" s="14">
        <f t="shared" si="12"/>
        <v>7600000</v>
      </c>
      <c r="K783" s="10">
        <v>0</v>
      </c>
      <c r="L783" s="10">
        <v>0</v>
      </c>
      <c r="M783" s="15" t="s">
        <v>24</v>
      </c>
      <c r="N783" s="10" t="s">
        <v>25</v>
      </c>
      <c r="O783" s="23" t="s">
        <v>43</v>
      </c>
      <c r="P783" s="10">
        <v>3387000</v>
      </c>
      <c r="Q783" s="17" t="s">
        <v>27</v>
      </c>
      <c r="R783" s="18">
        <v>886</v>
      </c>
      <c r="S783" s="30" t="s">
        <v>28</v>
      </c>
      <c r="T783" s="31" t="s">
        <v>29</v>
      </c>
      <c r="U783" s="10" t="s">
        <v>44</v>
      </c>
      <c r="V783" s="20" t="b">
        <f>IF(R783=[1]PAA!D783,TRUE)</f>
        <v>1</v>
      </c>
    </row>
    <row r="784" spans="1:22" s="20" customFormat="1" ht="12.75" customHeight="1" x14ac:dyDescent="0.25">
      <c r="A784" s="9">
        <v>80111701</v>
      </c>
      <c r="B784" s="10" t="s">
        <v>518</v>
      </c>
      <c r="C784" s="10">
        <v>6</v>
      </c>
      <c r="D784" s="10">
        <v>6</v>
      </c>
      <c r="E784" s="11">
        <v>120</v>
      </c>
      <c r="F784" s="10">
        <v>0</v>
      </c>
      <c r="G784" s="12" t="s">
        <v>23</v>
      </c>
      <c r="H784" s="13">
        <v>0</v>
      </c>
      <c r="I784" s="14">
        <v>7600000</v>
      </c>
      <c r="J784" s="14">
        <f t="shared" si="12"/>
        <v>7600000</v>
      </c>
      <c r="K784" s="10">
        <v>0</v>
      </c>
      <c r="L784" s="10">
        <v>0</v>
      </c>
      <c r="M784" s="15" t="s">
        <v>24</v>
      </c>
      <c r="N784" s="10" t="s">
        <v>25</v>
      </c>
      <c r="O784" s="23" t="s">
        <v>43</v>
      </c>
      <c r="P784" s="10">
        <v>3387000</v>
      </c>
      <c r="Q784" s="17" t="s">
        <v>27</v>
      </c>
      <c r="R784" s="18">
        <v>854</v>
      </c>
      <c r="S784" s="30" t="s">
        <v>28</v>
      </c>
      <c r="T784" s="31" t="s">
        <v>29</v>
      </c>
      <c r="U784" s="10" t="s">
        <v>44</v>
      </c>
      <c r="V784" s="20" t="b">
        <f>IF(R784=[1]PAA!D784,TRUE)</f>
        <v>1</v>
      </c>
    </row>
    <row r="785" spans="1:22" s="20" customFormat="1" ht="12.75" customHeight="1" x14ac:dyDescent="0.25">
      <c r="A785" s="9">
        <v>80111701</v>
      </c>
      <c r="B785" s="10" t="s">
        <v>527</v>
      </c>
      <c r="C785" s="10">
        <v>6</v>
      </c>
      <c r="D785" s="10">
        <v>6</v>
      </c>
      <c r="E785" s="11">
        <v>120</v>
      </c>
      <c r="F785" s="10">
        <v>0</v>
      </c>
      <c r="G785" s="12" t="s">
        <v>23</v>
      </c>
      <c r="H785" s="13">
        <v>0</v>
      </c>
      <c r="I785" s="14">
        <v>16564000</v>
      </c>
      <c r="J785" s="14">
        <f t="shared" si="12"/>
        <v>16564000</v>
      </c>
      <c r="K785" s="10">
        <v>0</v>
      </c>
      <c r="L785" s="10">
        <v>0</v>
      </c>
      <c r="M785" s="15" t="s">
        <v>24</v>
      </c>
      <c r="N785" s="10" t="s">
        <v>25</v>
      </c>
      <c r="O785" s="23" t="s">
        <v>259</v>
      </c>
      <c r="P785" s="10">
        <v>3387000</v>
      </c>
      <c r="Q785" s="17" t="s">
        <v>27</v>
      </c>
      <c r="R785" s="18">
        <v>912</v>
      </c>
      <c r="S785" s="30" t="s">
        <v>28</v>
      </c>
      <c r="T785" s="31" t="s">
        <v>29</v>
      </c>
      <c r="U785" s="10" t="s">
        <v>44</v>
      </c>
      <c r="V785" s="20" t="b">
        <f>IF(R785=[1]PAA!D785,TRUE)</f>
        <v>1</v>
      </c>
    </row>
    <row r="786" spans="1:22" s="20" customFormat="1" ht="12.75" customHeight="1" x14ac:dyDescent="0.25">
      <c r="A786" s="9">
        <v>80111701</v>
      </c>
      <c r="B786" s="10" t="s">
        <v>528</v>
      </c>
      <c r="C786" s="10">
        <v>6</v>
      </c>
      <c r="D786" s="10">
        <v>6</v>
      </c>
      <c r="E786" s="11">
        <v>120</v>
      </c>
      <c r="F786" s="10">
        <v>0</v>
      </c>
      <c r="G786" s="12" t="s">
        <v>23</v>
      </c>
      <c r="H786" s="13">
        <v>0</v>
      </c>
      <c r="I786" s="14">
        <v>16564000</v>
      </c>
      <c r="J786" s="14">
        <f t="shared" si="12"/>
        <v>16564000</v>
      </c>
      <c r="K786" s="10">
        <v>0</v>
      </c>
      <c r="L786" s="10">
        <v>0</v>
      </c>
      <c r="M786" s="15" t="s">
        <v>24</v>
      </c>
      <c r="N786" s="10" t="s">
        <v>25</v>
      </c>
      <c r="O786" s="23" t="s">
        <v>241</v>
      </c>
      <c r="P786" s="10">
        <v>3387000</v>
      </c>
      <c r="Q786" s="17" t="s">
        <v>27</v>
      </c>
      <c r="R786" s="18">
        <v>970</v>
      </c>
      <c r="S786" s="30" t="s">
        <v>28</v>
      </c>
      <c r="T786" s="31" t="s">
        <v>242</v>
      </c>
      <c r="U786" s="10" t="s">
        <v>243</v>
      </c>
      <c r="V786" s="20" t="b">
        <f>IF(R786=[1]PAA!D786,TRUE)</f>
        <v>1</v>
      </c>
    </row>
    <row r="787" spans="1:22" s="20" customFormat="1" ht="12.75" customHeight="1" x14ac:dyDescent="0.25">
      <c r="A787" s="9">
        <v>80111701</v>
      </c>
      <c r="B787" s="10" t="s">
        <v>518</v>
      </c>
      <c r="C787" s="10">
        <v>6</v>
      </c>
      <c r="D787" s="10">
        <v>6</v>
      </c>
      <c r="E787" s="11">
        <v>120</v>
      </c>
      <c r="F787" s="10">
        <v>0</v>
      </c>
      <c r="G787" s="12" t="s">
        <v>23</v>
      </c>
      <c r="H787" s="13">
        <v>0</v>
      </c>
      <c r="I787" s="14">
        <v>7600000</v>
      </c>
      <c r="J787" s="14">
        <f t="shared" si="12"/>
        <v>7600000</v>
      </c>
      <c r="K787" s="10">
        <v>0</v>
      </c>
      <c r="L787" s="10">
        <v>0</v>
      </c>
      <c r="M787" s="15" t="s">
        <v>24</v>
      </c>
      <c r="N787" s="10" t="s">
        <v>25</v>
      </c>
      <c r="O787" s="23" t="s">
        <v>43</v>
      </c>
      <c r="P787" s="10">
        <v>3387000</v>
      </c>
      <c r="Q787" s="17" t="s">
        <v>27</v>
      </c>
      <c r="R787" s="18">
        <v>855</v>
      </c>
      <c r="S787" s="30" t="s">
        <v>28</v>
      </c>
      <c r="T787" s="31" t="s">
        <v>29</v>
      </c>
      <c r="U787" s="10" t="s">
        <v>44</v>
      </c>
      <c r="V787" s="20" t="b">
        <f>IF(R787=[1]PAA!D787,TRUE)</f>
        <v>1</v>
      </c>
    </row>
    <row r="788" spans="1:22" s="20" customFormat="1" ht="12.75" customHeight="1" x14ac:dyDescent="0.25">
      <c r="A788" s="9">
        <v>80111701</v>
      </c>
      <c r="B788" s="10" t="s">
        <v>529</v>
      </c>
      <c r="C788" s="10">
        <v>6</v>
      </c>
      <c r="D788" s="10">
        <v>6</v>
      </c>
      <c r="E788" s="11">
        <v>120</v>
      </c>
      <c r="F788" s="10">
        <v>0</v>
      </c>
      <c r="G788" s="12" t="s">
        <v>23</v>
      </c>
      <c r="H788" s="13">
        <v>0</v>
      </c>
      <c r="I788" s="14">
        <v>7600000</v>
      </c>
      <c r="J788" s="14">
        <f t="shared" si="12"/>
        <v>7600000</v>
      </c>
      <c r="K788" s="10">
        <v>0</v>
      </c>
      <c r="L788" s="10">
        <v>0</v>
      </c>
      <c r="M788" s="15" t="s">
        <v>24</v>
      </c>
      <c r="N788" s="10" t="s">
        <v>25</v>
      </c>
      <c r="O788" s="23" t="s">
        <v>530</v>
      </c>
      <c r="P788" s="10">
        <v>3387000</v>
      </c>
      <c r="Q788" s="17" t="s">
        <v>27</v>
      </c>
      <c r="R788" s="18">
        <v>892</v>
      </c>
      <c r="S788" s="30" t="s">
        <v>28</v>
      </c>
      <c r="T788" s="31" t="s">
        <v>29</v>
      </c>
      <c r="U788" s="10" t="s">
        <v>44</v>
      </c>
      <c r="V788" s="20" t="b">
        <f>IF(R788=[1]PAA!D788,TRUE)</f>
        <v>1</v>
      </c>
    </row>
    <row r="789" spans="1:22" s="20" customFormat="1" ht="12.75" customHeight="1" x14ac:dyDescent="0.25">
      <c r="A789" s="9">
        <v>80111701</v>
      </c>
      <c r="B789" s="10" t="s">
        <v>385</v>
      </c>
      <c r="C789" s="10">
        <v>6</v>
      </c>
      <c r="D789" s="10">
        <v>6</v>
      </c>
      <c r="E789" s="11">
        <v>120</v>
      </c>
      <c r="F789" s="10">
        <v>0</v>
      </c>
      <c r="G789" s="12" t="s">
        <v>23</v>
      </c>
      <c r="H789" s="13">
        <v>0</v>
      </c>
      <c r="I789" s="14">
        <v>22800000</v>
      </c>
      <c r="J789" s="14">
        <f t="shared" si="12"/>
        <v>22800000</v>
      </c>
      <c r="K789" s="10">
        <v>0</v>
      </c>
      <c r="L789" s="10">
        <v>0</v>
      </c>
      <c r="M789" s="15" t="s">
        <v>24</v>
      </c>
      <c r="N789" s="10" t="s">
        <v>25</v>
      </c>
      <c r="O789" s="23" t="s">
        <v>530</v>
      </c>
      <c r="P789" s="10">
        <v>3387000</v>
      </c>
      <c r="Q789" s="17" t="s">
        <v>27</v>
      </c>
      <c r="R789" s="18">
        <v>923</v>
      </c>
      <c r="S789" s="30" t="s">
        <v>28</v>
      </c>
      <c r="T789" s="31" t="s">
        <v>29</v>
      </c>
      <c r="U789" s="10" t="s">
        <v>44</v>
      </c>
      <c r="V789" s="20" t="b">
        <f>IF(R789=[1]PAA!D789,TRUE)</f>
        <v>1</v>
      </c>
    </row>
    <row r="790" spans="1:22" s="20" customFormat="1" ht="12.75" customHeight="1" x14ac:dyDescent="0.25">
      <c r="A790" s="9">
        <v>80111701</v>
      </c>
      <c r="B790" s="10" t="s">
        <v>385</v>
      </c>
      <c r="C790" s="10">
        <v>6</v>
      </c>
      <c r="D790" s="10">
        <v>6</v>
      </c>
      <c r="E790" s="11">
        <v>120</v>
      </c>
      <c r="F790" s="10">
        <v>0</v>
      </c>
      <c r="G790" s="12" t="s">
        <v>23</v>
      </c>
      <c r="H790" s="13">
        <v>0</v>
      </c>
      <c r="I790" s="14">
        <v>22000000</v>
      </c>
      <c r="J790" s="14">
        <f t="shared" si="12"/>
        <v>22000000</v>
      </c>
      <c r="K790" s="10">
        <v>0</v>
      </c>
      <c r="L790" s="10">
        <v>0</v>
      </c>
      <c r="M790" s="15" t="s">
        <v>24</v>
      </c>
      <c r="N790" s="10" t="s">
        <v>25</v>
      </c>
      <c r="O790" s="23" t="s">
        <v>530</v>
      </c>
      <c r="P790" s="10">
        <v>3387000</v>
      </c>
      <c r="Q790" s="17" t="s">
        <v>27</v>
      </c>
      <c r="R790" s="18">
        <v>954</v>
      </c>
      <c r="S790" s="30" t="s">
        <v>28</v>
      </c>
      <c r="T790" s="31" t="s">
        <v>29</v>
      </c>
      <c r="U790" s="10" t="s">
        <v>44</v>
      </c>
      <c r="V790" s="20" t="b">
        <f>IF(R790=[1]PAA!D790,TRUE)</f>
        <v>1</v>
      </c>
    </row>
    <row r="791" spans="1:22" s="20" customFormat="1" ht="12.75" customHeight="1" x14ac:dyDescent="0.25">
      <c r="A791" s="9">
        <v>80111701</v>
      </c>
      <c r="B791" s="10" t="s">
        <v>529</v>
      </c>
      <c r="C791" s="10">
        <v>6</v>
      </c>
      <c r="D791" s="10">
        <v>6</v>
      </c>
      <c r="E791" s="11">
        <v>120</v>
      </c>
      <c r="F791" s="10">
        <v>0</v>
      </c>
      <c r="G791" s="12" t="s">
        <v>23</v>
      </c>
      <c r="H791" s="13">
        <v>0</v>
      </c>
      <c r="I791" s="14">
        <v>7600000</v>
      </c>
      <c r="J791" s="14">
        <f t="shared" si="12"/>
        <v>7600000</v>
      </c>
      <c r="K791" s="10">
        <v>0</v>
      </c>
      <c r="L791" s="10">
        <v>0</v>
      </c>
      <c r="M791" s="15" t="s">
        <v>24</v>
      </c>
      <c r="N791" s="10" t="s">
        <v>25</v>
      </c>
      <c r="O791" s="23" t="s">
        <v>530</v>
      </c>
      <c r="P791" s="10">
        <v>3387000</v>
      </c>
      <c r="Q791" s="17" t="s">
        <v>27</v>
      </c>
      <c r="R791" s="18">
        <v>902</v>
      </c>
      <c r="S791" s="30" t="s">
        <v>28</v>
      </c>
      <c r="T791" s="31" t="s">
        <v>29</v>
      </c>
      <c r="U791" s="10" t="s">
        <v>44</v>
      </c>
      <c r="V791" s="20" t="b">
        <f>IF(R791=[1]PAA!D791,TRUE)</f>
        <v>1</v>
      </c>
    </row>
    <row r="792" spans="1:22" s="20" customFormat="1" ht="12.75" customHeight="1" x14ac:dyDescent="0.25">
      <c r="A792" s="9">
        <v>80111701</v>
      </c>
      <c r="B792" s="10" t="s">
        <v>529</v>
      </c>
      <c r="C792" s="10">
        <v>6</v>
      </c>
      <c r="D792" s="10">
        <v>6</v>
      </c>
      <c r="E792" s="11">
        <v>120</v>
      </c>
      <c r="F792" s="10">
        <v>0</v>
      </c>
      <c r="G792" s="12" t="s">
        <v>23</v>
      </c>
      <c r="H792" s="13">
        <v>0</v>
      </c>
      <c r="I792" s="14">
        <v>7600000</v>
      </c>
      <c r="J792" s="14">
        <f t="shared" si="12"/>
        <v>7600000</v>
      </c>
      <c r="K792" s="10">
        <v>0</v>
      </c>
      <c r="L792" s="10">
        <v>0</v>
      </c>
      <c r="M792" s="15" t="s">
        <v>24</v>
      </c>
      <c r="N792" s="10" t="s">
        <v>25</v>
      </c>
      <c r="O792" s="23" t="s">
        <v>530</v>
      </c>
      <c r="P792" s="10">
        <v>3387000</v>
      </c>
      <c r="Q792" s="17" t="s">
        <v>27</v>
      </c>
      <c r="R792" s="18">
        <v>904</v>
      </c>
      <c r="S792" s="30" t="s">
        <v>28</v>
      </c>
      <c r="T792" s="31" t="s">
        <v>29</v>
      </c>
      <c r="U792" s="10" t="s">
        <v>44</v>
      </c>
      <c r="V792" s="20" t="b">
        <f>IF(R792=[1]PAA!D792,TRUE)</f>
        <v>1</v>
      </c>
    </row>
    <row r="793" spans="1:22" s="20" customFormat="1" ht="12.75" customHeight="1" x14ac:dyDescent="0.25">
      <c r="A793" s="9">
        <v>80111701</v>
      </c>
      <c r="B793" s="10" t="s">
        <v>531</v>
      </c>
      <c r="C793" s="10">
        <v>6</v>
      </c>
      <c r="D793" s="10">
        <v>6</v>
      </c>
      <c r="E793" s="11">
        <v>180</v>
      </c>
      <c r="F793" s="10">
        <v>0</v>
      </c>
      <c r="G793" s="12" t="s">
        <v>23</v>
      </c>
      <c r="H793" s="13">
        <v>0</v>
      </c>
      <c r="I793" s="14">
        <v>39000000</v>
      </c>
      <c r="J793" s="14">
        <f t="shared" si="12"/>
        <v>39000000</v>
      </c>
      <c r="K793" s="10">
        <v>0</v>
      </c>
      <c r="L793" s="10">
        <v>0</v>
      </c>
      <c r="M793" s="15" t="s">
        <v>24</v>
      </c>
      <c r="N793" s="10" t="s">
        <v>25</v>
      </c>
      <c r="O793" s="23" t="s">
        <v>279</v>
      </c>
      <c r="P793" s="10">
        <v>3387000</v>
      </c>
      <c r="Q793" s="17" t="s">
        <v>27</v>
      </c>
      <c r="R793" s="18">
        <v>829</v>
      </c>
      <c r="S793" s="30" t="s">
        <v>32</v>
      </c>
      <c r="T793" s="31" t="s">
        <v>280</v>
      </c>
      <c r="U793" s="21" t="s">
        <v>281</v>
      </c>
      <c r="V793" s="20" t="b">
        <f>IF(R793=[1]PAA!D793,TRUE)</f>
        <v>1</v>
      </c>
    </row>
    <row r="794" spans="1:22" s="20" customFormat="1" ht="12.75" customHeight="1" x14ac:dyDescent="0.25">
      <c r="A794" s="9">
        <v>80111701</v>
      </c>
      <c r="B794" s="10" t="s">
        <v>532</v>
      </c>
      <c r="C794" s="10">
        <v>6</v>
      </c>
      <c r="D794" s="10">
        <v>6</v>
      </c>
      <c r="E794" s="11">
        <v>180</v>
      </c>
      <c r="F794" s="10">
        <v>0</v>
      </c>
      <c r="G794" s="12" t="s">
        <v>23</v>
      </c>
      <c r="H794" s="13">
        <v>0</v>
      </c>
      <c r="I794" s="14">
        <v>51000000</v>
      </c>
      <c r="J794" s="14">
        <f t="shared" si="12"/>
        <v>51000000</v>
      </c>
      <c r="K794" s="10">
        <v>0</v>
      </c>
      <c r="L794" s="10">
        <v>0</v>
      </c>
      <c r="M794" s="15" t="s">
        <v>24</v>
      </c>
      <c r="N794" s="10" t="s">
        <v>25</v>
      </c>
      <c r="O794" s="23" t="s">
        <v>38</v>
      </c>
      <c r="P794" s="10">
        <v>3387000</v>
      </c>
      <c r="Q794" s="17" t="s">
        <v>27</v>
      </c>
      <c r="R794" s="18">
        <v>845</v>
      </c>
      <c r="S794" s="30" t="s">
        <v>28</v>
      </c>
      <c r="T794" s="31" t="s">
        <v>29</v>
      </c>
      <c r="U794" s="10" t="s">
        <v>30</v>
      </c>
      <c r="V794" s="20" t="b">
        <f>IF(R794=[1]PAA!D794,TRUE)</f>
        <v>1</v>
      </c>
    </row>
    <row r="795" spans="1:22" s="20" customFormat="1" ht="12.75" customHeight="1" x14ac:dyDescent="0.25">
      <c r="A795" s="9">
        <v>80111701</v>
      </c>
      <c r="B795" s="10" t="s">
        <v>533</v>
      </c>
      <c r="C795" s="10">
        <v>6</v>
      </c>
      <c r="D795" s="10">
        <v>6</v>
      </c>
      <c r="E795" s="11">
        <v>180</v>
      </c>
      <c r="F795" s="10">
        <v>0</v>
      </c>
      <c r="G795" s="12" t="s">
        <v>23</v>
      </c>
      <c r="H795" s="13">
        <v>0</v>
      </c>
      <c r="I795" s="14">
        <v>57000000</v>
      </c>
      <c r="J795" s="14">
        <f t="shared" si="12"/>
        <v>57000000</v>
      </c>
      <c r="K795" s="10">
        <v>0</v>
      </c>
      <c r="L795" s="10">
        <v>0</v>
      </c>
      <c r="M795" s="15" t="s">
        <v>24</v>
      </c>
      <c r="N795" s="10" t="s">
        <v>25</v>
      </c>
      <c r="O795" s="23" t="s">
        <v>235</v>
      </c>
      <c r="P795" s="10">
        <v>3387000</v>
      </c>
      <c r="Q795" s="17" t="s">
        <v>27</v>
      </c>
      <c r="R795" s="18">
        <v>839</v>
      </c>
      <c r="S795" s="30" t="s">
        <v>32</v>
      </c>
      <c r="T795" s="31" t="s">
        <v>236</v>
      </c>
      <c r="U795" s="21" t="s">
        <v>237</v>
      </c>
      <c r="V795" s="20" t="b">
        <f>IF(R795=[1]PAA!D795,TRUE)</f>
        <v>1</v>
      </c>
    </row>
    <row r="796" spans="1:22" s="20" customFormat="1" ht="12.75" customHeight="1" x14ac:dyDescent="0.25">
      <c r="A796" s="9">
        <v>80111701</v>
      </c>
      <c r="B796" s="10" t="s">
        <v>534</v>
      </c>
      <c r="C796" s="10">
        <v>6</v>
      </c>
      <c r="D796" s="10">
        <v>6</v>
      </c>
      <c r="E796" s="11">
        <v>180</v>
      </c>
      <c r="F796" s="10">
        <v>0</v>
      </c>
      <c r="G796" s="12" t="s">
        <v>23</v>
      </c>
      <c r="H796" s="13">
        <v>0</v>
      </c>
      <c r="I796" s="14">
        <v>51000000</v>
      </c>
      <c r="J796" s="14">
        <f t="shared" si="12"/>
        <v>51000000</v>
      </c>
      <c r="K796" s="10">
        <v>0</v>
      </c>
      <c r="L796" s="10">
        <v>0</v>
      </c>
      <c r="M796" s="15" t="s">
        <v>24</v>
      </c>
      <c r="N796" s="10" t="s">
        <v>25</v>
      </c>
      <c r="O796" s="23" t="s">
        <v>235</v>
      </c>
      <c r="P796" s="10">
        <v>3387000</v>
      </c>
      <c r="Q796" s="17" t="s">
        <v>27</v>
      </c>
      <c r="R796" s="18">
        <v>840</v>
      </c>
      <c r="S796" s="30" t="s">
        <v>32</v>
      </c>
      <c r="T796" s="31" t="s">
        <v>236</v>
      </c>
      <c r="U796" s="21" t="s">
        <v>237</v>
      </c>
      <c r="V796" s="20" t="b">
        <f>IF(R796=[1]PAA!D796,TRUE)</f>
        <v>1</v>
      </c>
    </row>
    <row r="797" spans="1:22" s="20" customFormat="1" ht="12.75" customHeight="1" x14ac:dyDescent="0.25">
      <c r="A797" s="9">
        <v>80111701</v>
      </c>
      <c r="B797" s="10" t="s">
        <v>535</v>
      </c>
      <c r="C797" s="10">
        <v>6</v>
      </c>
      <c r="D797" s="10">
        <v>6</v>
      </c>
      <c r="E797" s="11">
        <v>180</v>
      </c>
      <c r="F797" s="10">
        <v>0</v>
      </c>
      <c r="G797" s="12" t="s">
        <v>23</v>
      </c>
      <c r="H797" s="13">
        <v>0</v>
      </c>
      <c r="I797" s="14">
        <v>44634000</v>
      </c>
      <c r="J797" s="14">
        <f t="shared" si="12"/>
        <v>44634000</v>
      </c>
      <c r="K797" s="10">
        <v>0</v>
      </c>
      <c r="L797" s="10">
        <v>0</v>
      </c>
      <c r="M797" s="15" t="s">
        <v>24</v>
      </c>
      <c r="N797" s="10" t="s">
        <v>25</v>
      </c>
      <c r="O797" s="23" t="s">
        <v>235</v>
      </c>
      <c r="P797" s="10">
        <v>3387000</v>
      </c>
      <c r="Q797" s="17" t="s">
        <v>27</v>
      </c>
      <c r="R797" s="18">
        <v>815</v>
      </c>
      <c r="S797" s="30" t="s">
        <v>32</v>
      </c>
      <c r="T797" s="31" t="s">
        <v>236</v>
      </c>
      <c r="U797" s="21" t="s">
        <v>237</v>
      </c>
      <c r="V797" s="20" t="b">
        <f>IF(R797=[1]PAA!D797,TRUE)</f>
        <v>1</v>
      </c>
    </row>
    <row r="798" spans="1:22" s="20" customFormat="1" ht="12.75" customHeight="1" x14ac:dyDescent="0.25">
      <c r="A798" s="9">
        <v>80111701</v>
      </c>
      <c r="B798" s="10" t="s">
        <v>536</v>
      </c>
      <c r="C798" s="10">
        <v>6</v>
      </c>
      <c r="D798" s="10">
        <v>6</v>
      </c>
      <c r="E798" s="11">
        <v>180</v>
      </c>
      <c r="F798" s="10">
        <v>0</v>
      </c>
      <c r="G798" s="12" t="s">
        <v>23</v>
      </c>
      <c r="H798" s="13">
        <v>0</v>
      </c>
      <c r="I798" s="14">
        <v>31794000</v>
      </c>
      <c r="J798" s="14">
        <f t="shared" si="12"/>
        <v>31794000</v>
      </c>
      <c r="K798" s="10">
        <v>0</v>
      </c>
      <c r="L798" s="10">
        <v>0</v>
      </c>
      <c r="M798" s="15" t="s">
        <v>24</v>
      </c>
      <c r="N798" s="10" t="s">
        <v>25</v>
      </c>
      <c r="O798" s="23" t="s">
        <v>235</v>
      </c>
      <c r="P798" s="10">
        <v>3387000</v>
      </c>
      <c r="Q798" s="17" t="s">
        <v>27</v>
      </c>
      <c r="R798" s="18">
        <v>816</v>
      </c>
      <c r="S798" s="30" t="s">
        <v>32</v>
      </c>
      <c r="T798" s="31" t="s">
        <v>236</v>
      </c>
      <c r="U798" s="21" t="s">
        <v>237</v>
      </c>
      <c r="V798" s="20" t="b">
        <f>IF(R798=[1]PAA!D798,TRUE)</f>
        <v>1</v>
      </c>
    </row>
    <row r="799" spans="1:22" s="20" customFormat="1" ht="12.75" customHeight="1" x14ac:dyDescent="0.25">
      <c r="A799" s="9">
        <v>80111701</v>
      </c>
      <c r="B799" s="10" t="s">
        <v>537</v>
      </c>
      <c r="C799" s="10">
        <v>6</v>
      </c>
      <c r="D799" s="10">
        <v>6</v>
      </c>
      <c r="E799" s="11">
        <v>180</v>
      </c>
      <c r="F799" s="10">
        <v>0</v>
      </c>
      <c r="G799" s="12" t="s">
        <v>23</v>
      </c>
      <c r="H799" s="13">
        <v>0</v>
      </c>
      <c r="I799" s="14">
        <v>63000000</v>
      </c>
      <c r="J799" s="14">
        <f t="shared" si="12"/>
        <v>63000000</v>
      </c>
      <c r="K799" s="10">
        <v>0</v>
      </c>
      <c r="L799" s="10">
        <v>0</v>
      </c>
      <c r="M799" s="15" t="s">
        <v>24</v>
      </c>
      <c r="N799" s="10" t="s">
        <v>25</v>
      </c>
      <c r="O799" s="23" t="s">
        <v>235</v>
      </c>
      <c r="P799" s="10">
        <v>3387000</v>
      </c>
      <c r="Q799" s="17" t="s">
        <v>27</v>
      </c>
      <c r="R799" s="18">
        <v>812</v>
      </c>
      <c r="S799" s="30" t="s">
        <v>32</v>
      </c>
      <c r="T799" s="31" t="s">
        <v>236</v>
      </c>
      <c r="U799" s="21" t="s">
        <v>237</v>
      </c>
      <c r="V799" s="20" t="b">
        <f>IF(R799=[1]PAA!D799,TRUE)</f>
        <v>1</v>
      </c>
    </row>
    <row r="800" spans="1:22" s="20" customFormat="1" ht="12.75" customHeight="1" x14ac:dyDescent="0.25">
      <c r="A800" s="9">
        <v>80111701</v>
      </c>
      <c r="B800" s="10" t="s">
        <v>538</v>
      </c>
      <c r="C800" s="10">
        <v>6</v>
      </c>
      <c r="D800" s="10">
        <v>6</v>
      </c>
      <c r="E800" s="11">
        <v>180</v>
      </c>
      <c r="F800" s="10">
        <v>0</v>
      </c>
      <c r="G800" s="12" t="s">
        <v>23</v>
      </c>
      <c r="H800" s="13">
        <v>0</v>
      </c>
      <c r="I800" s="14">
        <v>39000000</v>
      </c>
      <c r="J800" s="14">
        <f t="shared" si="12"/>
        <v>39000000</v>
      </c>
      <c r="K800" s="10">
        <v>0</v>
      </c>
      <c r="L800" s="10">
        <v>0</v>
      </c>
      <c r="M800" s="15" t="s">
        <v>24</v>
      </c>
      <c r="N800" s="10" t="s">
        <v>25</v>
      </c>
      <c r="O800" s="23" t="s">
        <v>259</v>
      </c>
      <c r="P800" s="10">
        <v>3387000</v>
      </c>
      <c r="Q800" s="17" t="s">
        <v>27</v>
      </c>
      <c r="R800" s="18">
        <v>865</v>
      </c>
      <c r="S800" s="30" t="s">
        <v>28</v>
      </c>
      <c r="T800" s="31" t="s">
        <v>29</v>
      </c>
      <c r="U800" s="10" t="s">
        <v>44</v>
      </c>
      <c r="V800" s="20" t="b">
        <f>IF(R800=[1]PAA!D800,TRUE)</f>
        <v>1</v>
      </c>
    </row>
    <row r="801" spans="1:22" s="20" customFormat="1" ht="12.75" customHeight="1" x14ac:dyDescent="0.25">
      <c r="A801" s="9">
        <v>80111701</v>
      </c>
      <c r="B801" s="10" t="s">
        <v>539</v>
      </c>
      <c r="C801" s="10">
        <v>6</v>
      </c>
      <c r="D801" s="10">
        <v>6</v>
      </c>
      <c r="E801" s="11">
        <v>180</v>
      </c>
      <c r="F801" s="10">
        <v>0</v>
      </c>
      <c r="G801" s="12" t="s">
        <v>23</v>
      </c>
      <c r="H801" s="13">
        <v>0</v>
      </c>
      <c r="I801" s="14">
        <v>41736000</v>
      </c>
      <c r="J801" s="14">
        <f t="shared" si="12"/>
        <v>41736000</v>
      </c>
      <c r="K801" s="10">
        <v>0</v>
      </c>
      <c r="L801" s="10">
        <v>0</v>
      </c>
      <c r="M801" s="15" t="s">
        <v>24</v>
      </c>
      <c r="N801" s="10" t="s">
        <v>25</v>
      </c>
      <c r="O801" s="23" t="s">
        <v>235</v>
      </c>
      <c r="P801" s="10">
        <v>3387000</v>
      </c>
      <c r="Q801" s="17" t="s">
        <v>27</v>
      </c>
      <c r="R801" s="18">
        <v>836</v>
      </c>
      <c r="S801" s="30" t="s">
        <v>32</v>
      </c>
      <c r="T801" s="31" t="s">
        <v>280</v>
      </c>
      <c r="U801" s="21" t="s">
        <v>281</v>
      </c>
      <c r="V801" s="20" t="b">
        <f>IF(R801=[1]PAA!D801,TRUE)</f>
        <v>1</v>
      </c>
    </row>
    <row r="802" spans="1:22" s="20" customFormat="1" ht="12.75" customHeight="1" x14ac:dyDescent="0.25">
      <c r="A802" s="9">
        <v>80111701</v>
      </c>
      <c r="B802" s="10" t="s">
        <v>485</v>
      </c>
      <c r="C802" s="10">
        <v>6</v>
      </c>
      <c r="D802" s="10">
        <v>6</v>
      </c>
      <c r="E802" s="11">
        <v>180</v>
      </c>
      <c r="F802" s="10">
        <v>0</v>
      </c>
      <c r="G802" s="12" t="s">
        <v>23</v>
      </c>
      <c r="H802" s="13">
        <v>0</v>
      </c>
      <c r="I802" s="14">
        <v>41736000</v>
      </c>
      <c r="J802" s="14">
        <f t="shared" si="12"/>
        <v>41736000</v>
      </c>
      <c r="K802" s="10">
        <v>0</v>
      </c>
      <c r="L802" s="10">
        <v>0</v>
      </c>
      <c r="M802" s="15" t="s">
        <v>24</v>
      </c>
      <c r="N802" s="10" t="s">
        <v>25</v>
      </c>
      <c r="O802" s="23" t="s">
        <v>235</v>
      </c>
      <c r="P802" s="10">
        <v>3387000</v>
      </c>
      <c r="Q802" s="17" t="s">
        <v>27</v>
      </c>
      <c r="R802" s="18">
        <v>813</v>
      </c>
      <c r="S802" s="30" t="s">
        <v>32</v>
      </c>
      <c r="T802" s="31" t="s">
        <v>236</v>
      </c>
      <c r="U802" s="21" t="s">
        <v>237</v>
      </c>
      <c r="V802" s="20" t="b">
        <f>IF(R802=[1]PAA!D802,TRUE)</f>
        <v>1</v>
      </c>
    </row>
    <row r="803" spans="1:22" s="20" customFormat="1" ht="12.75" customHeight="1" x14ac:dyDescent="0.25">
      <c r="A803" s="9">
        <v>80111701</v>
      </c>
      <c r="B803" s="10" t="s">
        <v>540</v>
      </c>
      <c r="C803" s="10">
        <v>6</v>
      </c>
      <c r="D803" s="10">
        <v>6</v>
      </c>
      <c r="E803" s="11">
        <v>180</v>
      </c>
      <c r="F803" s="10">
        <v>0</v>
      </c>
      <c r="G803" s="12" t="s">
        <v>23</v>
      </c>
      <c r="H803" s="13">
        <v>0</v>
      </c>
      <c r="I803" s="14">
        <v>60000000</v>
      </c>
      <c r="J803" s="14">
        <f t="shared" si="12"/>
        <v>60000000</v>
      </c>
      <c r="K803" s="10">
        <v>0</v>
      </c>
      <c r="L803" s="10">
        <v>0</v>
      </c>
      <c r="M803" s="15" t="s">
        <v>24</v>
      </c>
      <c r="N803" s="10" t="s">
        <v>25</v>
      </c>
      <c r="O803" s="23" t="s">
        <v>118</v>
      </c>
      <c r="P803" s="10">
        <v>3387000</v>
      </c>
      <c r="Q803" s="17" t="s">
        <v>27</v>
      </c>
      <c r="R803" s="18">
        <v>828</v>
      </c>
      <c r="S803" s="30" t="s">
        <v>89</v>
      </c>
      <c r="T803" s="31" t="s">
        <v>541</v>
      </c>
      <c r="U803" s="24" t="s">
        <v>123</v>
      </c>
      <c r="V803" s="20" t="b">
        <f>IF(R803=[1]PAA!D803,TRUE)</f>
        <v>1</v>
      </c>
    </row>
    <row r="804" spans="1:22" s="20" customFormat="1" ht="12.75" customHeight="1" x14ac:dyDescent="0.25">
      <c r="A804" s="9">
        <v>80111701</v>
      </c>
      <c r="B804" s="10" t="s">
        <v>542</v>
      </c>
      <c r="C804" s="10">
        <v>6</v>
      </c>
      <c r="D804" s="10">
        <v>6</v>
      </c>
      <c r="E804" s="11">
        <v>120</v>
      </c>
      <c r="F804" s="10">
        <v>0</v>
      </c>
      <c r="G804" s="12" t="s">
        <v>23</v>
      </c>
      <c r="H804" s="13">
        <v>0</v>
      </c>
      <c r="I804" s="14">
        <v>36000000</v>
      </c>
      <c r="J804" s="14">
        <f t="shared" si="12"/>
        <v>36000000</v>
      </c>
      <c r="K804" s="10">
        <v>0</v>
      </c>
      <c r="L804" s="10">
        <v>0</v>
      </c>
      <c r="M804" s="15" t="s">
        <v>24</v>
      </c>
      <c r="N804" s="10" t="s">
        <v>25</v>
      </c>
      <c r="O804" s="23" t="s">
        <v>543</v>
      </c>
      <c r="P804" s="10">
        <v>3387000</v>
      </c>
      <c r="Q804" s="17" t="s">
        <v>27</v>
      </c>
      <c r="R804" s="18">
        <v>841</v>
      </c>
      <c r="S804" s="30" t="s">
        <v>28</v>
      </c>
      <c r="T804" s="31" t="s">
        <v>29</v>
      </c>
      <c r="U804" s="10" t="s">
        <v>30</v>
      </c>
      <c r="V804" s="20" t="b">
        <f>IF(R804=[1]PAA!D804,TRUE)</f>
        <v>1</v>
      </c>
    </row>
    <row r="805" spans="1:22" s="20" customFormat="1" ht="12.75" customHeight="1" x14ac:dyDescent="0.25">
      <c r="A805" s="9">
        <v>80111701</v>
      </c>
      <c r="B805" s="10" t="s">
        <v>544</v>
      </c>
      <c r="C805" s="10">
        <v>6</v>
      </c>
      <c r="D805" s="10">
        <v>6</v>
      </c>
      <c r="E805" s="11">
        <v>180</v>
      </c>
      <c r="F805" s="10">
        <v>0</v>
      </c>
      <c r="G805" s="12" t="s">
        <v>23</v>
      </c>
      <c r="H805" s="13">
        <v>0</v>
      </c>
      <c r="I805" s="14">
        <v>28620000</v>
      </c>
      <c r="J805" s="14">
        <f t="shared" si="12"/>
        <v>28620000</v>
      </c>
      <c r="K805" s="10">
        <v>0</v>
      </c>
      <c r="L805" s="10">
        <v>0</v>
      </c>
      <c r="M805" s="15" t="s">
        <v>24</v>
      </c>
      <c r="N805" s="10" t="s">
        <v>25</v>
      </c>
      <c r="O805" s="23" t="s">
        <v>88</v>
      </c>
      <c r="P805" s="10">
        <v>3387000</v>
      </c>
      <c r="Q805" s="17" t="s">
        <v>27</v>
      </c>
      <c r="R805" s="18">
        <v>847</v>
      </c>
      <c r="S805" s="30" t="s">
        <v>89</v>
      </c>
      <c r="T805" s="31" t="s">
        <v>90</v>
      </c>
      <c r="U805" s="10" t="s">
        <v>91</v>
      </c>
      <c r="V805" s="20" t="b">
        <f>IF(R805=[1]PAA!D805,TRUE)</f>
        <v>1</v>
      </c>
    </row>
    <row r="806" spans="1:22" s="20" customFormat="1" ht="12.75" customHeight="1" x14ac:dyDescent="0.25">
      <c r="A806" s="9">
        <v>80111701</v>
      </c>
      <c r="B806" s="10" t="s">
        <v>545</v>
      </c>
      <c r="C806" s="10">
        <v>6</v>
      </c>
      <c r="D806" s="10">
        <v>6</v>
      </c>
      <c r="E806" s="11">
        <v>120</v>
      </c>
      <c r="F806" s="10">
        <v>0</v>
      </c>
      <c r="G806" s="12" t="s">
        <v>23</v>
      </c>
      <c r="H806" s="13">
        <v>0</v>
      </c>
      <c r="I806" s="14">
        <v>4636000</v>
      </c>
      <c r="J806" s="14">
        <f t="shared" si="12"/>
        <v>4636000</v>
      </c>
      <c r="K806" s="10">
        <v>0</v>
      </c>
      <c r="L806" s="10">
        <v>0</v>
      </c>
      <c r="M806" s="15" t="s">
        <v>24</v>
      </c>
      <c r="N806" s="10" t="s">
        <v>25</v>
      </c>
      <c r="O806" s="23" t="s">
        <v>174</v>
      </c>
      <c r="P806" s="10">
        <v>3387000</v>
      </c>
      <c r="Q806" s="17" t="s">
        <v>27</v>
      </c>
      <c r="R806" s="18">
        <v>927</v>
      </c>
      <c r="S806" s="30" t="s">
        <v>175</v>
      </c>
      <c r="T806" s="31" t="s">
        <v>176</v>
      </c>
      <c r="U806" s="21" t="s">
        <v>546</v>
      </c>
      <c r="V806" s="20" t="b">
        <f>IF(R806=[1]PAA!D806,TRUE)</f>
        <v>1</v>
      </c>
    </row>
    <row r="807" spans="1:22" s="20" customFormat="1" ht="12.75" customHeight="1" x14ac:dyDescent="0.25">
      <c r="A807" s="9">
        <v>80111701</v>
      </c>
      <c r="B807" s="10" t="s">
        <v>547</v>
      </c>
      <c r="C807" s="10">
        <v>6</v>
      </c>
      <c r="D807" s="10">
        <v>6</v>
      </c>
      <c r="E807" s="11">
        <v>120</v>
      </c>
      <c r="F807" s="10">
        <v>0</v>
      </c>
      <c r="G807" s="12" t="s">
        <v>23</v>
      </c>
      <c r="H807" s="13">
        <v>0</v>
      </c>
      <c r="I807" s="14">
        <v>16564000</v>
      </c>
      <c r="J807" s="14">
        <f t="shared" si="12"/>
        <v>16564000</v>
      </c>
      <c r="K807" s="10">
        <v>0</v>
      </c>
      <c r="L807" s="10">
        <v>0</v>
      </c>
      <c r="M807" s="15" t="s">
        <v>24</v>
      </c>
      <c r="N807" s="10" t="s">
        <v>25</v>
      </c>
      <c r="O807" s="23" t="s">
        <v>174</v>
      </c>
      <c r="P807" s="10">
        <v>3387000</v>
      </c>
      <c r="Q807" s="17" t="s">
        <v>27</v>
      </c>
      <c r="R807" s="18">
        <v>932</v>
      </c>
      <c r="S807" s="30" t="s">
        <v>175</v>
      </c>
      <c r="T807" s="31" t="s">
        <v>176</v>
      </c>
      <c r="U807" s="21" t="s">
        <v>546</v>
      </c>
      <c r="V807" s="20" t="b">
        <f>IF(R807=[1]PAA!D807,TRUE)</f>
        <v>1</v>
      </c>
    </row>
    <row r="808" spans="1:22" s="20" customFormat="1" ht="12.75" customHeight="1" x14ac:dyDescent="0.25">
      <c r="A808" s="9">
        <v>80111701</v>
      </c>
      <c r="B808" s="10" t="s">
        <v>548</v>
      </c>
      <c r="C808" s="10">
        <v>6</v>
      </c>
      <c r="D808" s="10">
        <v>6</v>
      </c>
      <c r="E808" s="11">
        <v>120</v>
      </c>
      <c r="F808" s="10">
        <v>0</v>
      </c>
      <c r="G808" s="12" t="s">
        <v>23</v>
      </c>
      <c r="H808" s="13">
        <v>0</v>
      </c>
      <c r="I808" s="14">
        <v>16564000</v>
      </c>
      <c r="J808" s="14">
        <f t="shared" si="12"/>
        <v>16564000</v>
      </c>
      <c r="K808" s="10">
        <v>0</v>
      </c>
      <c r="L808" s="10">
        <v>0</v>
      </c>
      <c r="M808" s="15" t="s">
        <v>24</v>
      </c>
      <c r="N808" s="10" t="s">
        <v>25</v>
      </c>
      <c r="O808" s="23" t="s">
        <v>174</v>
      </c>
      <c r="P808" s="10">
        <v>3387000</v>
      </c>
      <c r="Q808" s="17" t="s">
        <v>27</v>
      </c>
      <c r="R808" s="18">
        <v>943</v>
      </c>
      <c r="S808" s="30" t="s">
        <v>175</v>
      </c>
      <c r="T808" s="31" t="s">
        <v>179</v>
      </c>
      <c r="U808" s="21" t="s">
        <v>549</v>
      </c>
      <c r="V808" s="20" t="b">
        <f>IF(R808=[1]PAA!D808,TRUE)</f>
        <v>1</v>
      </c>
    </row>
    <row r="809" spans="1:22" s="20" customFormat="1" ht="12.75" customHeight="1" x14ac:dyDescent="0.25">
      <c r="A809" s="9">
        <v>80111701</v>
      </c>
      <c r="B809" s="10" t="s">
        <v>550</v>
      </c>
      <c r="C809" s="10">
        <v>6</v>
      </c>
      <c r="D809" s="10">
        <v>6</v>
      </c>
      <c r="E809" s="11">
        <v>180</v>
      </c>
      <c r="F809" s="10">
        <v>0</v>
      </c>
      <c r="G809" s="12" t="s">
        <v>23</v>
      </c>
      <c r="H809" s="13">
        <v>0</v>
      </c>
      <c r="I809" s="14">
        <v>36000000</v>
      </c>
      <c r="J809" s="14">
        <f t="shared" si="12"/>
        <v>36000000</v>
      </c>
      <c r="K809" s="10">
        <v>0</v>
      </c>
      <c r="L809" s="10">
        <v>0</v>
      </c>
      <c r="M809" s="15" t="s">
        <v>24</v>
      </c>
      <c r="N809" s="10" t="s">
        <v>25</v>
      </c>
      <c r="O809" s="23" t="s">
        <v>174</v>
      </c>
      <c r="P809" s="10">
        <v>3387000</v>
      </c>
      <c r="Q809" s="17" t="s">
        <v>27</v>
      </c>
      <c r="R809" s="18">
        <v>871</v>
      </c>
      <c r="S809" s="30" t="s">
        <v>175</v>
      </c>
      <c r="T809" s="31" t="s">
        <v>179</v>
      </c>
      <c r="U809" s="21" t="s">
        <v>549</v>
      </c>
      <c r="V809" s="20" t="b">
        <f>IF(R809=[1]PAA!D809,TRUE)</f>
        <v>1</v>
      </c>
    </row>
    <row r="810" spans="1:22" s="20" customFormat="1" ht="12.75" customHeight="1" x14ac:dyDescent="0.25">
      <c r="A810" s="9">
        <v>80111701</v>
      </c>
      <c r="B810" s="10" t="s">
        <v>551</v>
      </c>
      <c r="C810" s="10">
        <v>6</v>
      </c>
      <c r="D810" s="10">
        <v>6</v>
      </c>
      <c r="E810" s="11">
        <v>120</v>
      </c>
      <c r="F810" s="10">
        <v>0</v>
      </c>
      <c r="G810" s="12" t="s">
        <v>23</v>
      </c>
      <c r="H810" s="13">
        <v>0</v>
      </c>
      <c r="I810" s="14">
        <v>16564000</v>
      </c>
      <c r="J810" s="14">
        <f t="shared" si="12"/>
        <v>16564000</v>
      </c>
      <c r="K810" s="10">
        <v>0</v>
      </c>
      <c r="L810" s="10">
        <v>0</v>
      </c>
      <c r="M810" s="15" t="s">
        <v>24</v>
      </c>
      <c r="N810" s="10" t="s">
        <v>25</v>
      </c>
      <c r="O810" s="23" t="s">
        <v>174</v>
      </c>
      <c r="P810" s="10">
        <v>3387000</v>
      </c>
      <c r="Q810" s="17" t="s">
        <v>27</v>
      </c>
      <c r="R810" s="18">
        <v>918</v>
      </c>
      <c r="S810" s="30" t="s">
        <v>175</v>
      </c>
      <c r="T810" s="31" t="s">
        <v>179</v>
      </c>
      <c r="U810" s="21" t="s">
        <v>549</v>
      </c>
      <c r="V810" s="20" t="b">
        <f>IF(R810=[1]PAA!D810,TRUE)</f>
        <v>1</v>
      </c>
    </row>
    <row r="811" spans="1:22" s="20" customFormat="1" ht="12.75" customHeight="1" x14ac:dyDescent="0.25">
      <c r="A811" s="9">
        <v>80111701</v>
      </c>
      <c r="B811" s="10" t="s">
        <v>552</v>
      </c>
      <c r="C811" s="10">
        <v>6</v>
      </c>
      <c r="D811" s="10">
        <v>6</v>
      </c>
      <c r="E811" s="11">
        <v>120</v>
      </c>
      <c r="F811" s="10">
        <v>0</v>
      </c>
      <c r="G811" s="12" t="s">
        <v>23</v>
      </c>
      <c r="H811" s="13">
        <v>0</v>
      </c>
      <c r="I811" s="14">
        <v>27824000</v>
      </c>
      <c r="J811" s="14">
        <f t="shared" si="12"/>
        <v>27824000</v>
      </c>
      <c r="K811" s="10">
        <v>0</v>
      </c>
      <c r="L811" s="10">
        <v>0</v>
      </c>
      <c r="M811" s="15" t="s">
        <v>24</v>
      </c>
      <c r="N811" s="10" t="s">
        <v>25</v>
      </c>
      <c r="O811" s="23" t="s">
        <v>174</v>
      </c>
      <c r="P811" s="10">
        <v>3387000</v>
      </c>
      <c r="Q811" s="17" t="s">
        <v>27</v>
      </c>
      <c r="R811" s="18">
        <v>907</v>
      </c>
      <c r="S811" s="30" t="s">
        <v>175</v>
      </c>
      <c r="T811" s="31" t="s">
        <v>176</v>
      </c>
      <c r="U811" s="21" t="s">
        <v>546</v>
      </c>
      <c r="V811" s="20" t="b">
        <f>IF(R811=[1]PAA!D811,TRUE)</f>
        <v>1</v>
      </c>
    </row>
    <row r="812" spans="1:22" s="20" customFormat="1" ht="12.75" customHeight="1" x14ac:dyDescent="0.25">
      <c r="A812" s="9">
        <v>80111701</v>
      </c>
      <c r="B812" s="10" t="s">
        <v>518</v>
      </c>
      <c r="C812" s="10">
        <v>6</v>
      </c>
      <c r="D812" s="10">
        <v>6</v>
      </c>
      <c r="E812" s="11">
        <v>120</v>
      </c>
      <c r="F812" s="10">
        <v>0</v>
      </c>
      <c r="G812" s="12" t="s">
        <v>23</v>
      </c>
      <c r="H812" s="13">
        <v>0</v>
      </c>
      <c r="I812" s="14">
        <v>7600000</v>
      </c>
      <c r="J812" s="14">
        <f t="shared" si="12"/>
        <v>7600000</v>
      </c>
      <c r="K812" s="10">
        <v>0</v>
      </c>
      <c r="L812" s="10">
        <v>0</v>
      </c>
      <c r="M812" s="15" t="s">
        <v>24</v>
      </c>
      <c r="N812" s="10" t="s">
        <v>25</v>
      </c>
      <c r="O812" s="23" t="s">
        <v>43</v>
      </c>
      <c r="P812" s="10">
        <v>3387000</v>
      </c>
      <c r="Q812" s="17" t="s">
        <v>27</v>
      </c>
      <c r="R812" s="18">
        <v>848</v>
      </c>
      <c r="S812" s="30" t="s">
        <v>28</v>
      </c>
      <c r="T812" s="31" t="s">
        <v>29</v>
      </c>
      <c r="U812" s="10" t="s">
        <v>44</v>
      </c>
      <c r="V812" s="20" t="b">
        <f>IF(R812=[1]PAA!D812,TRUE)</f>
        <v>1</v>
      </c>
    </row>
    <row r="813" spans="1:22" s="20" customFormat="1" ht="12.75" customHeight="1" x14ac:dyDescent="0.25">
      <c r="A813" s="9">
        <v>80111701</v>
      </c>
      <c r="B813" s="10" t="s">
        <v>518</v>
      </c>
      <c r="C813" s="10">
        <v>6</v>
      </c>
      <c r="D813" s="10">
        <v>6</v>
      </c>
      <c r="E813" s="11">
        <v>120</v>
      </c>
      <c r="F813" s="10">
        <v>0</v>
      </c>
      <c r="G813" s="12" t="s">
        <v>23</v>
      </c>
      <c r="H813" s="13">
        <v>0</v>
      </c>
      <c r="I813" s="14">
        <v>7600000</v>
      </c>
      <c r="J813" s="14">
        <f t="shared" si="12"/>
        <v>7600000</v>
      </c>
      <c r="K813" s="10">
        <v>0</v>
      </c>
      <c r="L813" s="10">
        <v>0</v>
      </c>
      <c r="M813" s="15" t="s">
        <v>24</v>
      </c>
      <c r="N813" s="10" t="s">
        <v>25</v>
      </c>
      <c r="O813" s="23" t="s">
        <v>43</v>
      </c>
      <c r="P813" s="10">
        <v>3387000</v>
      </c>
      <c r="Q813" s="17" t="s">
        <v>27</v>
      </c>
      <c r="R813" s="18">
        <v>858</v>
      </c>
      <c r="S813" s="30" t="s">
        <v>28</v>
      </c>
      <c r="T813" s="31" t="s">
        <v>29</v>
      </c>
      <c r="U813" s="10" t="s">
        <v>44</v>
      </c>
      <c r="V813" s="20" t="b">
        <f>IF(R813=[1]PAA!D813,TRUE)</f>
        <v>1</v>
      </c>
    </row>
    <row r="814" spans="1:22" s="20" customFormat="1" ht="12.75" customHeight="1" x14ac:dyDescent="0.25">
      <c r="A814" s="9">
        <v>80111701</v>
      </c>
      <c r="B814" s="10" t="s">
        <v>518</v>
      </c>
      <c r="C814" s="10">
        <v>6</v>
      </c>
      <c r="D814" s="10">
        <v>6</v>
      </c>
      <c r="E814" s="11">
        <v>120</v>
      </c>
      <c r="F814" s="10">
        <v>0</v>
      </c>
      <c r="G814" s="12" t="s">
        <v>23</v>
      </c>
      <c r="H814" s="13">
        <v>0</v>
      </c>
      <c r="I814" s="14">
        <v>7600000</v>
      </c>
      <c r="J814" s="14">
        <f t="shared" si="12"/>
        <v>7600000</v>
      </c>
      <c r="K814" s="10">
        <v>0</v>
      </c>
      <c r="L814" s="10">
        <v>0</v>
      </c>
      <c r="M814" s="15" t="s">
        <v>24</v>
      </c>
      <c r="N814" s="10" t="s">
        <v>25</v>
      </c>
      <c r="O814" s="23" t="s">
        <v>43</v>
      </c>
      <c r="P814" s="10">
        <v>3387000</v>
      </c>
      <c r="Q814" s="17" t="s">
        <v>27</v>
      </c>
      <c r="R814" s="18">
        <v>965</v>
      </c>
      <c r="S814" s="30" t="s">
        <v>28</v>
      </c>
      <c r="T814" s="31" t="s">
        <v>29</v>
      </c>
      <c r="U814" s="10" t="s">
        <v>44</v>
      </c>
      <c r="V814" s="20" t="b">
        <f>IF(R814=[1]PAA!D814,TRUE)</f>
        <v>1</v>
      </c>
    </row>
    <row r="815" spans="1:22" s="20" customFormat="1" ht="12.75" customHeight="1" x14ac:dyDescent="0.25">
      <c r="A815" s="9">
        <v>80111701</v>
      </c>
      <c r="B815" s="10" t="s">
        <v>518</v>
      </c>
      <c r="C815" s="10">
        <v>6</v>
      </c>
      <c r="D815" s="10">
        <v>6</v>
      </c>
      <c r="E815" s="11">
        <v>120</v>
      </c>
      <c r="F815" s="10">
        <v>0</v>
      </c>
      <c r="G815" s="12" t="s">
        <v>23</v>
      </c>
      <c r="H815" s="13">
        <v>0</v>
      </c>
      <c r="I815" s="14">
        <v>7600000</v>
      </c>
      <c r="J815" s="14">
        <f t="shared" si="12"/>
        <v>7600000</v>
      </c>
      <c r="K815" s="10">
        <v>0</v>
      </c>
      <c r="L815" s="10">
        <v>0</v>
      </c>
      <c r="M815" s="15" t="s">
        <v>24</v>
      </c>
      <c r="N815" s="10" t="s">
        <v>25</v>
      </c>
      <c r="O815" s="23" t="s">
        <v>43</v>
      </c>
      <c r="P815" s="10">
        <v>3387000</v>
      </c>
      <c r="Q815" s="17" t="s">
        <v>27</v>
      </c>
      <c r="R815" s="18">
        <v>846</v>
      </c>
      <c r="S815" s="30" t="s">
        <v>28</v>
      </c>
      <c r="T815" s="31" t="s">
        <v>29</v>
      </c>
      <c r="U815" s="10" t="s">
        <v>44</v>
      </c>
      <c r="V815" s="20" t="b">
        <f>IF(R815=[1]PAA!D815,TRUE)</f>
        <v>1</v>
      </c>
    </row>
    <row r="816" spans="1:22" s="20" customFormat="1" ht="12.75" customHeight="1" x14ac:dyDescent="0.25">
      <c r="A816" s="9">
        <v>80111701</v>
      </c>
      <c r="B816" s="10" t="s">
        <v>553</v>
      </c>
      <c r="C816" s="10">
        <v>6</v>
      </c>
      <c r="D816" s="10">
        <v>6</v>
      </c>
      <c r="E816" s="11">
        <v>120</v>
      </c>
      <c r="F816" s="10">
        <v>0</v>
      </c>
      <c r="G816" s="12" t="s">
        <v>23</v>
      </c>
      <c r="H816" s="13">
        <v>0</v>
      </c>
      <c r="I816" s="14">
        <v>7600000</v>
      </c>
      <c r="J816" s="14">
        <f t="shared" si="12"/>
        <v>7600000</v>
      </c>
      <c r="K816" s="10">
        <v>0</v>
      </c>
      <c r="L816" s="10">
        <v>0</v>
      </c>
      <c r="M816" s="15" t="s">
        <v>24</v>
      </c>
      <c r="N816" s="10" t="s">
        <v>25</v>
      </c>
      <c r="O816" s="23" t="s">
        <v>554</v>
      </c>
      <c r="P816" s="10">
        <v>3387000</v>
      </c>
      <c r="Q816" s="17" t="s">
        <v>27</v>
      </c>
      <c r="R816" s="18">
        <v>890</v>
      </c>
      <c r="S816" s="30" t="s">
        <v>89</v>
      </c>
      <c r="T816" s="31" t="s">
        <v>555</v>
      </c>
      <c r="U816" s="24" t="s">
        <v>123</v>
      </c>
      <c r="V816" s="20" t="b">
        <f>IF(R816=[1]PAA!D816,TRUE)</f>
        <v>1</v>
      </c>
    </row>
    <row r="817" spans="1:22" s="20" customFormat="1" ht="12.75" customHeight="1" x14ac:dyDescent="0.25">
      <c r="A817" s="9">
        <v>80111701</v>
      </c>
      <c r="B817" s="10" t="s">
        <v>159</v>
      </c>
      <c r="C817" s="10">
        <v>6</v>
      </c>
      <c r="D817" s="10">
        <v>6</v>
      </c>
      <c r="E817" s="11">
        <v>120</v>
      </c>
      <c r="F817" s="10">
        <v>0</v>
      </c>
      <c r="G817" s="12" t="s">
        <v>23</v>
      </c>
      <c r="H817" s="13">
        <v>0</v>
      </c>
      <c r="I817" s="14">
        <v>16564000</v>
      </c>
      <c r="J817" s="14">
        <f t="shared" si="12"/>
        <v>16564000</v>
      </c>
      <c r="K817" s="10">
        <v>0</v>
      </c>
      <c r="L817" s="10">
        <v>0</v>
      </c>
      <c r="M817" s="15" t="s">
        <v>24</v>
      </c>
      <c r="N817" s="10" t="s">
        <v>25</v>
      </c>
      <c r="O817" s="23" t="s">
        <v>118</v>
      </c>
      <c r="P817" s="10">
        <v>3387000</v>
      </c>
      <c r="Q817" s="17" t="s">
        <v>27</v>
      </c>
      <c r="R817" s="18">
        <v>899</v>
      </c>
      <c r="S817" s="30" t="s">
        <v>89</v>
      </c>
      <c r="T817" s="31" t="s">
        <v>556</v>
      </c>
      <c r="U817" s="10" t="s">
        <v>112</v>
      </c>
      <c r="V817" s="20" t="b">
        <f>IF(R817=[1]PAA!D817,TRUE)</f>
        <v>1</v>
      </c>
    </row>
    <row r="818" spans="1:22" s="20" customFormat="1" ht="12.75" customHeight="1" x14ac:dyDescent="0.25">
      <c r="A818" s="9">
        <v>80111701</v>
      </c>
      <c r="B818" s="10" t="s">
        <v>557</v>
      </c>
      <c r="C818" s="10">
        <v>6</v>
      </c>
      <c r="D818" s="10">
        <v>6</v>
      </c>
      <c r="E818" s="11">
        <v>120</v>
      </c>
      <c r="F818" s="10">
        <v>0</v>
      </c>
      <c r="G818" s="12" t="s">
        <v>23</v>
      </c>
      <c r="H818" s="13">
        <v>0</v>
      </c>
      <c r="I818" s="14">
        <v>16564000</v>
      </c>
      <c r="J818" s="14">
        <f t="shared" si="12"/>
        <v>16564000</v>
      </c>
      <c r="K818" s="10">
        <v>0</v>
      </c>
      <c r="L818" s="10">
        <v>0</v>
      </c>
      <c r="M818" s="15" t="s">
        <v>24</v>
      </c>
      <c r="N818" s="10" t="s">
        <v>25</v>
      </c>
      <c r="O818" s="23" t="s">
        <v>418</v>
      </c>
      <c r="P818" s="10">
        <v>3387000</v>
      </c>
      <c r="Q818" s="17" t="s">
        <v>27</v>
      </c>
      <c r="R818" s="18">
        <v>897</v>
      </c>
      <c r="S818" s="30" t="s">
        <v>89</v>
      </c>
      <c r="T818" s="31" t="s">
        <v>558</v>
      </c>
      <c r="U818" s="10" t="s">
        <v>428</v>
      </c>
      <c r="V818" s="20" t="b">
        <f>IF(R818=[1]PAA!D818,TRUE)</f>
        <v>1</v>
      </c>
    </row>
    <row r="819" spans="1:22" s="20" customFormat="1" ht="12.75" customHeight="1" x14ac:dyDescent="0.25">
      <c r="A819" s="9">
        <v>80111701</v>
      </c>
      <c r="B819" s="10" t="s">
        <v>553</v>
      </c>
      <c r="C819" s="10">
        <v>6</v>
      </c>
      <c r="D819" s="10">
        <v>6</v>
      </c>
      <c r="E819" s="11">
        <v>120</v>
      </c>
      <c r="F819" s="10">
        <v>0</v>
      </c>
      <c r="G819" s="12" t="s">
        <v>23</v>
      </c>
      <c r="H819" s="13">
        <v>0</v>
      </c>
      <c r="I819" s="14">
        <v>7600000</v>
      </c>
      <c r="J819" s="14">
        <f t="shared" si="12"/>
        <v>7600000</v>
      </c>
      <c r="K819" s="10">
        <v>0</v>
      </c>
      <c r="L819" s="10">
        <v>0</v>
      </c>
      <c r="M819" s="15" t="s">
        <v>24</v>
      </c>
      <c r="N819" s="10" t="s">
        <v>25</v>
      </c>
      <c r="O819" s="23" t="s">
        <v>554</v>
      </c>
      <c r="P819" s="10">
        <v>3387000</v>
      </c>
      <c r="Q819" s="17" t="s">
        <v>27</v>
      </c>
      <c r="R819" s="18">
        <v>906</v>
      </c>
      <c r="S819" s="30" t="s">
        <v>89</v>
      </c>
      <c r="T819" s="31" t="s">
        <v>555</v>
      </c>
      <c r="U819" s="24" t="s">
        <v>123</v>
      </c>
      <c r="V819" s="20" t="b">
        <f>IF(R819=[1]PAA!D819,TRUE)</f>
        <v>1</v>
      </c>
    </row>
    <row r="820" spans="1:22" s="20" customFormat="1" ht="12.75" customHeight="1" x14ac:dyDescent="0.25">
      <c r="A820" s="9">
        <v>80111701</v>
      </c>
      <c r="B820" s="10" t="s">
        <v>559</v>
      </c>
      <c r="C820" s="10">
        <v>6</v>
      </c>
      <c r="D820" s="10">
        <v>6</v>
      </c>
      <c r="E820" s="11">
        <v>120</v>
      </c>
      <c r="F820" s="10">
        <v>0</v>
      </c>
      <c r="G820" s="12" t="s">
        <v>23</v>
      </c>
      <c r="H820" s="13">
        <v>0</v>
      </c>
      <c r="I820" s="14">
        <v>19872000</v>
      </c>
      <c r="J820" s="14">
        <f t="shared" si="12"/>
        <v>19872000</v>
      </c>
      <c r="K820" s="10">
        <v>0</v>
      </c>
      <c r="L820" s="10">
        <v>0</v>
      </c>
      <c r="M820" s="15" t="s">
        <v>24</v>
      </c>
      <c r="N820" s="10" t="s">
        <v>25</v>
      </c>
      <c r="O820" s="23" t="s">
        <v>418</v>
      </c>
      <c r="P820" s="10">
        <v>3387000</v>
      </c>
      <c r="Q820" s="17" t="s">
        <v>27</v>
      </c>
      <c r="R820" s="18">
        <v>908</v>
      </c>
      <c r="S820" s="30" t="s">
        <v>89</v>
      </c>
      <c r="T820" s="31" t="s">
        <v>558</v>
      </c>
      <c r="U820" s="10" t="s">
        <v>428</v>
      </c>
      <c r="V820" s="20" t="b">
        <f>IF(R820=[1]PAA!D820,TRUE)</f>
        <v>1</v>
      </c>
    </row>
    <row r="821" spans="1:22" s="20" customFormat="1" ht="12.75" customHeight="1" x14ac:dyDescent="0.25">
      <c r="A821" s="9">
        <v>80111701</v>
      </c>
      <c r="B821" s="10" t="s">
        <v>560</v>
      </c>
      <c r="C821" s="10">
        <v>6</v>
      </c>
      <c r="D821" s="10">
        <v>6</v>
      </c>
      <c r="E821" s="11">
        <v>120</v>
      </c>
      <c r="F821" s="10">
        <v>0</v>
      </c>
      <c r="G821" s="12" t="s">
        <v>23</v>
      </c>
      <c r="H821" s="13">
        <v>0</v>
      </c>
      <c r="I821" s="14">
        <v>16872000</v>
      </c>
      <c r="J821" s="14">
        <f t="shared" si="12"/>
        <v>16872000</v>
      </c>
      <c r="K821" s="10">
        <v>0</v>
      </c>
      <c r="L821" s="10">
        <v>0</v>
      </c>
      <c r="M821" s="15" t="s">
        <v>24</v>
      </c>
      <c r="N821" s="10" t="s">
        <v>25</v>
      </c>
      <c r="O821" s="23" t="s">
        <v>418</v>
      </c>
      <c r="P821" s="10">
        <v>3387000</v>
      </c>
      <c r="Q821" s="17" t="s">
        <v>27</v>
      </c>
      <c r="R821" s="18">
        <v>914</v>
      </c>
      <c r="S821" s="30" t="s">
        <v>89</v>
      </c>
      <c r="T821" s="31" t="s">
        <v>558</v>
      </c>
      <c r="U821" s="10" t="s">
        <v>428</v>
      </c>
      <c r="V821" s="20" t="b">
        <f>IF(R821=[1]PAA!D821,TRUE)</f>
        <v>1</v>
      </c>
    </row>
    <row r="822" spans="1:22" s="20" customFormat="1" ht="12.75" customHeight="1" x14ac:dyDescent="0.25">
      <c r="A822" s="9">
        <v>80111701</v>
      </c>
      <c r="B822" s="10" t="s">
        <v>561</v>
      </c>
      <c r="C822" s="10">
        <v>6</v>
      </c>
      <c r="D822" s="10">
        <v>6</v>
      </c>
      <c r="E822" s="11">
        <v>120</v>
      </c>
      <c r="F822" s="10">
        <v>0</v>
      </c>
      <c r="G822" s="12" t="s">
        <v>23</v>
      </c>
      <c r="H822" s="13">
        <v>0</v>
      </c>
      <c r="I822" s="14">
        <v>20000000</v>
      </c>
      <c r="J822" s="14">
        <f t="shared" si="12"/>
        <v>20000000</v>
      </c>
      <c r="K822" s="10">
        <v>0</v>
      </c>
      <c r="L822" s="10">
        <v>0</v>
      </c>
      <c r="M822" s="15" t="s">
        <v>24</v>
      </c>
      <c r="N822" s="10" t="s">
        <v>25</v>
      </c>
      <c r="O822" s="23" t="s">
        <v>418</v>
      </c>
      <c r="P822" s="10">
        <v>3387000</v>
      </c>
      <c r="Q822" s="17" t="s">
        <v>27</v>
      </c>
      <c r="R822" s="18">
        <v>917</v>
      </c>
      <c r="S822" s="30" t="s">
        <v>89</v>
      </c>
      <c r="T822" s="31" t="s">
        <v>558</v>
      </c>
      <c r="U822" s="10" t="s">
        <v>428</v>
      </c>
      <c r="V822" s="20" t="b">
        <f>IF(R822=[1]PAA!D822,TRUE)</f>
        <v>1</v>
      </c>
    </row>
    <row r="823" spans="1:22" s="20" customFormat="1" ht="12.75" customHeight="1" x14ac:dyDescent="0.25">
      <c r="A823" s="9">
        <v>80111701</v>
      </c>
      <c r="B823" s="10" t="s">
        <v>93</v>
      </c>
      <c r="C823" s="10">
        <v>6</v>
      </c>
      <c r="D823" s="10">
        <v>6</v>
      </c>
      <c r="E823" s="11">
        <v>120</v>
      </c>
      <c r="F823" s="10">
        <v>0</v>
      </c>
      <c r="G823" s="12" t="s">
        <v>23</v>
      </c>
      <c r="H823" s="13">
        <v>0</v>
      </c>
      <c r="I823" s="14">
        <v>16564000</v>
      </c>
      <c r="J823" s="14">
        <f t="shared" si="12"/>
        <v>16564000</v>
      </c>
      <c r="K823" s="10">
        <v>0</v>
      </c>
      <c r="L823" s="10">
        <v>0</v>
      </c>
      <c r="M823" s="15" t="s">
        <v>24</v>
      </c>
      <c r="N823" s="10" t="s">
        <v>25</v>
      </c>
      <c r="O823" s="23" t="s">
        <v>88</v>
      </c>
      <c r="P823" s="10">
        <v>3387000</v>
      </c>
      <c r="Q823" s="17" t="s">
        <v>27</v>
      </c>
      <c r="R823" s="18">
        <v>919</v>
      </c>
      <c r="S823" s="30" t="s">
        <v>89</v>
      </c>
      <c r="T823" s="31" t="s">
        <v>90</v>
      </c>
      <c r="U823" s="10" t="s">
        <v>91</v>
      </c>
      <c r="V823" s="20" t="b">
        <f>IF(R823=[1]PAA!D823,TRUE)</f>
        <v>1</v>
      </c>
    </row>
    <row r="824" spans="1:22" s="20" customFormat="1" ht="12.75" customHeight="1" x14ac:dyDescent="0.25">
      <c r="A824" s="9">
        <v>80111701</v>
      </c>
      <c r="B824" s="10" t="s">
        <v>424</v>
      </c>
      <c r="C824" s="10">
        <v>6</v>
      </c>
      <c r="D824" s="10">
        <v>6</v>
      </c>
      <c r="E824" s="11">
        <v>120</v>
      </c>
      <c r="F824" s="10">
        <v>0</v>
      </c>
      <c r="G824" s="12" t="s">
        <v>23</v>
      </c>
      <c r="H824" s="13">
        <v>0</v>
      </c>
      <c r="I824" s="14">
        <v>16564000</v>
      </c>
      <c r="J824" s="14">
        <f t="shared" si="12"/>
        <v>16564000</v>
      </c>
      <c r="K824" s="10">
        <v>0</v>
      </c>
      <c r="L824" s="10">
        <v>0</v>
      </c>
      <c r="M824" s="15" t="s">
        <v>24</v>
      </c>
      <c r="N824" s="10" t="s">
        <v>25</v>
      </c>
      <c r="O824" s="23" t="s">
        <v>562</v>
      </c>
      <c r="P824" s="10">
        <v>3387000</v>
      </c>
      <c r="Q824" s="17" t="s">
        <v>27</v>
      </c>
      <c r="R824" s="18">
        <v>924</v>
      </c>
      <c r="S824" s="30" t="s">
        <v>89</v>
      </c>
      <c r="T824" s="31" t="s">
        <v>98</v>
      </c>
      <c r="U824" s="10" t="s">
        <v>99</v>
      </c>
      <c r="V824" s="20" t="b">
        <f>IF(R824=[1]PAA!D824,TRUE)</f>
        <v>1</v>
      </c>
    </row>
    <row r="825" spans="1:22" s="20" customFormat="1" ht="12.75" customHeight="1" x14ac:dyDescent="0.25">
      <c r="A825" s="9">
        <v>80111701</v>
      </c>
      <c r="B825" s="10" t="s">
        <v>124</v>
      </c>
      <c r="C825" s="10">
        <v>6</v>
      </c>
      <c r="D825" s="10">
        <v>6</v>
      </c>
      <c r="E825" s="11">
        <v>120</v>
      </c>
      <c r="F825" s="10">
        <v>0</v>
      </c>
      <c r="G825" s="12" t="s">
        <v>23</v>
      </c>
      <c r="H825" s="13">
        <v>0</v>
      </c>
      <c r="I825" s="14">
        <v>16564000</v>
      </c>
      <c r="J825" s="14">
        <f t="shared" si="12"/>
        <v>16564000</v>
      </c>
      <c r="K825" s="10">
        <v>0</v>
      </c>
      <c r="L825" s="10">
        <v>0</v>
      </c>
      <c r="M825" s="15" t="s">
        <v>24</v>
      </c>
      <c r="N825" s="10" t="s">
        <v>25</v>
      </c>
      <c r="O825" s="23" t="s">
        <v>118</v>
      </c>
      <c r="P825" s="10">
        <v>3387000</v>
      </c>
      <c r="Q825" s="17" t="s">
        <v>27</v>
      </c>
      <c r="R825" s="18">
        <v>922</v>
      </c>
      <c r="S825" s="30" t="s">
        <v>89</v>
      </c>
      <c r="T825" s="31" t="s">
        <v>556</v>
      </c>
      <c r="U825" s="10" t="s">
        <v>112</v>
      </c>
      <c r="V825" s="20" t="b">
        <f>IF(R825=[1]PAA!D825,TRUE)</f>
        <v>1</v>
      </c>
    </row>
    <row r="826" spans="1:22" s="20" customFormat="1" ht="12.75" customHeight="1" x14ac:dyDescent="0.25">
      <c r="A826" s="9">
        <v>80111701</v>
      </c>
      <c r="B826" s="10" t="s">
        <v>93</v>
      </c>
      <c r="C826" s="10">
        <v>6</v>
      </c>
      <c r="D826" s="10">
        <v>6</v>
      </c>
      <c r="E826" s="11">
        <v>120</v>
      </c>
      <c r="F826" s="10">
        <v>0</v>
      </c>
      <c r="G826" s="12" t="s">
        <v>23</v>
      </c>
      <c r="H826" s="13">
        <v>0</v>
      </c>
      <c r="I826" s="14">
        <v>16564000</v>
      </c>
      <c r="J826" s="14">
        <f t="shared" si="12"/>
        <v>16564000</v>
      </c>
      <c r="K826" s="10">
        <v>0</v>
      </c>
      <c r="L826" s="10">
        <v>0</v>
      </c>
      <c r="M826" s="15" t="s">
        <v>24</v>
      </c>
      <c r="N826" s="10" t="s">
        <v>25</v>
      </c>
      <c r="O826" s="23" t="s">
        <v>88</v>
      </c>
      <c r="P826" s="10">
        <v>3387000</v>
      </c>
      <c r="Q826" s="17" t="s">
        <v>27</v>
      </c>
      <c r="R826" s="18">
        <v>933</v>
      </c>
      <c r="S826" s="30" t="s">
        <v>89</v>
      </c>
      <c r="T826" s="31" t="s">
        <v>90</v>
      </c>
      <c r="U826" s="10" t="s">
        <v>91</v>
      </c>
      <c r="V826" s="20" t="b">
        <f>IF(R826=[1]PAA!D826,TRUE)</f>
        <v>1</v>
      </c>
    </row>
    <row r="827" spans="1:22" s="20" customFormat="1" ht="12.75" customHeight="1" x14ac:dyDescent="0.25">
      <c r="A827" s="9">
        <v>80111701</v>
      </c>
      <c r="B827" s="10" t="s">
        <v>563</v>
      </c>
      <c r="C827" s="10">
        <v>6</v>
      </c>
      <c r="D827" s="10">
        <v>6</v>
      </c>
      <c r="E827" s="11">
        <v>120</v>
      </c>
      <c r="F827" s="10">
        <v>0</v>
      </c>
      <c r="G827" s="12" t="s">
        <v>23</v>
      </c>
      <c r="H827" s="13">
        <v>0</v>
      </c>
      <c r="I827" s="14">
        <v>16564000</v>
      </c>
      <c r="J827" s="14">
        <f t="shared" si="12"/>
        <v>16564000</v>
      </c>
      <c r="K827" s="10">
        <v>0</v>
      </c>
      <c r="L827" s="10">
        <v>0</v>
      </c>
      <c r="M827" s="15" t="s">
        <v>24</v>
      </c>
      <c r="N827" s="10" t="s">
        <v>25</v>
      </c>
      <c r="O827" s="23" t="s">
        <v>118</v>
      </c>
      <c r="P827" s="10">
        <v>3387000</v>
      </c>
      <c r="Q827" s="17" t="s">
        <v>27</v>
      </c>
      <c r="R827" s="18">
        <v>937</v>
      </c>
      <c r="S827" s="30" t="s">
        <v>89</v>
      </c>
      <c r="T827" s="31" t="s">
        <v>556</v>
      </c>
      <c r="U827" s="10" t="s">
        <v>112</v>
      </c>
      <c r="V827" s="20" t="b">
        <f>IF(R827=[1]PAA!D827,TRUE)</f>
        <v>1</v>
      </c>
    </row>
    <row r="828" spans="1:22" s="20" customFormat="1" ht="12.75" customHeight="1" x14ac:dyDescent="0.25">
      <c r="A828" s="9">
        <v>80111701</v>
      </c>
      <c r="B828" s="10" t="s">
        <v>564</v>
      </c>
      <c r="C828" s="10">
        <v>6</v>
      </c>
      <c r="D828" s="10">
        <v>6</v>
      </c>
      <c r="E828" s="11">
        <v>120</v>
      </c>
      <c r="F828" s="10">
        <v>0</v>
      </c>
      <c r="G828" s="12" t="s">
        <v>23</v>
      </c>
      <c r="H828" s="13">
        <v>0</v>
      </c>
      <c r="I828" s="14">
        <v>19040000</v>
      </c>
      <c r="J828" s="14">
        <f t="shared" si="12"/>
        <v>19040000</v>
      </c>
      <c r="K828" s="10">
        <v>0</v>
      </c>
      <c r="L828" s="10">
        <v>0</v>
      </c>
      <c r="M828" s="15" t="s">
        <v>24</v>
      </c>
      <c r="N828" s="10" t="s">
        <v>25</v>
      </c>
      <c r="O828" s="23" t="s">
        <v>88</v>
      </c>
      <c r="P828" s="10">
        <v>3387000</v>
      </c>
      <c r="Q828" s="17" t="s">
        <v>27</v>
      </c>
      <c r="R828" s="18">
        <v>959</v>
      </c>
      <c r="S828" s="30" t="s">
        <v>89</v>
      </c>
      <c r="T828" s="31" t="s">
        <v>90</v>
      </c>
      <c r="U828" s="10" t="s">
        <v>91</v>
      </c>
      <c r="V828" s="20" t="b">
        <f>IF(R828=[1]PAA!D828,TRUE)</f>
        <v>1</v>
      </c>
    </row>
    <row r="829" spans="1:22" s="20" customFormat="1" ht="12.75" customHeight="1" x14ac:dyDescent="0.25">
      <c r="A829" s="9">
        <v>80111701</v>
      </c>
      <c r="B829" s="10" t="s">
        <v>93</v>
      </c>
      <c r="C829" s="10">
        <v>6</v>
      </c>
      <c r="D829" s="10">
        <v>6</v>
      </c>
      <c r="E829" s="11">
        <v>120</v>
      </c>
      <c r="F829" s="10">
        <v>0</v>
      </c>
      <c r="G829" s="12" t="s">
        <v>23</v>
      </c>
      <c r="H829" s="13">
        <v>0</v>
      </c>
      <c r="I829" s="14">
        <v>16564000</v>
      </c>
      <c r="J829" s="14">
        <f t="shared" si="12"/>
        <v>16564000</v>
      </c>
      <c r="K829" s="10">
        <v>0</v>
      </c>
      <c r="L829" s="10">
        <v>0</v>
      </c>
      <c r="M829" s="15" t="s">
        <v>24</v>
      </c>
      <c r="N829" s="10" t="s">
        <v>25</v>
      </c>
      <c r="O829" s="23" t="s">
        <v>88</v>
      </c>
      <c r="P829" s="10">
        <v>3387000</v>
      </c>
      <c r="Q829" s="17" t="s">
        <v>27</v>
      </c>
      <c r="R829" s="18">
        <v>945</v>
      </c>
      <c r="S829" s="30" t="s">
        <v>89</v>
      </c>
      <c r="T829" s="31" t="s">
        <v>90</v>
      </c>
      <c r="U829" s="10" t="s">
        <v>91</v>
      </c>
      <c r="V829" s="20" t="b">
        <f>IF(R829=[1]PAA!D829,TRUE)</f>
        <v>1</v>
      </c>
    </row>
    <row r="830" spans="1:22" s="20" customFormat="1" ht="12.75" customHeight="1" x14ac:dyDescent="0.25">
      <c r="A830" s="9">
        <v>80111701</v>
      </c>
      <c r="B830" s="10" t="s">
        <v>557</v>
      </c>
      <c r="C830" s="10">
        <v>6</v>
      </c>
      <c r="D830" s="10">
        <v>6</v>
      </c>
      <c r="E830" s="11">
        <v>120</v>
      </c>
      <c r="F830" s="10">
        <v>0</v>
      </c>
      <c r="G830" s="12" t="s">
        <v>23</v>
      </c>
      <c r="H830" s="13">
        <v>0</v>
      </c>
      <c r="I830" s="14">
        <v>16564000</v>
      </c>
      <c r="J830" s="14">
        <f t="shared" si="12"/>
        <v>16564000</v>
      </c>
      <c r="K830" s="10">
        <v>0</v>
      </c>
      <c r="L830" s="10">
        <v>0</v>
      </c>
      <c r="M830" s="15" t="s">
        <v>24</v>
      </c>
      <c r="N830" s="10" t="s">
        <v>25</v>
      </c>
      <c r="O830" s="23" t="s">
        <v>418</v>
      </c>
      <c r="P830" s="10">
        <v>3387000</v>
      </c>
      <c r="Q830" s="17" t="s">
        <v>27</v>
      </c>
      <c r="R830" s="18">
        <v>963</v>
      </c>
      <c r="S830" s="30" t="s">
        <v>89</v>
      </c>
      <c r="T830" s="31" t="s">
        <v>558</v>
      </c>
      <c r="U830" s="10" t="s">
        <v>428</v>
      </c>
      <c r="V830" s="20" t="b">
        <f>IF(R830=[1]PAA!D830,TRUE)</f>
        <v>1</v>
      </c>
    </row>
    <row r="831" spans="1:22" s="20" customFormat="1" ht="12.75" customHeight="1" x14ac:dyDescent="0.25">
      <c r="A831" s="9">
        <v>80111701</v>
      </c>
      <c r="B831" s="10" t="s">
        <v>557</v>
      </c>
      <c r="C831" s="10">
        <v>6</v>
      </c>
      <c r="D831" s="10">
        <v>6</v>
      </c>
      <c r="E831" s="11">
        <v>120</v>
      </c>
      <c r="F831" s="10">
        <v>0</v>
      </c>
      <c r="G831" s="12" t="s">
        <v>23</v>
      </c>
      <c r="H831" s="13">
        <v>0</v>
      </c>
      <c r="I831" s="14">
        <v>16564000</v>
      </c>
      <c r="J831" s="14">
        <f t="shared" si="12"/>
        <v>16564000</v>
      </c>
      <c r="K831" s="10">
        <v>0</v>
      </c>
      <c r="L831" s="10">
        <v>0</v>
      </c>
      <c r="M831" s="15" t="s">
        <v>24</v>
      </c>
      <c r="N831" s="10" t="s">
        <v>25</v>
      </c>
      <c r="O831" s="23" t="s">
        <v>418</v>
      </c>
      <c r="P831" s="10">
        <v>3387000</v>
      </c>
      <c r="Q831" s="17" t="s">
        <v>27</v>
      </c>
      <c r="R831" s="18">
        <v>921</v>
      </c>
      <c r="S831" s="30" t="s">
        <v>89</v>
      </c>
      <c r="T831" s="31" t="s">
        <v>558</v>
      </c>
      <c r="U831" s="10" t="s">
        <v>428</v>
      </c>
      <c r="V831" s="20" t="b">
        <f>IF(R831=[1]PAA!D831,TRUE)</f>
        <v>1</v>
      </c>
    </row>
    <row r="832" spans="1:22" s="20" customFormat="1" ht="12.75" customHeight="1" x14ac:dyDescent="0.25">
      <c r="A832" s="9">
        <v>80111701</v>
      </c>
      <c r="B832" s="10" t="s">
        <v>553</v>
      </c>
      <c r="C832" s="10">
        <v>6</v>
      </c>
      <c r="D832" s="10">
        <v>6</v>
      </c>
      <c r="E832" s="11">
        <v>120</v>
      </c>
      <c r="F832" s="10">
        <v>0</v>
      </c>
      <c r="G832" s="12" t="s">
        <v>23</v>
      </c>
      <c r="H832" s="13">
        <v>0</v>
      </c>
      <c r="I832" s="14">
        <v>7600000</v>
      </c>
      <c r="J832" s="14">
        <f t="shared" si="12"/>
        <v>7600000</v>
      </c>
      <c r="K832" s="10">
        <v>0</v>
      </c>
      <c r="L832" s="10">
        <v>0</v>
      </c>
      <c r="M832" s="15" t="s">
        <v>24</v>
      </c>
      <c r="N832" s="10" t="s">
        <v>25</v>
      </c>
      <c r="O832" s="23" t="s">
        <v>554</v>
      </c>
      <c r="P832" s="10">
        <v>3387000</v>
      </c>
      <c r="Q832" s="17" t="s">
        <v>27</v>
      </c>
      <c r="R832" s="18">
        <v>947</v>
      </c>
      <c r="S832" s="30" t="s">
        <v>89</v>
      </c>
      <c r="T832" s="31" t="s">
        <v>555</v>
      </c>
      <c r="U832" s="24" t="s">
        <v>123</v>
      </c>
      <c r="V832" s="20" t="b">
        <f>IF(R832=[1]PAA!D832,TRUE)</f>
        <v>1</v>
      </c>
    </row>
    <row r="833" spans="1:22" s="20" customFormat="1" ht="12.75" customHeight="1" x14ac:dyDescent="0.25">
      <c r="A833" s="9">
        <v>80111701</v>
      </c>
      <c r="B833" s="10" t="s">
        <v>565</v>
      </c>
      <c r="C833" s="10">
        <v>6</v>
      </c>
      <c r="D833" s="10">
        <v>6</v>
      </c>
      <c r="E833" s="11">
        <v>180</v>
      </c>
      <c r="F833" s="10">
        <v>0</v>
      </c>
      <c r="G833" s="12" t="s">
        <v>23</v>
      </c>
      <c r="H833" s="13">
        <v>0</v>
      </c>
      <c r="I833" s="14">
        <v>36000000</v>
      </c>
      <c r="J833" s="14">
        <f t="shared" si="12"/>
        <v>36000000</v>
      </c>
      <c r="K833" s="10">
        <v>0</v>
      </c>
      <c r="L833" s="10">
        <v>0</v>
      </c>
      <c r="M833" s="15" t="s">
        <v>24</v>
      </c>
      <c r="N833" s="10" t="s">
        <v>25</v>
      </c>
      <c r="O833" s="23" t="s">
        <v>241</v>
      </c>
      <c r="P833" s="10">
        <v>3387000</v>
      </c>
      <c r="Q833" s="17" t="s">
        <v>27</v>
      </c>
      <c r="R833" s="18">
        <v>889</v>
      </c>
      <c r="S833" s="30" t="s">
        <v>28</v>
      </c>
      <c r="T833" s="31" t="s">
        <v>242</v>
      </c>
      <c r="U833" s="10" t="s">
        <v>243</v>
      </c>
      <c r="V833" s="20" t="b">
        <f>IF(R833=[1]PAA!D833,TRUE)</f>
        <v>1</v>
      </c>
    </row>
    <row r="834" spans="1:22" s="20" customFormat="1" ht="12.75" customHeight="1" x14ac:dyDescent="0.25">
      <c r="A834" s="9">
        <v>80111701</v>
      </c>
      <c r="B834" s="10" t="s">
        <v>566</v>
      </c>
      <c r="C834" s="10">
        <v>6</v>
      </c>
      <c r="D834" s="10">
        <v>6</v>
      </c>
      <c r="E834" s="11">
        <v>120</v>
      </c>
      <c r="F834" s="10">
        <v>0</v>
      </c>
      <c r="G834" s="12" t="s">
        <v>23</v>
      </c>
      <c r="H834" s="13">
        <v>0</v>
      </c>
      <c r="I834" s="14">
        <v>7600000</v>
      </c>
      <c r="J834" s="14">
        <f t="shared" si="12"/>
        <v>7600000</v>
      </c>
      <c r="K834" s="10">
        <v>0</v>
      </c>
      <c r="L834" s="10">
        <v>0</v>
      </c>
      <c r="M834" s="15" t="s">
        <v>24</v>
      </c>
      <c r="N834" s="10" t="s">
        <v>25</v>
      </c>
      <c r="O834" s="23" t="s">
        <v>80</v>
      </c>
      <c r="P834" s="10">
        <v>3387000</v>
      </c>
      <c r="Q834" s="17" t="s">
        <v>27</v>
      </c>
      <c r="R834" s="18">
        <v>843</v>
      </c>
      <c r="S834" s="30" t="s">
        <v>32</v>
      </c>
      <c r="T834" s="31" t="s">
        <v>567</v>
      </c>
      <c r="U834" s="21" t="s">
        <v>568</v>
      </c>
      <c r="V834" s="20" t="b">
        <f>IF(R834=[1]PAA!D834,TRUE)</f>
        <v>1</v>
      </c>
    </row>
    <row r="835" spans="1:22" s="20" customFormat="1" ht="12.75" customHeight="1" x14ac:dyDescent="0.25">
      <c r="A835" s="9">
        <v>80111701</v>
      </c>
      <c r="B835" s="10" t="s">
        <v>569</v>
      </c>
      <c r="C835" s="10">
        <v>6</v>
      </c>
      <c r="D835" s="10">
        <v>6</v>
      </c>
      <c r="E835" s="11">
        <v>120</v>
      </c>
      <c r="F835" s="10">
        <v>0</v>
      </c>
      <c r="G835" s="12" t="s">
        <v>23</v>
      </c>
      <c r="H835" s="13">
        <v>0</v>
      </c>
      <c r="I835" s="14">
        <v>14400000</v>
      </c>
      <c r="J835" s="14">
        <f t="shared" si="12"/>
        <v>14400000</v>
      </c>
      <c r="K835" s="10">
        <v>0</v>
      </c>
      <c r="L835" s="10">
        <v>0</v>
      </c>
      <c r="M835" s="15" t="s">
        <v>24</v>
      </c>
      <c r="N835" s="10" t="s">
        <v>25</v>
      </c>
      <c r="O835" s="23" t="s">
        <v>235</v>
      </c>
      <c r="P835" s="10">
        <v>3387000</v>
      </c>
      <c r="Q835" s="17" t="s">
        <v>27</v>
      </c>
      <c r="R835" s="18">
        <v>834</v>
      </c>
      <c r="S835" s="30" t="s">
        <v>32</v>
      </c>
      <c r="T835" s="31" t="s">
        <v>236</v>
      </c>
      <c r="U835" s="21" t="s">
        <v>237</v>
      </c>
      <c r="V835" s="20" t="b">
        <f>IF(R835=[1]PAA!D835,TRUE)</f>
        <v>1</v>
      </c>
    </row>
    <row r="836" spans="1:22" s="20" customFormat="1" ht="12.75" customHeight="1" x14ac:dyDescent="0.25">
      <c r="A836" s="9">
        <v>80111701</v>
      </c>
      <c r="B836" s="10" t="s">
        <v>566</v>
      </c>
      <c r="C836" s="10">
        <v>6</v>
      </c>
      <c r="D836" s="10">
        <v>6</v>
      </c>
      <c r="E836" s="11">
        <v>120</v>
      </c>
      <c r="F836" s="10">
        <v>0</v>
      </c>
      <c r="G836" s="12" t="s">
        <v>23</v>
      </c>
      <c r="H836" s="13">
        <v>0</v>
      </c>
      <c r="I836" s="14">
        <v>7600000</v>
      </c>
      <c r="J836" s="14">
        <f t="shared" si="12"/>
        <v>7600000</v>
      </c>
      <c r="K836" s="10">
        <v>0</v>
      </c>
      <c r="L836" s="10">
        <v>0</v>
      </c>
      <c r="M836" s="15" t="s">
        <v>24</v>
      </c>
      <c r="N836" s="10" t="s">
        <v>25</v>
      </c>
      <c r="O836" s="23" t="s">
        <v>80</v>
      </c>
      <c r="P836" s="10">
        <v>3387000</v>
      </c>
      <c r="Q836" s="17" t="s">
        <v>27</v>
      </c>
      <c r="R836" s="18">
        <v>844</v>
      </c>
      <c r="S836" s="30" t="s">
        <v>32</v>
      </c>
      <c r="T836" s="31" t="s">
        <v>567</v>
      </c>
      <c r="U836" s="21" t="s">
        <v>568</v>
      </c>
      <c r="V836" s="20" t="b">
        <f>IF(R836=[1]PAA!D836,TRUE)</f>
        <v>1</v>
      </c>
    </row>
    <row r="837" spans="1:22" s="20" customFormat="1" ht="12.75" customHeight="1" x14ac:dyDescent="0.25">
      <c r="A837" s="9">
        <v>80111701</v>
      </c>
      <c r="B837" s="10" t="s">
        <v>566</v>
      </c>
      <c r="C837" s="10">
        <v>6</v>
      </c>
      <c r="D837" s="10">
        <v>6</v>
      </c>
      <c r="E837" s="11">
        <v>120</v>
      </c>
      <c r="F837" s="10">
        <v>0</v>
      </c>
      <c r="G837" s="12" t="s">
        <v>23</v>
      </c>
      <c r="H837" s="13">
        <v>0</v>
      </c>
      <c r="I837" s="14">
        <v>7600000</v>
      </c>
      <c r="J837" s="14">
        <f t="shared" si="12"/>
        <v>7600000</v>
      </c>
      <c r="K837" s="10">
        <v>0</v>
      </c>
      <c r="L837" s="10">
        <v>0</v>
      </c>
      <c r="M837" s="15" t="s">
        <v>24</v>
      </c>
      <c r="N837" s="10" t="s">
        <v>25</v>
      </c>
      <c r="O837" s="23" t="s">
        <v>80</v>
      </c>
      <c r="P837" s="10">
        <v>3387000</v>
      </c>
      <c r="Q837" s="17" t="s">
        <v>27</v>
      </c>
      <c r="R837" s="18">
        <v>850</v>
      </c>
      <c r="S837" s="30" t="s">
        <v>32</v>
      </c>
      <c r="T837" s="31" t="s">
        <v>567</v>
      </c>
      <c r="U837" s="21" t="s">
        <v>568</v>
      </c>
      <c r="V837" s="20" t="b">
        <f>IF(R837=[1]PAA!D837,TRUE)</f>
        <v>1</v>
      </c>
    </row>
    <row r="838" spans="1:22" s="20" customFormat="1" ht="12.75" customHeight="1" x14ac:dyDescent="0.25">
      <c r="A838" s="9">
        <v>80111701</v>
      </c>
      <c r="B838" s="10" t="s">
        <v>566</v>
      </c>
      <c r="C838" s="10">
        <v>6</v>
      </c>
      <c r="D838" s="10">
        <v>6</v>
      </c>
      <c r="E838" s="11">
        <v>120</v>
      </c>
      <c r="F838" s="10">
        <v>0</v>
      </c>
      <c r="G838" s="12" t="s">
        <v>23</v>
      </c>
      <c r="H838" s="13">
        <v>0</v>
      </c>
      <c r="I838" s="14">
        <v>7600000</v>
      </c>
      <c r="J838" s="14">
        <f t="shared" si="12"/>
        <v>7600000</v>
      </c>
      <c r="K838" s="10">
        <v>0</v>
      </c>
      <c r="L838" s="10">
        <v>0</v>
      </c>
      <c r="M838" s="15" t="s">
        <v>24</v>
      </c>
      <c r="N838" s="10" t="s">
        <v>25</v>
      </c>
      <c r="O838" s="23" t="s">
        <v>80</v>
      </c>
      <c r="P838" s="10">
        <v>3387000</v>
      </c>
      <c r="Q838" s="17" t="s">
        <v>27</v>
      </c>
      <c r="R838" s="18">
        <v>852</v>
      </c>
      <c r="S838" s="30" t="s">
        <v>32</v>
      </c>
      <c r="T838" s="31" t="s">
        <v>567</v>
      </c>
      <c r="U838" s="21" t="s">
        <v>568</v>
      </c>
      <c r="V838" s="20" t="b">
        <f>IF(R838=[1]PAA!D838,TRUE)</f>
        <v>1</v>
      </c>
    </row>
    <row r="839" spans="1:22" s="20" customFormat="1" ht="12.75" customHeight="1" x14ac:dyDescent="0.25">
      <c r="A839" s="9">
        <v>80111701</v>
      </c>
      <c r="B839" s="10" t="s">
        <v>570</v>
      </c>
      <c r="C839" s="10">
        <v>6</v>
      </c>
      <c r="D839" s="10">
        <v>6</v>
      </c>
      <c r="E839" s="11">
        <v>120</v>
      </c>
      <c r="F839" s="10">
        <v>0</v>
      </c>
      <c r="G839" s="12" t="s">
        <v>23</v>
      </c>
      <c r="H839" s="13">
        <v>0</v>
      </c>
      <c r="I839" s="14">
        <v>7600000</v>
      </c>
      <c r="J839" s="14">
        <f t="shared" si="12"/>
        <v>7600000</v>
      </c>
      <c r="K839" s="10">
        <v>0</v>
      </c>
      <c r="L839" s="10">
        <v>0</v>
      </c>
      <c r="M839" s="15" t="s">
        <v>24</v>
      </c>
      <c r="N839" s="10" t="s">
        <v>25</v>
      </c>
      <c r="O839" s="23" t="s">
        <v>235</v>
      </c>
      <c r="P839" s="10">
        <v>3387000</v>
      </c>
      <c r="Q839" s="17" t="s">
        <v>27</v>
      </c>
      <c r="R839" s="18">
        <v>859</v>
      </c>
      <c r="S839" s="30" t="s">
        <v>32</v>
      </c>
      <c r="T839" s="31" t="s">
        <v>236</v>
      </c>
      <c r="U839" s="21" t="s">
        <v>237</v>
      </c>
      <c r="V839" s="20" t="b">
        <f>IF(R839=[1]PAA!D839,TRUE)</f>
        <v>1</v>
      </c>
    </row>
    <row r="840" spans="1:22" s="20" customFormat="1" ht="12.75" customHeight="1" x14ac:dyDescent="0.25">
      <c r="A840" s="9">
        <v>80111701</v>
      </c>
      <c r="B840" s="10" t="s">
        <v>504</v>
      </c>
      <c r="C840" s="10">
        <v>6</v>
      </c>
      <c r="D840" s="10">
        <v>6</v>
      </c>
      <c r="E840" s="11">
        <v>120</v>
      </c>
      <c r="F840" s="10">
        <v>0</v>
      </c>
      <c r="G840" s="12" t="s">
        <v>23</v>
      </c>
      <c r="H840" s="13">
        <v>0</v>
      </c>
      <c r="I840" s="14">
        <v>14400000</v>
      </c>
      <c r="J840" s="14">
        <f t="shared" si="12"/>
        <v>14400000</v>
      </c>
      <c r="K840" s="10">
        <v>0</v>
      </c>
      <c r="L840" s="10">
        <v>0</v>
      </c>
      <c r="M840" s="15" t="s">
        <v>24</v>
      </c>
      <c r="N840" s="10" t="s">
        <v>25</v>
      </c>
      <c r="O840" s="23" t="s">
        <v>235</v>
      </c>
      <c r="P840" s="10">
        <v>3387000</v>
      </c>
      <c r="Q840" s="17" t="s">
        <v>27</v>
      </c>
      <c r="R840" s="18">
        <v>860</v>
      </c>
      <c r="S840" s="30" t="s">
        <v>32</v>
      </c>
      <c r="T840" s="31" t="s">
        <v>236</v>
      </c>
      <c r="U840" s="21" t="s">
        <v>237</v>
      </c>
      <c r="V840" s="20" t="b">
        <f>IF(R840=[1]PAA!D840,TRUE)</f>
        <v>1</v>
      </c>
    </row>
    <row r="841" spans="1:22" s="20" customFormat="1" ht="12.75" customHeight="1" x14ac:dyDescent="0.25">
      <c r="A841" s="9">
        <v>80111701</v>
      </c>
      <c r="B841" s="10" t="s">
        <v>570</v>
      </c>
      <c r="C841" s="10">
        <v>6</v>
      </c>
      <c r="D841" s="10">
        <v>6</v>
      </c>
      <c r="E841" s="11">
        <v>120</v>
      </c>
      <c r="F841" s="10">
        <v>0</v>
      </c>
      <c r="G841" s="12" t="s">
        <v>23</v>
      </c>
      <c r="H841" s="13">
        <v>0</v>
      </c>
      <c r="I841" s="14">
        <v>7600000</v>
      </c>
      <c r="J841" s="14">
        <f t="shared" si="12"/>
        <v>7600000</v>
      </c>
      <c r="K841" s="10">
        <v>0</v>
      </c>
      <c r="L841" s="10">
        <v>0</v>
      </c>
      <c r="M841" s="15" t="s">
        <v>24</v>
      </c>
      <c r="N841" s="10" t="s">
        <v>25</v>
      </c>
      <c r="O841" s="23" t="s">
        <v>235</v>
      </c>
      <c r="P841" s="10">
        <v>3387000</v>
      </c>
      <c r="Q841" s="17" t="s">
        <v>27</v>
      </c>
      <c r="R841" s="18">
        <v>861</v>
      </c>
      <c r="S841" s="30" t="s">
        <v>32</v>
      </c>
      <c r="T841" s="31" t="s">
        <v>236</v>
      </c>
      <c r="U841" s="21" t="s">
        <v>237</v>
      </c>
      <c r="V841" s="20" t="b">
        <f>IF(R841=[1]PAA!D841,TRUE)</f>
        <v>1</v>
      </c>
    </row>
    <row r="842" spans="1:22" s="20" customFormat="1" ht="12.75" customHeight="1" x14ac:dyDescent="0.25">
      <c r="A842" s="9">
        <v>80111701</v>
      </c>
      <c r="B842" s="10" t="s">
        <v>570</v>
      </c>
      <c r="C842" s="10">
        <v>6</v>
      </c>
      <c r="D842" s="10">
        <v>6</v>
      </c>
      <c r="E842" s="11">
        <v>120</v>
      </c>
      <c r="F842" s="10">
        <v>0</v>
      </c>
      <c r="G842" s="12" t="s">
        <v>23</v>
      </c>
      <c r="H842" s="13">
        <v>0</v>
      </c>
      <c r="I842" s="14">
        <v>7600000</v>
      </c>
      <c r="J842" s="14">
        <f t="shared" si="12"/>
        <v>7600000</v>
      </c>
      <c r="K842" s="10">
        <v>0</v>
      </c>
      <c r="L842" s="10">
        <v>0</v>
      </c>
      <c r="M842" s="15" t="s">
        <v>24</v>
      </c>
      <c r="N842" s="10" t="s">
        <v>25</v>
      </c>
      <c r="O842" s="23" t="s">
        <v>235</v>
      </c>
      <c r="P842" s="10">
        <v>3387000</v>
      </c>
      <c r="Q842" s="17" t="s">
        <v>27</v>
      </c>
      <c r="R842" s="18">
        <v>862</v>
      </c>
      <c r="S842" s="30" t="s">
        <v>32</v>
      </c>
      <c r="T842" s="31" t="s">
        <v>236</v>
      </c>
      <c r="U842" s="21" t="s">
        <v>237</v>
      </c>
      <c r="V842" s="20" t="b">
        <f>IF(R842=[1]PAA!D842,TRUE)</f>
        <v>1</v>
      </c>
    </row>
    <row r="843" spans="1:22" s="20" customFormat="1" ht="12.75" customHeight="1" x14ac:dyDescent="0.25">
      <c r="A843" s="9">
        <v>80111701</v>
      </c>
      <c r="B843" s="10" t="s">
        <v>511</v>
      </c>
      <c r="C843" s="10">
        <v>6</v>
      </c>
      <c r="D843" s="10">
        <v>6</v>
      </c>
      <c r="E843" s="11">
        <v>120</v>
      </c>
      <c r="F843" s="10">
        <v>0</v>
      </c>
      <c r="G843" s="12" t="s">
        <v>23</v>
      </c>
      <c r="H843" s="13">
        <v>0</v>
      </c>
      <c r="I843" s="14">
        <v>16564000</v>
      </c>
      <c r="J843" s="14">
        <f t="shared" si="12"/>
        <v>16564000</v>
      </c>
      <c r="K843" s="10">
        <v>0</v>
      </c>
      <c r="L843" s="10">
        <v>0</v>
      </c>
      <c r="M843" s="15" t="s">
        <v>24</v>
      </c>
      <c r="N843" s="10" t="s">
        <v>25</v>
      </c>
      <c r="O843" s="23" t="s">
        <v>235</v>
      </c>
      <c r="P843" s="10">
        <v>3387000</v>
      </c>
      <c r="Q843" s="17" t="s">
        <v>27</v>
      </c>
      <c r="R843" s="18">
        <v>863</v>
      </c>
      <c r="S843" s="30" t="s">
        <v>32</v>
      </c>
      <c r="T843" s="31" t="s">
        <v>567</v>
      </c>
      <c r="U843" s="21" t="s">
        <v>568</v>
      </c>
      <c r="V843" s="20" t="b">
        <f>IF(R843=[1]PAA!D843,TRUE)</f>
        <v>1</v>
      </c>
    </row>
    <row r="844" spans="1:22" s="20" customFormat="1" ht="12.75" customHeight="1" x14ac:dyDescent="0.25">
      <c r="A844" s="9">
        <v>80111701</v>
      </c>
      <c r="B844" s="10" t="s">
        <v>570</v>
      </c>
      <c r="C844" s="10">
        <v>6</v>
      </c>
      <c r="D844" s="10">
        <v>6</v>
      </c>
      <c r="E844" s="11">
        <v>120</v>
      </c>
      <c r="F844" s="10">
        <v>0</v>
      </c>
      <c r="G844" s="12" t="s">
        <v>23</v>
      </c>
      <c r="H844" s="13">
        <v>0</v>
      </c>
      <c r="I844" s="14">
        <v>7600000</v>
      </c>
      <c r="J844" s="14">
        <f t="shared" ref="J844:J907" si="13">I844</f>
        <v>7600000</v>
      </c>
      <c r="K844" s="10">
        <v>0</v>
      </c>
      <c r="L844" s="10">
        <v>0</v>
      </c>
      <c r="M844" s="15" t="s">
        <v>24</v>
      </c>
      <c r="N844" s="10" t="s">
        <v>25</v>
      </c>
      <c r="O844" s="23" t="s">
        <v>235</v>
      </c>
      <c r="P844" s="10">
        <v>3387000</v>
      </c>
      <c r="Q844" s="17" t="s">
        <v>27</v>
      </c>
      <c r="R844" s="18">
        <v>864</v>
      </c>
      <c r="S844" s="30" t="s">
        <v>32</v>
      </c>
      <c r="T844" s="31" t="s">
        <v>236</v>
      </c>
      <c r="U844" s="21" t="s">
        <v>237</v>
      </c>
      <c r="V844" s="20" t="b">
        <f>IF(R844=[1]PAA!D844,TRUE)</f>
        <v>1</v>
      </c>
    </row>
    <row r="845" spans="1:22" s="20" customFormat="1" ht="12.75" customHeight="1" x14ac:dyDescent="0.25">
      <c r="A845" s="9">
        <v>80111701</v>
      </c>
      <c r="B845" s="10" t="s">
        <v>571</v>
      </c>
      <c r="C845" s="10">
        <v>6</v>
      </c>
      <c r="D845" s="10">
        <v>6</v>
      </c>
      <c r="E845" s="11">
        <v>120</v>
      </c>
      <c r="F845" s="10">
        <v>0</v>
      </c>
      <c r="G845" s="12" t="s">
        <v>23</v>
      </c>
      <c r="H845" s="13">
        <v>0</v>
      </c>
      <c r="I845" s="14">
        <v>36000000</v>
      </c>
      <c r="J845" s="14">
        <f t="shared" si="13"/>
        <v>36000000</v>
      </c>
      <c r="K845" s="10">
        <v>0</v>
      </c>
      <c r="L845" s="10">
        <v>0</v>
      </c>
      <c r="M845" s="15" t="s">
        <v>24</v>
      </c>
      <c r="N845" s="10" t="s">
        <v>25</v>
      </c>
      <c r="O845" s="23" t="s">
        <v>235</v>
      </c>
      <c r="P845" s="10">
        <v>3387000</v>
      </c>
      <c r="Q845" s="17" t="s">
        <v>27</v>
      </c>
      <c r="R845" s="18">
        <v>866</v>
      </c>
      <c r="S845" s="30" t="s">
        <v>32</v>
      </c>
      <c r="T845" s="31" t="s">
        <v>81</v>
      </c>
      <c r="U845" s="21" t="s">
        <v>318</v>
      </c>
      <c r="V845" s="20" t="b">
        <f>IF(R845=[1]PAA!D845,TRUE)</f>
        <v>1</v>
      </c>
    </row>
    <row r="846" spans="1:22" s="20" customFormat="1" ht="12.75" customHeight="1" x14ac:dyDescent="0.25">
      <c r="A846" s="9">
        <v>80111701</v>
      </c>
      <c r="B846" s="10" t="s">
        <v>570</v>
      </c>
      <c r="C846" s="10">
        <v>6</v>
      </c>
      <c r="D846" s="10">
        <v>6</v>
      </c>
      <c r="E846" s="11">
        <v>120</v>
      </c>
      <c r="F846" s="10">
        <v>0</v>
      </c>
      <c r="G846" s="12" t="s">
        <v>23</v>
      </c>
      <c r="H846" s="13">
        <v>0</v>
      </c>
      <c r="I846" s="14">
        <v>7600000</v>
      </c>
      <c r="J846" s="14">
        <f t="shared" si="13"/>
        <v>7600000</v>
      </c>
      <c r="K846" s="10">
        <v>0</v>
      </c>
      <c r="L846" s="10">
        <v>0</v>
      </c>
      <c r="M846" s="15" t="s">
        <v>24</v>
      </c>
      <c r="N846" s="10" t="s">
        <v>25</v>
      </c>
      <c r="O846" s="23" t="s">
        <v>235</v>
      </c>
      <c r="P846" s="10">
        <v>3387000</v>
      </c>
      <c r="Q846" s="17" t="s">
        <v>27</v>
      </c>
      <c r="R846" s="18">
        <v>867</v>
      </c>
      <c r="S846" s="30" t="s">
        <v>32</v>
      </c>
      <c r="T846" s="31" t="s">
        <v>236</v>
      </c>
      <c r="U846" s="21" t="s">
        <v>237</v>
      </c>
      <c r="V846" s="20" t="b">
        <f>IF(R846=[1]PAA!D846,TRUE)</f>
        <v>1</v>
      </c>
    </row>
    <row r="847" spans="1:22" s="20" customFormat="1" ht="12.75" customHeight="1" x14ac:dyDescent="0.25">
      <c r="A847" s="9">
        <v>80111701</v>
      </c>
      <c r="B847" s="10" t="s">
        <v>570</v>
      </c>
      <c r="C847" s="10">
        <v>6</v>
      </c>
      <c r="D847" s="10">
        <v>6</v>
      </c>
      <c r="E847" s="11">
        <v>120</v>
      </c>
      <c r="F847" s="10">
        <v>0</v>
      </c>
      <c r="G847" s="12" t="s">
        <v>23</v>
      </c>
      <c r="H847" s="13">
        <v>0</v>
      </c>
      <c r="I847" s="14">
        <v>7600000</v>
      </c>
      <c r="J847" s="14">
        <f t="shared" si="13"/>
        <v>7600000</v>
      </c>
      <c r="K847" s="10">
        <v>0</v>
      </c>
      <c r="L847" s="10">
        <v>0</v>
      </c>
      <c r="M847" s="15" t="s">
        <v>24</v>
      </c>
      <c r="N847" s="10" t="s">
        <v>25</v>
      </c>
      <c r="O847" s="23" t="s">
        <v>235</v>
      </c>
      <c r="P847" s="10">
        <v>3387000</v>
      </c>
      <c r="Q847" s="17" t="s">
        <v>27</v>
      </c>
      <c r="R847" s="18">
        <v>868</v>
      </c>
      <c r="S847" s="30" t="s">
        <v>32</v>
      </c>
      <c r="T847" s="31" t="s">
        <v>236</v>
      </c>
      <c r="U847" s="21" t="s">
        <v>237</v>
      </c>
      <c r="V847" s="20" t="b">
        <f>IF(R847=[1]PAA!D847,TRUE)</f>
        <v>1</v>
      </c>
    </row>
    <row r="848" spans="1:22" s="20" customFormat="1" ht="12.75" customHeight="1" x14ac:dyDescent="0.25">
      <c r="A848" s="9">
        <v>80111701</v>
      </c>
      <c r="B848" s="10" t="s">
        <v>572</v>
      </c>
      <c r="C848" s="10">
        <v>6</v>
      </c>
      <c r="D848" s="10">
        <v>6</v>
      </c>
      <c r="E848" s="11">
        <v>120</v>
      </c>
      <c r="F848" s="10">
        <v>0</v>
      </c>
      <c r="G848" s="12" t="s">
        <v>23</v>
      </c>
      <c r="H848" s="13">
        <v>0</v>
      </c>
      <c r="I848" s="14">
        <v>37200000</v>
      </c>
      <c r="J848" s="14">
        <f t="shared" si="13"/>
        <v>37200000</v>
      </c>
      <c r="K848" s="10">
        <v>0</v>
      </c>
      <c r="L848" s="10">
        <v>0</v>
      </c>
      <c r="M848" s="15" t="s">
        <v>24</v>
      </c>
      <c r="N848" s="10" t="s">
        <v>25</v>
      </c>
      <c r="O848" s="23" t="s">
        <v>235</v>
      </c>
      <c r="P848" s="10">
        <v>3387000</v>
      </c>
      <c r="Q848" s="17" t="s">
        <v>27</v>
      </c>
      <c r="R848" s="18">
        <v>873</v>
      </c>
      <c r="S848" s="30" t="s">
        <v>32</v>
      </c>
      <c r="T848" s="31" t="s">
        <v>236</v>
      </c>
      <c r="U848" s="21" t="s">
        <v>237</v>
      </c>
      <c r="V848" s="20" t="b">
        <f>IF(R848=[1]PAA!D848,TRUE)</f>
        <v>1</v>
      </c>
    </row>
    <row r="849" spans="1:22" s="20" customFormat="1" ht="12.75" customHeight="1" x14ac:dyDescent="0.25">
      <c r="A849" s="9">
        <v>80111701</v>
      </c>
      <c r="B849" s="10" t="s">
        <v>511</v>
      </c>
      <c r="C849" s="10">
        <v>6</v>
      </c>
      <c r="D849" s="10">
        <v>6</v>
      </c>
      <c r="E849" s="11">
        <v>120</v>
      </c>
      <c r="F849" s="10">
        <v>0</v>
      </c>
      <c r="G849" s="12" t="s">
        <v>23</v>
      </c>
      <c r="H849" s="13">
        <v>0</v>
      </c>
      <c r="I849" s="14">
        <v>16564000</v>
      </c>
      <c r="J849" s="14">
        <f t="shared" si="13"/>
        <v>16564000</v>
      </c>
      <c r="K849" s="10">
        <v>0</v>
      </c>
      <c r="L849" s="10">
        <v>0</v>
      </c>
      <c r="M849" s="15" t="s">
        <v>24</v>
      </c>
      <c r="N849" s="10" t="s">
        <v>25</v>
      </c>
      <c r="O849" s="23" t="s">
        <v>235</v>
      </c>
      <c r="P849" s="10">
        <v>3387000</v>
      </c>
      <c r="Q849" s="17" t="s">
        <v>27</v>
      </c>
      <c r="R849" s="18">
        <v>870</v>
      </c>
      <c r="S849" s="30" t="s">
        <v>32</v>
      </c>
      <c r="T849" s="31" t="s">
        <v>567</v>
      </c>
      <c r="U849" s="21" t="s">
        <v>568</v>
      </c>
      <c r="V849" s="20" t="b">
        <f>IF(R849=[1]PAA!D849,TRUE)</f>
        <v>1</v>
      </c>
    </row>
    <row r="850" spans="1:22" s="20" customFormat="1" ht="12.75" customHeight="1" x14ac:dyDescent="0.25">
      <c r="A850" s="9">
        <v>80111701</v>
      </c>
      <c r="B850" s="10" t="s">
        <v>573</v>
      </c>
      <c r="C850" s="10">
        <v>6</v>
      </c>
      <c r="D850" s="10">
        <v>6</v>
      </c>
      <c r="E850" s="11">
        <v>120</v>
      </c>
      <c r="F850" s="10">
        <v>0</v>
      </c>
      <c r="G850" s="12" t="s">
        <v>23</v>
      </c>
      <c r="H850" s="13">
        <v>0</v>
      </c>
      <c r="I850" s="14">
        <v>20352000</v>
      </c>
      <c r="J850" s="14">
        <f t="shared" si="13"/>
        <v>20352000</v>
      </c>
      <c r="K850" s="10">
        <v>0</v>
      </c>
      <c r="L850" s="10">
        <v>0</v>
      </c>
      <c r="M850" s="15" t="s">
        <v>24</v>
      </c>
      <c r="N850" s="10" t="s">
        <v>25</v>
      </c>
      <c r="O850" s="23" t="s">
        <v>235</v>
      </c>
      <c r="P850" s="10">
        <v>3387000</v>
      </c>
      <c r="Q850" s="17" t="s">
        <v>27</v>
      </c>
      <c r="R850" s="18">
        <v>874</v>
      </c>
      <c r="S850" s="30" t="s">
        <v>32</v>
      </c>
      <c r="T850" s="31" t="s">
        <v>574</v>
      </c>
      <c r="U850" s="31" t="s">
        <v>574</v>
      </c>
      <c r="V850" s="20" t="b">
        <f>IF(R850=[1]PAA!D850,TRUE)</f>
        <v>1</v>
      </c>
    </row>
    <row r="851" spans="1:22" s="20" customFormat="1" ht="12.75" customHeight="1" x14ac:dyDescent="0.25">
      <c r="A851" s="9">
        <v>80111701</v>
      </c>
      <c r="B851" s="10" t="s">
        <v>575</v>
      </c>
      <c r="C851" s="10">
        <v>6</v>
      </c>
      <c r="D851" s="10">
        <v>6</v>
      </c>
      <c r="E851" s="11">
        <v>120</v>
      </c>
      <c r="F851" s="10">
        <v>0</v>
      </c>
      <c r="G851" s="12" t="s">
        <v>23</v>
      </c>
      <c r="H851" s="13">
        <v>0</v>
      </c>
      <c r="I851" s="14">
        <v>20352000</v>
      </c>
      <c r="J851" s="14">
        <f t="shared" si="13"/>
        <v>20352000</v>
      </c>
      <c r="K851" s="10">
        <v>0</v>
      </c>
      <c r="L851" s="10">
        <v>0</v>
      </c>
      <c r="M851" s="15" t="s">
        <v>24</v>
      </c>
      <c r="N851" s="10" t="s">
        <v>25</v>
      </c>
      <c r="O851" s="23" t="s">
        <v>235</v>
      </c>
      <c r="P851" s="10">
        <v>3387000</v>
      </c>
      <c r="Q851" s="17" t="s">
        <v>27</v>
      </c>
      <c r="R851" s="18">
        <v>876</v>
      </c>
      <c r="S851" s="30" t="s">
        <v>32</v>
      </c>
      <c r="T851" s="31" t="s">
        <v>236</v>
      </c>
      <c r="U851" s="21" t="s">
        <v>237</v>
      </c>
      <c r="V851" s="20" t="b">
        <f>IF(R851=[1]PAA!D851,TRUE)</f>
        <v>1</v>
      </c>
    </row>
    <row r="852" spans="1:22" s="20" customFormat="1" ht="12.75" customHeight="1" x14ac:dyDescent="0.25">
      <c r="A852" s="9">
        <v>80111701</v>
      </c>
      <c r="B852" s="10" t="s">
        <v>511</v>
      </c>
      <c r="C852" s="10">
        <v>6</v>
      </c>
      <c r="D852" s="10">
        <v>6</v>
      </c>
      <c r="E852" s="11">
        <v>120</v>
      </c>
      <c r="F852" s="10">
        <v>0</v>
      </c>
      <c r="G852" s="12" t="s">
        <v>23</v>
      </c>
      <c r="H852" s="13">
        <v>0</v>
      </c>
      <c r="I852" s="14">
        <v>16564000</v>
      </c>
      <c r="J852" s="14">
        <f t="shared" si="13"/>
        <v>16564000</v>
      </c>
      <c r="K852" s="10">
        <v>0</v>
      </c>
      <c r="L852" s="10">
        <v>0</v>
      </c>
      <c r="M852" s="15" t="s">
        <v>24</v>
      </c>
      <c r="N852" s="10" t="s">
        <v>25</v>
      </c>
      <c r="O852" s="23" t="s">
        <v>235</v>
      </c>
      <c r="P852" s="10">
        <v>3387000</v>
      </c>
      <c r="Q852" s="17" t="s">
        <v>27</v>
      </c>
      <c r="R852" s="18">
        <v>882</v>
      </c>
      <c r="S852" s="30" t="s">
        <v>32</v>
      </c>
      <c r="T852" s="31" t="s">
        <v>567</v>
      </c>
      <c r="U852" s="21" t="s">
        <v>568</v>
      </c>
      <c r="V852" s="20" t="b">
        <f>IF(R852=[1]PAA!D852,TRUE)</f>
        <v>1</v>
      </c>
    </row>
    <row r="853" spans="1:22" s="20" customFormat="1" ht="12.75" customHeight="1" x14ac:dyDescent="0.25">
      <c r="A853" s="9">
        <v>80111701</v>
      </c>
      <c r="B853" s="10" t="s">
        <v>511</v>
      </c>
      <c r="C853" s="10">
        <v>6</v>
      </c>
      <c r="D853" s="10">
        <v>6</v>
      </c>
      <c r="E853" s="11">
        <v>120</v>
      </c>
      <c r="F853" s="10">
        <v>0</v>
      </c>
      <c r="G853" s="12" t="s">
        <v>23</v>
      </c>
      <c r="H853" s="13">
        <v>0</v>
      </c>
      <c r="I853" s="14">
        <v>16564000</v>
      </c>
      <c r="J853" s="14">
        <f t="shared" si="13"/>
        <v>16564000</v>
      </c>
      <c r="K853" s="10">
        <v>0</v>
      </c>
      <c r="L853" s="10">
        <v>0</v>
      </c>
      <c r="M853" s="15" t="s">
        <v>24</v>
      </c>
      <c r="N853" s="10" t="s">
        <v>25</v>
      </c>
      <c r="O853" s="23" t="s">
        <v>235</v>
      </c>
      <c r="P853" s="10">
        <v>3387000</v>
      </c>
      <c r="Q853" s="17" t="s">
        <v>27</v>
      </c>
      <c r="R853" s="18">
        <v>877</v>
      </c>
      <c r="S853" s="30" t="s">
        <v>32</v>
      </c>
      <c r="T853" s="31" t="s">
        <v>567</v>
      </c>
      <c r="U853" s="21" t="s">
        <v>568</v>
      </c>
      <c r="V853" s="20" t="b">
        <f>IF(R853=[1]PAA!D853,TRUE)</f>
        <v>1</v>
      </c>
    </row>
    <row r="854" spans="1:22" s="20" customFormat="1" ht="12.75" customHeight="1" x14ac:dyDescent="0.25">
      <c r="A854" s="9">
        <v>80111701</v>
      </c>
      <c r="B854" s="10" t="s">
        <v>576</v>
      </c>
      <c r="C854" s="10">
        <v>6</v>
      </c>
      <c r="D854" s="10">
        <v>6</v>
      </c>
      <c r="E854" s="11">
        <v>120</v>
      </c>
      <c r="F854" s="10">
        <v>0</v>
      </c>
      <c r="G854" s="12" t="s">
        <v>23</v>
      </c>
      <c r="H854" s="13">
        <v>0</v>
      </c>
      <c r="I854" s="14">
        <v>26000000</v>
      </c>
      <c r="J854" s="14">
        <f t="shared" si="13"/>
        <v>26000000</v>
      </c>
      <c r="K854" s="10">
        <v>0</v>
      </c>
      <c r="L854" s="10">
        <v>0</v>
      </c>
      <c r="M854" s="15" t="s">
        <v>24</v>
      </c>
      <c r="N854" s="10" t="s">
        <v>25</v>
      </c>
      <c r="O854" s="23" t="s">
        <v>80</v>
      </c>
      <c r="P854" s="10">
        <v>3387000</v>
      </c>
      <c r="Q854" s="17" t="s">
        <v>27</v>
      </c>
      <c r="R854" s="18">
        <v>884</v>
      </c>
      <c r="S854" s="30" t="s">
        <v>32</v>
      </c>
      <c r="T854" s="31" t="s">
        <v>81</v>
      </c>
      <c r="U854" s="21" t="s">
        <v>318</v>
      </c>
      <c r="V854" s="20" t="b">
        <f>IF(R854=[1]PAA!D854,TRUE)</f>
        <v>1</v>
      </c>
    </row>
    <row r="855" spans="1:22" s="20" customFormat="1" ht="12.75" customHeight="1" x14ac:dyDescent="0.25">
      <c r="A855" s="9">
        <v>80111701</v>
      </c>
      <c r="B855" s="10" t="s">
        <v>511</v>
      </c>
      <c r="C855" s="10">
        <v>6</v>
      </c>
      <c r="D855" s="10">
        <v>6</v>
      </c>
      <c r="E855" s="11">
        <v>120</v>
      </c>
      <c r="F855" s="10">
        <v>0</v>
      </c>
      <c r="G855" s="12" t="s">
        <v>23</v>
      </c>
      <c r="H855" s="13">
        <v>0</v>
      </c>
      <c r="I855" s="14">
        <v>16564000</v>
      </c>
      <c r="J855" s="14">
        <f t="shared" si="13"/>
        <v>16564000</v>
      </c>
      <c r="K855" s="10">
        <v>0</v>
      </c>
      <c r="L855" s="10">
        <v>0</v>
      </c>
      <c r="M855" s="15" t="s">
        <v>24</v>
      </c>
      <c r="N855" s="10" t="s">
        <v>25</v>
      </c>
      <c r="O855" s="23" t="s">
        <v>235</v>
      </c>
      <c r="P855" s="10">
        <v>3387000</v>
      </c>
      <c r="Q855" s="17" t="s">
        <v>27</v>
      </c>
      <c r="R855" s="18">
        <v>885</v>
      </c>
      <c r="S855" s="30" t="s">
        <v>32</v>
      </c>
      <c r="T855" s="31" t="s">
        <v>567</v>
      </c>
      <c r="U855" s="21" t="s">
        <v>568</v>
      </c>
      <c r="V855" s="20" t="b">
        <f>IF(R855=[1]PAA!D855,TRUE)</f>
        <v>1</v>
      </c>
    </row>
    <row r="856" spans="1:22" s="20" customFormat="1" ht="12.75" customHeight="1" x14ac:dyDescent="0.25">
      <c r="A856" s="9">
        <v>80111701</v>
      </c>
      <c r="B856" s="10" t="s">
        <v>511</v>
      </c>
      <c r="C856" s="10">
        <v>6</v>
      </c>
      <c r="D856" s="10">
        <v>6</v>
      </c>
      <c r="E856" s="11">
        <v>120</v>
      </c>
      <c r="F856" s="10">
        <v>0</v>
      </c>
      <c r="G856" s="12" t="s">
        <v>23</v>
      </c>
      <c r="H856" s="13">
        <v>0</v>
      </c>
      <c r="I856" s="14">
        <v>16564000</v>
      </c>
      <c r="J856" s="14">
        <f t="shared" si="13"/>
        <v>16564000</v>
      </c>
      <c r="K856" s="10">
        <v>0</v>
      </c>
      <c r="L856" s="10">
        <v>0</v>
      </c>
      <c r="M856" s="15" t="s">
        <v>24</v>
      </c>
      <c r="N856" s="10" t="s">
        <v>25</v>
      </c>
      <c r="O856" s="23" t="s">
        <v>235</v>
      </c>
      <c r="P856" s="10">
        <v>3387000</v>
      </c>
      <c r="Q856" s="17" t="s">
        <v>27</v>
      </c>
      <c r="R856" s="18">
        <v>891</v>
      </c>
      <c r="S856" s="30" t="s">
        <v>32</v>
      </c>
      <c r="T856" s="31" t="s">
        <v>567</v>
      </c>
      <c r="U856" s="21" t="s">
        <v>568</v>
      </c>
      <c r="V856" s="20" t="b">
        <f>IF(R856=[1]PAA!D856,TRUE)</f>
        <v>1</v>
      </c>
    </row>
    <row r="857" spans="1:22" s="20" customFormat="1" ht="12.75" customHeight="1" x14ac:dyDescent="0.25">
      <c r="A857" s="9">
        <v>80111701</v>
      </c>
      <c r="B857" s="10" t="s">
        <v>577</v>
      </c>
      <c r="C857" s="10">
        <v>6</v>
      </c>
      <c r="D857" s="10">
        <v>6</v>
      </c>
      <c r="E857" s="11">
        <v>120</v>
      </c>
      <c r="F857" s="10">
        <v>0</v>
      </c>
      <c r="G857" s="12" t="s">
        <v>23</v>
      </c>
      <c r="H857" s="13">
        <v>0</v>
      </c>
      <c r="I857" s="14">
        <v>36000000</v>
      </c>
      <c r="J857" s="14">
        <f t="shared" si="13"/>
        <v>36000000</v>
      </c>
      <c r="K857" s="10">
        <v>0</v>
      </c>
      <c r="L857" s="10">
        <v>0</v>
      </c>
      <c r="M857" s="15" t="s">
        <v>24</v>
      </c>
      <c r="N857" s="10" t="s">
        <v>25</v>
      </c>
      <c r="O857" s="23" t="s">
        <v>80</v>
      </c>
      <c r="P857" s="10">
        <v>3387000</v>
      </c>
      <c r="Q857" s="17" t="s">
        <v>27</v>
      </c>
      <c r="R857" s="18">
        <v>893</v>
      </c>
      <c r="S857" s="30" t="s">
        <v>32</v>
      </c>
      <c r="T857" s="31" t="s">
        <v>567</v>
      </c>
      <c r="U857" s="21" t="s">
        <v>568</v>
      </c>
      <c r="V857" s="20" t="b">
        <f>IF(R857=[1]PAA!D857,TRUE)</f>
        <v>1</v>
      </c>
    </row>
    <row r="858" spans="1:22" s="20" customFormat="1" ht="12.75" customHeight="1" x14ac:dyDescent="0.25">
      <c r="A858" s="9">
        <v>80111701</v>
      </c>
      <c r="B858" s="10" t="s">
        <v>578</v>
      </c>
      <c r="C858" s="10">
        <v>6</v>
      </c>
      <c r="D858" s="10">
        <v>6</v>
      </c>
      <c r="E858" s="11">
        <v>120</v>
      </c>
      <c r="F858" s="10">
        <v>0</v>
      </c>
      <c r="G858" s="12" t="s">
        <v>23</v>
      </c>
      <c r="H858" s="13">
        <v>0</v>
      </c>
      <c r="I858" s="14">
        <v>24000000</v>
      </c>
      <c r="J858" s="14">
        <f t="shared" si="13"/>
        <v>24000000</v>
      </c>
      <c r="K858" s="10">
        <v>0</v>
      </c>
      <c r="L858" s="10">
        <v>0</v>
      </c>
      <c r="M858" s="15" t="s">
        <v>24</v>
      </c>
      <c r="N858" s="10" t="s">
        <v>25</v>
      </c>
      <c r="O858" s="23" t="s">
        <v>235</v>
      </c>
      <c r="P858" s="10">
        <v>3387000</v>
      </c>
      <c r="Q858" s="17" t="s">
        <v>27</v>
      </c>
      <c r="R858" s="18">
        <v>894</v>
      </c>
      <c r="S858" s="30" t="s">
        <v>32</v>
      </c>
      <c r="T858" s="31" t="s">
        <v>280</v>
      </c>
      <c r="U858" s="21" t="s">
        <v>281</v>
      </c>
      <c r="V858" s="20" t="b">
        <f>IF(R858=[1]PAA!D858,TRUE)</f>
        <v>1</v>
      </c>
    </row>
    <row r="859" spans="1:22" s="20" customFormat="1" ht="12.75" customHeight="1" x14ac:dyDescent="0.25">
      <c r="A859" s="9">
        <v>80111701</v>
      </c>
      <c r="B859" s="10" t="s">
        <v>579</v>
      </c>
      <c r="C859" s="10">
        <v>6</v>
      </c>
      <c r="D859" s="10">
        <v>6</v>
      </c>
      <c r="E859" s="11">
        <v>120</v>
      </c>
      <c r="F859" s="10">
        <v>0</v>
      </c>
      <c r="G859" s="12" t="s">
        <v>23</v>
      </c>
      <c r="H859" s="13">
        <v>0</v>
      </c>
      <c r="I859" s="14">
        <v>16564000</v>
      </c>
      <c r="J859" s="14">
        <f t="shared" si="13"/>
        <v>16564000</v>
      </c>
      <c r="K859" s="10">
        <v>0</v>
      </c>
      <c r="L859" s="10">
        <v>0</v>
      </c>
      <c r="M859" s="15" t="s">
        <v>24</v>
      </c>
      <c r="N859" s="10" t="s">
        <v>25</v>
      </c>
      <c r="O859" s="23" t="s">
        <v>235</v>
      </c>
      <c r="P859" s="10">
        <v>3387000</v>
      </c>
      <c r="Q859" s="17" t="s">
        <v>27</v>
      </c>
      <c r="R859" s="18">
        <v>900</v>
      </c>
      <c r="S859" s="30" t="s">
        <v>32</v>
      </c>
      <c r="T859" s="31" t="s">
        <v>236</v>
      </c>
      <c r="U859" s="21" t="s">
        <v>237</v>
      </c>
      <c r="V859" s="20" t="b">
        <f>IF(R859=[1]PAA!D859,TRUE)</f>
        <v>1</v>
      </c>
    </row>
    <row r="860" spans="1:22" s="20" customFormat="1" ht="12.75" customHeight="1" x14ac:dyDescent="0.25">
      <c r="A860" s="9">
        <v>80111701</v>
      </c>
      <c r="B860" s="10" t="s">
        <v>579</v>
      </c>
      <c r="C860" s="10">
        <v>6</v>
      </c>
      <c r="D860" s="10">
        <v>6</v>
      </c>
      <c r="E860" s="11">
        <v>120</v>
      </c>
      <c r="F860" s="10">
        <v>0</v>
      </c>
      <c r="G860" s="12" t="s">
        <v>23</v>
      </c>
      <c r="H860" s="13">
        <v>0</v>
      </c>
      <c r="I860" s="14">
        <v>16564000</v>
      </c>
      <c r="J860" s="14">
        <f t="shared" si="13"/>
        <v>16564000</v>
      </c>
      <c r="K860" s="10">
        <v>0</v>
      </c>
      <c r="L860" s="10">
        <v>0</v>
      </c>
      <c r="M860" s="15" t="s">
        <v>24</v>
      </c>
      <c r="N860" s="10" t="s">
        <v>25</v>
      </c>
      <c r="O860" s="23" t="s">
        <v>235</v>
      </c>
      <c r="P860" s="10">
        <v>3387000</v>
      </c>
      <c r="Q860" s="17" t="s">
        <v>27</v>
      </c>
      <c r="R860" s="18">
        <v>901</v>
      </c>
      <c r="S860" s="30" t="s">
        <v>32</v>
      </c>
      <c r="T860" s="31" t="s">
        <v>236</v>
      </c>
      <c r="U860" s="21" t="s">
        <v>237</v>
      </c>
      <c r="V860" s="20" t="b">
        <f>IF(R860=[1]PAA!D860,TRUE)</f>
        <v>1</v>
      </c>
    </row>
    <row r="861" spans="1:22" s="20" customFormat="1" ht="12.75" customHeight="1" x14ac:dyDescent="0.25">
      <c r="A861" s="9">
        <v>80111701</v>
      </c>
      <c r="B861" s="10" t="s">
        <v>511</v>
      </c>
      <c r="C861" s="10">
        <v>6</v>
      </c>
      <c r="D861" s="10">
        <v>6</v>
      </c>
      <c r="E861" s="11">
        <v>120</v>
      </c>
      <c r="F861" s="10">
        <v>0</v>
      </c>
      <c r="G861" s="12" t="s">
        <v>23</v>
      </c>
      <c r="H861" s="13">
        <v>0</v>
      </c>
      <c r="I861" s="14">
        <v>16564000</v>
      </c>
      <c r="J861" s="14">
        <f t="shared" si="13"/>
        <v>16564000</v>
      </c>
      <c r="K861" s="10">
        <v>0</v>
      </c>
      <c r="L861" s="10">
        <v>0</v>
      </c>
      <c r="M861" s="15" t="s">
        <v>24</v>
      </c>
      <c r="N861" s="10" t="s">
        <v>25</v>
      </c>
      <c r="O861" s="23" t="s">
        <v>235</v>
      </c>
      <c r="P861" s="10">
        <v>3387000</v>
      </c>
      <c r="Q861" s="17" t="s">
        <v>27</v>
      </c>
      <c r="R861" s="18">
        <v>898</v>
      </c>
      <c r="S861" s="30" t="s">
        <v>32</v>
      </c>
      <c r="T861" s="31" t="s">
        <v>567</v>
      </c>
      <c r="U861" s="21" t="s">
        <v>568</v>
      </c>
      <c r="V861" s="20" t="b">
        <f>IF(R861=[1]PAA!D861,TRUE)</f>
        <v>1</v>
      </c>
    </row>
    <row r="862" spans="1:22" s="20" customFormat="1" ht="12.75" customHeight="1" x14ac:dyDescent="0.25">
      <c r="A862" s="9">
        <v>80111701</v>
      </c>
      <c r="B862" s="24" t="s">
        <v>580</v>
      </c>
      <c r="C862" s="10">
        <v>6</v>
      </c>
      <c r="D862" s="10">
        <v>6</v>
      </c>
      <c r="E862" s="11">
        <v>120</v>
      </c>
      <c r="F862" s="10">
        <v>0</v>
      </c>
      <c r="G862" s="12" t="s">
        <v>23</v>
      </c>
      <c r="H862" s="13">
        <v>0</v>
      </c>
      <c r="I862" s="14">
        <v>16564000</v>
      </c>
      <c r="J862" s="14">
        <f t="shared" si="13"/>
        <v>16564000</v>
      </c>
      <c r="K862" s="10">
        <v>0</v>
      </c>
      <c r="L862" s="10">
        <v>0</v>
      </c>
      <c r="M862" s="15" t="s">
        <v>24</v>
      </c>
      <c r="N862" s="10" t="s">
        <v>25</v>
      </c>
      <c r="O862" s="23" t="s">
        <v>235</v>
      </c>
      <c r="P862" s="10">
        <v>3387000</v>
      </c>
      <c r="Q862" s="17" t="s">
        <v>27</v>
      </c>
      <c r="R862" s="18">
        <v>903</v>
      </c>
      <c r="S862" s="30" t="s">
        <v>32</v>
      </c>
      <c r="T862" s="31" t="s">
        <v>567</v>
      </c>
      <c r="U862" s="21" t="s">
        <v>568</v>
      </c>
      <c r="V862" s="20" t="b">
        <f>IF(R862=[1]PAA!D862,TRUE)</f>
        <v>1</v>
      </c>
    </row>
    <row r="863" spans="1:22" s="20" customFormat="1" ht="12.75" customHeight="1" x14ac:dyDescent="0.25">
      <c r="A863" s="9">
        <v>80111701</v>
      </c>
      <c r="B863" s="24" t="s">
        <v>581</v>
      </c>
      <c r="C863" s="10">
        <v>6</v>
      </c>
      <c r="D863" s="10">
        <v>6</v>
      </c>
      <c r="E863" s="11">
        <v>120</v>
      </c>
      <c r="F863" s="10">
        <v>0</v>
      </c>
      <c r="G863" s="12" t="s">
        <v>23</v>
      </c>
      <c r="H863" s="13">
        <v>0</v>
      </c>
      <c r="I863" s="14">
        <v>16564000</v>
      </c>
      <c r="J863" s="14">
        <f t="shared" si="13"/>
        <v>16564000</v>
      </c>
      <c r="K863" s="10">
        <v>0</v>
      </c>
      <c r="L863" s="10">
        <v>0</v>
      </c>
      <c r="M863" s="15" t="s">
        <v>24</v>
      </c>
      <c r="N863" s="10" t="s">
        <v>25</v>
      </c>
      <c r="O863" s="23" t="s">
        <v>235</v>
      </c>
      <c r="P863" s="10">
        <v>3387000</v>
      </c>
      <c r="Q863" s="17" t="s">
        <v>27</v>
      </c>
      <c r="R863" s="18">
        <v>905</v>
      </c>
      <c r="S863" s="30" t="s">
        <v>32</v>
      </c>
      <c r="T863" s="31" t="s">
        <v>567</v>
      </c>
      <c r="U863" s="21" t="s">
        <v>568</v>
      </c>
      <c r="V863" s="20" t="b">
        <f>IF(R863=[1]PAA!D863,TRUE)</f>
        <v>1</v>
      </c>
    </row>
    <row r="864" spans="1:22" s="20" customFormat="1" ht="12.75" customHeight="1" x14ac:dyDescent="0.25">
      <c r="A864" s="9">
        <v>80111701</v>
      </c>
      <c r="B864" s="24" t="s">
        <v>582</v>
      </c>
      <c r="C864" s="10">
        <v>6</v>
      </c>
      <c r="D864" s="10">
        <v>6</v>
      </c>
      <c r="E864" s="11">
        <v>120</v>
      </c>
      <c r="F864" s="10">
        <v>0</v>
      </c>
      <c r="G864" s="12" t="s">
        <v>23</v>
      </c>
      <c r="H864" s="13">
        <v>0</v>
      </c>
      <c r="I864" s="14">
        <v>16564000</v>
      </c>
      <c r="J864" s="14">
        <f t="shared" si="13"/>
        <v>16564000</v>
      </c>
      <c r="K864" s="10">
        <v>0</v>
      </c>
      <c r="L864" s="10">
        <v>0</v>
      </c>
      <c r="M864" s="15" t="s">
        <v>24</v>
      </c>
      <c r="N864" s="10" t="s">
        <v>25</v>
      </c>
      <c r="O864" s="23" t="s">
        <v>26</v>
      </c>
      <c r="P864" s="10">
        <v>3387000</v>
      </c>
      <c r="Q864" s="17" t="s">
        <v>27</v>
      </c>
      <c r="R864" s="18">
        <v>909</v>
      </c>
      <c r="S864" s="30" t="s">
        <v>32</v>
      </c>
      <c r="T864" s="31" t="s">
        <v>81</v>
      </c>
      <c r="U864" s="21" t="s">
        <v>318</v>
      </c>
      <c r="V864" s="20" t="b">
        <f>IF(R864=[1]PAA!D864,TRUE)</f>
        <v>1</v>
      </c>
    </row>
    <row r="865" spans="1:22" s="20" customFormat="1" ht="12.75" customHeight="1" x14ac:dyDescent="0.25">
      <c r="A865" s="9">
        <v>80111701</v>
      </c>
      <c r="B865" s="24" t="s">
        <v>583</v>
      </c>
      <c r="C865" s="10">
        <v>6</v>
      </c>
      <c r="D865" s="10">
        <v>6</v>
      </c>
      <c r="E865" s="11">
        <v>120</v>
      </c>
      <c r="F865" s="10">
        <v>0</v>
      </c>
      <c r="G865" s="12" t="s">
        <v>23</v>
      </c>
      <c r="H865" s="13">
        <v>0</v>
      </c>
      <c r="I865" s="14">
        <v>30000000</v>
      </c>
      <c r="J865" s="14">
        <f t="shared" si="13"/>
        <v>30000000</v>
      </c>
      <c r="K865" s="10">
        <v>0</v>
      </c>
      <c r="L865" s="10">
        <v>0</v>
      </c>
      <c r="M865" s="15" t="s">
        <v>24</v>
      </c>
      <c r="N865" s="10" t="s">
        <v>25</v>
      </c>
      <c r="O865" s="23" t="s">
        <v>43</v>
      </c>
      <c r="P865" s="10">
        <v>3387000</v>
      </c>
      <c r="Q865" s="17" t="s">
        <v>27</v>
      </c>
      <c r="R865" s="18">
        <v>913</v>
      </c>
      <c r="S865" s="30" t="s">
        <v>32</v>
      </c>
      <c r="T865" s="31" t="s">
        <v>59</v>
      </c>
      <c r="U865" s="21" t="s">
        <v>584</v>
      </c>
      <c r="V865" s="20" t="b">
        <f>IF(R865=[1]PAA!D865,TRUE)</f>
        <v>1</v>
      </c>
    </row>
    <row r="866" spans="1:22" s="20" customFormat="1" ht="12.75" customHeight="1" x14ac:dyDescent="0.25">
      <c r="A866" s="9">
        <v>80111701</v>
      </c>
      <c r="B866" s="24" t="s">
        <v>579</v>
      </c>
      <c r="C866" s="10">
        <v>6</v>
      </c>
      <c r="D866" s="10">
        <v>6</v>
      </c>
      <c r="E866" s="11">
        <v>120</v>
      </c>
      <c r="F866" s="10">
        <v>0</v>
      </c>
      <c r="G866" s="12" t="s">
        <v>23</v>
      </c>
      <c r="H866" s="13">
        <v>0</v>
      </c>
      <c r="I866" s="14">
        <v>16564000</v>
      </c>
      <c r="J866" s="14">
        <f t="shared" si="13"/>
        <v>16564000</v>
      </c>
      <c r="K866" s="10">
        <v>0</v>
      </c>
      <c r="L866" s="10">
        <v>0</v>
      </c>
      <c r="M866" s="15" t="s">
        <v>24</v>
      </c>
      <c r="N866" s="10" t="s">
        <v>25</v>
      </c>
      <c r="O866" s="23" t="s">
        <v>235</v>
      </c>
      <c r="P866" s="10">
        <v>3387000</v>
      </c>
      <c r="Q866" s="17" t="s">
        <v>27</v>
      </c>
      <c r="R866" s="18">
        <v>910</v>
      </c>
      <c r="S866" s="30" t="s">
        <v>32</v>
      </c>
      <c r="T866" s="31" t="s">
        <v>236</v>
      </c>
      <c r="U866" s="21" t="s">
        <v>237</v>
      </c>
      <c r="V866" s="20" t="b">
        <f>IF(R866=[1]PAA!D866,TRUE)</f>
        <v>1</v>
      </c>
    </row>
    <row r="867" spans="1:22" s="20" customFormat="1" ht="12.75" customHeight="1" x14ac:dyDescent="0.25">
      <c r="A867" s="9">
        <v>80111701</v>
      </c>
      <c r="B867" s="24" t="s">
        <v>579</v>
      </c>
      <c r="C867" s="10">
        <v>6</v>
      </c>
      <c r="D867" s="10">
        <v>6</v>
      </c>
      <c r="E867" s="11">
        <v>120</v>
      </c>
      <c r="F867" s="10">
        <v>0</v>
      </c>
      <c r="G867" s="12" t="s">
        <v>23</v>
      </c>
      <c r="H867" s="13">
        <v>0</v>
      </c>
      <c r="I867" s="14">
        <v>16564000</v>
      </c>
      <c r="J867" s="14">
        <f t="shared" si="13"/>
        <v>16564000</v>
      </c>
      <c r="K867" s="10">
        <v>0</v>
      </c>
      <c r="L867" s="10">
        <v>0</v>
      </c>
      <c r="M867" s="15" t="s">
        <v>24</v>
      </c>
      <c r="N867" s="10" t="s">
        <v>25</v>
      </c>
      <c r="O867" s="23" t="s">
        <v>235</v>
      </c>
      <c r="P867" s="10">
        <v>3387000</v>
      </c>
      <c r="Q867" s="17" t="s">
        <v>27</v>
      </c>
      <c r="R867" s="18">
        <v>911</v>
      </c>
      <c r="S867" s="30" t="s">
        <v>32</v>
      </c>
      <c r="T867" s="31" t="s">
        <v>236</v>
      </c>
      <c r="U867" s="21" t="s">
        <v>237</v>
      </c>
      <c r="V867" s="20" t="b">
        <f>IF(R867=[1]PAA!D867,TRUE)</f>
        <v>1</v>
      </c>
    </row>
    <row r="868" spans="1:22" s="20" customFormat="1" ht="12.75" customHeight="1" x14ac:dyDescent="0.25">
      <c r="A868" s="9">
        <v>80111701</v>
      </c>
      <c r="B868" s="24" t="s">
        <v>573</v>
      </c>
      <c r="C868" s="10">
        <v>6</v>
      </c>
      <c r="D868" s="10">
        <v>6</v>
      </c>
      <c r="E868" s="11">
        <v>120</v>
      </c>
      <c r="F868" s="10">
        <v>0</v>
      </c>
      <c r="G868" s="12" t="s">
        <v>23</v>
      </c>
      <c r="H868" s="13">
        <v>0</v>
      </c>
      <c r="I868" s="14">
        <v>20352000</v>
      </c>
      <c r="J868" s="14">
        <f t="shared" si="13"/>
        <v>20352000</v>
      </c>
      <c r="K868" s="10">
        <v>0</v>
      </c>
      <c r="L868" s="10">
        <v>0</v>
      </c>
      <c r="M868" s="15" t="s">
        <v>24</v>
      </c>
      <c r="N868" s="10" t="s">
        <v>25</v>
      </c>
      <c r="O868" s="23" t="s">
        <v>235</v>
      </c>
      <c r="P868" s="10">
        <v>3387000</v>
      </c>
      <c r="Q868" s="17" t="s">
        <v>27</v>
      </c>
      <c r="R868" s="18">
        <v>915</v>
      </c>
      <c r="S868" s="30" t="s">
        <v>32</v>
      </c>
      <c r="T868" s="31" t="s">
        <v>574</v>
      </c>
      <c r="U868" s="31" t="s">
        <v>574</v>
      </c>
      <c r="V868" s="20" t="b">
        <f>IF(R868=[1]PAA!D868,TRUE)</f>
        <v>1</v>
      </c>
    </row>
    <row r="869" spans="1:22" s="20" customFormat="1" ht="12.75" customHeight="1" x14ac:dyDescent="0.25">
      <c r="A869" s="9">
        <v>80111701</v>
      </c>
      <c r="B869" s="24" t="s">
        <v>585</v>
      </c>
      <c r="C869" s="10">
        <v>6</v>
      </c>
      <c r="D869" s="10">
        <v>6</v>
      </c>
      <c r="E869" s="11">
        <v>120</v>
      </c>
      <c r="F869" s="10">
        <v>0</v>
      </c>
      <c r="G869" s="12" t="s">
        <v>23</v>
      </c>
      <c r="H869" s="13">
        <v>0</v>
      </c>
      <c r="I869" s="14">
        <v>34980000</v>
      </c>
      <c r="J869" s="14">
        <f t="shared" si="13"/>
        <v>34980000</v>
      </c>
      <c r="K869" s="10">
        <v>0</v>
      </c>
      <c r="L869" s="10">
        <v>0</v>
      </c>
      <c r="M869" s="15" t="s">
        <v>24</v>
      </c>
      <c r="N869" s="10" t="s">
        <v>25</v>
      </c>
      <c r="O869" s="23" t="s">
        <v>26</v>
      </c>
      <c r="P869" s="10">
        <v>3387000</v>
      </c>
      <c r="Q869" s="17" t="s">
        <v>27</v>
      </c>
      <c r="R869" s="18">
        <v>926</v>
      </c>
      <c r="S869" s="30" t="s">
        <v>32</v>
      </c>
      <c r="T869" s="31" t="s">
        <v>81</v>
      </c>
      <c r="U869" s="21" t="s">
        <v>318</v>
      </c>
      <c r="V869" s="20" t="b">
        <f>IF(R869=[1]PAA!D869,TRUE)</f>
        <v>1</v>
      </c>
    </row>
    <row r="870" spans="1:22" s="20" customFormat="1" ht="12.75" customHeight="1" x14ac:dyDescent="0.25">
      <c r="A870" s="9">
        <v>80111701</v>
      </c>
      <c r="B870" s="24" t="s">
        <v>511</v>
      </c>
      <c r="C870" s="10">
        <v>6</v>
      </c>
      <c r="D870" s="10">
        <v>6</v>
      </c>
      <c r="E870" s="11">
        <v>120</v>
      </c>
      <c r="F870" s="10">
        <v>0</v>
      </c>
      <c r="G870" s="12" t="s">
        <v>23</v>
      </c>
      <c r="H870" s="13">
        <v>0</v>
      </c>
      <c r="I870" s="14">
        <v>16564000</v>
      </c>
      <c r="J870" s="14">
        <f t="shared" si="13"/>
        <v>16564000</v>
      </c>
      <c r="K870" s="10">
        <v>0</v>
      </c>
      <c r="L870" s="10">
        <v>0</v>
      </c>
      <c r="M870" s="15" t="s">
        <v>24</v>
      </c>
      <c r="N870" s="10" t="s">
        <v>25</v>
      </c>
      <c r="O870" s="23" t="s">
        <v>235</v>
      </c>
      <c r="P870" s="10">
        <v>3387000</v>
      </c>
      <c r="Q870" s="17" t="s">
        <v>27</v>
      </c>
      <c r="R870" s="18">
        <v>928</v>
      </c>
      <c r="S870" s="30" t="s">
        <v>32</v>
      </c>
      <c r="T870" s="31" t="s">
        <v>567</v>
      </c>
      <c r="U870" s="21" t="s">
        <v>568</v>
      </c>
      <c r="V870" s="20" t="b">
        <f>IF(R870=[1]PAA!D870,TRUE)</f>
        <v>1</v>
      </c>
    </row>
    <row r="871" spans="1:22" s="20" customFormat="1" ht="12.75" customHeight="1" x14ac:dyDescent="0.25">
      <c r="A871" s="9">
        <v>80111701</v>
      </c>
      <c r="B871" s="24" t="s">
        <v>579</v>
      </c>
      <c r="C871" s="10">
        <v>6</v>
      </c>
      <c r="D871" s="10">
        <v>6</v>
      </c>
      <c r="E871" s="11">
        <v>120</v>
      </c>
      <c r="F871" s="10">
        <v>0</v>
      </c>
      <c r="G871" s="12" t="s">
        <v>23</v>
      </c>
      <c r="H871" s="13">
        <v>0</v>
      </c>
      <c r="I871" s="14">
        <v>16564000</v>
      </c>
      <c r="J871" s="14">
        <f t="shared" si="13"/>
        <v>16564000</v>
      </c>
      <c r="K871" s="10">
        <v>0</v>
      </c>
      <c r="L871" s="10">
        <v>0</v>
      </c>
      <c r="M871" s="15" t="s">
        <v>24</v>
      </c>
      <c r="N871" s="10" t="s">
        <v>25</v>
      </c>
      <c r="O871" s="23" t="s">
        <v>235</v>
      </c>
      <c r="P871" s="10">
        <v>3387000</v>
      </c>
      <c r="Q871" s="17" t="s">
        <v>27</v>
      </c>
      <c r="R871" s="18">
        <v>929</v>
      </c>
      <c r="S871" s="30" t="s">
        <v>32</v>
      </c>
      <c r="T871" s="31" t="s">
        <v>236</v>
      </c>
      <c r="U871" s="21" t="s">
        <v>237</v>
      </c>
      <c r="V871" s="20" t="b">
        <f>IF(R871=[1]PAA!D871,TRUE)</f>
        <v>1</v>
      </c>
    </row>
    <row r="872" spans="1:22" s="20" customFormat="1" ht="12.75" customHeight="1" x14ac:dyDescent="0.25">
      <c r="A872" s="9">
        <v>80111701</v>
      </c>
      <c r="B872" s="10" t="s">
        <v>511</v>
      </c>
      <c r="C872" s="10">
        <v>6</v>
      </c>
      <c r="D872" s="10">
        <v>6</v>
      </c>
      <c r="E872" s="11">
        <v>120</v>
      </c>
      <c r="F872" s="10">
        <v>0</v>
      </c>
      <c r="G872" s="12" t="s">
        <v>23</v>
      </c>
      <c r="H872" s="13">
        <v>0</v>
      </c>
      <c r="I872" s="14">
        <v>16564000</v>
      </c>
      <c r="J872" s="14">
        <f t="shared" si="13"/>
        <v>16564000</v>
      </c>
      <c r="K872" s="10">
        <v>0</v>
      </c>
      <c r="L872" s="10">
        <v>0</v>
      </c>
      <c r="M872" s="15" t="s">
        <v>24</v>
      </c>
      <c r="N872" s="10" t="s">
        <v>25</v>
      </c>
      <c r="O872" s="23" t="s">
        <v>235</v>
      </c>
      <c r="P872" s="10">
        <v>3387000</v>
      </c>
      <c r="Q872" s="17" t="s">
        <v>27</v>
      </c>
      <c r="R872" s="18">
        <v>935</v>
      </c>
      <c r="S872" s="30" t="s">
        <v>32</v>
      </c>
      <c r="T872" s="31" t="s">
        <v>567</v>
      </c>
      <c r="U872" s="21" t="s">
        <v>568</v>
      </c>
      <c r="V872" s="20" t="b">
        <f>IF(R872=[1]PAA!D872,TRUE)</f>
        <v>1</v>
      </c>
    </row>
    <row r="873" spans="1:22" s="20" customFormat="1" ht="12.75" customHeight="1" x14ac:dyDescent="0.25">
      <c r="A873" s="9">
        <v>80111701</v>
      </c>
      <c r="B873" s="24" t="s">
        <v>586</v>
      </c>
      <c r="C873" s="10">
        <v>6</v>
      </c>
      <c r="D873" s="10">
        <v>6</v>
      </c>
      <c r="E873" s="11">
        <v>120</v>
      </c>
      <c r="F873" s="10">
        <v>0</v>
      </c>
      <c r="G873" s="12" t="s">
        <v>23</v>
      </c>
      <c r="H873" s="13">
        <v>0</v>
      </c>
      <c r="I873" s="14">
        <v>16564000</v>
      </c>
      <c r="J873" s="14">
        <f t="shared" si="13"/>
        <v>16564000</v>
      </c>
      <c r="K873" s="10">
        <v>0</v>
      </c>
      <c r="L873" s="10">
        <v>0</v>
      </c>
      <c r="M873" s="15" t="s">
        <v>24</v>
      </c>
      <c r="N873" s="10" t="s">
        <v>25</v>
      </c>
      <c r="O873" s="23" t="s">
        <v>235</v>
      </c>
      <c r="P873" s="10">
        <v>3387000</v>
      </c>
      <c r="Q873" s="17" t="s">
        <v>27</v>
      </c>
      <c r="R873" s="18">
        <v>938</v>
      </c>
      <c r="S873" s="30" t="s">
        <v>32</v>
      </c>
      <c r="T873" s="31" t="s">
        <v>236</v>
      </c>
      <c r="U873" s="21" t="s">
        <v>237</v>
      </c>
      <c r="V873" s="20" t="b">
        <f>IF(R873=[1]PAA!D873,TRUE)</f>
        <v>1</v>
      </c>
    </row>
    <row r="874" spans="1:22" s="20" customFormat="1" ht="12.75" customHeight="1" x14ac:dyDescent="0.25">
      <c r="A874" s="9">
        <v>80111701</v>
      </c>
      <c r="B874" s="24" t="s">
        <v>511</v>
      </c>
      <c r="C874" s="10">
        <v>6</v>
      </c>
      <c r="D874" s="10">
        <v>6</v>
      </c>
      <c r="E874" s="11">
        <v>120</v>
      </c>
      <c r="F874" s="10">
        <v>0</v>
      </c>
      <c r="G874" s="12" t="s">
        <v>23</v>
      </c>
      <c r="H874" s="13">
        <v>0</v>
      </c>
      <c r="I874" s="14">
        <v>16564000</v>
      </c>
      <c r="J874" s="14">
        <f t="shared" si="13"/>
        <v>16564000</v>
      </c>
      <c r="K874" s="10">
        <v>0</v>
      </c>
      <c r="L874" s="10">
        <v>0</v>
      </c>
      <c r="M874" s="15" t="s">
        <v>24</v>
      </c>
      <c r="N874" s="10" t="s">
        <v>25</v>
      </c>
      <c r="O874" s="23" t="s">
        <v>235</v>
      </c>
      <c r="P874" s="10">
        <v>3387000</v>
      </c>
      <c r="Q874" s="17" t="s">
        <v>27</v>
      </c>
      <c r="R874" s="18">
        <v>939</v>
      </c>
      <c r="S874" s="30" t="s">
        <v>32</v>
      </c>
      <c r="T874" s="31" t="s">
        <v>567</v>
      </c>
      <c r="U874" s="21" t="s">
        <v>568</v>
      </c>
      <c r="V874" s="20" t="b">
        <f>IF(R874=[1]PAA!D874,TRUE)</f>
        <v>1</v>
      </c>
    </row>
    <row r="875" spans="1:22" s="20" customFormat="1" ht="12.75" customHeight="1" x14ac:dyDescent="0.25">
      <c r="A875" s="9">
        <v>80111701</v>
      </c>
      <c r="B875" s="10" t="s">
        <v>587</v>
      </c>
      <c r="C875" s="10">
        <v>6</v>
      </c>
      <c r="D875" s="10">
        <v>6</v>
      </c>
      <c r="E875" s="11">
        <v>120</v>
      </c>
      <c r="F875" s="10">
        <v>0</v>
      </c>
      <c r="G875" s="12" t="s">
        <v>23</v>
      </c>
      <c r="H875" s="13">
        <v>0</v>
      </c>
      <c r="I875" s="14">
        <v>16564000</v>
      </c>
      <c r="J875" s="14">
        <f t="shared" si="13"/>
        <v>16564000</v>
      </c>
      <c r="K875" s="10">
        <v>0</v>
      </c>
      <c r="L875" s="10">
        <v>0</v>
      </c>
      <c r="M875" s="15" t="s">
        <v>24</v>
      </c>
      <c r="N875" s="10" t="s">
        <v>25</v>
      </c>
      <c r="O875" s="23" t="s">
        <v>235</v>
      </c>
      <c r="P875" s="10">
        <v>3387000</v>
      </c>
      <c r="Q875" s="17" t="s">
        <v>27</v>
      </c>
      <c r="R875" s="18">
        <v>942</v>
      </c>
      <c r="S875" s="30" t="s">
        <v>32</v>
      </c>
      <c r="T875" s="31" t="s">
        <v>236</v>
      </c>
      <c r="U875" s="21" t="s">
        <v>237</v>
      </c>
      <c r="V875" s="20" t="b">
        <f>IF(R875=[1]PAA!D875,TRUE)</f>
        <v>1</v>
      </c>
    </row>
    <row r="876" spans="1:22" s="20" customFormat="1" ht="12.75" customHeight="1" x14ac:dyDescent="0.25">
      <c r="A876" s="9">
        <v>80111701</v>
      </c>
      <c r="B876" s="10" t="s">
        <v>579</v>
      </c>
      <c r="C876" s="10">
        <v>6</v>
      </c>
      <c r="D876" s="10">
        <v>6</v>
      </c>
      <c r="E876" s="11">
        <v>120</v>
      </c>
      <c r="F876" s="10">
        <v>0</v>
      </c>
      <c r="G876" s="12" t="s">
        <v>23</v>
      </c>
      <c r="H876" s="13">
        <v>0</v>
      </c>
      <c r="I876" s="14">
        <v>16564000</v>
      </c>
      <c r="J876" s="14">
        <f t="shared" si="13"/>
        <v>16564000</v>
      </c>
      <c r="K876" s="10">
        <v>0</v>
      </c>
      <c r="L876" s="10">
        <v>0</v>
      </c>
      <c r="M876" s="15" t="s">
        <v>24</v>
      </c>
      <c r="N876" s="10" t="s">
        <v>25</v>
      </c>
      <c r="O876" s="23" t="s">
        <v>235</v>
      </c>
      <c r="P876" s="10">
        <v>3387000</v>
      </c>
      <c r="Q876" s="17" t="s">
        <v>27</v>
      </c>
      <c r="R876" s="18">
        <v>940</v>
      </c>
      <c r="S876" s="30" t="s">
        <v>32</v>
      </c>
      <c r="T876" s="31" t="s">
        <v>236</v>
      </c>
      <c r="U876" s="21" t="s">
        <v>237</v>
      </c>
      <c r="V876" s="20" t="b">
        <f>IF(R876=[1]PAA!D876,TRUE)</f>
        <v>1</v>
      </c>
    </row>
    <row r="877" spans="1:22" s="20" customFormat="1" ht="12.75" customHeight="1" x14ac:dyDescent="0.25">
      <c r="A877" s="9">
        <v>80111701</v>
      </c>
      <c r="B877" s="10" t="s">
        <v>579</v>
      </c>
      <c r="C877" s="10">
        <v>6</v>
      </c>
      <c r="D877" s="10">
        <v>6</v>
      </c>
      <c r="E877" s="11">
        <v>120</v>
      </c>
      <c r="F877" s="10">
        <v>0</v>
      </c>
      <c r="G877" s="12" t="s">
        <v>23</v>
      </c>
      <c r="H877" s="13">
        <v>0</v>
      </c>
      <c r="I877" s="14">
        <v>16564000</v>
      </c>
      <c r="J877" s="14">
        <f t="shared" si="13"/>
        <v>16564000</v>
      </c>
      <c r="K877" s="10">
        <v>0</v>
      </c>
      <c r="L877" s="10">
        <v>0</v>
      </c>
      <c r="M877" s="15" t="s">
        <v>24</v>
      </c>
      <c r="N877" s="10" t="s">
        <v>25</v>
      </c>
      <c r="O877" s="23" t="s">
        <v>235</v>
      </c>
      <c r="P877" s="10">
        <v>3387000</v>
      </c>
      <c r="Q877" s="17" t="s">
        <v>27</v>
      </c>
      <c r="R877" s="18">
        <v>941</v>
      </c>
      <c r="S877" s="30" t="s">
        <v>32</v>
      </c>
      <c r="T877" s="31" t="s">
        <v>236</v>
      </c>
      <c r="U877" s="21" t="s">
        <v>237</v>
      </c>
      <c r="V877" s="20" t="b">
        <f>IF(R877=[1]PAA!D877,TRUE)</f>
        <v>1</v>
      </c>
    </row>
    <row r="878" spans="1:22" s="20" customFormat="1" ht="12.75" customHeight="1" x14ac:dyDescent="0.25">
      <c r="A878" s="9">
        <v>80111701</v>
      </c>
      <c r="B878" s="24" t="s">
        <v>588</v>
      </c>
      <c r="C878" s="10">
        <v>6</v>
      </c>
      <c r="D878" s="10">
        <v>6</v>
      </c>
      <c r="E878" s="11">
        <v>120</v>
      </c>
      <c r="F878" s="10">
        <v>0</v>
      </c>
      <c r="G878" s="12" t="s">
        <v>23</v>
      </c>
      <c r="H878" s="13">
        <v>0</v>
      </c>
      <c r="I878" s="14">
        <v>16564000</v>
      </c>
      <c r="J878" s="14">
        <f t="shared" si="13"/>
        <v>16564000</v>
      </c>
      <c r="K878" s="10">
        <v>0</v>
      </c>
      <c r="L878" s="10">
        <v>0</v>
      </c>
      <c r="M878" s="15" t="s">
        <v>24</v>
      </c>
      <c r="N878" s="10" t="s">
        <v>25</v>
      </c>
      <c r="O878" s="23" t="s">
        <v>80</v>
      </c>
      <c r="P878" s="10">
        <v>3387000</v>
      </c>
      <c r="Q878" s="17" t="s">
        <v>27</v>
      </c>
      <c r="R878" s="18">
        <v>956</v>
      </c>
      <c r="S878" s="30" t="s">
        <v>32</v>
      </c>
      <c r="T878" s="31" t="s">
        <v>81</v>
      </c>
      <c r="U878" s="21" t="s">
        <v>318</v>
      </c>
      <c r="V878" s="20" t="b">
        <f>IF(R878=[1]PAA!D878,TRUE)</f>
        <v>1</v>
      </c>
    </row>
    <row r="879" spans="1:22" s="20" customFormat="1" ht="12.75" customHeight="1" x14ac:dyDescent="0.25">
      <c r="A879" s="9">
        <v>80111701</v>
      </c>
      <c r="B879" s="24" t="s">
        <v>589</v>
      </c>
      <c r="C879" s="10">
        <v>6</v>
      </c>
      <c r="D879" s="10">
        <v>6</v>
      </c>
      <c r="E879" s="11">
        <v>120</v>
      </c>
      <c r="F879" s="10">
        <v>0</v>
      </c>
      <c r="G879" s="12" t="s">
        <v>23</v>
      </c>
      <c r="H879" s="13">
        <v>0</v>
      </c>
      <c r="I879" s="14">
        <v>16564000</v>
      </c>
      <c r="J879" s="14">
        <f t="shared" si="13"/>
        <v>16564000</v>
      </c>
      <c r="K879" s="10">
        <v>0</v>
      </c>
      <c r="L879" s="10">
        <v>0</v>
      </c>
      <c r="M879" s="15" t="s">
        <v>24</v>
      </c>
      <c r="N879" s="10" t="s">
        <v>25</v>
      </c>
      <c r="O879" s="23" t="s">
        <v>279</v>
      </c>
      <c r="P879" s="10">
        <v>3387000</v>
      </c>
      <c r="Q879" s="17" t="s">
        <v>27</v>
      </c>
      <c r="R879" s="18">
        <v>960</v>
      </c>
      <c r="S879" s="30" t="s">
        <v>32</v>
      </c>
      <c r="T879" s="31" t="s">
        <v>280</v>
      </c>
      <c r="U879" s="21" t="s">
        <v>281</v>
      </c>
      <c r="V879" s="20" t="b">
        <f>IF(R879=[1]PAA!D879,TRUE)</f>
        <v>1</v>
      </c>
    </row>
    <row r="880" spans="1:22" s="20" customFormat="1" ht="12.75" customHeight="1" x14ac:dyDescent="0.25">
      <c r="A880" s="9">
        <v>80111701</v>
      </c>
      <c r="B880" s="24" t="s">
        <v>586</v>
      </c>
      <c r="C880" s="10">
        <v>6</v>
      </c>
      <c r="D880" s="10">
        <v>6</v>
      </c>
      <c r="E880" s="11">
        <v>120</v>
      </c>
      <c r="F880" s="10">
        <v>0</v>
      </c>
      <c r="G880" s="12" t="s">
        <v>23</v>
      </c>
      <c r="H880" s="13">
        <v>0</v>
      </c>
      <c r="I880" s="14">
        <v>16564000</v>
      </c>
      <c r="J880" s="14">
        <f t="shared" si="13"/>
        <v>16564000</v>
      </c>
      <c r="K880" s="10">
        <v>0</v>
      </c>
      <c r="L880" s="10">
        <v>0</v>
      </c>
      <c r="M880" s="15" t="s">
        <v>24</v>
      </c>
      <c r="N880" s="10" t="s">
        <v>25</v>
      </c>
      <c r="O880" s="23" t="s">
        <v>235</v>
      </c>
      <c r="P880" s="10">
        <v>3387000</v>
      </c>
      <c r="Q880" s="17" t="s">
        <v>27</v>
      </c>
      <c r="R880" s="18">
        <v>944</v>
      </c>
      <c r="S880" s="30" t="s">
        <v>32</v>
      </c>
      <c r="T880" s="31" t="s">
        <v>236</v>
      </c>
      <c r="U880" s="21" t="s">
        <v>237</v>
      </c>
      <c r="V880" s="20" t="b">
        <f>IF(R880=[1]PAA!D880,TRUE)</f>
        <v>1</v>
      </c>
    </row>
    <row r="881" spans="1:22" s="20" customFormat="1" ht="12.75" customHeight="1" x14ac:dyDescent="0.25">
      <c r="A881" s="9">
        <v>80111701</v>
      </c>
      <c r="B881" s="24" t="s">
        <v>539</v>
      </c>
      <c r="C881" s="10">
        <v>6</v>
      </c>
      <c r="D881" s="10">
        <v>6</v>
      </c>
      <c r="E881" s="11">
        <v>120</v>
      </c>
      <c r="F881" s="10">
        <v>0</v>
      </c>
      <c r="G881" s="12" t="s">
        <v>23</v>
      </c>
      <c r="H881" s="13">
        <v>0</v>
      </c>
      <c r="I881" s="14">
        <v>30000000</v>
      </c>
      <c r="J881" s="14">
        <f t="shared" si="13"/>
        <v>30000000</v>
      </c>
      <c r="K881" s="10">
        <v>0</v>
      </c>
      <c r="L881" s="10">
        <v>0</v>
      </c>
      <c r="M881" s="15" t="s">
        <v>24</v>
      </c>
      <c r="N881" s="10" t="s">
        <v>25</v>
      </c>
      <c r="O881" s="23" t="s">
        <v>279</v>
      </c>
      <c r="P881" s="10">
        <v>3387000</v>
      </c>
      <c r="Q881" s="17" t="s">
        <v>27</v>
      </c>
      <c r="R881" s="18">
        <v>952</v>
      </c>
      <c r="S881" s="30" t="s">
        <v>32</v>
      </c>
      <c r="T881" s="31" t="s">
        <v>280</v>
      </c>
      <c r="U881" s="21" t="s">
        <v>281</v>
      </c>
      <c r="V881" s="20" t="b">
        <f>IF(R881=[1]PAA!D881,TRUE)</f>
        <v>1</v>
      </c>
    </row>
    <row r="882" spans="1:22" s="20" customFormat="1" ht="12.75" customHeight="1" x14ac:dyDescent="0.25">
      <c r="A882" s="9">
        <v>80111701</v>
      </c>
      <c r="B882" s="24" t="s">
        <v>578</v>
      </c>
      <c r="C882" s="10">
        <v>6</v>
      </c>
      <c r="D882" s="10">
        <v>6</v>
      </c>
      <c r="E882" s="11">
        <v>120</v>
      </c>
      <c r="F882" s="10">
        <v>0</v>
      </c>
      <c r="G882" s="12" t="s">
        <v>23</v>
      </c>
      <c r="H882" s="13">
        <v>0</v>
      </c>
      <c r="I882" s="14">
        <v>16564000</v>
      </c>
      <c r="J882" s="14">
        <f t="shared" si="13"/>
        <v>16564000</v>
      </c>
      <c r="K882" s="10">
        <v>0</v>
      </c>
      <c r="L882" s="10">
        <v>0</v>
      </c>
      <c r="M882" s="15" t="s">
        <v>24</v>
      </c>
      <c r="N882" s="10" t="s">
        <v>25</v>
      </c>
      <c r="O882" s="23" t="s">
        <v>279</v>
      </c>
      <c r="P882" s="10">
        <v>3387000</v>
      </c>
      <c r="Q882" s="17" t="s">
        <v>27</v>
      </c>
      <c r="R882" s="18">
        <v>946</v>
      </c>
      <c r="S882" s="30" t="s">
        <v>32</v>
      </c>
      <c r="T882" s="31" t="s">
        <v>280</v>
      </c>
      <c r="U882" s="21" t="s">
        <v>281</v>
      </c>
      <c r="V882" s="20" t="b">
        <f>IF(R882=[1]PAA!D882,TRUE)</f>
        <v>1</v>
      </c>
    </row>
    <row r="883" spans="1:22" s="20" customFormat="1" ht="12.75" customHeight="1" x14ac:dyDescent="0.25">
      <c r="A883" s="9">
        <v>80111701</v>
      </c>
      <c r="B883" s="24" t="s">
        <v>585</v>
      </c>
      <c r="C883" s="10">
        <v>6</v>
      </c>
      <c r="D883" s="10">
        <v>6</v>
      </c>
      <c r="E883" s="11">
        <v>120</v>
      </c>
      <c r="F883" s="10">
        <v>0</v>
      </c>
      <c r="G883" s="12" t="s">
        <v>23</v>
      </c>
      <c r="H883" s="13">
        <v>0</v>
      </c>
      <c r="I883" s="14">
        <v>34980000</v>
      </c>
      <c r="J883" s="14">
        <f t="shared" si="13"/>
        <v>34980000</v>
      </c>
      <c r="K883" s="10">
        <v>0</v>
      </c>
      <c r="L883" s="10">
        <v>0</v>
      </c>
      <c r="M883" s="15" t="s">
        <v>24</v>
      </c>
      <c r="N883" s="10" t="s">
        <v>25</v>
      </c>
      <c r="O883" s="23" t="s">
        <v>26</v>
      </c>
      <c r="P883" s="10">
        <v>3387000</v>
      </c>
      <c r="Q883" s="17" t="s">
        <v>27</v>
      </c>
      <c r="R883" s="18">
        <v>962</v>
      </c>
      <c r="S883" s="30" t="s">
        <v>32</v>
      </c>
      <c r="T883" s="31" t="s">
        <v>81</v>
      </c>
      <c r="U883" s="21" t="s">
        <v>318</v>
      </c>
      <c r="V883" s="20" t="b">
        <f>IF(R883=[1]PAA!D883,TRUE)</f>
        <v>1</v>
      </c>
    </row>
    <row r="884" spans="1:22" s="20" customFormat="1" ht="12.75" customHeight="1" x14ac:dyDescent="0.25">
      <c r="A884" s="9">
        <v>80111701</v>
      </c>
      <c r="B884" s="24" t="s">
        <v>539</v>
      </c>
      <c r="C884" s="10">
        <v>6</v>
      </c>
      <c r="D884" s="10">
        <v>6</v>
      </c>
      <c r="E884" s="11">
        <v>120</v>
      </c>
      <c r="F884" s="10">
        <v>0</v>
      </c>
      <c r="G884" s="12" t="s">
        <v>23</v>
      </c>
      <c r="H884" s="13">
        <v>0</v>
      </c>
      <c r="I884" s="14">
        <v>16564000</v>
      </c>
      <c r="J884" s="14">
        <f t="shared" si="13"/>
        <v>16564000</v>
      </c>
      <c r="K884" s="10">
        <v>0</v>
      </c>
      <c r="L884" s="10">
        <v>0</v>
      </c>
      <c r="M884" s="15" t="s">
        <v>24</v>
      </c>
      <c r="N884" s="10" t="s">
        <v>25</v>
      </c>
      <c r="O884" s="23" t="s">
        <v>279</v>
      </c>
      <c r="P884" s="10">
        <v>3387000</v>
      </c>
      <c r="Q884" s="17" t="s">
        <v>27</v>
      </c>
      <c r="R884" s="18">
        <v>961</v>
      </c>
      <c r="S884" s="30" t="s">
        <v>32</v>
      </c>
      <c r="T884" s="31" t="s">
        <v>280</v>
      </c>
      <c r="U884" s="21" t="s">
        <v>281</v>
      </c>
      <c r="V884" s="20" t="b">
        <f>IF(R884=[1]PAA!D884,TRUE)</f>
        <v>1</v>
      </c>
    </row>
    <row r="885" spans="1:22" s="20" customFormat="1" ht="12.75" customHeight="1" x14ac:dyDescent="0.25">
      <c r="A885" s="9">
        <v>80111701</v>
      </c>
      <c r="B885" s="24" t="s">
        <v>590</v>
      </c>
      <c r="C885" s="10">
        <v>6</v>
      </c>
      <c r="D885" s="10">
        <v>6</v>
      </c>
      <c r="E885" s="11">
        <v>120</v>
      </c>
      <c r="F885" s="10">
        <v>0</v>
      </c>
      <c r="G885" s="12" t="s">
        <v>23</v>
      </c>
      <c r="H885" s="13">
        <v>0</v>
      </c>
      <c r="I885" s="14">
        <v>16560000</v>
      </c>
      <c r="J885" s="14">
        <f t="shared" si="13"/>
        <v>16560000</v>
      </c>
      <c r="K885" s="10">
        <v>0</v>
      </c>
      <c r="L885" s="10">
        <v>0</v>
      </c>
      <c r="M885" s="15" t="s">
        <v>24</v>
      </c>
      <c r="N885" s="10" t="s">
        <v>25</v>
      </c>
      <c r="O885" s="23" t="s">
        <v>235</v>
      </c>
      <c r="P885" s="10">
        <v>3387000</v>
      </c>
      <c r="Q885" s="17" t="s">
        <v>27</v>
      </c>
      <c r="R885" s="18">
        <v>977</v>
      </c>
      <c r="S885" s="29" t="s">
        <v>32</v>
      </c>
      <c r="T885" s="32" t="s">
        <v>236</v>
      </c>
      <c r="U885" s="21" t="s">
        <v>237</v>
      </c>
      <c r="V885" s="20" t="b">
        <f>IF(R885=[1]PAA!D885,TRUE)</f>
        <v>1</v>
      </c>
    </row>
    <row r="886" spans="1:22" ht="12.75" customHeight="1" x14ac:dyDescent="0.25">
      <c r="A886" s="33" t="s">
        <v>591</v>
      </c>
      <c r="B886" s="34" t="s">
        <v>592</v>
      </c>
      <c r="C886" s="10">
        <v>3</v>
      </c>
      <c r="D886" s="10">
        <v>4</v>
      </c>
      <c r="E886" s="11">
        <v>350</v>
      </c>
      <c r="F886" s="10">
        <v>0</v>
      </c>
      <c r="G886" s="12" t="s">
        <v>593</v>
      </c>
      <c r="H886" s="10">
        <v>0</v>
      </c>
      <c r="I886" s="35">
        <v>156418552</v>
      </c>
      <c r="J886" s="35">
        <f t="shared" si="13"/>
        <v>156418552</v>
      </c>
      <c r="K886" s="10">
        <v>0</v>
      </c>
      <c r="L886" s="10">
        <v>0</v>
      </c>
      <c r="M886" s="15" t="s">
        <v>24</v>
      </c>
      <c r="N886" s="10" t="s">
        <v>25</v>
      </c>
      <c r="O886" s="10" t="s">
        <v>228</v>
      </c>
      <c r="P886" s="10">
        <v>3387000</v>
      </c>
      <c r="Q886" s="17" t="s">
        <v>27</v>
      </c>
      <c r="R886" s="17">
        <v>986</v>
      </c>
      <c r="S886" s="36" t="s">
        <v>594</v>
      </c>
      <c r="T886" s="22" t="s">
        <v>595</v>
      </c>
      <c r="U886" s="22" t="s">
        <v>595</v>
      </c>
      <c r="V886" s="20" t="b">
        <f>IF(R886=[1]PAA!D886,TRUE)</f>
        <v>0</v>
      </c>
    </row>
    <row r="887" spans="1:22" ht="12.75" customHeight="1" x14ac:dyDescent="0.25">
      <c r="A887" s="37" t="s">
        <v>596</v>
      </c>
      <c r="B887" s="34" t="s">
        <v>597</v>
      </c>
      <c r="C887" s="10">
        <v>1</v>
      </c>
      <c r="D887" s="10">
        <v>2</v>
      </c>
      <c r="E887" s="11">
        <v>350</v>
      </c>
      <c r="F887" s="10">
        <v>0</v>
      </c>
      <c r="G887" s="12" t="s">
        <v>23</v>
      </c>
      <c r="H887" s="10">
        <v>0</v>
      </c>
      <c r="I887" s="14">
        <v>758137356</v>
      </c>
      <c r="J887" s="14">
        <f t="shared" si="13"/>
        <v>758137356</v>
      </c>
      <c r="K887" s="10">
        <v>0</v>
      </c>
      <c r="L887" s="10">
        <v>0</v>
      </c>
      <c r="M887" s="15" t="s">
        <v>24</v>
      </c>
      <c r="N887" s="10" t="s">
        <v>25</v>
      </c>
      <c r="O887" s="10" t="s">
        <v>228</v>
      </c>
      <c r="P887" s="10">
        <v>3387000</v>
      </c>
      <c r="Q887" s="17" t="s">
        <v>27</v>
      </c>
      <c r="R887" s="17">
        <v>608</v>
      </c>
      <c r="S887" s="36" t="s">
        <v>594</v>
      </c>
      <c r="T887" s="22" t="s">
        <v>595</v>
      </c>
      <c r="U887" s="22" t="s">
        <v>595</v>
      </c>
      <c r="V887" s="20" t="b">
        <f>IF(R887=[1]PAA!D887,TRUE)</f>
        <v>0</v>
      </c>
    </row>
    <row r="888" spans="1:22" ht="12.75" customHeight="1" x14ac:dyDescent="0.25">
      <c r="A888" s="37" t="s">
        <v>598</v>
      </c>
      <c r="B888" s="34" t="s">
        <v>599</v>
      </c>
      <c r="C888" s="10">
        <v>3</v>
      </c>
      <c r="D888" s="10">
        <v>3</v>
      </c>
      <c r="E888" s="11">
        <v>350</v>
      </c>
      <c r="F888" s="10">
        <v>0</v>
      </c>
      <c r="G888" s="12" t="s">
        <v>600</v>
      </c>
      <c r="H888" s="10">
        <v>0</v>
      </c>
      <c r="I888" s="14">
        <v>145630018</v>
      </c>
      <c r="J888" s="14">
        <f t="shared" si="13"/>
        <v>145630018</v>
      </c>
      <c r="K888" s="10">
        <v>0</v>
      </c>
      <c r="L888" s="10">
        <v>0</v>
      </c>
      <c r="M888" s="15" t="s">
        <v>24</v>
      </c>
      <c r="N888" s="10" t="s">
        <v>25</v>
      </c>
      <c r="O888" s="10" t="s">
        <v>228</v>
      </c>
      <c r="P888" s="10">
        <v>3387000</v>
      </c>
      <c r="Q888" s="17" t="s">
        <v>27</v>
      </c>
      <c r="R888" s="18">
        <v>805</v>
      </c>
      <c r="S888" s="36" t="s">
        <v>601</v>
      </c>
      <c r="T888" s="27" t="s">
        <v>201</v>
      </c>
      <c r="U888" s="22" t="s">
        <v>602</v>
      </c>
      <c r="V888" s="20" t="b">
        <f>IF(R888=[1]PAA!D888,TRUE)</f>
        <v>0</v>
      </c>
    </row>
    <row r="889" spans="1:22" ht="12.75" customHeight="1" x14ac:dyDescent="0.25">
      <c r="A889" s="33" t="s">
        <v>603</v>
      </c>
      <c r="B889" s="34" t="s">
        <v>604</v>
      </c>
      <c r="C889" s="10">
        <v>3</v>
      </c>
      <c r="D889" s="10">
        <v>4</v>
      </c>
      <c r="E889" s="11">
        <v>350</v>
      </c>
      <c r="F889" s="10">
        <v>0</v>
      </c>
      <c r="G889" s="12" t="s">
        <v>600</v>
      </c>
      <c r="H889" s="10">
        <v>0</v>
      </c>
      <c r="I889" s="14">
        <v>38865344</v>
      </c>
      <c r="J889" s="14">
        <f t="shared" si="13"/>
        <v>38865344</v>
      </c>
      <c r="K889" s="10">
        <v>0</v>
      </c>
      <c r="L889" s="10">
        <v>0</v>
      </c>
      <c r="M889" s="15" t="s">
        <v>24</v>
      </c>
      <c r="N889" s="10" t="s">
        <v>25</v>
      </c>
      <c r="O889" s="10" t="s">
        <v>228</v>
      </c>
      <c r="P889" s="10">
        <v>3387000</v>
      </c>
      <c r="Q889" s="17" t="s">
        <v>27</v>
      </c>
      <c r="R889" s="18">
        <v>980</v>
      </c>
      <c r="S889" s="36" t="s">
        <v>601</v>
      </c>
      <c r="T889" s="27" t="s">
        <v>201</v>
      </c>
      <c r="U889" s="22" t="s">
        <v>602</v>
      </c>
      <c r="V889" s="20" t="b">
        <f>IF(R889=[1]PAA!D889,TRUE)</f>
        <v>0</v>
      </c>
    </row>
    <row r="890" spans="1:22" ht="12.75" customHeight="1" x14ac:dyDescent="0.25">
      <c r="A890" s="33" t="s">
        <v>605</v>
      </c>
      <c r="B890" s="34" t="s">
        <v>606</v>
      </c>
      <c r="C890" s="10">
        <v>1</v>
      </c>
      <c r="D890" s="10">
        <v>2</v>
      </c>
      <c r="E890" s="11">
        <v>350</v>
      </c>
      <c r="F890" s="10">
        <v>0</v>
      </c>
      <c r="G890" s="12" t="s">
        <v>600</v>
      </c>
      <c r="H890" s="10">
        <v>0</v>
      </c>
      <c r="I890" s="14">
        <v>123582783</v>
      </c>
      <c r="J890" s="14">
        <f t="shared" si="13"/>
        <v>123582783</v>
      </c>
      <c r="K890" s="10">
        <v>0</v>
      </c>
      <c r="L890" s="10">
        <v>0</v>
      </c>
      <c r="M890" s="15" t="s">
        <v>24</v>
      </c>
      <c r="N890" s="10" t="s">
        <v>25</v>
      </c>
      <c r="O890" s="10" t="s">
        <v>228</v>
      </c>
      <c r="P890" s="10">
        <v>3387000</v>
      </c>
      <c r="Q890" s="17" t="s">
        <v>27</v>
      </c>
      <c r="R890" s="18">
        <v>835</v>
      </c>
      <c r="S890" s="36" t="s">
        <v>200</v>
      </c>
      <c r="T890" s="27" t="s">
        <v>201</v>
      </c>
      <c r="U890" s="22" t="s">
        <v>602</v>
      </c>
      <c r="V890" s="20" t="b">
        <f>IF(R890=[1]PAA!D890,TRUE)</f>
        <v>0</v>
      </c>
    </row>
    <row r="891" spans="1:22" ht="12.75" customHeight="1" x14ac:dyDescent="0.25">
      <c r="A891" s="33" t="s">
        <v>607</v>
      </c>
      <c r="B891" s="34" t="s">
        <v>608</v>
      </c>
      <c r="C891" s="10">
        <v>2</v>
      </c>
      <c r="D891" s="10">
        <v>2</v>
      </c>
      <c r="E891" s="11">
        <v>350</v>
      </c>
      <c r="F891" s="10">
        <v>0</v>
      </c>
      <c r="G891" s="12" t="s">
        <v>600</v>
      </c>
      <c r="H891" s="10">
        <v>0</v>
      </c>
      <c r="I891" s="35">
        <v>155650480</v>
      </c>
      <c r="J891" s="35">
        <f t="shared" si="13"/>
        <v>155650480</v>
      </c>
      <c r="K891" s="10">
        <v>0</v>
      </c>
      <c r="L891" s="10">
        <v>0</v>
      </c>
      <c r="M891" s="15" t="s">
        <v>24</v>
      </c>
      <c r="N891" s="10" t="s">
        <v>25</v>
      </c>
      <c r="O891" s="10" t="s">
        <v>228</v>
      </c>
      <c r="P891" s="10">
        <v>3387000</v>
      </c>
      <c r="Q891" s="17" t="s">
        <v>27</v>
      </c>
      <c r="R891" s="17">
        <v>814</v>
      </c>
      <c r="S891" s="36" t="s">
        <v>594</v>
      </c>
      <c r="T891" s="22" t="s">
        <v>595</v>
      </c>
      <c r="U891" s="22" t="s">
        <v>595</v>
      </c>
      <c r="V891" s="20" t="b">
        <f>IF(R891=[1]PAA!D891,TRUE)</f>
        <v>0</v>
      </c>
    </row>
    <row r="892" spans="1:22" ht="12.75" customHeight="1" x14ac:dyDescent="0.25">
      <c r="A892" s="38" t="s">
        <v>609</v>
      </c>
      <c r="B892" s="39" t="s">
        <v>610</v>
      </c>
      <c r="C892" s="10">
        <v>11</v>
      </c>
      <c r="D892" s="10">
        <v>11</v>
      </c>
      <c r="E892" s="11">
        <v>350</v>
      </c>
      <c r="F892" s="10">
        <v>0</v>
      </c>
      <c r="G892" s="12" t="s">
        <v>611</v>
      </c>
      <c r="H892" s="10">
        <v>0</v>
      </c>
      <c r="I892" s="40">
        <v>79899867</v>
      </c>
      <c r="J892" s="40">
        <f t="shared" si="13"/>
        <v>79899867</v>
      </c>
      <c r="K892" s="10">
        <v>0</v>
      </c>
      <c r="L892" s="10">
        <v>0</v>
      </c>
      <c r="M892" s="15" t="s">
        <v>24</v>
      </c>
      <c r="N892" s="10" t="s">
        <v>25</v>
      </c>
      <c r="O892" s="10" t="s">
        <v>228</v>
      </c>
      <c r="P892" s="10">
        <v>3387000</v>
      </c>
      <c r="Q892" s="17" t="s">
        <v>27</v>
      </c>
      <c r="R892" s="17"/>
      <c r="S892" s="36" t="s">
        <v>594</v>
      </c>
      <c r="T892" s="22" t="s">
        <v>595</v>
      </c>
      <c r="U892" s="22" t="s">
        <v>595</v>
      </c>
      <c r="V892" s="20" t="b">
        <f>IF(R892=[1]PAA!D892,TRUE)</f>
        <v>1</v>
      </c>
    </row>
    <row r="893" spans="1:22" ht="12.75" customHeight="1" x14ac:dyDescent="0.25">
      <c r="A893" s="38">
        <v>81112501</v>
      </c>
      <c r="B893" s="34" t="s">
        <v>612</v>
      </c>
      <c r="C893" s="10">
        <v>11</v>
      </c>
      <c r="D893" s="10">
        <v>11</v>
      </c>
      <c r="E893" s="11">
        <v>350</v>
      </c>
      <c r="F893" s="10">
        <v>0</v>
      </c>
      <c r="G893" s="12" t="s">
        <v>23</v>
      </c>
      <c r="H893" s="10">
        <v>0</v>
      </c>
      <c r="I893" s="14">
        <v>190000000</v>
      </c>
      <c r="J893" s="14">
        <f t="shared" si="13"/>
        <v>190000000</v>
      </c>
      <c r="K893" s="10">
        <v>0</v>
      </c>
      <c r="L893" s="10">
        <v>0</v>
      </c>
      <c r="M893" s="15" t="s">
        <v>24</v>
      </c>
      <c r="N893" s="10" t="s">
        <v>25</v>
      </c>
      <c r="O893" s="10" t="s">
        <v>228</v>
      </c>
      <c r="P893" s="10">
        <v>3387000</v>
      </c>
      <c r="Q893" s="17" t="s">
        <v>27</v>
      </c>
      <c r="R893" s="17"/>
      <c r="S893" s="36" t="s">
        <v>200</v>
      </c>
      <c r="T893" s="27" t="s">
        <v>201</v>
      </c>
      <c r="U893" s="22" t="s">
        <v>602</v>
      </c>
      <c r="V893" s="20" t="b">
        <f>IF(R893=[1]PAA!D893,TRUE)</f>
        <v>1</v>
      </c>
    </row>
    <row r="894" spans="1:22" ht="12.75" customHeight="1" x14ac:dyDescent="0.25">
      <c r="A894" s="41">
        <v>44103105</v>
      </c>
      <c r="B894" s="34" t="s">
        <v>613</v>
      </c>
      <c r="C894" s="10">
        <v>2</v>
      </c>
      <c r="D894" s="10">
        <v>3</v>
      </c>
      <c r="E894" s="11">
        <v>350</v>
      </c>
      <c r="F894" s="10">
        <v>0</v>
      </c>
      <c r="G894" s="12" t="s">
        <v>614</v>
      </c>
      <c r="H894" s="10">
        <v>0</v>
      </c>
      <c r="I894" s="14">
        <v>82414277</v>
      </c>
      <c r="J894" s="14">
        <f t="shared" si="13"/>
        <v>82414277</v>
      </c>
      <c r="K894" s="10">
        <v>0</v>
      </c>
      <c r="L894" s="10">
        <v>0</v>
      </c>
      <c r="M894" s="15" t="s">
        <v>24</v>
      </c>
      <c r="N894" s="10" t="s">
        <v>25</v>
      </c>
      <c r="O894" s="10" t="s">
        <v>228</v>
      </c>
      <c r="P894" s="10">
        <v>3387000</v>
      </c>
      <c r="Q894" s="17" t="s">
        <v>27</v>
      </c>
      <c r="R894" s="17" t="s">
        <v>615</v>
      </c>
      <c r="S894" s="36" t="s">
        <v>594</v>
      </c>
      <c r="T894" s="22" t="s">
        <v>595</v>
      </c>
      <c r="U894" s="22" t="s">
        <v>595</v>
      </c>
      <c r="V894" s="20" t="b">
        <f>IF(R894=[1]PAA!D894,TRUE)</f>
        <v>0</v>
      </c>
    </row>
    <row r="895" spans="1:22" ht="12.75" customHeight="1" x14ac:dyDescent="0.25">
      <c r="A895" s="38">
        <v>81112500</v>
      </c>
      <c r="B895" s="34" t="s">
        <v>616</v>
      </c>
      <c r="C895" s="10">
        <v>2</v>
      </c>
      <c r="D895" s="10">
        <v>2</v>
      </c>
      <c r="E895" s="11">
        <v>350</v>
      </c>
      <c r="F895" s="10">
        <v>0</v>
      </c>
      <c r="G895" s="12" t="s">
        <v>614</v>
      </c>
      <c r="H895" s="10">
        <v>0</v>
      </c>
      <c r="I895" s="35">
        <v>69512029</v>
      </c>
      <c r="J895" s="35">
        <f>I895</f>
        <v>69512029</v>
      </c>
      <c r="K895" s="10">
        <v>0</v>
      </c>
      <c r="L895" s="10">
        <v>0</v>
      </c>
      <c r="M895" s="15" t="s">
        <v>24</v>
      </c>
      <c r="N895" s="10" t="s">
        <v>25</v>
      </c>
      <c r="O895" s="10" t="s">
        <v>228</v>
      </c>
      <c r="P895" s="10">
        <v>3387000</v>
      </c>
      <c r="Q895" s="17" t="s">
        <v>27</v>
      </c>
      <c r="R895" s="17" t="s">
        <v>617</v>
      </c>
      <c r="S895" s="36" t="s">
        <v>594</v>
      </c>
      <c r="T895" s="22" t="s">
        <v>595</v>
      </c>
      <c r="U895" s="22" t="s">
        <v>595</v>
      </c>
      <c r="V895" s="20" t="b">
        <f>IF(R895=[1]PAA!D895,TRUE)</f>
        <v>0</v>
      </c>
    </row>
    <row r="896" spans="1:22" ht="12.75" customHeight="1" x14ac:dyDescent="0.25">
      <c r="A896" s="38">
        <v>81112500</v>
      </c>
      <c r="B896" s="34" t="s">
        <v>618</v>
      </c>
      <c r="C896" s="10">
        <v>3</v>
      </c>
      <c r="D896" s="10">
        <v>3</v>
      </c>
      <c r="E896" s="11">
        <v>350</v>
      </c>
      <c r="F896" s="10">
        <v>0</v>
      </c>
      <c r="G896" s="12" t="s">
        <v>23</v>
      </c>
      <c r="H896" s="10">
        <v>0</v>
      </c>
      <c r="I896" s="14">
        <v>90003489</v>
      </c>
      <c r="J896" s="14">
        <f t="shared" si="13"/>
        <v>90003489</v>
      </c>
      <c r="K896" s="10">
        <v>0</v>
      </c>
      <c r="L896" s="10">
        <v>0</v>
      </c>
      <c r="M896" s="15" t="s">
        <v>24</v>
      </c>
      <c r="N896" s="10" t="s">
        <v>25</v>
      </c>
      <c r="O896" s="10" t="s">
        <v>228</v>
      </c>
      <c r="P896" s="10">
        <v>3387000</v>
      </c>
      <c r="Q896" s="17" t="s">
        <v>27</v>
      </c>
      <c r="R896" s="17">
        <v>779</v>
      </c>
      <c r="S896" s="36" t="s">
        <v>594</v>
      </c>
      <c r="T896" s="22" t="s">
        <v>595</v>
      </c>
      <c r="U896" s="22" t="s">
        <v>595</v>
      </c>
      <c r="V896" s="20" t="b">
        <f>IF(R896=[1]PAA!D896,TRUE)</f>
        <v>0</v>
      </c>
    </row>
    <row r="897" spans="1:22" ht="12.75" customHeight="1" x14ac:dyDescent="0.25">
      <c r="A897" s="37" t="s">
        <v>619</v>
      </c>
      <c r="B897" s="34" t="s">
        <v>620</v>
      </c>
      <c r="C897" s="10">
        <v>1</v>
      </c>
      <c r="D897" s="10">
        <v>2</v>
      </c>
      <c r="E897" s="11">
        <v>350</v>
      </c>
      <c r="F897" s="10">
        <v>0</v>
      </c>
      <c r="G897" s="12" t="s">
        <v>600</v>
      </c>
      <c r="H897" s="10">
        <v>0</v>
      </c>
      <c r="I897" s="14">
        <v>518840610</v>
      </c>
      <c r="J897" s="14">
        <f t="shared" si="13"/>
        <v>518840610</v>
      </c>
      <c r="K897" s="10">
        <v>0</v>
      </c>
      <c r="L897" s="10">
        <v>0</v>
      </c>
      <c r="M897" s="15" t="s">
        <v>24</v>
      </c>
      <c r="N897" s="10" t="s">
        <v>25</v>
      </c>
      <c r="O897" s="10" t="s">
        <v>228</v>
      </c>
      <c r="P897" s="10">
        <v>3387000</v>
      </c>
      <c r="Q897" s="17" t="s">
        <v>27</v>
      </c>
      <c r="R897" s="17">
        <v>790</v>
      </c>
      <c r="S897" s="36" t="s">
        <v>594</v>
      </c>
      <c r="T897" s="22" t="s">
        <v>595</v>
      </c>
      <c r="U897" s="22" t="s">
        <v>595</v>
      </c>
      <c r="V897" s="20" t="b">
        <f>IF(R897=[1]PAA!D897,TRUE)</f>
        <v>0</v>
      </c>
    </row>
    <row r="898" spans="1:22" ht="12.75" customHeight="1" x14ac:dyDescent="0.25">
      <c r="A898" s="38" t="s">
        <v>621</v>
      </c>
      <c r="B898" s="34" t="s">
        <v>622</v>
      </c>
      <c r="C898" s="10">
        <v>1</v>
      </c>
      <c r="D898" s="10">
        <v>2</v>
      </c>
      <c r="E898" s="11">
        <v>350</v>
      </c>
      <c r="F898" s="10">
        <v>0</v>
      </c>
      <c r="G898" s="12" t="s">
        <v>600</v>
      </c>
      <c r="H898" s="10">
        <v>0</v>
      </c>
      <c r="I898" s="14">
        <v>180200000</v>
      </c>
      <c r="J898" s="14">
        <f t="shared" si="13"/>
        <v>180200000</v>
      </c>
      <c r="K898" s="10">
        <v>0</v>
      </c>
      <c r="L898" s="10">
        <v>0</v>
      </c>
      <c r="M898" s="15" t="s">
        <v>24</v>
      </c>
      <c r="N898" s="10" t="s">
        <v>25</v>
      </c>
      <c r="O898" s="10" t="s">
        <v>228</v>
      </c>
      <c r="P898" s="10">
        <v>3387000</v>
      </c>
      <c r="Q898" s="17" t="s">
        <v>27</v>
      </c>
      <c r="R898" s="17">
        <v>634</v>
      </c>
      <c r="S898" s="36" t="s">
        <v>594</v>
      </c>
      <c r="T898" s="22" t="s">
        <v>595</v>
      </c>
      <c r="U898" s="22" t="s">
        <v>595</v>
      </c>
      <c r="V898" s="20" t="b">
        <f>IF(R898=[1]PAA!D898,TRUE)</f>
        <v>0</v>
      </c>
    </row>
    <row r="899" spans="1:22" ht="12.75" customHeight="1" x14ac:dyDescent="0.25">
      <c r="A899" s="41" t="s">
        <v>623</v>
      </c>
      <c r="B899" s="42" t="s">
        <v>624</v>
      </c>
      <c r="C899" s="10">
        <v>2</v>
      </c>
      <c r="D899" s="10">
        <v>3</v>
      </c>
      <c r="E899" s="11">
        <v>350</v>
      </c>
      <c r="F899" s="10">
        <v>0</v>
      </c>
      <c r="G899" s="12" t="s">
        <v>600</v>
      </c>
      <c r="H899" s="10">
        <v>0</v>
      </c>
      <c r="I899" s="14">
        <v>1539998357</v>
      </c>
      <c r="J899" s="14">
        <f t="shared" si="13"/>
        <v>1539998357</v>
      </c>
      <c r="K899" s="10">
        <v>0</v>
      </c>
      <c r="L899" s="10">
        <v>0</v>
      </c>
      <c r="M899" s="15" t="s">
        <v>24</v>
      </c>
      <c r="N899" s="10" t="s">
        <v>25</v>
      </c>
      <c r="O899" s="10" t="s">
        <v>228</v>
      </c>
      <c r="P899" s="10">
        <v>3387000</v>
      </c>
      <c r="Q899" s="17" t="s">
        <v>27</v>
      </c>
      <c r="R899" s="18">
        <v>832</v>
      </c>
      <c r="S899" s="36" t="s">
        <v>601</v>
      </c>
      <c r="T899" s="27" t="s">
        <v>201</v>
      </c>
      <c r="U899" s="22" t="s">
        <v>602</v>
      </c>
      <c r="V899" s="20" t="b">
        <f>IF(R899=[1]PAA!D899,TRUE)</f>
        <v>0</v>
      </c>
    </row>
    <row r="900" spans="1:22" ht="12.75" customHeight="1" x14ac:dyDescent="0.25">
      <c r="A900" s="41" t="s">
        <v>625</v>
      </c>
      <c r="B900" s="34" t="s">
        <v>626</v>
      </c>
      <c r="C900" s="10">
        <v>1</v>
      </c>
      <c r="D900" s="10">
        <v>2</v>
      </c>
      <c r="E900" s="11">
        <v>350</v>
      </c>
      <c r="F900" s="10">
        <v>0</v>
      </c>
      <c r="G900" s="12" t="s">
        <v>600</v>
      </c>
      <c r="H900" s="10">
        <v>0</v>
      </c>
      <c r="I900" s="14">
        <v>608601401</v>
      </c>
      <c r="J900" s="14">
        <f t="shared" si="13"/>
        <v>608601401</v>
      </c>
      <c r="K900" s="10">
        <v>0</v>
      </c>
      <c r="L900" s="10">
        <v>0</v>
      </c>
      <c r="M900" s="15" t="s">
        <v>24</v>
      </c>
      <c r="N900" s="10" t="s">
        <v>25</v>
      </c>
      <c r="O900" s="10" t="s">
        <v>228</v>
      </c>
      <c r="P900" s="10">
        <v>3387000</v>
      </c>
      <c r="Q900" s="17" t="s">
        <v>27</v>
      </c>
      <c r="R900" s="18">
        <v>774</v>
      </c>
      <c r="S900" s="36" t="s">
        <v>594</v>
      </c>
      <c r="T900" s="22" t="s">
        <v>595</v>
      </c>
      <c r="U900" s="22" t="s">
        <v>595</v>
      </c>
      <c r="V900" s="20" t="b">
        <f>IF(R900=[1]PAA!D900,TRUE)</f>
        <v>0</v>
      </c>
    </row>
    <row r="901" spans="1:22" ht="12.75" customHeight="1" x14ac:dyDescent="0.25">
      <c r="A901" s="38">
        <v>81112501</v>
      </c>
      <c r="B901" s="34" t="s">
        <v>627</v>
      </c>
      <c r="C901" s="10">
        <v>2</v>
      </c>
      <c r="D901" s="10">
        <v>2</v>
      </c>
      <c r="E901" s="11">
        <v>350</v>
      </c>
      <c r="F901" s="10">
        <v>0</v>
      </c>
      <c r="G901" s="12" t="s">
        <v>614</v>
      </c>
      <c r="H901" s="10">
        <v>0</v>
      </c>
      <c r="I901" s="14">
        <v>156541539</v>
      </c>
      <c r="J901" s="14">
        <f t="shared" si="13"/>
        <v>156541539</v>
      </c>
      <c r="K901" s="10">
        <v>0</v>
      </c>
      <c r="L901" s="10">
        <v>0</v>
      </c>
      <c r="M901" s="15" t="s">
        <v>24</v>
      </c>
      <c r="N901" s="10" t="s">
        <v>25</v>
      </c>
      <c r="O901" s="10" t="s">
        <v>228</v>
      </c>
      <c r="P901" s="10">
        <v>3387000</v>
      </c>
      <c r="Q901" s="17" t="s">
        <v>27</v>
      </c>
      <c r="R901" s="18">
        <v>644</v>
      </c>
      <c r="S901" s="36" t="s">
        <v>200</v>
      </c>
      <c r="T901" s="22" t="s">
        <v>201</v>
      </c>
      <c r="U901" s="22" t="s">
        <v>602</v>
      </c>
      <c r="V901" s="20" t="b">
        <f>IF(R901=[1]PAA!D901,TRUE)</f>
        <v>0</v>
      </c>
    </row>
    <row r="902" spans="1:22" ht="12.75" customHeight="1" x14ac:dyDescent="0.25">
      <c r="A902" s="41" t="s">
        <v>628</v>
      </c>
      <c r="B902" s="34" t="s">
        <v>629</v>
      </c>
      <c r="C902" s="10">
        <v>2</v>
      </c>
      <c r="D902" s="10">
        <v>3</v>
      </c>
      <c r="E902" s="11">
        <v>350</v>
      </c>
      <c r="F902" s="10">
        <v>0</v>
      </c>
      <c r="G902" s="43" t="s">
        <v>630</v>
      </c>
      <c r="H902" s="10">
        <v>0</v>
      </c>
      <c r="I902" s="14">
        <v>1170561523</v>
      </c>
      <c r="J902" s="14">
        <f t="shared" si="13"/>
        <v>1170561523</v>
      </c>
      <c r="K902" s="10">
        <v>0</v>
      </c>
      <c r="L902" s="10">
        <v>0</v>
      </c>
      <c r="M902" s="15" t="s">
        <v>24</v>
      </c>
      <c r="N902" s="10" t="s">
        <v>25</v>
      </c>
      <c r="O902" s="10" t="s">
        <v>228</v>
      </c>
      <c r="P902" s="10">
        <v>3387000</v>
      </c>
      <c r="Q902" s="17" t="s">
        <v>27</v>
      </c>
      <c r="R902" s="17">
        <v>979</v>
      </c>
      <c r="S902" s="36" t="s">
        <v>594</v>
      </c>
      <c r="T902" s="22" t="s">
        <v>595</v>
      </c>
      <c r="U902" s="22" t="s">
        <v>595</v>
      </c>
      <c r="V902" s="20" t="b">
        <f>IF(R902=[1]PAA!D902,TRUE)</f>
        <v>0</v>
      </c>
    </row>
    <row r="903" spans="1:22" ht="12.75" customHeight="1" x14ac:dyDescent="0.25">
      <c r="A903" s="37" t="s">
        <v>631</v>
      </c>
      <c r="B903" s="34" t="s">
        <v>632</v>
      </c>
      <c r="C903" s="10">
        <v>2</v>
      </c>
      <c r="D903" s="10">
        <v>3</v>
      </c>
      <c r="E903" s="11">
        <v>350</v>
      </c>
      <c r="F903" s="10">
        <v>0</v>
      </c>
      <c r="G903" s="12" t="s">
        <v>600</v>
      </c>
      <c r="H903" s="10">
        <v>0</v>
      </c>
      <c r="I903" s="14">
        <v>289854801</v>
      </c>
      <c r="J903" s="14">
        <f>I903</f>
        <v>289854801</v>
      </c>
      <c r="K903" s="10">
        <v>0</v>
      </c>
      <c r="L903" s="10">
        <v>0</v>
      </c>
      <c r="M903" s="15" t="s">
        <v>24</v>
      </c>
      <c r="N903" s="10" t="s">
        <v>25</v>
      </c>
      <c r="O903" s="10" t="s">
        <v>228</v>
      </c>
      <c r="P903" s="10">
        <v>3387000</v>
      </c>
      <c r="Q903" s="17" t="s">
        <v>27</v>
      </c>
      <c r="R903" s="17">
        <v>985</v>
      </c>
      <c r="S903" s="36" t="s">
        <v>200</v>
      </c>
      <c r="T903" s="22" t="s">
        <v>201</v>
      </c>
      <c r="U903" s="22" t="s">
        <v>602</v>
      </c>
      <c r="V903" s="20" t="b">
        <f>IF(R903=[1]PAA!D903,TRUE)</f>
        <v>0</v>
      </c>
    </row>
    <row r="904" spans="1:22" ht="12.75" customHeight="1" x14ac:dyDescent="0.25">
      <c r="A904" s="38">
        <v>81112501</v>
      </c>
      <c r="B904" s="34" t="s">
        <v>633</v>
      </c>
      <c r="C904" s="10">
        <v>2</v>
      </c>
      <c r="D904" s="10">
        <v>3</v>
      </c>
      <c r="E904" s="11">
        <v>350</v>
      </c>
      <c r="F904" s="10">
        <v>0</v>
      </c>
      <c r="G904" s="12" t="s">
        <v>600</v>
      </c>
      <c r="H904" s="10">
        <v>0</v>
      </c>
      <c r="I904" s="14">
        <v>495683209</v>
      </c>
      <c r="J904" s="14">
        <f t="shared" si="13"/>
        <v>495683209</v>
      </c>
      <c r="K904" s="10">
        <v>0</v>
      </c>
      <c r="L904" s="10">
        <v>0</v>
      </c>
      <c r="M904" s="15" t="s">
        <v>24</v>
      </c>
      <c r="N904" s="10" t="s">
        <v>25</v>
      </c>
      <c r="O904" s="10" t="s">
        <v>228</v>
      </c>
      <c r="P904" s="10">
        <v>3387000</v>
      </c>
      <c r="Q904" s="17" t="s">
        <v>27</v>
      </c>
      <c r="R904" s="18">
        <v>791</v>
      </c>
      <c r="S904" s="36" t="s">
        <v>200</v>
      </c>
      <c r="T904" s="22" t="s">
        <v>201</v>
      </c>
      <c r="U904" s="22" t="s">
        <v>602</v>
      </c>
      <c r="V904" s="20" t="b">
        <f>IF(R904=[1]PAA!D904,TRUE)</f>
        <v>0</v>
      </c>
    </row>
    <row r="905" spans="1:22" ht="12.75" customHeight="1" x14ac:dyDescent="0.25">
      <c r="A905" s="41" t="s">
        <v>634</v>
      </c>
      <c r="B905" s="34" t="s">
        <v>635</v>
      </c>
      <c r="C905" s="10">
        <v>2</v>
      </c>
      <c r="D905" s="10">
        <v>3</v>
      </c>
      <c r="E905" s="11">
        <v>350</v>
      </c>
      <c r="F905" s="10">
        <v>0</v>
      </c>
      <c r="G905" s="12" t="s">
        <v>600</v>
      </c>
      <c r="H905" s="10">
        <v>0</v>
      </c>
      <c r="I905" s="14">
        <v>150055917</v>
      </c>
      <c r="J905" s="14">
        <f t="shared" si="13"/>
        <v>150055917</v>
      </c>
      <c r="K905" s="10">
        <v>0</v>
      </c>
      <c r="L905" s="10">
        <v>0</v>
      </c>
      <c r="M905" s="15" t="s">
        <v>24</v>
      </c>
      <c r="N905" s="10" t="s">
        <v>25</v>
      </c>
      <c r="O905" s="10" t="s">
        <v>228</v>
      </c>
      <c r="P905" s="10">
        <v>3387000</v>
      </c>
      <c r="Q905" s="17" t="s">
        <v>27</v>
      </c>
      <c r="R905" s="18">
        <v>830</v>
      </c>
      <c r="S905" s="36" t="s">
        <v>200</v>
      </c>
      <c r="T905" s="22" t="s">
        <v>201</v>
      </c>
      <c r="U905" s="22" t="s">
        <v>602</v>
      </c>
      <c r="V905" s="20" t="b">
        <f>IF(R905=[1]PAA!D905,TRUE)</f>
        <v>0</v>
      </c>
    </row>
    <row r="906" spans="1:22" ht="12.75" customHeight="1" x14ac:dyDescent="0.25">
      <c r="A906" s="38">
        <v>81112501</v>
      </c>
      <c r="B906" s="34" t="s">
        <v>636</v>
      </c>
      <c r="C906" s="10">
        <v>1</v>
      </c>
      <c r="D906" s="10">
        <v>2</v>
      </c>
      <c r="E906" s="11">
        <v>350</v>
      </c>
      <c r="F906" s="10">
        <v>0</v>
      </c>
      <c r="G906" s="12" t="s">
        <v>600</v>
      </c>
      <c r="H906" s="10">
        <v>0</v>
      </c>
      <c r="I906" s="14">
        <v>119999999</v>
      </c>
      <c r="J906" s="14">
        <f t="shared" si="13"/>
        <v>119999999</v>
      </c>
      <c r="K906" s="10">
        <v>0</v>
      </c>
      <c r="L906" s="10">
        <v>0</v>
      </c>
      <c r="M906" s="15" t="s">
        <v>24</v>
      </c>
      <c r="N906" s="10" t="s">
        <v>25</v>
      </c>
      <c r="O906" s="10" t="s">
        <v>228</v>
      </c>
      <c r="P906" s="10">
        <v>3387000</v>
      </c>
      <c r="Q906" s="17" t="s">
        <v>27</v>
      </c>
      <c r="R906" s="18">
        <v>775</v>
      </c>
      <c r="S906" s="36" t="s">
        <v>200</v>
      </c>
      <c r="T906" s="22" t="s">
        <v>201</v>
      </c>
      <c r="U906" s="22" t="s">
        <v>602</v>
      </c>
      <c r="V906" s="20" t="b">
        <f>IF(R906=[1]PAA!D906,TRUE)</f>
        <v>0</v>
      </c>
    </row>
    <row r="907" spans="1:22" ht="12.75" customHeight="1" x14ac:dyDescent="0.25">
      <c r="A907" s="41" t="s">
        <v>637</v>
      </c>
      <c r="B907" s="34" t="s">
        <v>638</v>
      </c>
      <c r="C907" s="10">
        <v>5</v>
      </c>
      <c r="D907" s="10">
        <v>5</v>
      </c>
      <c r="E907" s="11">
        <v>350</v>
      </c>
      <c r="F907" s="10">
        <v>0</v>
      </c>
      <c r="G907" s="12" t="s">
        <v>630</v>
      </c>
      <c r="H907" s="10">
        <v>0</v>
      </c>
      <c r="I907" s="14">
        <v>1274814386</v>
      </c>
      <c r="J907" s="14">
        <f t="shared" si="13"/>
        <v>1274814386</v>
      </c>
      <c r="K907" s="10">
        <v>0</v>
      </c>
      <c r="L907" s="10">
        <v>0</v>
      </c>
      <c r="M907" s="15" t="s">
        <v>24</v>
      </c>
      <c r="N907" s="10" t="s">
        <v>25</v>
      </c>
      <c r="O907" s="10" t="s">
        <v>228</v>
      </c>
      <c r="P907" s="10">
        <v>3387000</v>
      </c>
      <c r="Q907" s="17" t="s">
        <v>27</v>
      </c>
      <c r="R907" s="17">
        <v>983</v>
      </c>
      <c r="S907" s="36" t="s">
        <v>639</v>
      </c>
      <c r="T907" s="44" t="s">
        <v>640</v>
      </c>
      <c r="U907" s="44" t="s">
        <v>641</v>
      </c>
      <c r="V907" s="20" t="b">
        <f>IF(R907=[1]PAA!D907,TRUE)</f>
        <v>0</v>
      </c>
    </row>
    <row r="908" spans="1:22" ht="12.75" customHeight="1" x14ac:dyDescent="0.25">
      <c r="A908" s="45" t="s">
        <v>642</v>
      </c>
      <c r="B908" s="46" t="s">
        <v>643</v>
      </c>
      <c r="C908" s="47">
        <v>2</v>
      </c>
      <c r="D908" s="48">
        <v>3</v>
      </c>
      <c r="E908" s="48">
        <v>360</v>
      </c>
      <c r="F908" s="10">
        <v>0</v>
      </c>
      <c r="G908" s="12" t="s">
        <v>614</v>
      </c>
      <c r="H908" s="10">
        <v>0</v>
      </c>
      <c r="I908" s="49">
        <v>74546000</v>
      </c>
      <c r="J908" s="49">
        <f>I908</f>
        <v>74546000</v>
      </c>
      <c r="K908" s="10">
        <v>0</v>
      </c>
      <c r="L908" s="10">
        <v>0</v>
      </c>
      <c r="M908" s="15" t="s">
        <v>24</v>
      </c>
      <c r="N908" s="10" t="s">
        <v>25</v>
      </c>
      <c r="O908" s="10" t="s">
        <v>43</v>
      </c>
      <c r="P908" s="10">
        <v>3387000</v>
      </c>
      <c r="Q908" s="17" t="s">
        <v>27</v>
      </c>
      <c r="R908" s="17">
        <v>643</v>
      </c>
      <c r="S908" s="36" t="s">
        <v>594</v>
      </c>
      <c r="T908" s="22" t="s">
        <v>595</v>
      </c>
      <c r="U908" s="22" t="s">
        <v>595</v>
      </c>
      <c r="V908" s="20" t="b">
        <f>IF(R908=[1]PAA!D908,TRUE)</f>
        <v>0</v>
      </c>
    </row>
    <row r="909" spans="1:22" ht="12.75" customHeight="1" x14ac:dyDescent="0.25">
      <c r="A909" s="50" t="s">
        <v>644</v>
      </c>
      <c r="B909" s="46" t="s">
        <v>645</v>
      </c>
      <c r="C909" s="47">
        <v>5</v>
      </c>
      <c r="D909" s="48">
        <v>6</v>
      </c>
      <c r="E909" s="48">
        <v>330</v>
      </c>
      <c r="F909" s="10">
        <v>0</v>
      </c>
      <c r="G909" t="s">
        <v>600</v>
      </c>
      <c r="H909" s="10">
        <v>0</v>
      </c>
      <c r="I909" s="49">
        <v>97815998</v>
      </c>
      <c r="J909" s="49">
        <f t="shared" ref="J909:J926" si="14">I909</f>
        <v>97815998</v>
      </c>
      <c r="K909" s="10">
        <v>0</v>
      </c>
      <c r="L909" s="10">
        <v>0</v>
      </c>
      <c r="M909" s="15" t="s">
        <v>24</v>
      </c>
      <c r="N909" s="10" t="s">
        <v>25</v>
      </c>
      <c r="O909" s="10" t="s">
        <v>43</v>
      </c>
      <c r="P909" s="10">
        <v>3387000</v>
      </c>
      <c r="Q909" s="17" t="s">
        <v>27</v>
      </c>
      <c r="R909" s="17">
        <v>981</v>
      </c>
      <c r="S909" s="36" t="s">
        <v>594</v>
      </c>
      <c r="T909" s="22" t="s">
        <v>595</v>
      </c>
      <c r="U909" s="22" t="s">
        <v>595</v>
      </c>
      <c r="V909" s="20" t="b">
        <f>IF(R909=[1]PAA!D909,TRUE)</f>
        <v>0</v>
      </c>
    </row>
    <row r="910" spans="1:22" ht="12.75" customHeight="1" x14ac:dyDescent="0.25">
      <c r="A910" s="45" t="s">
        <v>646</v>
      </c>
      <c r="B910" s="46" t="s">
        <v>647</v>
      </c>
      <c r="C910" s="47">
        <v>1</v>
      </c>
      <c r="D910" s="48">
        <v>2</v>
      </c>
      <c r="E910" s="48">
        <v>360</v>
      </c>
      <c r="F910" s="10">
        <v>0</v>
      </c>
      <c r="G910" s="12" t="s">
        <v>614</v>
      </c>
      <c r="H910" s="10">
        <v>0</v>
      </c>
      <c r="I910" s="49">
        <v>743680700</v>
      </c>
      <c r="J910" s="49">
        <f t="shared" si="14"/>
        <v>743680700</v>
      </c>
      <c r="K910" s="10">
        <v>0</v>
      </c>
      <c r="L910" s="10">
        <v>0</v>
      </c>
      <c r="M910" s="15" t="s">
        <v>24</v>
      </c>
      <c r="N910" s="10" t="s">
        <v>25</v>
      </c>
      <c r="O910" s="10" t="s">
        <v>43</v>
      </c>
      <c r="P910" s="10">
        <v>3387000</v>
      </c>
      <c r="Q910" s="17" t="s">
        <v>27</v>
      </c>
      <c r="R910" s="17">
        <v>605</v>
      </c>
      <c r="S910" s="36" t="s">
        <v>594</v>
      </c>
      <c r="T910" s="22" t="s">
        <v>595</v>
      </c>
      <c r="U910" s="22" t="s">
        <v>595</v>
      </c>
      <c r="V910" s="20" t="b">
        <f>IF(R910=[1]PAA!D910,TRUE)</f>
        <v>0</v>
      </c>
    </row>
    <row r="911" spans="1:22" ht="12.75" customHeight="1" x14ac:dyDescent="0.25">
      <c r="A911" s="50" t="s">
        <v>648</v>
      </c>
      <c r="B911" s="46" t="s">
        <v>649</v>
      </c>
      <c r="C911" s="47">
        <v>3</v>
      </c>
      <c r="D911" s="48">
        <v>5</v>
      </c>
      <c r="E911" s="48">
        <v>270</v>
      </c>
      <c r="F911" s="10">
        <v>0</v>
      </c>
      <c r="G911" s="12" t="s">
        <v>600</v>
      </c>
      <c r="H911" s="10">
        <v>0</v>
      </c>
      <c r="I911" s="49">
        <v>759860000</v>
      </c>
      <c r="J911" s="49">
        <f t="shared" si="14"/>
        <v>759860000</v>
      </c>
      <c r="K911" s="10">
        <v>0</v>
      </c>
      <c r="L911" s="10">
        <v>0</v>
      </c>
      <c r="M911" s="15" t="s">
        <v>24</v>
      </c>
      <c r="N911" s="10" t="s">
        <v>25</v>
      </c>
      <c r="O911" s="10" t="s">
        <v>43</v>
      </c>
      <c r="P911" s="10">
        <v>3387000</v>
      </c>
      <c r="Q911" s="17" t="s">
        <v>27</v>
      </c>
      <c r="R911" s="17">
        <v>808</v>
      </c>
      <c r="S911" s="36" t="s">
        <v>594</v>
      </c>
      <c r="T911" s="22" t="s">
        <v>595</v>
      </c>
      <c r="U911" s="22" t="s">
        <v>595</v>
      </c>
      <c r="V911" s="20" t="b">
        <f>IF(R911=[1]PAA!D911,TRUE)</f>
        <v>0</v>
      </c>
    </row>
    <row r="912" spans="1:22" ht="12.75" customHeight="1" x14ac:dyDescent="0.25">
      <c r="A912" s="45" t="s">
        <v>650</v>
      </c>
      <c r="B912" s="46" t="s">
        <v>651</v>
      </c>
      <c r="C912" s="47">
        <v>7</v>
      </c>
      <c r="D912" s="48">
        <v>9</v>
      </c>
      <c r="E912" s="48">
        <v>360</v>
      </c>
      <c r="F912" s="10">
        <v>0</v>
      </c>
      <c r="G912" s="12" t="s">
        <v>23</v>
      </c>
      <c r="H912" s="10">
        <v>0</v>
      </c>
      <c r="I912" s="49">
        <v>10392089</v>
      </c>
      <c r="J912" s="49">
        <f t="shared" si="14"/>
        <v>10392089</v>
      </c>
      <c r="K912" s="10">
        <v>0</v>
      </c>
      <c r="L912" s="10">
        <v>0</v>
      </c>
      <c r="M912" s="15" t="s">
        <v>24</v>
      </c>
      <c r="N912" s="10" t="s">
        <v>25</v>
      </c>
      <c r="O912" s="10" t="s">
        <v>43</v>
      </c>
      <c r="P912" s="10">
        <v>3387000</v>
      </c>
      <c r="Q912" s="17" t="s">
        <v>27</v>
      </c>
      <c r="R912" s="17">
        <v>575</v>
      </c>
      <c r="S912" s="36" t="s">
        <v>594</v>
      </c>
      <c r="T912" s="22" t="s">
        <v>595</v>
      </c>
      <c r="U912" s="22" t="s">
        <v>595</v>
      </c>
      <c r="V912" s="20" t="b">
        <f>IF(R912=[1]PAA!D912,TRUE)</f>
        <v>0</v>
      </c>
    </row>
    <row r="913" spans="1:22" ht="12.75" customHeight="1" x14ac:dyDescent="0.25">
      <c r="A913" s="45" t="s">
        <v>650</v>
      </c>
      <c r="B913" s="46" t="s">
        <v>652</v>
      </c>
      <c r="C913" s="47">
        <v>1</v>
      </c>
      <c r="D913" s="48">
        <v>1</v>
      </c>
      <c r="E913" s="48">
        <v>360</v>
      </c>
      <c r="F913" s="10">
        <v>0</v>
      </c>
      <c r="G913" s="12" t="s">
        <v>23</v>
      </c>
      <c r="H913" s="10">
        <v>0</v>
      </c>
      <c r="I913" s="49">
        <v>9145905</v>
      </c>
      <c r="J913" s="49">
        <f t="shared" si="14"/>
        <v>9145905</v>
      </c>
      <c r="K913" s="10">
        <v>0</v>
      </c>
      <c r="L913" s="10">
        <v>0</v>
      </c>
      <c r="M913" s="15" t="s">
        <v>24</v>
      </c>
      <c r="N913" s="10" t="s">
        <v>25</v>
      </c>
      <c r="O913" s="10" t="s">
        <v>43</v>
      </c>
      <c r="P913" s="10">
        <v>3387000</v>
      </c>
      <c r="Q913" s="17" t="s">
        <v>27</v>
      </c>
      <c r="R913" s="17">
        <v>591</v>
      </c>
      <c r="S913" s="36" t="s">
        <v>594</v>
      </c>
      <c r="T913" s="22" t="s">
        <v>595</v>
      </c>
      <c r="U913" s="22" t="s">
        <v>595</v>
      </c>
      <c r="V913" s="20" t="b">
        <f>IF(R913=[1]PAA!D913,TRUE)</f>
        <v>0</v>
      </c>
    </row>
    <row r="914" spans="1:22" ht="12.75" customHeight="1" x14ac:dyDescent="0.25">
      <c r="A914" s="51" t="s">
        <v>653</v>
      </c>
      <c r="B914" s="46" t="s">
        <v>654</v>
      </c>
      <c r="C914" s="47">
        <v>6</v>
      </c>
      <c r="D914" s="48">
        <v>7</v>
      </c>
      <c r="E914" s="48">
        <v>210</v>
      </c>
      <c r="F914" s="10">
        <v>0</v>
      </c>
      <c r="G914" s="12" t="s">
        <v>611</v>
      </c>
      <c r="H914" s="10">
        <v>0</v>
      </c>
      <c r="I914" s="49">
        <v>17150000</v>
      </c>
      <c r="J914" s="49">
        <f t="shared" si="14"/>
        <v>17150000</v>
      </c>
      <c r="K914" s="10">
        <v>0</v>
      </c>
      <c r="L914" s="10">
        <v>0</v>
      </c>
      <c r="M914" s="15" t="s">
        <v>24</v>
      </c>
      <c r="N914" s="10" t="s">
        <v>25</v>
      </c>
      <c r="O914" s="10" t="s">
        <v>43</v>
      </c>
      <c r="P914" s="10">
        <v>3387000</v>
      </c>
      <c r="Q914" s="17" t="s">
        <v>27</v>
      </c>
      <c r="R914" s="17"/>
      <c r="S914" s="36" t="s">
        <v>594</v>
      </c>
      <c r="T914" s="22" t="s">
        <v>595</v>
      </c>
      <c r="U914" s="22" t="s">
        <v>595</v>
      </c>
      <c r="V914" s="20" t="b">
        <f>IF(R914=[1]PAA!D914,TRUE)</f>
        <v>1</v>
      </c>
    </row>
    <row r="915" spans="1:22" ht="12.75" customHeight="1" x14ac:dyDescent="0.25">
      <c r="A915" s="51" t="s">
        <v>655</v>
      </c>
      <c r="B915" s="46" t="s">
        <v>656</v>
      </c>
      <c r="C915" s="47">
        <v>7</v>
      </c>
      <c r="D915" s="48">
        <v>9</v>
      </c>
      <c r="E915" s="48">
        <f>5*30</f>
        <v>150</v>
      </c>
      <c r="F915" s="10">
        <v>0</v>
      </c>
      <c r="G915" s="12" t="s">
        <v>593</v>
      </c>
      <c r="H915" s="10">
        <v>0</v>
      </c>
      <c r="I915" s="49">
        <v>40000000</v>
      </c>
      <c r="J915" s="49">
        <f t="shared" si="14"/>
        <v>40000000</v>
      </c>
      <c r="K915" s="10">
        <v>0</v>
      </c>
      <c r="L915" s="10">
        <v>0</v>
      </c>
      <c r="M915" s="15" t="s">
        <v>24</v>
      </c>
      <c r="N915" s="10" t="s">
        <v>25</v>
      </c>
      <c r="O915" s="10" t="s">
        <v>43</v>
      </c>
      <c r="P915" s="10">
        <v>3387000</v>
      </c>
      <c r="Q915" s="17" t="s">
        <v>27</v>
      </c>
      <c r="R915" s="17"/>
      <c r="S915" s="36" t="s">
        <v>594</v>
      </c>
      <c r="T915" s="22" t="s">
        <v>595</v>
      </c>
      <c r="U915" s="22" t="s">
        <v>595</v>
      </c>
      <c r="V915" s="20" t="b">
        <f>IF(R915=[1]PAA!D915,TRUE)</f>
        <v>1</v>
      </c>
    </row>
    <row r="916" spans="1:22" ht="12.75" customHeight="1" x14ac:dyDescent="0.25">
      <c r="A916" s="45" t="s">
        <v>657</v>
      </c>
      <c r="B916" s="46" t="s">
        <v>658</v>
      </c>
      <c r="C916" s="47">
        <v>3</v>
      </c>
      <c r="D916" s="48">
        <v>6</v>
      </c>
      <c r="E916" s="48">
        <v>360</v>
      </c>
      <c r="F916" s="10">
        <v>0</v>
      </c>
      <c r="G916" s="12" t="s">
        <v>600</v>
      </c>
      <c r="H916" s="10">
        <v>0</v>
      </c>
      <c r="I916" s="49">
        <v>1126922205</v>
      </c>
      <c r="J916" s="49">
        <f t="shared" si="14"/>
        <v>1126922205</v>
      </c>
      <c r="K916" s="10">
        <v>0</v>
      </c>
      <c r="L916" s="10">
        <v>0</v>
      </c>
      <c r="M916" s="15" t="s">
        <v>24</v>
      </c>
      <c r="N916" s="10" t="s">
        <v>25</v>
      </c>
      <c r="O916" s="10" t="s">
        <v>43</v>
      </c>
      <c r="P916" s="10">
        <v>3387000</v>
      </c>
      <c r="Q916" s="17" t="s">
        <v>27</v>
      </c>
      <c r="R916" s="17">
        <v>804</v>
      </c>
      <c r="S916" s="36" t="s">
        <v>594</v>
      </c>
      <c r="T916" s="22" t="s">
        <v>595</v>
      </c>
      <c r="U916" s="22" t="s">
        <v>595</v>
      </c>
      <c r="V916" s="20" t="b">
        <f>IF(R916=[1]PAA!D916,TRUE)</f>
        <v>0</v>
      </c>
    </row>
    <row r="917" spans="1:22" ht="12.75" customHeight="1" x14ac:dyDescent="0.25">
      <c r="A917" s="45" t="s">
        <v>659</v>
      </c>
      <c r="B917" s="46" t="s">
        <v>660</v>
      </c>
      <c r="C917" s="47">
        <v>3</v>
      </c>
      <c r="D917" s="48">
        <v>4</v>
      </c>
      <c r="E917" s="48">
        <v>270</v>
      </c>
      <c r="F917" s="10">
        <v>0</v>
      </c>
      <c r="G917" s="12" t="s">
        <v>611</v>
      </c>
      <c r="H917" s="10">
        <v>0</v>
      </c>
      <c r="I917" s="49">
        <v>37265220</v>
      </c>
      <c r="J917" s="49">
        <f t="shared" si="14"/>
        <v>37265220</v>
      </c>
      <c r="K917" s="10">
        <v>0</v>
      </c>
      <c r="L917" s="10">
        <v>0</v>
      </c>
      <c r="M917" s="15" t="s">
        <v>24</v>
      </c>
      <c r="N917" s="10" t="s">
        <v>25</v>
      </c>
      <c r="O917" s="10" t="s">
        <v>43</v>
      </c>
      <c r="P917" s="10">
        <v>3387000</v>
      </c>
      <c r="Q917" s="17" t="s">
        <v>27</v>
      </c>
      <c r="R917" s="17">
        <v>803</v>
      </c>
      <c r="S917" s="36" t="s">
        <v>594</v>
      </c>
      <c r="T917" s="22" t="s">
        <v>595</v>
      </c>
      <c r="U917" s="22" t="s">
        <v>595</v>
      </c>
      <c r="V917" s="20" t="b">
        <f>IF(R917=[1]PAA!D917,TRUE)</f>
        <v>0</v>
      </c>
    </row>
    <row r="918" spans="1:22" ht="12.75" customHeight="1" x14ac:dyDescent="0.25">
      <c r="A918" s="45" t="s">
        <v>661</v>
      </c>
      <c r="B918" s="46" t="s">
        <v>662</v>
      </c>
      <c r="C918" s="47">
        <v>3</v>
      </c>
      <c r="D918" s="48">
        <v>6</v>
      </c>
      <c r="E918" s="48">
        <v>330</v>
      </c>
      <c r="F918" s="10">
        <v>0</v>
      </c>
      <c r="G918" s="12" t="s">
        <v>593</v>
      </c>
      <c r="H918" s="10">
        <v>0</v>
      </c>
      <c r="I918" s="49">
        <v>236250000</v>
      </c>
      <c r="J918" s="49">
        <f t="shared" si="14"/>
        <v>236250000</v>
      </c>
      <c r="K918" s="10">
        <v>0</v>
      </c>
      <c r="L918" s="10">
        <v>0</v>
      </c>
      <c r="M918" s="15" t="s">
        <v>24</v>
      </c>
      <c r="N918" s="10" t="s">
        <v>25</v>
      </c>
      <c r="O918" s="10" t="s">
        <v>43</v>
      </c>
      <c r="P918" s="10">
        <v>3387000</v>
      </c>
      <c r="Q918" s="17" t="s">
        <v>27</v>
      </c>
      <c r="R918" s="17">
        <v>809</v>
      </c>
      <c r="S918" s="36" t="s">
        <v>594</v>
      </c>
      <c r="T918" s="22" t="s">
        <v>595</v>
      </c>
      <c r="U918" s="22" t="s">
        <v>595</v>
      </c>
      <c r="V918" s="20" t="b">
        <f>IF(R918=[1]PAA!D919,TRUE)</f>
        <v>0</v>
      </c>
    </row>
    <row r="919" spans="1:22" ht="12.75" customHeight="1" x14ac:dyDescent="0.25">
      <c r="A919" s="52" t="s">
        <v>663</v>
      </c>
      <c r="B919" s="53" t="s">
        <v>664</v>
      </c>
      <c r="C919" s="10">
        <v>2</v>
      </c>
      <c r="D919" s="10">
        <v>3</v>
      </c>
      <c r="E919" s="10">
        <v>360</v>
      </c>
      <c r="F919" s="10">
        <v>0</v>
      </c>
      <c r="G919" s="12" t="s">
        <v>630</v>
      </c>
      <c r="H919" s="10">
        <v>0</v>
      </c>
      <c r="I919" s="49">
        <v>2425000000</v>
      </c>
      <c r="J919" s="49">
        <f t="shared" si="14"/>
        <v>2425000000</v>
      </c>
      <c r="K919" s="10">
        <v>0</v>
      </c>
      <c r="L919" s="10">
        <v>0</v>
      </c>
      <c r="M919" s="15" t="s">
        <v>24</v>
      </c>
      <c r="N919" s="10" t="s">
        <v>25</v>
      </c>
      <c r="O919" s="10" t="s">
        <v>241</v>
      </c>
      <c r="P919" s="10">
        <v>3387000</v>
      </c>
      <c r="Q919" s="17" t="s">
        <v>27</v>
      </c>
      <c r="R919" s="18">
        <v>982</v>
      </c>
      <c r="S919" s="36" t="s">
        <v>665</v>
      </c>
      <c r="T919" s="44" t="s">
        <v>666</v>
      </c>
      <c r="U919" s="44" t="s">
        <v>667</v>
      </c>
      <c r="V919" s="20" t="b">
        <f>IF(R919=[1]PAA!D924,TRUE)</f>
        <v>0</v>
      </c>
    </row>
    <row r="920" spans="1:22" ht="12.75" customHeight="1" x14ac:dyDescent="0.25">
      <c r="A920" s="54">
        <v>80141630</v>
      </c>
      <c r="B920" s="53" t="s">
        <v>668</v>
      </c>
      <c r="C920" s="10">
        <v>2</v>
      </c>
      <c r="D920" s="10">
        <v>2</v>
      </c>
      <c r="E920" s="10">
        <f>3*30</f>
        <v>90</v>
      </c>
      <c r="F920" s="10">
        <v>0</v>
      </c>
      <c r="G920" s="12" t="s">
        <v>600</v>
      </c>
      <c r="H920" s="10">
        <v>0</v>
      </c>
      <c r="I920" s="49">
        <v>60000000</v>
      </c>
      <c r="J920" s="49">
        <f t="shared" si="14"/>
        <v>60000000</v>
      </c>
      <c r="K920" s="10">
        <v>0</v>
      </c>
      <c r="L920" s="10">
        <v>0</v>
      </c>
      <c r="M920" s="15" t="s">
        <v>24</v>
      </c>
      <c r="N920" s="10" t="s">
        <v>25</v>
      </c>
      <c r="O920" s="10" t="s">
        <v>241</v>
      </c>
      <c r="P920" s="10">
        <v>3387000</v>
      </c>
      <c r="Q920" s="17" t="s">
        <v>27</v>
      </c>
      <c r="R920" s="17"/>
      <c r="S920" s="36" t="s">
        <v>594</v>
      </c>
      <c r="T920" s="22" t="s">
        <v>595</v>
      </c>
      <c r="U920" s="22" t="s">
        <v>595</v>
      </c>
      <c r="V920" s="20" t="b">
        <f>IF(R920=[1]PAA!D925,TRUE)</f>
        <v>1</v>
      </c>
    </row>
    <row r="921" spans="1:22" ht="12.75" customHeight="1" x14ac:dyDescent="0.25">
      <c r="A921" s="55" t="s">
        <v>663</v>
      </c>
      <c r="B921" s="53" t="s">
        <v>669</v>
      </c>
      <c r="C921" s="10">
        <v>1</v>
      </c>
      <c r="D921" s="10">
        <v>1</v>
      </c>
      <c r="E921" s="10">
        <v>360</v>
      </c>
      <c r="F921" s="10">
        <v>0</v>
      </c>
      <c r="G921" s="12" t="s">
        <v>611</v>
      </c>
      <c r="H921" s="10">
        <v>0</v>
      </c>
      <c r="I921" s="49">
        <v>35589983</v>
      </c>
      <c r="J921" s="49">
        <f t="shared" si="14"/>
        <v>35589983</v>
      </c>
      <c r="K921" s="10">
        <v>0</v>
      </c>
      <c r="L921" s="10">
        <v>0</v>
      </c>
      <c r="M921" s="15" t="s">
        <v>24</v>
      </c>
      <c r="N921" s="10" t="s">
        <v>25</v>
      </c>
      <c r="O921" s="10" t="s">
        <v>241</v>
      </c>
      <c r="P921" s="10">
        <v>3387000</v>
      </c>
      <c r="Q921" s="17" t="s">
        <v>27</v>
      </c>
      <c r="R921" s="18">
        <v>745</v>
      </c>
      <c r="S921" s="36" t="s">
        <v>28</v>
      </c>
      <c r="T921" s="16" t="s">
        <v>29</v>
      </c>
      <c r="U921" s="10" t="s">
        <v>44</v>
      </c>
      <c r="V921" s="20" t="b">
        <f>IF(R921=[1]PAA!D926,TRUE)</f>
        <v>0</v>
      </c>
    </row>
    <row r="922" spans="1:22" ht="12.75" customHeight="1" x14ac:dyDescent="0.25">
      <c r="A922" s="55">
        <v>55101500</v>
      </c>
      <c r="B922" s="56" t="s">
        <v>670</v>
      </c>
      <c r="C922" s="10">
        <v>1</v>
      </c>
      <c r="D922" s="10">
        <v>1</v>
      </c>
      <c r="E922" s="10">
        <v>360</v>
      </c>
      <c r="F922" s="10">
        <v>0</v>
      </c>
      <c r="G922" s="12" t="s">
        <v>23</v>
      </c>
      <c r="H922" s="10">
        <v>0</v>
      </c>
      <c r="I922" s="49">
        <v>2175000</v>
      </c>
      <c r="J922" s="49">
        <f t="shared" si="14"/>
        <v>2175000</v>
      </c>
      <c r="K922" s="10">
        <v>0</v>
      </c>
      <c r="L922" s="10">
        <v>0</v>
      </c>
      <c r="M922" s="15" t="s">
        <v>24</v>
      </c>
      <c r="N922" s="10" t="s">
        <v>25</v>
      </c>
      <c r="O922" s="10" t="s">
        <v>241</v>
      </c>
      <c r="P922" s="10">
        <v>3387000</v>
      </c>
      <c r="Q922" s="17" t="s">
        <v>27</v>
      </c>
      <c r="R922" s="17">
        <v>523</v>
      </c>
      <c r="S922" s="36" t="s">
        <v>594</v>
      </c>
      <c r="T922" s="22" t="s">
        <v>595</v>
      </c>
      <c r="U922" s="22" t="s">
        <v>595</v>
      </c>
      <c r="V922" s="20" t="b">
        <f>IF(R922=[1]PAA!D927,TRUE)</f>
        <v>0</v>
      </c>
    </row>
    <row r="923" spans="1:22" ht="12.75" customHeight="1" x14ac:dyDescent="0.25">
      <c r="A923" s="55">
        <v>55101500</v>
      </c>
      <c r="B923" s="56" t="s">
        <v>671</v>
      </c>
      <c r="C923" s="10">
        <v>1</v>
      </c>
      <c r="D923" s="10">
        <v>1</v>
      </c>
      <c r="E923" s="10">
        <v>360</v>
      </c>
      <c r="F923" s="10">
        <v>0</v>
      </c>
      <c r="G923" s="12" t="s">
        <v>23</v>
      </c>
      <c r="H923" s="10">
        <v>0</v>
      </c>
      <c r="I923" s="49">
        <v>1482000</v>
      </c>
      <c r="J923" s="49">
        <f t="shared" si="14"/>
        <v>1482000</v>
      </c>
      <c r="K923" s="10">
        <v>0</v>
      </c>
      <c r="L923" s="10">
        <v>0</v>
      </c>
      <c r="M923" s="15" t="s">
        <v>24</v>
      </c>
      <c r="N923" s="10" t="s">
        <v>25</v>
      </c>
      <c r="O923" s="10" t="s">
        <v>241</v>
      </c>
      <c r="P923" s="10">
        <v>3387000</v>
      </c>
      <c r="Q923" s="17" t="s">
        <v>27</v>
      </c>
      <c r="R923" s="17">
        <v>520</v>
      </c>
      <c r="S923" s="36" t="s">
        <v>594</v>
      </c>
      <c r="T923" s="22" t="s">
        <v>595</v>
      </c>
      <c r="U923" s="22" t="s">
        <v>595</v>
      </c>
      <c r="V923" s="20" t="b">
        <f>IF(R923=[1]PAA!D928,TRUE)</f>
        <v>0</v>
      </c>
    </row>
    <row r="924" spans="1:22" ht="12.75" customHeight="1" x14ac:dyDescent="0.25">
      <c r="A924" s="55">
        <v>55101500</v>
      </c>
      <c r="B924" s="56" t="s">
        <v>672</v>
      </c>
      <c r="C924" s="10">
        <v>1</v>
      </c>
      <c r="D924" s="10">
        <v>1</v>
      </c>
      <c r="E924" s="10">
        <v>360</v>
      </c>
      <c r="F924" s="10">
        <v>0</v>
      </c>
      <c r="G924" s="12" t="s">
        <v>23</v>
      </c>
      <c r="H924" s="10">
        <v>0</v>
      </c>
      <c r="I924" s="49">
        <v>680000</v>
      </c>
      <c r="J924" s="49">
        <f t="shared" si="14"/>
        <v>680000</v>
      </c>
      <c r="K924" s="10">
        <v>0</v>
      </c>
      <c r="L924" s="10">
        <v>0</v>
      </c>
      <c r="M924" s="15" t="s">
        <v>24</v>
      </c>
      <c r="N924" s="10" t="s">
        <v>25</v>
      </c>
      <c r="O924" s="10" t="s">
        <v>241</v>
      </c>
      <c r="P924" s="10">
        <v>3387000</v>
      </c>
      <c r="Q924" s="17" t="s">
        <v>27</v>
      </c>
      <c r="R924" s="17"/>
      <c r="S924" s="36" t="s">
        <v>594</v>
      </c>
      <c r="T924" s="22" t="s">
        <v>595</v>
      </c>
      <c r="U924" s="22" t="s">
        <v>595</v>
      </c>
      <c r="V924" s="20" t="b">
        <f>IF(R924=[1]PAA!D929,TRUE)</f>
        <v>1</v>
      </c>
    </row>
    <row r="925" spans="1:22" ht="12.75" customHeight="1" x14ac:dyDescent="0.25">
      <c r="A925" s="55">
        <v>55101500</v>
      </c>
      <c r="B925" s="56" t="s">
        <v>673</v>
      </c>
      <c r="C925" s="10">
        <v>1</v>
      </c>
      <c r="D925" s="10">
        <v>1</v>
      </c>
      <c r="E925" s="10">
        <v>360</v>
      </c>
      <c r="F925" s="10">
        <v>0</v>
      </c>
      <c r="G925" s="12" t="s">
        <v>23</v>
      </c>
      <c r="H925" s="10">
        <v>0</v>
      </c>
      <c r="I925" s="49">
        <v>1625000</v>
      </c>
      <c r="J925" s="49">
        <f t="shared" si="14"/>
        <v>1625000</v>
      </c>
      <c r="K925" s="10">
        <v>0</v>
      </c>
      <c r="L925" s="10">
        <v>0</v>
      </c>
      <c r="M925" s="15" t="s">
        <v>24</v>
      </c>
      <c r="N925" s="10" t="s">
        <v>25</v>
      </c>
      <c r="O925" s="10" t="s">
        <v>241</v>
      </c>
      <c r="P925" s="10">
        <v>3387000</v>
      </c>
      <c r="Q925" s="17" t="s">
        <v>27</v>
      </c>
      <c r="R925" s="17">
        <v>521</v>
      </c>
      <c r="S925" s="36" t="s">
        <v>594</v>
      </c>
      <c r="T925" s="22" t="s">
        <v>595</v>
      </c>
      <c r="U925" s="22" t="s">
        <v>595</v>
      </c>
      <c r="V925" s="20" t="b">
        <f>IF(R925=[1]PAA!D930,TRUE)</f>
        <v>0</v>
      </c>
    </row>
    <row r="926" spans="1:22" ht="12.75" customHeight="1" x14ac:dyDescent="0.25">
      <c r="A926" s="55">
        <v>55101500</v>
      </c>
      <c r="B926" s="56" t="s">
        <v>674</v>
      </c>
      <c r="C926" s="10">
        <v>1</v>
      </c>
      <c r="D926" s="10">
        <v>1</v>
      </c>
      <c r="E926" s="10">
        <v>360</v>
      </c>
      <c r="F926" s="10">
        <v>0</v>
      </c>
      <c r="G926" s="12" t="s">
        <v>23</v>
      </c>
      <c r="H926" s="10">
        <v>0</v>
      </c>
      <c r="I926" s="49">
        <v>2603000</v>
      </c>
      <c r="J926" s="49">
        <f t="shared" si="14"/>
        <v>2603000</v>
      </c>
      <c r="K926" s="10">
        <v>0</v>
      </c>
      <c r="L926" s="10">
        <v>0</v>
      </c>
      <c r="M926" s="15" t="s">
        <v>24</v>
      </c>
      <c r="N926" s="10" t="s">
        <v>25</v>
      </c>
      <c r="O926" s="10" t="s">
        <v>241</v>
      </c>
      <c r="P926" s="10">
        <v>3387000</v>
      </c>
      <c r="Q926" s="17" t="s">
        <v>27</v>
      </c>
      <c r="R926" s="17">
        <v>522</v>
      </c>
      <c r="S926" s="36" t="s">
        <v>594</v>
      </c>
      <c r="T926" s="22" t="s">
        <v>595</v>
      </c>
      <c r="U926" s="22" t="s">
        <v>595</v>
      </c>
      <c r="V926" s="20" t="b">
        <f>IF(R926=[1]PAA!D931,TRUE)</f>
        <v>0</v>
      </c>
    </row>
    <row r="927" spans="1:22" ht="12.75" customHeight="1" x14ac:dyDescent="0.25">
      <c r="A927" s="55" t="s">
        <v>675</v>
      </c>
      <c r="B927" s="24" t="s">
        <v>676</v>
      </c>
      <c r="C927" s="57">
        <v>2</v>
      </c>
      <c r="D927" s="10">
        <v>2</v>
      </c>
      <c r="E927" s="24">
        <v>240</v>
      </c>
      <c r="F927" s="10">
        <v>0</v>
      </c>
      <c r="G927" s="24" t="s">
        <v>630</v>
      </c>
      <c r="H927" s="10">
        <v>0</v>
      </c>
      <c r="I927" s="49">
        <v>492535970</v>
      </c>
      <c r="J927" s="49">
        <f>I927</f>
        <v>492535970</v>
      </c>
      <c r="K927" s="10">
        <v>0</v>
      </c>
      <c r="L927" s="10">
        <v>0</v>
      </c>
      <c r="M927" s="15" t="s">
        <v>24</v>
      </c>
      <c r="N927" s="10" t="s">
        <v>25</v>
      </c>
      <c r="O927" s="10" t="s">
        <v>166</v>
      </c>
      <c r="P927" s="10">
        <v>3387000</v>
      </c>
      <c r="Q927" s="17" t="s">
        <v>27</v>
      </c>
      <c r="R927" s="18">
        <v>797</v>
      </c>
      <c r="S927" s="36" t="s">
        <v>594</v>
      </c>
      <c r="T927" s="22" t="s">
        <v>595</v>
      </c>
      <c r="U927" s="22" t="s">
        <v>595</v>
      </c>
      <c r="V927" s="20" t="b">
        <f>IF(R927=[1]PAA!D932,TRUE)</f>
        <v>0</v>
      </c>
    </row>
    <row r="928" spans="1:22" ht="12.75" customHeight="1" x14ac:dyDescent="0.25">
      <c r="A928" s="58" t="s">
        <v>677</v>
      </c>
      <c r="B928" s="59" t="s">
        <v>678</v>
      </c>
      <c r="C928" s="60">
        <v>2</v>
      </c>
      <c r="D928" s="10">
        <v>3</v>
      </c>
      <c r="E928" s="24">
        <v>270</v>
      </c>
      <c r="F928" s="10">
        <v>0</v>
      </c>
      <c r="G928" s="12" t="s">
        <v>593</v>
      </c>
      <c r="H928" s="10">
        <v>0</v>
      </c>
      <c r="I928" s="49">
        <v>34813967</v>
      </c>
      <c r="J928" s="49">
        <v>34813967</v>
      </c>
      <c r="K928" s="10">
        <v>0</v>
      </c>
      <c r="L928" s="10">
        <v>0</v>
      </c>
      <c r="M928" s="15" t="s">
        <v>24</v>
      </c>
      <c r="N928" s="10" t="s">
        <v>25</v>
      </c>
      <c r="O928" s="10" t="s">
        <v>166</v>
      </c>
      <c r="P928" s="10">
        <v>3387000</v>
      </c>
      <c r="Q928" s="17" t="s">
        <v>27</v>
      </c>
      <c r="R928" s="17">
        <v>811</v>
      </c>
      <c r="S928" s="36" t="s">
        <v>594</v>
      </c>
      <c r="T928" s="22" t="s">
        <v>595</v>
      </c>
      <c r="U928" s="22" t="s">
        <v>595</v>
      </c>
      <c r="V928" s="20" t="b">
        <f>IF(R928=[1]PAA!D933,TRUE)</f>
        <v>0</v>
      </c>
    </row>
    <row r="929" spans="1:22" ht="12.75" customHeight="1" x14ac:dyDescent="0.25">
      <c r="A929" s="61">
        <v>80111509</v>
      </c>
      <c r="B929" s="60" t="s">
        <v>679</v>
      </c>
      <c r="C929" s="60">
        <v>2</v>
      </c>
      <c r="D929" s="10">
        <v>2</v>
      </c>
      <c r="E929" s="24">
        <v>300</v>
      </c>
      <c r="F929" s="10">
        <v>0</v>
      </c>
      <c r="G929" t="s">
        <v>611</v>
      </c>
      <c r="H929" s="10">
        <v>0</v>
      </c>
      <c r="I929" s="49">
        <v>15000000</v>
      </c>
      <c r="J929" s="49">
        <f t="shared" ref="J929:J936" si="15">I929</f>
        <v>15000000</v>
      </c>
      <c r="K929" s="10">
        <v>0</v>
      </c>
      <c r="L929" s="10">
        <v>0</v>
      </c>
      <c r="M929" s="15" t="s">
        <v>24</v>
      </c>
      <c r="N929" s="10" t="s">
        <v>25</v>
      </c>
      <c r="O929" s="10" t="s">
        <v>166</v>
      </c>
      <c r="P929" s="10">
        <v>3387000</v>
      </c>
      <c r="Q929" s="17" t="s">
        <v>27</v>
      </c>
      <c r="R929" s="17">
        <v>708</v>
      </c>
      <c r="S929" s="36" t="s">
        <v>594</v>
      </c>
      <c r="T929" s="22" t="s">
        <v>595</v>
      </c>
      <c r="U929" s="22" t="s">
        <v>595</v>
      </c>
      <c r="V929" s="20" t="b">
        <f>IF(R929=[1]PAA!D934,TRUE)</f>
        <v>0</v>
      </c>
    </row>
    <row r="930" spans="1:22" ht="12.75" customHeight="1" x14ac:dyDescent="0.25">
      <c r="A930" s="55" t="s">
        <v>680</v>
      </c>
      <c r="B930" s="62" t="s">
        <v>681</v>
      </c>
      <c r="C930" s="60">
        <v>2</v>
      </c>
      <c r="D930" s="10">
        <v>2</v>
      </c>
      <c r="E930" s="24">
        <v>300</v>
      </c>
      <c r="F930" s="10">
        <v>0</v>
      </c>
      <c r="G930" t="s">
        <v>593</v>
      </c>
      <c r="H930" s="10">
        <v>0</v>
      </c>
      <c r="I930" s="49">
        <v>80000000</v>
      </c>
      <c r="J930" s="49">
        <f t="shared" si="15"/>
        <v>80000000</v>
      </c>
      <c r="K930" s="10">
        <v>0</v>
      </c>
      <c r="L930" s="10">
        <v>0</v>
      </c>
      <c r="M930" s="15" t="s">
        <v>24</v>
      </c>
      <c r="N930" s="10" t="s">
        <v>25</v>
      </c>
      <c r="O930" s="10" t="s">
        <v>166</v>
      </c>
      <c r="P930" s="10">
        <v>3387000</v>
      </c>
      <c r="Q930" s="17" t="s">
        <v>27</v>
      </c>
      <c r="R930" s="17">
        <v>713</v>
      </c>
      <c r="S930" s="36" t="s">
        <v>594</v>
      </c>
      <c r="T930" s="22" t="s">
        <v>595</v>
      </c>
      <c r="U930" s="22" t="s">
        <v>595</v>
      </c>
      <c r="V930" s="20" t="b">
        <f>IF(R930=[1]PAA!D935,TRUE)</f>
        <v>0</v>
      </c>
    </row>
    <row r="931" spans="1:22" ht="12.75" customHeight="1" x14ac:dyDescent="0.25">
      <c r="A931" s="55" t="s">
        <v>682</v>
      </c>
      <c r="B931" s="59" t="s">
        <v>683</v>
      </c>
      <c r="C931" s="60">
        <v>2</v>
      </c>
      <c r="D931" s="10">
        <v>3</v>
      </c>
      <c r="E931" s="24">
        <v>30</v>
      </c>
      <c r="F931" s="10">
        <v>0</v>
      </c>
      <c r="G931" s="12" t="s">
        <v>611</v>
      </c>
      <c r="H931" s="10">
        <v>0</v>
      </c>
      <c r="I931" s="49">
        <v>19296000</v>
      </c>
      <c r="J931" s="49">
        <f t="shared" si="15"/>
        <v>19296000</v>
      </c>
      <c r="K931" s="10">
        <v>0</v>
      </c>
      <c r="L931" s="10">
        <v>0</v>
      </c>
      <c r="M931" s="15" t="s">
        <v>24</v>
      </c>
      <c r="N931" s="10" t="s">
        <v>25</v>
      </c>
      <c r="O931" s="10" t="s">
        <v>166</v>
      </c>
      <c r="P931" s="10">
        <v>3387000</v>
      </c>
      <c r="Q931" s="17" t="s">
        <v>27</v>
      </c>
      <c r="R931" s="17">
        <v>747</v>
      </c>
      <c r="S931" s="36" t="s">
        <v>594</v>
      </c>
      <c r="T931" s="22" t="s">
        <v>595</v>
      </c>
      <c r="U931" s="22" t="s">
        <v>595</v>
      </c>
      <c r="V931" s="20" t="b">
        <f>IF(R931=[1]PAA!D936,TRUE)</f>
        <v>0</v>
      </c>
    </row>
    <row r="932" spans="1:22" ht="12.75" customHeight="1" x14ac:dyDescent="0.25">
      <c r="A932" s="55">
        <v>42132200</v>
      </c>
      <c r="B932" s="60" t="s">
        <v>684</v>
      </c>
      <c r="C932" s="60">
        <v>3</v>
      </c>
      <c r="D932" s="10">
        <v>4</v>
      </c>
      <c r="E932" s="24">
        <v>30</v>
      </c>
      <c r="F932" s="10">
        <v>0</v>
      </c>
      <c r="G932" s="12" t="s">
        <v>611</v>
      </c>
      <c r="H932" s="10">
        <v>0</v>
      </c>
      <c r="I932" s="49">
        <v>29880957</v>
      </c>
      <c r="J932" s="49">
        <f t="shared" si="15"/>
        <v>29880957</v>
      </c>
      <c r="K932" s="10">
        <v>0</v>
      </c>
      <c r="L932" s="10">
        <v>0</v>
      </c>
      <c r="M932" s="15" t="s">
        <v>24</v>
      </c>
      <c r="N932" s="10" t="s">
        <v>25</v>
      </c>
      <c r="O932" s="10" t="s">
        <v>166</v>
      </c>
      <c r="P932" s="10">
        <v>3387000</v>
      </c>
      <c r="Q932" s="17" t="s">
        <v>27</v>
      </c>
      <c r="R932" s="17" t="s">
        <v>685</v>
      </c>
      <c r="S932" s="36" t="s">
        <v>594</v>
      </c>
      <c r="T932" s="22" t="s">
        <v>595</v>
      </c>
      <c r="U932" s="22" t="s">
        <v>595</v>
      </c>
      <c r="V932" s="20" t="b">
        <f>IF(R932=[1]PAA!D937,TRUE)</f>
        <v>0</v>
      </c>
    </row>
    <row r="933" spans="1:22" ht="12.75" customHeight="1" x14ac:dyDescent="0.25">
      <c r="A933" s="63" t="s">
        <v>686</v>
      </c>
      <c r="B933" s="60" t="s">
        <v>687</v>
      </c>
      <c r="C933" s="60">
        <v>2</v>
      </c>
      <c r="D933" s="10">
        <v>2</v>
      </c>
      <c r="E933" s="24">
        <v>30</v>
      </c>
      <c r="F933" s="10">
        <v>0</v>
      </c>
      <c r="G933" s="12" t="s">
        <v>600</v>
      </c>
      <c r="H933" s="10">
        <v>0</v>
      </c>
      <c r="I933" s="49">
        <v>23352000</v>
      </c>
      <c r="J933" s="49">
        <v>23352000</v>
      </c>
      <c r="K933" s="10">
        <v>0</v>
      </c>
      <c r="L933" s="10">
        <v>0</v>
      </c>
      <c r="M933" s="15" t="s">
        <v>24</v>
      </c>
      <c r="N933" s="10" t="s">
        <v>25</v>
      </c>
      <c r="O933" s="10" t="s">
        <v>166</v>
      </c>
      <c r="P933" s="10">
        <v>3387000</v>
      </c>
      <c r="Q933" s="17" t="s">
        <v>27</v>
      </c>
      <c r="R933" s="17">
        <v>777</v>
      </c>
      <c r="S933" s="36" t="s">
        <v>594</v>
      </c>
      <c r="T933" s="22" t="s">
        <v>595</v>
      </c>
      <c r="U933" s="22" t="s">
        <v>595</v>
      </c>
      <c r="V933" s="20" t="b">
        <f>IF(R933=[1]PAA!D938,TRUE)</f>
        <v>0</v>
      </c>
    </row>
    <row r="934" spans="1:22" ht="12.75" customHeight="1" x14ac:dyDescent="0.25">
      <c r="A934" s="52" t="s">
        <v>688</v>
      </c>
      <c r="B934" s="59" t="s">
        <v>689</v>
      </c>
      <c r="C934" s="60">
        <v>3</v>
      </c>
      <c r="D934" s="10">
        <v>3</v>
      </c>
      <c r="E934" s="24">
        <v>30</v>
      </c>
      <c r="F934" s="10">
        <v>0</v>
      </c>
      <c r="G934" s="24" t="s">
        <v>611</v>
      </c>
      <c r="H934" s="10">
        <v>0</v>
      </c>
      <c r="I934" s="49">
        <v>9339850</v>
      </c>
      <c r="J934" s="49">
        <v>9339850</v>
      </c>
      <c r="K934" s="10">
        <v>0</v>
      </c>
      <c r="L934" s="10">
        <v>0</v>
      </c>
      <c r="M934" s="15" t="s">
        <v>24</v>
      </c>
      <c r="N934" s="10" t="s">
        <v>25</v>
      </c>
      <c r="O934" s="10" t="s">
        <v>166</v>
      </c>
      <c r="P934" s="10">
        <v>3387000</v>
      </c>
      <c r="Q934" s="17" t="s">
        <v>27</v>
      </c>
      <c r="R934" s="17">
        <v>978</v>
      </c>
      <c r="S934" s="36" t="s">
        <v>594</v>
      </c>
      <c r="T934" s="22" t="s">
        <v>595</v>
      </c>
      <c r="U934" s="22" t="s">
        <v>595</v>
      </c>
      <c r="V934" s="20" t="b">
        <f>IF(R934=[1]PAA!D939,TRUE)</f>
        <v>0</v>
      </c>
    </row>
    <row r="935" spans="1:22" ht="12.75" customHeight="1" x14ac:dyDescent="0.25">
      <c r="A935" s="55">
        <v>53101902</v>
      </c>
      <c r="B935" s="60" t="s">
        <v>690</v>
      </c>
      <c r="C935" s="60">
        <v>2</v>
      </c>
      <c r="D935" s="10">
        <v>2</v>
      </c>
      <c r="E935" s="24">
        <v>300</v>
      </c>
      <c r="F935" s="10">
        <v>0</v>
      </c>
      <c r="G935" t="s">
        <v>593</v>
      </c>
      <c r="H935" s="10">
        <v>0</v>
      </c>
      <c r="I935" s="49">
        <v>34486200</v>
      </c>
      <c r="J935" s="49">
        <v>34486200</v>
      </c>
      <c r="K935" s="10">
        <v>0</v>
      </c>
      <c r="L935" s="10">
        <v>0</v>
      </c>
      <c r="M935" s="15" t="s">
        <v>24</v>
      </c>
      <c r="N935" s="10" t="s">
        <v>25</v>
      </c>
      <c r="O935" s="10" t="s">
        <v>166</v>
      </c>
      <c r="P935" s="10">
        <v>3387000</v>
      </c>
      <c r="Q935" s="17" t="s">
        <v>27</v>
      </c>
      <c r="R935" s="17">
        <v>787</v>
      </c>
      <c r="S935" s="36" t="s">
        <v>594</v>
      </c>
      <c r="T935" s="22" t="s">
        <v>595</v>
      </c>
      <c r="U935" s="22" t="s">
        <v>595</v>
      </c>
      <c r="V935" s="20" t="b">
        <f>IF(R935=[1]PAA!D940,TRUE)</f>
        <v>0</v>
      </c>
    </row>
    <row r="936" spans="1:22" ht="12.75" customHeight="1" x14ac:dyDescent="0.2">
      <c r="A936" s="55">
        <v>53111601</v>
      </c>
      <c r="B936" s="60" t="s">
        <v>691</v>
      </c>
      <c r="C936" s="60">
        <v>2</v>
      </c>
      <c r="D936" s="10">
        <v>2</v>
      </c>
      <c r="E936" s="24">
        <v>300</v>
      </c>
      <c r="F936" s="10">
        <v>0</v>
      </c>
      <c r="G936" s="12" t="s">
        <v>611</v>
      </c>
      <c r="H936" s="10">
        <v>0</v>
      </c>
      <c r="I936" s="49">
        <v>8246700</v>
      </c>
      <c r="J936" s="49">
        <f t="shared" si="15"/>
        <v>8246700</v>
      </c>
      <c r="K936" s="10">
        <v>0</v>
      </c>
      <c r="L936" s="10">
        <v>0</v>
      </c>
      <c r="M936" s="15" t="s">
        <v>24</v>
      </c>
      <c r="N936" s="10" t="s">
        <v>25</v>
      </c>
      <c r="O936" s="10" t="s">
        <v>166</v>
      </c>
      <c r="P936" s="10">
        <v>3387000</v>
      </c>
      <c r="Q936" s="64" t="s">
        <v>27</v>
      </c>
      <c r="R936" s="64">
        <v>707</v>
      </c>
      <c r="S936" s="36" t="s">
        <v>594</v>
      </c>
      <c r="T936" s="22" t="s">
        <v>595</v>
      </c>
      <c r="U936" s="22" t="s">
        <v>595</v>
      </c>
      <c r="V936" s="20" t="b">
        <f>IF(R936=[1]PAA!D941,TRUE)</f>
        <v>0</v>
      </c>
    </row>
    <row r="937" spans="1:22" ht="12.75" customHeight="1" x14ac:dyDescent="0.2">
      <c r="A937" s="55">
        <v>80111701</v>
      </c>
      <c r="B937" s="10" t="s">
        <v>692</v>
      </c>
      <c r="C937" s="10">
        <v>1</v>
      </c>
      <c r="D937" s="10">
        <v>1</v>
      </c>
      <c r="E937" s="10">
        <v>300</v>
      </c>
      <c r="F937" s="10">
        <v>0</v>
      </c>
      <c r="G937" s="10" t="s">
        <v>23</v>
      </c>
      <c r="H937" s="10">
        <v>0</v>
      </c>
      <c r="I937" s="49">
        <v>183260000</v>
      </c>
      <c r="J937" s="49">
        <f>I937</f>
        <v>183260000</v>
      </c>
      <c r="K937" s="10">
        <v>0</v>
      </c>
      <c r="L937" s="10">
        <v>0</v>
      </c>
      <c r="M937" s="15" t="s">
        <v>24</v>
      </c>
      <c r="N937" s="10" t="s">
        <v>25</v>
      </c>
      <c r="O937" s="10" t="s">
        <v>166</v>
      </c>
      <c r="P937" s="10">
        <v>3387000</v>
      </c>
      <c r="Q937" s="65" t="s">
        <v>27</v>
      </c>
      <c r="R937" s="18">
        <v>427</v>
      </c>
      <c r="S937" s="36" t="s">
        <v>28</v>
      </c>
      <c r="T937" s="16" t="s">
        <v>29</v>
      </c>
      <c r="U937" s="10" t="s">
        <v>44</v>
      </c>
      <c r="V937" s="20" t="b">
        <f>IF(R937=[1]PAA!D942,TRUE)</f>
        <v>0</v>
      </c>
    </row>
    <row r="938" spans="1:22" ht="12.75" customHeight="1" x14ac:dyDescent="0.2">
      <c r="A938" s="66" t="s">
        <v>693</v>
      </c>
      <c r="B938" s="67" t="s">
        <v>694</v>
      </c>
      <c r="C938" s="68">
        <v>1</v>
      </c>
      <c r="D938" s="67">
        <v>2</v>
      </c>
      <c r="E938" s="68">
        <v>300</v>
      </c>
      <c r="F938" s="10">
        <v>0</v>
      </c>
      <c r="G938" s="12" t="s">
        <v>23</v>
      </c>
      <c r="H938" s="10">
        <v>0</v>
      </c>
      <c r="I938" s="49">
        <v>650000000</v>
      </c>
      <c r="J938" s="49">
        <f t="shared" ref="J938:J941" si="16">I938</f>
        <v>650000000</v>
      </c>
      <c r="K938" s="10">
        <v>0</v>
      </c>
      <c r="L938" s="10">
        <v>0</v>
      </c>
      <c r="M938" s="15" t="s">
        <v>24</v>
      </c>
      <c r="N938" s="10" t="s">
        <v>25</v>
      </c>
      <c r="O938" s="67" t="s">
        <v>695</v>
      </c>
      <c r="P938" s="10">
        <v>3387000</v>
      </c>
      <c r="Q938" s="65" t="s">
        <v>27</v>
      </c>
      <c r="R938" s="18">
        <v>781</v>
      </c>
      <c r="S938" s="19" t="s">
        <v>89</v>
      </c>
      <c r="T938" s="69" t="s">
        <v>696</v>
      </c>
      <c r="U938" s="69" t="s">
        <v>697</v>
      </c>
      <c r="V938" s="20" t="b">
        <f>IF(R938=[1]PAA!D944,TRUE)</f>
        <v>0</v>
      </c>
    </row>
    <row r="939" spans="1:22" ht="12.75" customHeight="1" x14ac:dyDescent="0.2">
      <c r="A939" s="70">
        <v>80131501</v>
      </c>
      <c r="B939" s="71" t="s">
        <v>698</v>
      </c>
      <c r="C939" s="67">
        <v>1</v>
      </c>
      <c r="D939" s="67">
        <v>2</v>
      </c>
      <c r="E939" s="67">
        <v>330</v>
      </c>
      <c r="F939" s="10">
        <v>0</v>
      </c>
      <c r="G939" s="12" t="s">
        <v>23</v>
      </c>
      <c r="H939" s="10">
        <v>0</v>
      </c>
      <c r="I939" s="49">
        <v>22623148</v>
      </c>
      <c r="J939" s="49">
        <f t="shared" si="16"/>
        <v>22623148</v>
      </c>
      <c r="K939" s="10">
        <v>0</v>
      </c>
      <c r="L939" s="10">
        <v>0</v>
      </c>
      <c r="M939" s="15" t="s">
        <v>24</v>
      </c>
      <c r="N939" s="10" t="s">
        <v>25</v>
      </c>
      <c r="O939" s="67" t="s">
        <v>699</v>
      </c>
      <c r="P939" s="10">
        <v>3387000</v>
      </c>
      <c r="Q939" s="65" t="s">
        <v>27</v>
      </c>
      <c r="R939" s="65"/>
      <c r="S939" s="19" t="s">
        <v>89</v>
      </c>
      <c r="T939" s="27" t="s">
        <v>419</v>
      </c>
      <c r="U939" s="27" t="s">
        <v>420</v>
      </c>
      <c r="V939" s="20" t="b">
        <f>IF(R939=[1]PAA!D945,TRUE)</f>
        <v>1</v>
      </c>
    </row>
    <row r="940" spans="1:22" ht="12.75" customHeight="1" x14ac:dyDescent="0.2">
      <c r="A940" s="70">
        <v>80131501</v>
      </c>
      <c r="B940" s="21" t="s">
        <v>700</v>
      </c>
      <c r="C940" s="67">
        <v>1</v>
      </c>
      <c r="D940" s="67">
        <v>3</v>
      </c>
      <c r="E940" s="67">
        <v>300</v>
      </c>
      <c r="F940" s="10">
        <v>0</v>
      </c>
      <c r="G940" s="12" t="s">
        <v>23</v>
      </c>
      <c r="H940" s="10">
        <v>0</v>
      </c>
      <c r="I940" s="49">
        <v>86980740</v>
      </c>
      <c r="J940" s="49">
        <f t="shared" si="16"/>
        <v>86980740</v>
      </c>
      <c r="K940" s="10">
        <v>0</v>
      </c>
      <c r="L940" s="10">
        <v>0</v>
      </c>
      <c r="M940" s="15" t="s">
        <v>24</v>
      </c>
      <c r="N940" s="10" t="s">
        <v>25</v>
      </c>
      <c r="O940" s="67" t="s">
        <v>699</v>
      </c>
      <c r="P940" s="10">
        <v>3387000</v>
      </c>
      <c r="Q940" s="65" t="s">
        <v>27</v>
      </c>
      <c r="R940" s="18">
        <v>599</v>
      </c>
      <c r="S940" s="19" t="s">
        <v>89</v>
      </c>
      <c r="T940" s="27" t="s">
        <v>701</v>
      </c>
      <c r="U940" s="69" t="s">
        <v>702</v>
      </c>
      <c r="V940" s="20" t="b">
        <f>IF(R940=[1]PAA!D946,TRUE)</f>
        <v>0</v>
      </c>
    </row>
    <row r="941" spans="1:22" ht="12.75" customHeight="1" x14ac:dyDescent="0.2">
      <c r="A941" s="72">
        <v>80111715</v>
      </c>
      <c r="B941" s="71" t="s">
        <v>703</v>
      </c>
      <c r="C941" s="67">
        <v>2</v>
      </c>
      <c r="D941" s="67">
        <v>3</v>
      </c>
      <c r="E941" s="67">
        <v>270</v>
      </c>
      <c r="F941" s="10">
        <v>0</v>
      </c>
      <c r="G941" s="12" t="s">
        <v>23</v>
      </c>
      <c r="H941" s="10">
        <v>0</v>
      </c>
      <c r="I941" s="49">
        <v>60000000</v>
      </c>
      <c r="J941" s="49">
        <f t="shared" si="16"/>
        <v>60000000</v>
      </c>
      <c r="K941" s="10">
        <v>0</v>
      </c>
      <c r="L941" s="10">
        <v>0</v>
      </c>
      <c r="M941" s="15" t="s">
        <v>24</v>
      </c>
      <c r="N941" s="10" t="s">
        <v>25</v>
      </c>
      <c r="O941" s="67" t="s">
        <v>699</v>
      </c>
      <c r="P941" s="10">
        <v>3387000</v>
      </c>
      <c r="Q941" s="65" t="s">
        <v>27</v>
      </c>
      <c r="R941" s="65"/>
      <c r="S941" s="19" t="s">
        <v>89</v>
      </c>
      <c r="T941" s="27" t="s">
        <v>701</v>
      </c>
      <c r="U941" s="69" t="s">
        <v>702</v>
      </c>
      <c r="V941" s="20" t="b">
        <f>IF(R941=[1]PAA!D947,TRUE)</f>
        <v>1</v>
      </c>
    </row>
    <row r="942" spans="1:22" s="77" customFormat="1" ht="25.5" x14ac:dyDescent="0.2">
      <c r="A942" s="73">
        <v>11151511</v>
      </c>
      <c r="B942" s="74" t="s">
        <v>704</v>
      </c>
      <c r="C942" s="75">
        <v>4</v>
      </c>
      <c r="D942" s="75">
        <v>4</v>
      </c>
      <c r="E942" s="75">
        <v>10</v>
      </c>
      <c r="F942" s="75">
        <v>0</v>
      </c>
      <c r="G942" s="12" t="s">
        <v>611</v>
      </c>
      <c r="H942" s="75">
        <v>0</v>
      </c>
      <c r="I942" s="76">
        <v>24401520</v>
      </c>
      <c r="J942" s="76">
        <f>I942</f>
        <v>24401520</v>
      </c>
      <c r="K942" s="10">
        <v>0</v>
      </c>
      <c r="L942" s="10">
        <v>0</v>
      </c>
      <c r="M942" s="15" t="s">
        <v>24</v>
      </c>
      <c r="N942" s="10" t="s">
        <v>25</v>
      </c>
      <c r="O942" s="16" t="s">
        <v>174</v>
      </c>
      <c r="P942" s="10">
        <v>3387000</v>
      </c>
      <c r="Q942" s="65" t="s">
        <v>27</v>
      </c>
      <c r="R942" s="18">
        <v>807</v>
      </c>
      <c r="S942" s="19" t="s">
        <v>175</v>
      </c>
      <c r="T942" s="27" t="s">
        <v>705</v>
      </c>
      <c r="U942" s="27" t="s">
        <v>706</v>
      </c>
      <c r="V942" s="20" t="b">
        <f>IF(R942=[1]PAA!D950,TRUE)</f>
        <v>0</v>
      </c>
    </row>
    <row r="943" spans="1:22" ht="25.5" x14ac:dyDescent="0.2">
      <c r="A943" s="73" t="s">
        <v>707</v>
      </c>
      <c r="B943" s="74" t="s">
        <v>708</v>
      </c>
      <c r="C943" s="75">
        <v>4</v>
      </c>
      <c r="D943" s="75">
        <v>4</v>
      </c>
      <c r="E943" s="75">
        <v>6</v>
      </c>
      <c r="F943" s="75">
        <v>0</v>
      </c>
      <c r="G943" s="12" t="s">
        <v>600</v>
      </c>
      <c r="H943" s="75">
        <v>0</v>
      </c>
      <c r="I943" s="76">
        <v>58393759</v>
      </c>
      <c r="J943" s="76">
        <v>58393759</v>
      </c>
      <c r="K943" s="10">
        <v>0</v>
      </c>
      <c r="L943" s="10">
        <v>0</v>
      </c>
      <c r="M943" s="15" t="s">
        <v>24</v>
      </c>
      <c r="N943" s="10" t="s">
        <v>25</v>
      </c>
      <c r="O943" s="16" t="s">
        <v>174</v>
      </c>
      <c r="P943" s="10">
        <v>3387000</v>
      </c>
      <c r="Q943" s="65" t="s">
        <v>27</v>
      </c>
      <c r="R943" s="65">
        <v>984</v>
      </c>
      <c r="S943" s="19" t="s">
        <v>175</v>
      </c>
      <c r="T943" s="27" t="s">
        <v>705</v>
      </c>
      <c r="U943" s="27" t="s">
        <v>706</v>
      </c>
      <c r="V943" s="20" t="b">
        <f>IF(R943=[1]PAA!D952,TRUE)</f>
        <v>0</v>
      </c>
    </row>
    <row r="944" spans="1:22" ht="25.5" x14ac:dyDescent="0.2">
      <c r="A944" s="73">
        <v>43201803</v>
      </c>
      <c r="B944" s="74" t="s">
        <v>709</v>
      </c>
      <c r="C944" s="75">
        <v>4</v>
      </c>
      <c r="D944" s="75">
        <v>4</v>
      </c>
      <c r="E944" s="75">
        <v>15</v>
      </c>
      <c r="F944" s="75">
        <v>0</v>
      </c>
      <c r="G944" s="12" t="s">
        <v>611</v>
      </c>
      <c r="H944" s="75">
        <v>0</v>
      </c>
      <c r="I944" s="76">
        <v>2677500</v>
      </c>
      <c r="J944" s="76">
        <f>I944</f>
        <v>2677500</v>
      </c>
      <c r="K944" s="10">
        <v>0</v>
      </c>
      <c r="L944" s="10">
        <v>0</v>
      </c>
      <c r="M944" s="15" t="s">
        <v>24</v>
      </c>
      <c r="N944" s="10" t="s">
        <v>25</v>
      </c>
      <c r="O944" s="16" t="s">
        <v>174</v>
      </c>
      <c r="P944" s="10">
        <v>3387000</v>
      </c>
      <c r="Q944" s="65" t="s">
        <v>27</v>
      </c>
      <c r="R944" s="18">
        <v>833</v>
      </c>
      <c r="S944" s="19" t="s">
        <v>175</v>
      </c>
      <c r="T944" s="27" t="s">
        <v>705</v>
      </c>
      <c r="U944" s="27" t="s">
        <v>706</v>
      </c>
      <c r="V944" s="20" t="b">
        <f>IF(R944=[1]PAA!D953,TRUE)</f>
        <v>0</v>
      </c>
    </row>
    <row r="945" spans="1:22" ht="12.75" customHeight="1" x14ac:dyDescent="0.2">
      <c r="A945" s="55" t="s">
        <v>710</v>
      </c>
      <c r="B945" s="21" t="s">
        <v>711</v>
      </c>
      <c r="C945" s="10">
        <v>4</v>
      </c>
      <c r="D945" s="10">
        <v>4</v>
      </c>
      <c r="E945" s="10">
        <v>30</v>
      </c>
      <c r="F945" s="10">
        <v>0</v>
      </c>
      <c r="G945" s="12" t="s">
        <v>611</v>
      </c>
      <c r="H945" s="75">
        <v>0</v>
      </c>
      <c r="I945" s="76">
        <v>862750</v>
      </c>
      <c r="J945" s="76">
        <f t="shared" ref="J945:J949" si="17">I945</f>
        <v>862750</v>
      </c>
      <c r="K945" s="10">
        <v>0</v>
      </c>
      <c r="L945" s="10">
        <v>0</v>
      </c>
      <c r="M945" s="15" t="s">
        <v>24</v>
      </c>
      <c r="N945" s="10" t="s">
        <v>25</v>
      </c>
      <c r="O945" s="10" t="s">
        <v>379</v>
      </c>
      <c r="P945" s="10">
        <v>3387000</v>
      </c>
      <c r="Q945" s="65" t="s">
        <v>27</v>
      </c>
      <c r="R945" s="18">
        <v>831</v>
      </c>
      <c r="S945" s="36" t="s">
        <v>28</v>
      </c>
      <c r="T945" s="16" t="s">
        <v>29</v>
      </c>
      <c r="U945" s="10" t="s">
        <v>44</v>
      </c>
      <c r="V945" s="20" t="b">
        <f>IF(R945=[1]PAA!D954,TRUE)</f>
        <v>0</v>
      </c>
    </row>
    <row r="946" spans="1:22" ht="12.75" customHeight="1" x14ac:dyDescent="0.2">
      <c r="A946" s="55" t="s">
        <v>712</v>
      </c>
      <c r="B946" s="21" t="s">
        <v>713</v>
      </c>
      <c r="C946" s="10">
        <v>4</v>
      </c>
      <c r="D946" s="10">
        <v>4</v>
      </c>
      <c r="E946" s="10">
        <v>30</v>
      </c>
      <c r="F946" s="10">
        <v>0</v>
      </c>
      <c r="G946" s="12" t="s">
        <v>611</v>
      </c>
      <c r="H946" s="75">
        <v>0</v>
      </c>
      <c r="I946" s="76">
        <v>977500</v>
      </c>
      <c r="J946" s="76">
        <f t="shared" si="17"/>
        <v>977500</v>
      </c>
      <c r="K946" s="10">
        <v>0</v>
      </c>
      <c r="L946" s="10">
        <v>0</v>
      </c>
      <c r="M946" s="15" t="s">
        <v>24</v>
      </c>
      <c r="N946" s="10" t="s">
        <v>25</v>
      </c>
      <c r="O946" s="10" t="s">
        <v>379</v>
      </c>
      <c r="P946" s="10">
        <v>3387000</v>
      </c>
      <c r="Q946" s="65" t="s">
        <v>27</v>
      </c>
      <c r="R946" s="18">
        <v>806</v>
      </c>
      <c r="S946" s="36" t="s">
        <v>28</v>
      </c>
      <c r="T946" s="16" t="s">
        <v>29</v>
      </c>
      <c r="U946" s="10" t="s">
        <v>44</v>
      </c>
      <c r="V946" s="20" t="b">
        <f>IF(R946=[1]PAA!D955,TRUE)</f>
        <v>0</v>
      </c>
    </row>
    <row r="947" spans="1:22" ht="12.75" customHeight="1" x14ac:dyDescent="0.25">
      <c r="A947" s="55">
        <v>81112501</v>
      </c>
      <c r="B947" s="21" t="s">
        <v>714</v>
      </c>
      <c r="C947" s="10">
        <v>3</v>
      </c>
      <c r="D947" s="10">
        <v>3</v>
      </c>
      <c r="E947" s="11">
        <v>30</v>
      </c>
      <c r="F947" s="10">
        <v>0</v>
      </c>
      <c r="G947" s="12" t="s">
        <v>23</v>
      </c>
      <c r="H947" s="13">
        <v>0</v>
      </c>
      <c r="I947" s="14">
        <v>1249500</v>
      </c>
      <c r="J947" s="14">
        <f t="shared" si="17"/>
        <v>1249500</v>
      </c>
      <c r="K947" s="10">
        <v>0</v>
      </c>
      <c r="L947" s="10">
        <v>0</v>
      </c>
      <c r="M947" s="15" t="s">
        <v>24</v>
      </c>
      <c r="N947" s="10" t="s">
        <v>25</v>
      </c>
      <c r="O947" s="10" t="s">
        <v>228</v>
      </c>
      <c r="P947" s="10">
        <v>3387000</v>
      </c>
      <c r="Q947" s="17" t="s">
        <v>27</v>
      </c>
      <c r="R947" s="18">
        <v>674</v>
      </c>
      <c r="S947" s="36" t="s">
        <v>200</v>
      </c>
      <c r="T947" s="22" t="s">
        <v>201</v>
      </c>
      <c r="U947" s="22" t="s">
        <v>602</v>
      </c>
      <c r="V947" s="20" t="b">
        <f>IF(R947=[1]PAA!D956,TRUE)</f>
        <v>0</v>
      </c>
    </row>
    <row r="948" spans="1:22" ht="12.75" customHeight="1" x14ac:dyDescent="0.25">
      <c r="A948" s="52" t="s">
        <v>715</v>
      </c>
      <c r="B948" s="10" t="s">
        <v>716</v>
      </c>
      <c r="C948" s="10">
        <v>4</v>
      </c>
      <c r="D948" s="10">
        <v>4</v>
      </c>
      <c r="E948" s="10">
        <v>210</v>
      </c>
      <c r="F948" s="10">
        <v>0</v>
      </c>
      <c r="G948" s="12" t="s">
        <v>593</v>
      </c>
      <c r="H948" s="10">
        <v>0</v>
      </c>
      <c r="I948" s="14">
        <v>364705000</v>
      </c>
      <c r="J948" s="14">
        <f t="shared" si="17"/>
        <v>364705000</v>
      </c>
      <c r="K948" s="10">
        <v>0</v>
      </c>
      <c r="L948" s="10">
        <v>0</v>
      </c>
      <c r="M948" s="15" t="s">
        <v>24</v>
      </c>
      <c r="N948" s="10" t="s">
        <v>25</v>
      </c>
      <c r="O948" s="10" t="s">
        <v>166</v>
      </c>
      <c r="P948" s="10">
        <v>3387000</v>
      </c>
      <c r="Q948" s="17" t="s">
        <v>27</v>
      </c>
      <c r="R948" s="17">
        <v>987</v>
      </c>
      <c r="S948" s="36" t="s">
        <v>594</v>
      </c>
      <c r="T948" s="22" t="s">
        <v>595</v>
      </c>
      <c r="U948" s="22" t="s">
        <v>595</v>
      </c>
      <c r="V948" s="20" t="b">
        <f>IF(R948=[1]PAA!D957,TRUE)</f>
        <v>0</v>
      </c>
    </row>
    <row r="949" spans="1:22" ht="12.75" customHeight="1" x14ac:dyDescent="0.25">
      <c r="A949" s="55">
        <v>78102200</v>
      </c>
      <c r="B949" s="10" t="s">
        <v>717</v>
      </c>
      <c r="C949" s="10">
        <v>4</v>
      </c>
      <c r="D949" s="10">
        <v>4</v>
      </c>
      <c r="E949" s="10">
        <f>8*30</f>
        <v>240</v>
      </c>
      <c r="F949" s="10">
        <v>0</v>
      </c>
      <c r="G949" s="12" t="s">
        <v>23</v>
      </c>
      <c r="H949" s="10">
        <v>0</v>
      </c>
      <c r="I949" s="14">
        <v>329880000</v>
      </c>
      <c r="J949" s="14">
        <f t="shared" si="17"/>
        <v>329880000</v>
      </c>
      <c r="K949" s="10">
        <v>0</v>
      </c>
      <c r="L949" s="10">
        <v>0</v>
      </c>
      <c r="M949" s="15" t="s">
        <v>24</v>
      </c>
      <c r="N949" s="10" t="s">
        <v>25</v>
      </c>
      <c r="O949" s="10" t="s">
        <v>447</v>
      </c>
      <c r="P949" s="10">
        <v>3387000</v>
      </c>
      <c r="Q949" s="17" t="s">
        <v>27</v>
      </c>
      <c r="R949" s="17">
        <v>753</v>
      </c>
      <c r="S949" s="36" t="s">
        <v>594</v>
      </c>
      <c r="T949" s="22" t="s">
        <v>595</v>
      </c>
      <c r="U949" s="22" t="s">
        <v>595</v>
      </c>
      <c r="V949" s="20" t="b">
        <f>IF(R949=[1]PAA!D958,TRUE)</f>
        <v>0</v>
      </c>
    </row>
    <row r="950" spans="1:22" ht="12.75" customHeight="1" x14ac:dyDescent="0.25">
      <c r="A950" s="9">
        <v>80111701</v>
      </c>
      <c r="B950" s="78" t="s">
        <v>426</v>
      </c>
      <c r="C950" s="54">
        <v>11</v>
      </c>
      <c r="D950" s="54">
        <v>11</v>
      </c>
      <c r="E950" s="79">
        <v>52</v>
      </c>
      <c r="F950" s="10">
        <v>0</v>
      </c>
      <c r="G950" s="12" t="s">
        <v>23</v>
      </c>
      <c r="H950" s="10">
        <v>0</v>
      </c>
      <c r="I950" s="14">
        <v>8146667</v>
      </c>
      <c r="J950" s="14">
        <f>I950</f>
        <v>8146667</v>
      </c>
      <c r="K950" s="10">
        <v>0</v>
      </c>
      <c r="L950" s="10">
        <v>0</v>
      </c>
      <c r="M950" s="15" t="s">
        <v>24</v>
      </c>
      <c r="N950" s="10" t="s">
        <v>25</v>
      </c>
      <c r="O950" s="78" t="s">
        <v>418</v>
      </c>
      <c r="P950" s="10">
        <v>3387000</v>
      </c>
      <c r="Q950" s="17" t="s">
        <v>27</v>
      </c>
      <c r="R950" s="80"/>
      <c r="S950" s="78" t="s">
        <v>89</v>
      </c>
      <c r="T950" s="78" t="s">
        <v>427</v>
      </c>
      <c r="U950" s="78" t="s">
        <v>718</v>
      </c>
    </row>
    <row r="951" spans="1:22" ht="12.75" customHeight="1" x14ac:dyDescent="0.25">
      <c r="A951" s="9">
        <v>80111701</v>
      </c>
      <c r="B951" s="78" t="s">
        <v>719</v>
      </c>
      <c r="C951" s="54">
        <v>11</v>
      </c>
      <c r="D951" s="54">
        <v>11</v>
      </c>
      <c r="E951" s="79">
        <v>52</v>
      </c>
      <c r="F951" s="10">
        <v>0</v>
      </c>
      <c r="G951" s="12" t="s">
        <v>23</v>
      </c>
      <c r="H951" s="10">
        <v>0</v>
      </c>
      <c r="I951" s="14">
        <v>11266667</v>
      </c>
      <c r="J951" s="14">
        <f t="shared" ref="J951:J989" si="18">I951</f>
        <v>11266667</v>
      </c>
      <c r="K951" s="10">
        <v>0</v>
      </c>
      <c r="L951" s="10">
        <v>0</v>
      </c>
      <c r="M951" s="15" t="s">
        <v>24</v>
      </c>
      <c r="N951" s="10" t="s">
        <v>25</v>
      </c>
      <c r="O951" s="78" t="s">
        <v>720</v>
      </c>
      <c r="P951" s="10">
        <v>3387000</v>
      </c>
      <c r="Q951" s="17" t="s">
        <v>27</v>
      </c>
      <c r="R951" s="80"/>
      <c r="S951" s="78" t="s">
        <v>89</v>
      </c>
      <c r="T951" s="78" t="s">
        <v>721</v>
      </c>
      <c r="U951" s="78" t="s">
        <v>722</v>
      </c>
    </row>
    <row r="952" spans="1:22" ht="12.75" customHeight="1" x14ac:dyDescent="0.25">
      <c r="A952" s="9">
        <v>80111701</v>
      </c>
      <c r="B952" s="78" t="s">
        <v>723</v>
      </c>
      <c r="C952" s="54">
        <v>11</v>
      </c>
      <c r="D952" s="54">
        <v>11</v>
      </c>
      <c r="E952" s="79">
        <v>105</v>
      </c>
      <c r="F952" s="10">
        <v>0</v>
      </c>
      <c r="G952" s="12" t="s">
        <v>23</v>
      </c>
      <c r="H952" s="10">
        <v>0</v>
      </c>
      <c r="I952" s="14">
        <v>14700000</v>
      </c>
      <c r="J952" s="14">
        <f t="shared" si="18"/>
        <v>14700000</v>
      </c>
      <c r="K952" s="10">
        <v>0</v>
      </c>
      <c r="L952" s="10">
        <v>0</v>
      </c>
      <c r="M952" s="15" t="s">
        <v>24</v>
      </c>
      <c r="N952" s="10" t="s">
        <v>25</v>
      </c>
      <c r="O952" s="78" t="s">
        <v>447</v>
      </c>
      <c r="P952" s="10">
        <v>3387000</v>
      </c>
      <c r="Q952" s="17" t="s">
        <v>27</v>
      </c>
      <c r="R952" s="80"/>
      <c r="S952" s="78" t="s">
        <v>28</v>
      </c>
      <c r="T952" s="78" t="s">
        <v>724</v>
      </c>
      <c r="U952" s="78" t="s">
        <v>30</v>
      </c>
    </row>
    <row r="953" spans="1:22" ht="12.75" customHeight="1" x14ac:dyDescent="0.25">
      <c r="A953" s="9">
        <v>80111701</v>
      </c>
      <c r="B953" s="78" t="s">
        <v>58</v>
      </c>
      <c r="C953" s="54">
        <v>11</v>
      </c>
      <c r="D953" s="54">
        <v>11</v>
      </c>
      <c r="E953" s="79">
        <v>45</v>
      </c>
      <c r="F953" s="10">
        <v>0</v>
      </c>
      <c r="G953" s="12" t="s">
        <v>23</v>
      </c>
      <c r="H953" s="10">
        <v>0</v>
      </c>
      <c r="I953" s="14">
        <v>10558500</v>
      </c>
      <c r="J953" s="14">
        <f t="shared" si="18"/>
        <v>10558500</v>
      </c>
      <c r="K953" s="10">
        <v>0</v>
      </c>
      <c r="L953" s="10">
        <v>0</v>
      </c>
      <c r="M953" s="15" t="s">
        <v>24</v>
      </c>
      <c r="N953" s="10" t="s">
        <v>25</v>
      </c>
      <c r="O953" s="78" t="s">
        <v>43</v>
      </c>
      <c r="P953" s="10">
        <v>3387000</v>
      </c>
      <c r="Q953" s="17" t="s">
        <v>27</v>
      </c>
      <c r="R953" s="80"/>
      <c r="S953" s="78" t="s">
        <v>32</v>
      </c>
      <c r="T953" s="78" t="s">
        <v>59</v>
      </c>
      <c r="U953" s="78" t="s">
        <v>725</v>
      </c>
    </row>
    <row r="954" spans="1:22" ht="12.75" customHeight="1" x14ac:dyDescent="0.25">
      <c r="A954" s="9">
        <v>80111701</v>
      </c>
      <c r="B954" s="78" t="s">
        <v>726</v>
      </c>
      <c r="C954" s="54">
        <v>11</v>
      </c>
      <c r="D954" s="54">
        <v>11</v>
      </c>
      <c r="E954" s="79">
        <v>45</v>
      </c>
      <c r="F954" s="10">
        <v>0</v>
      </c>
      <c r="G954" s="12" t="s">
        <v>23</v>
      </c>
      <c r="H954" s="10">
        <v>0</v>
      </c>
      <c r="I954" s="14">
        <v>6691500</v>
      </c>
      <c r="J954" s="14">
        <f t="shared" si="18"/>
        <v>6691500</v>
      </c>
      <c r="K954" s="10">
        <v>0</v>
      </c>
      <c r="L954" s="10">
        <v>0</v>
      </c>
      <c r="M954" s="15" t="s">
        <v>24</v>
      </c>
      <c r="N954" s="10" t="s">
        <v>25</v>
      </c>
      <c r="O954" s="78" t="s">
        <v>174</v>
      </c>
      <c r="P954" s="10">
        <v>3387000</v>
      </c>
      <c r="Q954" s="17" t="s">
        <v>27</v>
      </c>
      <c r="R954" s="80"/>
      <c r="S954" s="78" t="s">
        <v>175</v>
      </c>
      <c r="T954" s="78" t="s">
        <v>191</v>
      </c>
      <c r="U954" s="78" t="s">
        <v>192</v>
      </c>
    </row>
    <row r="955" spans="1:22" ht="12.75" customHeight="1" x14ac:dyDescent="0.25">
      <c r="A955" s="9">
        <v>80111701</v>
      </c>
      <c r="B955" s="81" t="s">
        <v>727</v>
      </c>
      <c r="C955" s="54">
        <v>11</v>
      </c>
      <c r="D955" s="54">
        <v>11</v>
      </c>
      <c r="E955" s="79">
        <v>105</v>
      </c>
      <c r="F955" s="10">
        <v>0</v>
      </c>
      <c r="G955" s="12" t="s">
        <v>23</v>
      </c>
      <c r="H955" s="10">
        <v>0</v>
      </c>
      <c r="I955" s="14">
        <v>33390000</v>
      </c>
      <c r="J955" s="14">
        <f t="shared" si="18"/>
        <v>33390000</v>
      </c>
      <c r="K955" s="10">
        <v>0</v>
      </c>
      <c r="L955" s="10">
        <v>0</v>
      </c>
      <c r="M955" s="15" t="s">
        <v>24</v>
      </c>
      <c r="N955" s="10" t="s">
        <v>25</v>
      </c>
      <c r="O955" s="78" t="s">
        <v>235</v>
      </c>
      <c r="P955" s="10">
        <v>3387000</v>
      </c>
      <c r="Q955" s="17" t="s">
        <v>27</v>
      </c>
      <c r="R955" s="80"/>
      <c r="S955" s="30" t="s">
        <v>28</v>
      </c>
      <c r="T955" s="31" t="s">
        <v>29</v>
      </c>
      <c r="U955" s="10" t="s">
        <v>30</v>
      </c>
    </row>
    <row r="956" spans="1:22" ht="12.75" customHeight="1" x14ac:dyDescent="0.25">
      <c r="A956" s="9">
        <v>80111701</v>
      </c>
      <c r="B956" s="78" t="s">
        <v>728</v>
      </c>
      <c r="C956" s="54">
        <v>11</v>
      </c>
      <c r="D956" s="54">
        <v>11</v>
      </c>
      <c r="E956" s="79">
        <v>45</v>
      </c>
      <c r="F956" s="10">
        <v>0</v>
      </c>
      <c r="G956" s="12" t="s">
        <v>23</v>
      </c>
      <c r="H956" s="10">
        <v>0</v>
      </c>
      <c r="I956" s="14">
        <v>2250000</v>
      </c>
      <c r="J956" s="14">
        <f t="shared" si="18"/>
        <v>2250000</v>
      </c>
      <c r="K956" s="10">
        <v>0</v>
      </c>
      <c r="L956" s="10">
        <v>0</v>
      </c>
      <c r="M956" s="15" t="s">
        <v>24</v>
      </c>
      <c r="N956" s="10" t="s">
        <v>25</v>
      </c>
      <c r="O956" s="78" t="s">
        <v>118</v>
      </c>
      <c r="P956" s="10">
        <v>3387000</v>
      </c>
      <c r="Q956" s="17" t="s">
        <v>27</v>
      </c>
      <c r="R956" s="80"/>
      <c r="S956" s="78" t="s">
        <v>89</v>
      </c>
      <c r="T956" s="78" t="s">
        <v>729</v>
      </c>
      <c r="U956" s="78" t="s">
        <v>730</v>
      </c>
    </row>
    <row r="957" spans="1:22" ht="12.75" customHeight="1" x14ac:dyDescent="0.25">
      <c r="A957" s="9">
        <v>80111701</v>
      </c>
      <c r="B957" s="78" t="s">
        <v>553</v>
      </c>
      <c r="C957" s="54">
        <v>11</v>
      </c>
      <c r="D957" s="54">
        <v>11</v>
      </c>
      <c r="E957" s="79">
        <v>45</v>
      </c>
      <c r="F957" s="10">
        <v>0</v>
      </c>
      <c r="G957" s="12" t="s">
        <v>23</v>
      </c>
      <c r="H957" s="10">
        <v>0</v>
      </c>
      <c r="I957" s="14">
        <v>2250000</v>
      </c>
      <c r="J957" s="14">
        <f t="shared" si="18"/>
        <v>2250000</v>
      </c>
      <c r="K957" s="10">
        <v>0</v>
      </c>
      <c r="L957" s="10">
        <v>0</v>
      </c>
      <c r="M957" s="15" t="s">
        <v>24</v>
      </c>
      <c r="N957" s="10" t="s">
        <v>25</v>
      </c>
      <c r="O957" s="78" t="s">
        <v>720</v>
      </c>
      <c r="P957" s="10">
        <v>3387000</v>
      </c>
      <c r="Q957" s="17" t="s">
        <v>27</v>
      </c>
      <c r="R957" s="80"/>
      <c r="S957" s="78" t="s">
        <v>89</v>
      </c>
      <c r="T957" s="78" t="s">
        <v>729</v>
      </c>
      <c r="U957" s="78" t="s">
        <v>730</v>
      </c>
    </row>
    <row r="958" spans="1:22" ht="12.75" customHeight="1" x14ac:dyDescent="0.25">
      <c r="A958" s="9">
        <v>80111701</v>
      </c>
      <c r="B958" s="78" t="s">
        <v>723</v>
      </c>
      <c r="C958" s="54">
        <v>11</v>
      </c>
      <c r="D958" s="54">
        <v>11</v>
      </c>
      <c r="E958" s="79">
        <v>105</v>
      </c>
      <c r="F958" s="10">
        <v>0</v>
      </c>
      <c r="G958" s="12" t="s">
        <v>23</v>
      </c>
      <c r="H958" s="10">
        <v>0</v>
      </c>
      <c r="I958" s="14">
        <v>14700000</v>
      </c>
      <c r="J958" s="14">
        <f t="shared" si="18"/>
        <v>14700000</v>
      </c>
      <c r="K958" s="10">
        <v>0</v>
      </c>
      <c r="L958" s="10">
        <v>0</v>
      </c>
      <c r="M958" s="15" t="s">
        <v>24</v>
      </c>
      <c r="N958" s="10" t="s">
        <v>25</v>
      </c>
      <c r="O958" s="78" t="s">
        <v>447</v>
      </c>
      <c r="P958" s="10">
        <v>3387000</v>
      </c>
      <c r="Q958" s="17" t="s">
        <v>27</v>
      </c>
      <c r="R958" s="80"/>
      <c r="S958" s="78" t="s">
        <v>28</v>
      </c>
      <c r="T958" s="78" t="s">
        <v>724</v>
      </c>
      <c r="U958" s="78" t="s">
        <v>30</v>
      </c>
    </row>
    <row r="959" spans="1:22" ht="12.75" customHeight="1" x14ac:dyDescent="0.25">
      <c r="A959" s="9">
        <v>80111701</v>
      </c>
      <c r="B959" s="78" t="s">
        <v>723</v>
      </c>
      <c r="C959" s="54">
        <v>11</v>
      </c>
      <c r="D959" s="54">
        <v>11</v>
      </c>
      <c r="E959" s="79">
        <v>105</v>
      </c>
      <c r="F959" s="10">
        <v>0</v>
      </c>
      <c r="G959" s="12" t="s">
        <v>23</v>
      </c>
      <c r="H959" s="10">
        <v>0</v>
      </c>
      <c r="I959" s="14">
        <v>14700000</v>
      </c>
      <c r="J959" s="14">
        <f t="shared" si="18"/>
        <v>14700000</v>
      </c>
      <c r="K959" s="10">
        <v>0</v>
      </c>
      <c r="L959" s="10">
        <v>0</v>
      </c>
      <c r="M959" s="15" t="s">
        <v>24</v>
      </c>
      <c r="N959" s="10" t="s">
        <v>25</v>
      </c>
      <c r="O959" s="78" t="s">
        <v>447</v>
      </c>
      <c r="P959" s="10">
        <v>3387000</v>
      </c>
      <c r="Q959" s="17" t="s">
        <v>27</v>
      </c>
      <c r="R959" s="80"/>
      <c r="S959" s="78" t="s">
        <v>28</v>
      </c>
      <c r="T959" s="78" t="s">
        <v>724</v>
      </c>
      <c r="U959" s="78" t="s">
        <v>30</v>
      </c>
    </row>
    <row r="960" spans="1:22" ht="12.75" customHeight="1" x14ac:dyDescent="0.25">
      <c r="A960" s="9">
        <v>80111701</v>
      </c>
      <c r="B960" s="78" t="s">
        <v>723</v>
      </c>
      <c r="C960" s="54">
        <v>11</v>
      </c>
      <c r="D960" s="54">
        <v>11</v>
      </c>
      <c r="E960" s="79">
        <v>105</v>
      </c>
      <c r="F960" s="10">
        <v>0</v>
      </c>
      <c r="G960" s="12" t="s">
        <v>23</v>
      </c>
      <c r="H960" s="10">
        <v>0</v>
      </c>
      <c r="I960" s="14">
        <v>14700000</v>
      </c>
      <c r="J960" s="14">
        <f t="shared" si="18"/>
        <v>14700000</v>
      </c>
      <c r="K960" s="10">
        <v>0</v>
      </c>
      <c r="L960" s="10">
        <v>0</v>
      </c>
      <c r="M960" s="15" t="s">
        <v>24</v>
      </c>
      <c r="N960" s="10" t="s">
        <v>25</v>
      </c>
      <c r="O960" s="78" t="s">
        <v>447</v>
      </c>
      <c r="P960" s="10">
        <v>3387000</v>
      </c>
      <c r="Q960" s="17" t="s">
        <v>27</v>
      </c>
      <c r="R960" s="80"/>
      <c r="S960" s="78" t="s">
        <v>28</v>
      </c>
      <c r="T960" s="78" t="s">
        <v>724</v>
      </c>
      <c r="U960" s="78" t="s">
        <v>30</v>
      </c>
    </row>
    <row r="961" spans="1:21" ht="12.75" customHeight="1" x14ac:dyDescent="0.25">
      <c r="A961" s="9">
        <v>80111701</v>
      </c>
      <c r="B961" s="78" t="s">
        <v>547</v>
      </c>
      <c r="C961" s="54">
        <v>11</v>
      </c>
      <c r="D961" s="54">
        <v>11</v>
      </c>
      <c r="E961" s="79">
        <v>45</v>
      </c>
      <c r="F961" s="10">
        <v>0</v>
      </c>
      <c r="G961" s="12" t="s">
        <v>23</v>
      </c>
      <c r="H961" s="10">
        <v>0</v>
      </c>
      <c r="I961" s="14">
        <v>6300000</v>
      </c>
      <c r="J961" s="14">
        <f t="shared" si="18"/>
        <v>6300000</v>
      </c>
      <c r="K961" s="10">
        <v>0</v>
      </c>
      <c r="L961" s="10">
        <v>0</v>
      </c>
      <c r="M961" s="15" t="s">
        <v>24</v>
      </c>
      <c r="N961" s="10" t="s">
        <v>25</v>
      </c>
      <c r="O961" s="78" t="s">
        <v>174</v>
      </c>
      <c r="P961" s="10">
        <v>3387000</v>
      </c>
      <c r="Q961" s="17" t="s">
        <v>27</v>
      </c>
      <c r="R961" s="80"/>
      <c r="S961" s="78" t="s">
        <v>175</v>
      </c>
      <c r="T961" s="78" t="s">
        <v>731</v>
      </c>
      <c r="U961" s="78" t="s">
        <v>546</v>
      </c>
    </row>
    <row r="962" spans="1:21" ht="12.75" customHeight="1" x14ac:dyDescent="0.25">
      <c r="A962" s="9">
        <v>80111701</v>
      </c>
      <c r="B962" s="78" t="s">
        <v>393</v>
      </c>
      <c r="C962" s="54">
        <v>11</v>
      </c>
      <c r="D962" s="54">
        <v>11</v>
      </c>
      <c r="E962" s="79">
        <v>45</v>
      </c>
      <c r="F962" s="10">
        <v>0</v>
      </c>
      <c r="G962" s="12" t="s">
        <v>23</v>
      </c>
      <c r="H962" s="10">
        <v>0</v>
      </c>
      <c r="I962" s="14">
        <v>6300000</v>
      </c>
      <c r="J962" s="14">
        <f t="shared" si="18"/>
        <v>6300000</v>
      </c>
      <c r="K962" s="10">
        <v>0</v>
      </c>
      <c r="L962" s="10">
        <v>0</v>
      </c>
      <c r="M962" s="15" t="s">
        <v>24</v>
      </c>
      <c r="N962" s="10" t="s">
        <v>25</v>
      </c>
      <c r="O962" s="78" t="s">
        <v>386</v>
      </c>
      <c r="P962" s="10">
        <v>3387000</v>
      </c>
      <c r="Q962" s="17" t="s">
        <v>27</v>
      </c>
      <c r="R962" s="80"/>
      <c r="S962" s="78" t="s">
        <v>28</v>
      </c>
      <c r="T962" s="78" t="s">
        <v>724</v>
      </c>
      <c r="U962" s="78" t="s">
        <v>44</v>
      </c>
    </row>
    <row r="963" spans="1:21" ht="12.75" customHeight="1" x14ac:dyDescent="0.25">
      <c r="A963" s="9">
        <v>80111701</v>
      </c>
      <c r="B963" s="78" t="s">
        <v>732</v>
      </c>
      <c r="C963" s="54">
        <v>11</v>
      </c>
      <c r="D963" s="54">
        <v>11</v>
      </c>
      <c r="E963" s="79">
        <v>45</v>
      </c>
      <c r="F963" s="10">
        <v>0</v>
      </c>
      <c r="G963" s="12" t="s">
        <v>23</v>
      </c>
      <c r="H963" s="10">
        <v>0</v>
      </c>
      <c r="I963" s="14">
        <v>6300000</v>
      </c>
      <c r="J963" s="14">
        <f t="shared" si="18"/>
        <v>6300000</v>
      </c>
      <c r="K963" s="10">
        <v>0</v>
      </c>
      <c r="L963" s="10">
        <v>0</v>
      </c>
      <c r="M963" s="15" t="s">
        <v>24</v>
      </c>
      <c r="N963" s="10" t="s">
        <v>25</v>
      </c>
      <c r="O963" s="78" t="s">
        <v>174</v>
      </c>
      <c r="P963" s="10">
        <v>3387000</v>
      </c>
      <c r="Q963" s="17" t="s">
        <v>27</v>
      </c>
      <c r="R963" s="80"/>
      <c r="S963" s="78" t="s">
        <v>175</v>
      </c>
      <c r="T963" s="78" t="s">
        <v>179</v>
      </c>
      <c r="U963" s="78" t="s">
        <v>549</v>
      </c>
    </row>
    <row r="964" spans="1:21" ht="12.75" customHeight="1" x14ac:dyDescent="0.25">
      <c r="A964" s="9">
        <v>80111701</v>
      </c>
      <c r="B964" s="78" t="s">
        <v>733</v>
      </c>
      <c r="C964" s="54">
        <v>11</v>
      </c>
      <c r="D964" s="54">
        <v>11</v>
      </c>
      <c r="E964" s="79">
        <v>53</v>
      </c>
      <c r="F964" s="10">
        <v>0</v>
      </c>
      <c r="G964" s="12" t="s">
        <v>23</v>
      </c>
      <c r="H964" s="10">
        <v>0</v>
      </c>
      <c r="I964" s="14">
        <v>9509967</v>
      </c>
      <c r="J964" s="14">
        <f t="shared" si="18"/>
        <v>9509967</v>
      </c>
      <c r="K964" s="10">
        <v>0</v>
      </c>
      <c r="L964" s="10">
        <v>0</v>
      </c>
      <c r="M964" s="15" t="s">
        <v>24</v>
      </c>
      <c r="N964" s="10" t="s">
        <v>25</v>
      </c>
      <c r="O964" s="78" t="s">
        <v>43</v>
      </c>
      <c r="P964" s="10">
        <v>3387000</v>
      </c>
      <c r="Q964" s="17" t="s">
        <v>27</v>
      </c>
      <c r="R964" s="80"/>
      <c r="S964" s="78" t="s">
        <v>28</v>
      </c>
      <c r="T964" s="78" t="s">
        <v>724</v>
      </c>
      <c r="U964" s="78" t="s">
        <v>44</v>
      </c>
    </row>
    <row r="965" spans="1:21" ht="12.75" customHeight="1" x14ac:dyDescent="0.25">
      <c r="A965" s="9">
        <v>80111701</v>
      </c>
      <c r="B965" s="78" t="s">
        <v>734</v>
      </c>
      <c r="C965" s="54">
        <v>11</v>
      </c>
      <c r="D965" s="54">
        <v>11</v>
      </c>
      <c r="E965" s="79">
        <v>45</v>
      </c>
      <c r="F965" s="10">
        <v>0</v>
      </c>
      <c r="G965" s="12" t="s">
        <v>23</v>
      </c>
      <c r="H965" s="10">
        <v>0</v>
      </c>
      <c r="I965" s="14">
        <v>9750000</v>
      </c>
      <c r="J965" s="14">
        <f t="shared" si="18"/>
        <v>9750000</v>
      </c>
      <c r="K965" s="10">
        <v>0</v>
      </c>
      <c r="L965" s="10">
        <v>0</v>
      </c>
      <c r="M965" s="15" t="s">
        <v>24</v>
      </c>
      <c r="N965" s="10" t="s">
        <v>25</v>
      </c>
      <c r="O965" s="78" t="s">
        <v>720</v>
      </c>
      <c r="P965" s="10">
        <v>3387000</v>
      </c>
      <c r="Q965" s="17" t="s">
        <v>27</v>
      </c>
      <c r="R965" s="80"/>
      <c r="S965" s="78" t="s">
        <v>89</v>
      </c>
      <c r="T965" s="78" t="s">
        <v>735</v>
      </c>
      <c r="U965" s="78" t="s">
        <v>730</v>
      </c>
    </row>
    <row r="966" spans="1:21" ht="12.75" customHeight="1" x14ac:dyDescent="0.25">
      <c r="A966" s="9">
        <v>80111701</v>
      </c>
      <c r="B966" s="78" t="s">
        <v>45</v>
      </c>
      <c r="C966" s="54">
        <v>11</v>
      </c>
      <c r="D966" s="54">
        <v>11</v>
      </c>
      <c r="E966" s="79">
        <v>45</v>
      </c>
      <c r="F966" s="10">
        <v>0</v>
      </c>
      <c r="G966" s="12" t="s">
        <v>23</v>
      </c>
      <c r="H966" s="10">
        <v>0</v>
      </c>
      <c r="I966" s="14">
        <v>2850000</v>
      </c>
      <c r="J966" s="14">
        <f t="shared" si="18"/>
        <v>2850000</v>
      </c>
      <c r="K966" s="10">
        <v>0</v>
      </c>
      <c r="L966" s="10">
        <v>0</v>
      </c>
      <c r="M966" s="15" t="s">
        <v>24</v>
      </c>
      <c r="N966" s="10" t="s">
        <v>25</v>
      </c>
      <c r="O966" s="78" t="s">
        <v>43</v>
      </c>
      <c r="P966" s="10">
        <v>3387000</v>
      </c>
      <c r="Q966" s="17" t="s">
        <v>27</v>
      </c>
      <c r="R966" s="80"/>
      <c r="S966" s="78" t="s">
        <v>28</v>
      </c>
      <c r="T966" s="78" t="s">
        <v>724</v>
      </c>
      <c r="U966" s="10" t="s">
        <v>44</v>
      </c>
    </row>
    <row r="967" spans="1:21" ht="12.75" customHeight="1" x14ac:dyDescent="0.25">
      <c r="A967" s="9">
        <v>80111701</v>
      </c>
      <c r="B967" s="78" t="s">
        <v>736</v>
      </c>
      <c r="C967" s="54">
        <v>11</v>
      </c>
      <c r="D967" s="54">
        <v>11</v>
      </c>
      <c r="E967" s="79">
        <v>45</v>
      </c>
      <c r="F967" s="10">
        <v>0</v>
      </c>
      <c r="G967" s="12" t="s">
        <v>23</v>
      </c>
      <c r="H967" s="10">
        <v>0</v>
      </c>
      <c r="I967" s="14">
        <v>6691500</v>
      </c>
      <c r="J967" s="14">
        <f t="shared" si="18"/>
        <v>6691500</v>
      </c>
      <c r="K967" s="10">
        <v>0</v>
      </c>
      <c r="L967" s="10">
        <v>0</v>
      </c>
      <c r="M967" s="15" t="s">
        <v>24</v>
      </c>
      <c r="N967" s="10" t="s">
        <v>25</v>
      </c>
      <c r="O967" s="78" t="s">
        <v>174</v>
      </c>
      <c r="P967" s="10">
        <v>3387000</v>
      </c>
      <c r="Q967" s="17" t="s">
        <v>27</v>
      </c>
      <c r="R967" s="80"/>
      <c r="S967" s="78" t="s">
        <v>175</v>
      </c>
      <c r="T967" s="78" t="s">
        <v>191</v>
      </c>
      <c r="U967" s="78" t="s">
        <v>192</v>
      </c>
    </row>
    <row r="968" spans="1:21" ht="12.75" customHeight="1" x14ac:dyDescent="0.25">
      <c r="A968" s="9">
        <v>80111701</v>
      </c>
      <c r="B968" s="78" t="s">
        <v>539</v>
      </c>
      <c r="C968" s="54">
        <v>11</v>
      </c>
      <c r="D968" s="54">
        <v>11</v>
      </c>
      <c r="E968" s="79">
        <v>45</v>
      </c>
      <c r="F968" s="10">
        <v>0</v>
      </c>
      <c r="G968" s="12" t="s">
        <v>23</v>
      </c>
      <c r="H968" s="10">
        <v>0</v>
      </c>
      <c r="I968" s="14">
        <v>15000000</v>
      </c>
      <c r="J968" s="14">
        <f t="shared" si="18"/>
        <v>15000000</v>
      </c>
      <c r="K968" s="10">
        <v>0</v>
      </c>
      <c r="L968" s="10">
        <v>0</v>
      </c>
      <c r="M968" s="15" t="s">
        <v>24</v>
      </c>
      <c r="N968" s="10" t="s">
        <v>25</v>
      </c>
      <c r="O968" s="78" t="s">
        <v>279</v>
      </c>
      <c r="P968" s="10">
        <v>3387000</v>
      </c>
      <c r="Q968" s="17" t="s">
        <v>27</v>
      </c>
      <c r="R968" s="80"/>
      <c r="S968" s="78" t="s">
        <v>28</v>
      </c>
      <c r="T968" s="78" t="s">
        <v>724</v>
      </c>
      <c r="U968" s="78" t="s">
        <v>44</v>
      </c>
    </row>
    <row r="969" spans="1:21" ht="12.75" customHeight="1" x14ac:dyDescent="0.25">
      <c r="A969" s="9">
        <v>80111701</v>
      </c>
      <c r="B969" s="78" t="s">
        <v>385</v>
      </c>
      <c r="C969" s="54">
        <v>11</v>
      </c>
      <c r="D969" s="54">
        <v>11</v>
      </c>
      <c r="E969" s="79">
        <v>45</v>
      </c>
      <c r="F969" s="10">
        <v>0</v>
      </c>
      <c r="G969" s="12" t="s">
        <v>23</v>
      </c>
      <c r="H969" s="10">
        <v>0</v>
      </c>
      <c r="I969" s="14">
        <v>7930500</v>
      </c>
      <c r="J969" s="14">
        <f t="shared" si="18"/>
        <v>7930500</v>
      </c>
      <c r="K969" s="10">
        <v>0</v>
      </c>
      <c r="L969" s="10">
        <v>0</v>
      </c>
      <c r="M969" s="15" t="s">
        <v>24</v>
      </c>
      <c r="N969" s="10" t="s">
        <v>25</v>
      </c>
      <c r="O969" s="78" t="s">
        <v>386</v>
      </c>
      <c r="P969" s="10">
        <v>3387000</v>
      </c>
      <c r="Q969" s="17" t="s">
        <v>27</v>
      </c>
      <c r="R969" s="80"/>
      <c r="S969" s="78" t="s">
        <v>28</v>
      </c>
      <c r="T969" s="78" t="s">
        <v>724</v>
      </c>
      <c r="U969" s="78" t="s">
        <v>44</v>
      </c>
    </row>
    <row r="970" spans="1:21" ht="12.75" customHeight="1" x14ac:dyDescent="0.25">
      <c r="A970" s="9">
        <v>80111701</v>
      </c>
      <c r="B970" s="78" t="s">
        <v>22</v>
      </c>
      <c r="C970" s="54">
        <v>11</v>
      </c>
      <c r="D970" s="54">
        <v>11</v>
      </c>
      <c r="E970" s="79">
        <v>45</v>
      </c>
      <c r="F970" s="10">
        <v>0</v>
      </c>
      <c r="G970" s="12" t="s">
        <v>23</v>
      </c>
      <c r="H970" s="10">
        <v>0</v>
      </c>
      <c r="I970" s="14">
        <v>3570000</v>
      </c>
      <c r="J970" s="14">
        <f t="shared" si="18"/>
        <v>3570000</v>
      </c>
      <c r="K970" s="10">
        <v>0</v>
      </c>
      <c r="L970" s="10">
        <v>0</v>
      </c>
      <c r="M970" s="15" t="s">
        <v>24</v>
      </c>
      <c r="N970" s="10" t="s">
        <v>25</v>
      </c>
      <c r="O970" s="78" t="s">
        <v>26</v>
      </c>
      <c r="P970" s="10">
        <v>3387000</v>
      </c>
      <c r="Q970" s="17" t="s">
        <v>27</v>
      </c>
      <c r="R970" s="80"/>
      <c r="S970" s="78" t="s">
        <v>32</v>
      </c>
      <c r="T970" s="78" t="s">
        <v>81</v>
      </c>
      <c r="U970" s="78" t="s">
        <v>318</v>
      </c>
    </row>
    <row r="971" spans="1:21" ht="12.75" customHeight="1" x14ac:dyDescent="0.25">
      <c r="A971" s="9">
        <v>80111701</v>
      </c>
      <c r="B971" s="78" t="s">
        <v>263</v>
      </c>
      <c r="C971" s="54">
        <v>11</v>
      </c>
      <c r="D971" s="54">
        <v>11</v>
      </c>
      <c r="E971" s="79">
        <v>45</v>
      </c>
      <c r="F971" s="10">
        <v>0</v>
      </c>
      <c r="G971" s="12" t="s">
        <v>23</v>
      </c>
      <c r="H971" s="10">
        <v>0</v>
      </c>
      <c r="I971" s="14">
        <v>18507000</v>
      </c>
      <c r="J971" s="14">
        <f t="shared" si="18"/>
        <v>18507000</v>
      </c>
      <c r="K971" s="10">
        <v>0</v>
      </c>
      <c r="L971" s="10">
        <v>0</v>
      </c>
      <c r="M971" s="15" t="s">
        <v>24</v>
      </c>
      <c r="N971" s="10" t="s">
        <v>25</v>
      </c>
      <c r="O971" s="78" t="s">
        <v>447</v>
      </c>
      <c r="P971" s="10">
        <v>3387000</v>
      </c>
      <c r="Q971" s="17" t="s">
        <v>27</v>
      </c>
      <c r="R971" s="80"/>
      <c r="S971" s="78" t="s">
        <v>28</v>
      </c>
      <c r="T971" s="78" t="s">
        <v>724</v>
      </c>
      <c r="U971" s="78" t="s">
        <v>30</v>
      </c>
    </row>
    <row r="972" spans="1:21" ht="12.75" customHeight="1" x14ac:dyDescent="0.25">
      <c r="A972" s="9">
        <v>80111701</v>
      </c>
      <c r="B972" s="78" t="s">
        <v>304</v>
      </c>
      <c r="C972" s="54">
        <v>11</v>
      </c>
      <c r="D972" s="54">
        <v>11</v>
      </c>
      <c r="E972" s="79">
        <v>45</v>
      </c>
      <c r="F972" s="10">
        <v>0</v>
      </c>
      <c r="G972" s="12" t="s">
        <v>23</v>
      </c>
      <c r="H972" s="10">
        <v>0</v>
      </c>
      <c r="I972" s="14">
        <v>3339000</v>
      </c>
      <c r="J972" s="14">
        <f t="shared" si="18"/>
        <v>3339000</v>
      </c>
      <c r="K972" s="10">
        <v>0</v>
      </c>
      <c r="L972" s="10">
        <v>0</v>
      </c>
      <c r="M972" s="15" t="s">
        <v>24</v>
      </c>
      <c r="N972" s="10" t="s">
        <v>25</v>
      </c>
      <c r="O972" s="78" t="s">
        <v>80</v>
      </c>
      <c r="P972" s="10">
        <v>3387000</v>
      </c>
      <c r="Q972" s="17" t="s">
        <v>27</v>
      </c>
      <c r="R972" s="80"/>
      <c r="S972" s="78" t="s">
        <v>32</v>
      </c>
      <c r="T972" s="78" t="s">
        <v>81</v>
      </c>
      <c r="U972" s="78" t="s">
        <v>271</v>
      </c>
    </row>
    <row r="973" spans="1:21" ht="12.75" customHeight="1" x14ac:dyDescent="0.25">
      <c r="A973" s="9">
        <v>80111701</v>
      </c>
      <c r="B973" s="78" t="s">
        <v>737</v>
      </c>
      <c r="C973" s="54">
        <v>11</v>
      </c>
      <c r="D973" s="54">
        <v>11</v>
      </c>
      <c r="E973" s="79">
        <v>45</v>
      </c>
      <c r="F973" s="10">
        <v>0</v>
      </c>
      <c r="G973" s="12" t="s">
        <v>23</v>
      </c>
      <c r="H973" s="10">
        <v>0</v>
      </c>
      <c r="I973" s="14">
        <v>8745000</v>
      </c>
      <c r="J973" s="14">
        <f t="shared" si="18"/>
        <v>8745000</v>
      </c>
      <c r="K973" s="10">
        <v>0</v>
      </c>
      <c r="L973" s="10">
        <v>0</v>
      </c>
      <c r="M973" s="15" t="s">
        <v>24</v>
      </c>
      <c r="N973" s="10" t="s">
        <v>25</v>
      </c>
      <c r="O973" s="78" t="s">
        <v>386</v>
      </c>
      <c r="P973" s="10">
        <v>3387000</v>
      </c>
      <c r="Q973" s="17" t="s">
        <v>27</v>
      </c>
      <c r="R973" s="80"/>
      <c r="S973" s="78" t="s">
        <v>28</v>
      </c>
      <c r="T973" s="78" t="s">
        <v>724</v>
      </c>
      <c r="U973" s="78" t="s">
        <v>44</v>
      </c>
    </row>
    <row r="974" spans="1:21" ht="12.75" customHeight="1" x14ac:dyDescent="0.25">
      <c r="A974" s="9">
        <v>80111701</v>
      </c>
      <c r="B974" s="78" t="s">
        <v>193</v>
      </c>
      <c r="C974" s="54">
        <v>11</v>
      </c>
      <c r="D974" s="54">
        <v>11</v>
      </c>
      <c r="E974" s="79">
        <v>45</v>
      </c>
      <c r="F974" s="10">
        <v>0</v>
      </c>
      <c r="G974" s="12" t="s">
        <v>23</v>
      </c>
      <c r="H974" s="10">
        <v>0</v>
      </c>
      <c r="I974" s="14">
        <v>9000000</v>
      </c>
      <c r="J974" s="14">
        <f t="shared" si="18"/>
        <v>9000000</v>
      </c>
      <c r="K974" s="10">
        <v>0</v>
      </c>
      <c r="L974" s="10">
        <v>0</v>
      </c>
      <c r="M974" s="15" t="s">
        <v>24</v>
      </c>
      <c r="N974" s="10" t="s">
        <v>25</v>
      </c>
      <c r="O974" s="78" t="s">
        <v>174</v>
      </c>
      <c r="P974" s="10">
        <v>3387000</v>
      </c>
      <c r="Q974" s="17" t="s">
        <v>27</v>
      </c>
      <c r="R974" s="80"/>
      <c r="S974" s="78" t="s">
        <v>175</v>
      </c>
      <c r="T974" s="78" t="s">
        <v>179</v>
      </c>
      <c r="U974" s="78" t="s">
        <v>180</v>
      </c>
    </row>
    <row r="975" spans="1:21" ht="12.75" customHeight="1" x14ac:dyDescent="0.25">
      <c r="A975" s="9">
        <v>80111701</v>
      </c>
      <c r="B975" s="78" t="s">
        <v>738</v>
      </c>
      <c r="C975" s="54">
        <v>11</v>
      </c>
      <c r="D975" s="54">
        <v>11</v>
      </c>
      <c r="E975" s="79">
        <v>45</v>
      </c>
      <c r="F975" s="10">
        <v>0</v>
      </c>
      <c r="G975" s="12" t="s">
        <v>23</v>
      </c>
      <c r="H975" s="10">
        <v>0</v>
      </c>
      <c r="I975" s="14">
        <v>3601500</v>
      </c>
      <c r="J975" s="14">
        <f t="shared" si="18"/>
        <v>3601500</v>
      </c>
      <c r="K975" s="10">
        <v>0</v>
      </c>
      <c r="L975" s="10">
        <v>0</v>
      </c>
      <c r="M975" s="15" t="s">
        <v>24</v>
      </c>
      <c r="N975" s="10" t="s">
        <v>25</v>
      </c>
      <c r="O975" s="78" t="s">
        <v>43</v>
      </c>
      <c r="P975" s="10">
        <v>3387000</v>
      </c>
      <c r="Q975" s="17" t="s">
        <v>27</v>
      </c>
      <c r="R975" s="80"/>
      <c r="S975" s="78" t="s">
        <v>28</v>
      </c>
      <c r="T975" s="78" t="s">
        <v>724</v>
      </c>
      <c r="U975" s="10" t="s">
        <v>44</v>
      </c>
    </row>
    <row r="976" spans="1:21" ht="12.75" customHeight="1" x14ac:dyDescent="0.25">
      <c r="A976" s="9">
        <v>80111701</v>
      </c>
      <c r="B976" s="78" t="s">
        <v>739</v>
      </c>
      <c r="C976" s="54">
        <v>11</v>
      </c>
      <c r="D976" s="54">
        <v>11</v>
      </c>
      <c r="E976" s="79">
        <v>45</v>
      </c>
      <c r="F976" s="10">
        <v>0</v>
      </c>
      <c r="G976" s="12" t="s">
        <v>23</v>
      </c>
      <c r="H976" s="10">
        <v>0</v>
      </c>
      <c r="I976" s="14">
        <v>6300000</v>
      </c>
      <c r="J976" s="14">
        <f t="shared" si="18"/>
        <v>6300000</v>
      </c>
      <c r="K976" s="10">
        <v>0</v>
      </c>
      <c r="L976" s="10">
        <v>0</v>
      </c>
      <c r="M976" s="15" t="s">
        <v>24</v>
      </c>
      <c r="N976" s="10" t="s">
        <v>25</v>
      </c>
      <c r="O976" s="78" t="s">
        <v>279</v>
      </c>
      <c r="P976" s="10">
        <v>3387000</v>
      </c>
      <c r="Q976" s="17" t="s">
        <v>27</v>
      </c>
      <c r="R976" s="80"/>
      <c r="S976" s="78" t="s">
        <v>32</v>
      </c>
      <c r="T976" s="78" t="s">
        <v>280</v>
      </c>
      <c r="U976" s="78" t="s">
        <v>281</v>
      </c>
    </row>
    <row r="977" spans="1:21" ht="12.75" customHeight="1" x14ac:dyDescent="0.25">
      <c r="A977" s="9">
        <v>80111701</v>
      </c>
      <c r="B977" s="78" t="s">
        <v>124</v>
      </c>
      <c r="C977" s="54">
        <v>11</v>
      </c>
      <c r="D977" s="54">
        <v>11</v>
      </c>
      <c r="E977" s="79">
        <v>45</v>
      </c>
      <c r="F977" s="10">
        <v>0</v>
      </c>
      <c r="G977" s="12" t="s">
        <v>23</v>
      </c>
      <c r="H977" s="10">
        <v>0</v>
      </c>
      <c r="I977" s="14">
        <v>6300000</v>
      </c>
      <c r="J977" s="14">
        <f t="shared" si="18"/>
        <v>6300000</v>
      </c>
      <c r="K977" s="10">
        <v>0</v>
      </c>
      <c r="L977" s="10">
        <v>0</v>
      </c>
      <c r="M977" s="15" t="s">
        <v>24</v>
      </c>
      <c r="N977" s="10" t="s">
        <v>25</v>
      </c>
      <c r="O977" s="78" t="s">
        <v>118</v>
      </c>
      <c r="P977" s="10">
        <v>3387000</v>
      </c>
      <c r="Q977" s="17" t="s">
        <v>27</v>
      </c>
      <c r="R977" s="80"/>
      <c r="S977" s="78" t="s">
        <v>89</v>
      </c>
      <c r="T977" s="78" t="s">
        <v>735</v>
      </c>
      <c r="U977" s="78" t="s">
        <v>730</v>
      </c>
    </row>
    <row r="978" spans="1:21" ht="12.75" customHeight="1" x14ac:dyDescent="0.25">
      <c r="A978" s="9">
        <v>80111701</v>
      </c>
      <c r="B978" s="78" t="s">
        <v>150</v>
      </c>
      <c r="C978" s="54">
        <v>11</v>
      </c>
      <c r="D978" s="54">
        <v>11</v>
      </c>
      <c r="E978" s="79">
        <v>45</v>
      </c>
      <c r="F978" s="10">
        <v>0</v>
      </c>
      <c r="G978" s="12" t="s">
        <v>23</v>
      </c>
      <c r="H978" s="10">
        <v>0</v>
      </c>
      <c r="I978" s="14">
        <v>6300000</v>
      </c>
      <c r="J978" s="14">
        <f t="shared" si="18"/>
        <v>6300000</v>
      </c>
      <c r="K978" s="10">
        <v>0</v>
      </c>
      <c r="L978" s="10">
        <v>0</v>
      </c>
      <c r="M978" s="15" t="s">
        <v>24</v>
      </c>
      <c r="N978" s="10" t="s">
        <v>25</v>
      </c>
      <c r="O978" s="78" t="s">
        <v>720</v>
      </c>
      <c r="P978" s="10">
        <v>3387000</v>
      </c>
      <c r="Q978" s="17" t="s">
        <v>27</v>
      </c>
      <c r="R978" s="80"/>
      <c r="S978" s="78" t="s">
        <v>89</v>
      </c>
      <c r="T978" s="78" t="s">
        <v>735</v>
      </c>
      <c r="U978" s="78" t="s">
        <v>730</v>
      </c>
    </row>
    <row r="979" spans="1:21" ht="12.75" customHeight="1" x14ac:dyDescent="0.25">
      <c r="A979" s="9">
        <v>80111701</v>
      </c>
      <c r="B979" s="78" t="s">
        <v>740</v>
      </c>
      <c r="C979" s="54">
        <v>11</v>
      </c>
      <c r="D979" s="54">
        <v>11</v>
      </c>
      <c r="E979" s="79">
        <v>45</v>
      </c>
      <c r="F979" s="10">
        <v>0</v>
      </c>
      <c r="G979" s="12" t="s">
        <v>23</v>
      </c>
      <c r="H979" s="10">
        <v>0</v>
      </c>
      <c r="I979" s="14">
        <v>6750000</v>
      </c>
      <c r="J979" s="14">
        <f t="shared" si="18"/>
        <v>6750000</v>
      </c>
      <c r="K979" s="10">
        <v>0</v>
      </c>
      <c r="L979" s="10">
        <v>0</v>
      </c>
      <c r="M979" s="15" t="s">
        <v>24</v>
      </c>
      <c r="N979" s="10" t="s">
        <v>25</v>
      </c>
      <c r="O979" s="78" t="s">
        <v>88</v>
      </c>
      <c r="P979" s="10">
        <v>3387000</v>
      </c>
      <c r="Q979" s="17" t="s">
        <v>27</v>
      </c>
      <c r="R979" s="80"/>
      <c r="S979" s="78" t="s">
        <v>89</v>
      </c>
      <c r="T979" s="78" t="s">
        <v>90</v>
      </c>
      <c r="U979" s="78" t="s">
        <v>741</v>
      </c>
    </row>
    <row r="980" spans="1:21" ht="12.75" customHeight="1" x14ac:dyDescent="0.25">
      <c r="A980" s="9">
        <v>80111701</v>
      </c>
      <c r="B980" s="78" t="s">
        <v>467</v>
      </c>
      <c r="C980" s="54">
        <v>11</v>
      </c>
      <c r="D980" s="54">
        <v>11</v>
      </c>
      <c r="E980" s="79">
        <v>45</v>
      </c>
      <c r="F980" s="10">
        <v>0</v>
      </c>
      <c r="G980" s="12" t="s">
        <v>23</v>
      </c>
      <c r="H980" s="10">
        <v>0</v>
      </c>
      <c r="I980" s="14">
        <v>6300000</v>
      </c>
      <c r="J980" s="14">
        <f t="shared" si="18"/>
        <v>6300000</v>
      </c>
      <c r="K980" s="10">
        <v>0</v>
      </c>
      <c r="L980" s="10">
        <v>0</v>
      </c>
      <c r="M980" s="15" t="s">
        <v>24</v>
      </c>
      <c r="N980" s="10" t="s">
        <v>25</v>
      </c>
      <c r="O980" s="78" t="s">
        <v>235</v>
      </c>
      <c r="P980" s="10">
        <v>3387000</v>
      </c>
      <c r="Q980" s="17" t="s">
        <v>27</v>
      </c>
      <c r="R980" s="80"/>
      <c r="S980" s="78" t="s">
        <v>32</v>
      </c>
      <c r="T980" s="78" t="s">
        <v>236</v>
      </c>
      <c r="U980" s="78" t="s">
        <v>237</v>
      </c>
    </row>
    <row r="981" spans="1:21" ht="12.75" customHeight="1" x14ac:dyDescent="0.25">
      <c r="A981" s="9">
        <v>80111701</v>
      </c>
      <c r="B981" s="78" t="s">
        <v>742</v>
      </c>
      <c r="C981" s="54">
        <v>11</v>
      </c>
      <c r="D981" s="54">
        <v>11</v>
      </c>
      <c r="E981" s="79">
        <v>45</v>
      </c>
      <c r="F981" s="10">
        <v>0</v>
      </c>
      <c r="G981" s="12" t="s">
        <v>23</v>
      </c>
      <c r="H981" s="10">
        <v>0</v>
      </c>
      <c r="I981" s="14">
        <v>6300000</v>
      </c>
      <c r="J981" s="14">
        <f t="shared" si="18"/>
        <v>6300000</v>
      </c>
      <c r="K981" s="10">
        <v>0</v>
      </c>
      <c r="L981" s="10">
        <v>0</v>
      </c>
      <c r="M981" s="15" t="s">
        <v>24</v>
      </c>
      <c r="N981" s="10" t="s">
        <v>25</v>
      </c>
      <c r="O981" s="78" t="s">
        <v>241</v>
      </c>
      <c r="P981" s="10">
        <v>3387000</v>
      </c>
      <c r="Q981" s="17" t="s">
        <v>27</v>
      </c>
      <c r="R981" s="80"/>
      <c r="S981" s="78" t="s">
        <v>28</v>
      </c>
      <c r="T981" s="78" t="s">
        <v>242</v>
      </c>
      <c r="U981" s="10" t="s">
        <v>243</v>
      </c>
    </row>
    <row r="982" spans="1:21" ht="12.75" customHeight="1" x14ac:dyDescent="0.25">
      <c r="A982" s="9">
        <v>80111701</v>
      </c>
      <c r="B982" s="78" t="s">
        <v>45</v>
      </c>
      <c r="C982" s="54">
        <v>11</v>
      </c>
      <c r="D982" s="54">
        <v>11</v>
      </c>
      <c r="E982" s="79">
        <v>45</v>
      </c>
      <c r="F982" s="10">
        <v>0</v>
      </c>
      <c r="G982" s="12" t="s">
        <v>23</v>
      </c>
      <c r="H982" s="10">
        <v>0</v>
      </c>
      <c r="I982" s="14">
        <v>2850000</v>
      </c>
      <c r="J982" s="14">
        <f t="shared" si="18"/>
        <v>2850000</v>
      </c>
      <c r="K982" s="10">
        <v>0</v>
      </c>
      <c r="L982" s="10">
        <v>0</v>
      </c>
      <c r="M982" s="15" t="s">
        <v>24</v>
      </c>
      <c r="N982" s="10" t="s">
        <v>25</v>
      </c>
      <c r="O982" s="78" t="s">
        <v>43</v>
      </c>
      <c r="P982" s="10">
        <v>3387000</v>
      </c>
      <c r="Q982" s="17" t="s">
        <v>27</v>
      </c>
      <c r="R982" s="80"/>
      <c r="S982" s="78" t="s">
        <v>28</v>
      </c>
      <c r="T982" s="78" t="s">
        <v>724</v>
      </c>
      <c r="U982" s="10" t="s">
        <v>44</v>
      </c>
    </row>
    <row r="983" spans="1:21" ht="12.75" customHeight="1" x14ac:dyDescent="0.25">
      <c r="A983" s="9">
        <v>80111701</v>
      </c>
      <c r="B983" s="78" t="s">
        <v>743</v>
      </c>
      <c r="C983" s="54">
        <v>11</v>
      </c>
      <c r="D983" s="54">
        <v>11</v>
      </c>
      <c r="E983" s="79">
        <v>45</v>
      </c>
      <c r="F983" s="10">
        <v>0</v>
      </c>
      <c r="G983" s="12" t="s">
        <v>23</v>
      </c>
      <c r="H983" s="10">
        <v>0</v>
      </c>
      <c r="I983" s="14">
        <v>3180000</v>
      </c>
      <c r="J983" s="14">
        <f t="shared" si="18"/>
        <v>3180000</v>
      </c>
      <c r="K983" s="10">
        <v>0</v>
      </c>
      <c r="L983" s="10">
        <v>0</v>
      </c>
      <c r="M983" s="15" t="s">
        <v>24</v>
      </c>
      <c r="N983" s="10" t="s">
        <v>25</v>
      </c>
      <c r="O983" s="78" t="s">
        <v>235</v>
      </c>
      <c r="P983" s="10">
        <v>3387000</v>
      </c>
      <c r="Q983" s="17" t="s">
        <v>27</v>
      </c>
      <c r="R983" s="80"/>
      <c r="S983" s="78" t="s">
        <v>32</v>
      </c>
      <c r="T983" s="78" t="s">
        <v>236</v>
      </c>
      <c r="U983" s="78" t="s">
        <v>237</v>
      </c>
    </row>
    <row r="984" spans="1:21" ht="12.75" customHeight="1" x14ac:dyDescent="0.25">
      <c r="A984" s="9">
        <v>80111701</v>
      </c>
      <c r="B984" s="78" t="s">
        <v>495</v>
      </c>
      <c r="C984" s="54">
        <v>11</v>
      </c>
      <c r="D984" s="54">
        <v>11</v>
      </c>
      <c r="E984" s="79">
        <v>105</v>
      </c>
      <c r="F984" s="10">
        <v>0</v>
      </c>
      <c r="G984" s="12" t="s">
        <v>23</v>
      </c>
      <c r="H984" s="10">
        <v>0</v>
      </c>
      <c r="I984" s="14">
        <v>24286500</v>
      </c>
      <c r="J984" s="14">
        <f t="shared" si="18"/>
        <v>24286500</v>
      </c>
      <c r="K984" s="10">
        <v>0</v>
      </c>
      <c r="L984" s="10">
        <v>0</v>
      </c>
      <c r="M984" s="15" t="s">
        <v>24</v>
      </c>
      <c r="N984" s="10" t="s">
        <v>25</v>
      </c>
      <c r="O984" s="78" t="s">
        <v>235</v>
      </c>
      <c r="P984" s="10">
        <v>3387000</v>
      </c>
      <c r="Q984" s="17" t="s">
        <v>27</v>
      </c>
      <c r="R984" s="80"/>
      <c r="S984" s="78" t="s">
        <v>32</v>
      </c>
      <c r="T984" s="78" t="s">
        <v>236</v>
      </c>
      <c r="U984" s="78" t="s">
        <v>237</v>
      </c>
    </row>
    <row r="985" spans="1:21" ht="12.75" customHeight="1" x14ac:dyDescent="0.25">
      <c r="A985" s="9">
        <v>80111701</v>
      </c>
      <c r="B985" s="78" t="s">
        <v>744</v>
      </c>
      <c r="C985" s="54">
        <v>11</v>
      </c>
      <c r="D985" s="54">
        <v>11</v>
      </c>
      <c r="E985" s="79">
        <v>105</v>
      </c>
      <c r="F985" s="10">
        <v>0</v>
      </c>
      <c r="G985" s="12" t="s">
        <v>23</v>
      </c>
      <c r="H985" s="10">
        <v>0</v>
      </c>
      <c r="I985" s="14">
        <v>43183000</v>
      </c>
      <c r="J985" s="14">
        <f t="shared" si="18"/>
        <v>43183000</v>
      </c>
      <c r="K985" s="10">
        <v>0</v>
      </c>
      <c r="L985" s="10">
        <v>0</v>
      </c>
      <c r="M985" s="15" t="s">
        <v>24</v>
      </c>
      <c r="N985" s="10" t="s">
        <v>25</v>
      </c>
      <c r="O985" s="78" t="s">
        <v>259</v>
      </c>
      <c r="P985" s="10">
        <v>3387000</v>
      </c>
      <c r="Q985" s="17" t="s">
        <v>27</v>
      </c>
      <c r="R985" s="80"/>
      <c r="S985" s="78" t="s">
        <v>28</v>
      </c>
      <c r="T985" s="78" t="s">
        <v>724</v>
      </c>
      <c r="U985" s="78" t="s">
        <v>44</v>
      </c>
    </row>
    <row r="986" spans="1:21" ht="12.75" customHeight="1" x14ac:dyDescent="0.25">
      <c r="A986" s="9">
        <v>80111701</v>
      </c>
      <c r="B986" s="78" t="s">
        <v>745</v>
      </c>
      <c r="C986" s="54">
        <v>11</v>
      </c>
      <c r="D986" s="54">
        <v>11</v>
      </c>
      <c r="E986" s="79">
        <v>105</v>
      </c>
      <c r="F986" s="10">
        <v>0</v>
      </c>
      <c r="G986" s="12" t="s">
        <v>23</v>
      </c>
      <c r="H986" s="10">
        <v>0</v>
      </c>
      <c r="I986" s="14">
        <v>29750000</v>
      </c>
      <c r="J986" s="14">
        <f t="shared" si="18"/>
        <v>29750000</v>
      </c>
      <c r="K986" s="10">
        <v>0</v>
      </c>
      <c r="L986" s="10">
        <v>0</v>
      </c>
      <c r="M986" s="15" t="s">
        <v>24</v>
      </c>
      <c r="N986" s="10" t="s">
        <v>25</v>
      </c>
      <c r="O986" s="78" t="s">
        <v>259</v>
      </c>
      <c r="P986" s="10">
        <v>3387000</v>
      </c>
      <c r="Q986" s="17" t="s">
        <v>27</v>
      </c>
      <c r="R986" s="80"/>
      <c r="S986" s="78" t="s">
        <v>28</v>
      </c>
      <c r="T986" s="78" t="s">
        <v>724</v>
      </c>
      <c r="U986" s="78" t="s">
        <v>44</v>
      </c>
    </row>
    <row r="987" spans="1:21" ht="12.75" customHeight="1" x14ac:dyDescent="0.25">
      <c r="A987" s="9">
        <v>80111701</v>
      </c>
      <c r="B987" s="78" t="s">
        <v>746</v>
      </c>
      <c r="C987" s="54">
        <v>11</v>
      </c>
      <c r="D987" s="54">
        <v>11</v>
      </c>
      <c r="E987" s="79">
        <v>105</v>
      </c>
      <c r="F987" s="10">
        <v>0</v>
      </c>
      <c r="G987" s="12" t="s">
        <v>23</v>
      </c>
      <c r="H987" s="10">
        <v>0</v>
      </c>
      <c r="I987" s="14">
        <v>33250000</v>
      </c>
      <c r="J987" s="14">
        <f t="shared" si="18"/>
        <v>33250000</v>
      </c>
      <c r="K987" s="10">
        <v>0</v>
      </c>
      <c r="L987" s="10">
        <v>0</v>
      </c>
      <c r="M987" s="15" t="s">
        <v>24</v>
      </c>
      <c r="N987" s="10" t="s">
        <v>25</v>
      </c>
      <c r="O987" s="78" t="s">
        <v>747</v>
      </c>
      <c r="P987" s="10">
        <v>3387000</v>
      </c>
      <c r="Q987" s="17" t="s">
        <v>27</v>
      </c>
      <c r="R987" s="80"/>
      <c r="S987" s="36" t="s">
        <v>200</v>
      </c>
      <c r="T987" s="78" t="s">
        <v>201</v>
      </c>
      <c r="U987" s="78" t="s">
        <v>202</v>
      </c>
    </row>
    <row r="988" spans="1:21" ht="12.75" customHeight="1" x14ac:dyDescent="0.25">
      <c r="A988" s="9">
        <v>80111701</v>
      </c>
      <c r="B988" s="78" t="s">
        <v>136</v>
      </c>
      <c r="C988" s="54">
        <v>11</v>
      </c>
      <c r="D988" s="54">
        <v>11</v>
      </c>
      <c r="E988" s="79">
        <v>45</v>
      </c>
      <c r="F988" s="10">
        <v>0</v>
      </c>
      <c r="G988" s="12" t="s">
        <v>23</v>
      </c>
      <c r="H988" s="10">
        <v>0</v>
      </c>
      <c r="I988" s="14">
        <v>7930500</v>
      </c>
      <c r="J988" s="14">
        <f t="shared" si="18"/>
        <v>7930500</v>
      </c>
      <c r="K988" s="10">
        <v>0</v>
      </c>
      <c r="L988" s="10">
        <v>0</v>
      </c>
      <c r="M988" s="15" t="s">
        <v>24</v>
      </c>
      <c r="N988" s="10" t="s">
        <v>25</v>
      </c>
      <c r="O988" s="78" t="s">
        <v>118</v>
      </c>
      <c r="P988" s="10">
        <v>3387000</v>
      </c>
      <c r="Q988" s="17" t="s">
        <v>27</v>
      </c>
      <c r="R988" s="80"/>
      <c r="S988" s="78" t="s">
        <v>89</v>
      </c>
      <c r="T988" s="78" t="s">
        <v>721</v>
      </c>
      <c r="U988" s="78" t="s">
        <v>722</v>
      </c>
    </row>
    <row r="989" spans="1:21" ht="12.75" customHeight="1" x14ac:dyDescent="0.25">
      <c r="A989" s="9">
        <v>80111701</v>
      </c>
      <c r="B989" s="78" t="s">
        <v>748</v>
      </c>
      <c r="C989" s="54">
        <v>11</v>
      </c>
      <c r="D989" s="54">
        <v>11</v>
      </c>
      <c r="E989" s="79">
        <v>52</v>
      </c>
      <c r="F989" s="10">
        <v>0</v>
      </c>
      <c r="G989" s="12" t="s">
        <v>23</v>
      </c>
      <c r="H989" s="10">
        <v>0</v>
      </c>
      <c r="I989" s="14">
        <v>12200933</v>
      </c>
      <c r="J989" s="14">
        <f t="shared" si="18"/>
        <v>12200933</v>
      </c>
      <c r="K989" s="10">
        <v>0</v>
      </c>
      <c r="L989" s="10">
        <v>0</v>
      </c>
      <c r="M989" s="15" t="s">
        <v>24</v>
      </c>
      <c r="N989" s="10" t="s">
        <v>25</v>
      </c>
      <c r="O989" s="78" t="s">
        <v>386</v>
      </c>
      <c r="P989" s="10">
        <v>3387000</v>
      </c>
      <c r="Q989" s="17" t="s">
        <v>27</v>
      </c>
      <c r="R989" s="80"/>
      <c r="S989" s="78" t="s">
        <v>28</v>
      </c>
      <c r="T989" s="78" t="s">
        <v>724</v>
      </c>
      <c r="U989" s="78" t="s">
        <v>44</v>
      </c>
    </row>
  </sheetData>
  <autoFilter ref="A4:V989" xr:uid="{766BACCA-8501-4203-82C0-142FA9F9B1EE}"/>
  <mergeCells count="1">
    <mergeCell ref="A1:Q3"/>
  </mergeCells>
  <conditionalFormatting sqref="R904">
    <cfRule type="duplicateValues" dxfId="15" priority="15"/>
  </conditionalFormatting>
  <conditionalFormatting sqref="R906">
    <cfRule type="duplicateValues" dxfId="14" priority="14"/>
  </conditionalFormatting>
  <conditionalFormatting sqref="R905">
    <cfRule type="duplicateValues" dxfId="13" priority="13"/>
  </conditionalFormatting>
  <conditionalFormatting sqref="R921">
    <cfRule type="duplicateValues" dxfId="12" priority="12"/>
  </conditionalFormatting>
  <conditionalFormatting sqref="R937">
    <cfRule type="duplicateValues" dxfId="11" priority="11"/>
  </conditionalFormatting>
  <conditionalFormatting sqref="R942">
    <cfRule type="duplicateValues" dxfId="10" priority="10"/>
  </conditionalFormatting>
  <conditionalFormatting sqref="R947">
    <cfRule type="duplicateValues" dxfId="9" priority="9"/>
  </conditionalFormatting>
  <conditionalFormatting sqref="R919">
    <cfRule type="duplicateValues" dxfId="8" priority="8"/>
  </conditionalFormatting>
  <conditionalFormatting sqref="R927">
    <cfRule type="duplicateValues" dxfId="7" priority="7"/>
  </conditionalFormatting>
  <conditionalFormatting sqref="R945:R946">
    <cfRule type="duplicateValues" dxfId="6" priority="6"/>
  </conditionalFormatting>
  <conditionalFormatting sqref="R888:R890">
    <cfRule type="duplicateValues" dxfId="5" priority="5"/>
  </conditionalFormatting>
  <conditionalFormatting sqref="R899:R901">
    <cfRule type="duplicateValues" dxfId="4" priority="4"/>
  </conditionalFormatting>
  <conditionalFormatting sqref="R938">
    <cfRule type="duplicateValues" dxfId="3" priority="3"/>
  </conditionalFormatting>
  <conditionalFormatting sqref="R944">
    <cfRule type="duplicateValues" dxfId="2" priority="2"/>
  </conditionalFormatting>
  <conditionalFormatting sqref="R940">
    <cfRule type="duplicateValues" dxfId="1" priority="1"/>
  </conditionalFormatting>
  <conditionalFormatting sqref="R5:R885">
    <cfRule type="duplicateValues" dxfId="0" priority="16"/>
  </conditionalFormatting>
  <hyperlinks>
    <hyperlink ref="Q5" r:id="rId1" xr:uid="{F678BB2B-192E-4D3C-9237-B2E4046F081E}"/>
    <hyperlink ref="Q6" r:id="rId2" xr:uid="{FCC90289-F773-4A0A-B474-DACCDBA4EED2}"/>
    <hyperlink ref="Q7" r:id="rId3" xr:uid="{5BB2D05C-E28C-40C6-906D-E9680458CA16}"/>
    <hyperlink ref="Q8" r:id="rId4" xr:uid="{0476B4B1-E801-4FA4-A916-82F5D44E3F3B}"/>
    <hyperlink ref="Q9" r:id="rId5" xr:uid="{D7319946-00BE-4D31-939E-88733BEAC64C}"/>
    <hyperlink ref="Q10" r:id="rId6" xr:uid="{424231CD-F927-4757-B8FD-F67F79C6993A}"/>
    <hyperlink ref="Q11" r:id="rId7" xr:uid="{47253CFB-B771-4E7A-B54B-8ABE79AA3EA2}"/>
    <hyperlink ref="Q12" r:id="rId8" xr:uid="{2BA5D66D-E901-4FC1-8A46-65ED5B89E130}"/>
    <hyperlink ref="Q13" r:id="rId9" xr:uid="{1F282B31-8227-41BF-A1B5-30E07A8897DD}"/>
    <hyperlink ref="Q14" r:id="rId10" xr:uid="{A9602506-D87C-4E06-9A52-BE728EB4A814}"/>
    <hyperlink ref="Q15" r:id="rId11" xr:uid="{8B45FEE7-2DD3-44FD-B409-608BC3BF0730}"/>
    <hyperlink ref="Q16" r:id="rId12" xr:uid="{8AA68E7B-5995-40E7-935C-9585F3186236}"/>
    <hyperlink ref="Q17" r:id="rId13" xr:uid="{8B3AB1AD-9BA3-4D2E-A960-3B86EB485AAE}"/>
    <hyperlink ref="Q18" r:id="rId14" xr:uid="{684817BF-C113-47FD-B479-135AB0BA5A28}"/>
    <hyperlink ref="Q19" r:id="rId15" xr:uid="{CA8CF844-E05D-4231-B5A2-33F19973488A}"/>
    <hyperlink ref="Q20" r:id="rId16" xr:uid="{57D62B8D-55F6-40A2-9D99-2455C0F95ACD}"/>
    <hyperlink ref="Q21" r:id="rId17" xr:uid="{4BAFAAF8-EBA5-4744-84A4-E999532E387F}"/>
    <hyperlink ref="Q22" r:id="rId18" xr:uid="{8A490E38-A97C-4F98-AB0B-15147FC67295}"/>
    <hyperlink ref="Q23" r:id="rId19" xr:uid="{F18C5E6A-1D6D-4926-9E7D-A7D20D8BF4D2}"/>
    <hyperlink ref="Q24" r:id="rId20" xr:uid="{511950A0-3A72-43D6-A254-AA72A1762B1A}"/>
    <hyperlink ref="Q25" r:id="rId21" xr:uid="{BC3636AA-D0F8-4C1E-9237-EB4324727369}"/>
    <hyperlink ref="Q26" r:id="rId22" xr:uid="{6C20A30B-2FA8-447B-AAE4-E3127E21CF67}"/>
    <hyperlink ref="Q27" r:id="rId23" xr:uid="{583FEAF5-87D0-4C4E-8BB3-96FFE222F25E}"/>
    <hyperlink ref="Q28" r:id="rId24" xr:uid="{B10FCE2E-8D0B-4287-A270-48E14EC70672}"/>
    <hyperlink ref="Q29" r:id="rId25" xr:uid="{4200D2F2-3D3C-4194-99F3-3CE072393DD6}"/>
    <hyperlink ref="Q30" r:id="rId26" xr:uid="{E6C562F9-DD6F-4B42-A95E-A50A24B066D6}"/>
    <hyperlink ref="Q31" r:id="rId27" xr:uid="{F45E0CF1-FD28-461D-94DB-4D78284117D3}"/>
    <hyperlink ref="Q32" r:id="rId28" xr:uid="{1570467B-38EC-4344-BAEF-D97B6DEDE805}"/>
    <hyperlink ref="Q33" r:id="rId29" xr:uid="{3CC9BAE3-66AF-4F21-A2DD-B285B0BF7201}"/>
    <hyperlink ref="Q34" r:id="rId30" xr:uid="{3C9F4C8C-3B9A-4E38-850E-7470B37BD4AA}"/>
    <hyperlink ref="Q35" r:id="rId31" xr:uid="{F15FFCBD-B3BB-4407-826D-443170909918}"/>
    <hyperlink ref="Q36" r:id="rId32" xr:uid="{1E05566F-A441-4711-804B-4235A546D55E}"/>
    <hyperlink ref="Q37" r:id="rId33" xr:uid="{C88106DA-820B-495E-BE05-221AF4B6DCCF}"/>
    <hyperlink ref="Q38" r:id="rId34" xr:uid="{0C487C00-11EB-4CC1-99C6-A0D3E031305A}"/>
    <hyperlink ref="Q39" r:id="rId35" xr:uid="{E97B5B1A-A91E-4E93-AEC6-0827DD21F1D1}"/>
    <hyperlink ref="Q40" r:id="rId36" xr:uid="{0C2E6297-B30A-42FA-B3DA-63DAF82D1551}"/>
    <hyperlink ref="Q41" r:id="rId37" xr:uid="{5BBAC640-3662-4EFB-B1D4-095638F2AADE}"/>
    <hyperlink ref="Q42" r:id="rId38" xr:uid="{0F8A63EB-C10F-4F7D-83E7-7C18DA2C0415}"/>
    <hyperlink ref="Q43" r:id="rId39" xr:uid="{6B465275-F497-4A0C-B549-9A83A8D37408}"/>
    <hyperlink ref="Q44" r:id="rId40" xr:uid="{9A0BA3D1-E6CC-41BE-8660-66DCB6144F03}"/>
    <hyperlink ref="Q45" r:id="rId41" xr:uid="{B8BBC895-59F3-4153-A2BE-6E631320E673}"/>
    <hyperlink ref="Q46" r:id="rId42" xr:uid="{F8FB6737-1924-4C0C-BAF0-238C24F82B34}"/>
    <hyperlink ref="Q47" r:id="rId43" xr:uid="{04F317C3-9D34-4F54-B021-841AE7955D7F}"/>
    <hyperlink ref="Q48" r:id="rId44" xr:uid="{3A4C8CE3-D104-40FA-8E90-10BECEDA7493}"/>
    <hyperlink ref="Q49" r:id="rId45" xr:uid="{5BE31CFB-5285-4B5C-885B-0A4AD0CA1FBC}"/>
    <hyperlink ref="Q50" r:id="rId46" xr:uid="{1C576D2B-46B1-4936-A942-8A44822CE5B5}"/>
    <hyperlink ref="Q51" r:id="rId47" xr:uid="{D342AC25-E5B0-42F9-A638-8FEF6CF66CD6}"/>
    <hyperlink ref="Q52" r:id="rId48" xr:uid="{6ADDAA05-A1CF-4417-A0BC-F27FFE6E409B}"/>
    <hyperlink ref="Q53" r:id="rId49" xr:uid="{31D25398-F4A2-4D0F-A522-27E281C20DF8}"/>
    <hyperlink ref="Q54" r:id="rId50" xr:uid="{690067DA-D522-41EC-8A62-D7D033A66280}"/>
    <hyperlink ref="Q55" r:id="rId51" xr:uid="{057B5752-12EE-49FC-8FFD-D08514DED005}"/>
    <hyperlink ref="Q56" r:id="rId52" xr:uid="{307A691F-87AD-4C38-B87D-A05F2CECA690}"/>
    <hyperlink ref="Q57" r:id="rId53" xr:uid="{F263F18A-BA7A-4039-A882-A11957123532}"/>
    <hyperlink ref="Q58" r:id="rId54" xr:uid="{F0AC8ED6-BC43-4DDE-9A33-A9847511AEB5}"/>
    <hyperlink ref="Q59" r:id="rId55" xr:uid="{42F890B6-B816-4DEE-9F24-2F059E83D110}"/>
    <hyperlink ref="Q60" r:id="rId56" xr:uid="{7D48835A-4F0D-4D0C-B75C-A1336922B8CB}"/>
    <hyperlink ref="Q61" r:id="rId57" xr:uid="{6A62ABA8-AB97-4439-8876-E6D568EE5447}"/>
    <hyperlink ref="Q62" r:id="rId58" xr:uid="{45C4DBFB-1BBB-41CF-A806-E1DD28B2FB11}"/>
    <hyperlink ref="Q63" r:id="rId59" xr:uid="{7DECA81F-8755-4BBE-83AC-A7C0D3E17F43}"/>
    <hyperlink ref="Q64" r:id="rId60" xr:uid="{88CB57C8-1590-4CBD-B218-DD18ECA0F996}"/>
    <hyperlink ref="Q65" r:id="rId61" xr:uid="{F2198A55-10D2-41DC-BC0E-25BC400367CC}"/>
    <hyperlink ref="Q66" r:id="rId62" xr:uid="{663794FA-A27F-4130-83AB-259D53E98915}"/>
    <hyperlink ref="Q67" r:id="rId63" xr:uid="{C40D22BD-B0CB-4B1D-BE6A-488DFE4EE56B}"/>
    <hyperlink ref="Q68" r:id="rId64" xr:uid="{50D07955-4767-47BF-B572-1E90D4D4FD47}"/>
    <hyperlink ref="Q69" r:id="rId65" xr:uid="{EE2DDCA3-3014-4257-900F-4407C996E851}"/>
    <hyperlink ref="Q70" r:id="rId66" xr:uid="{0B706FE6-5E95-4476-A012-B67FB2BAECB4}"/>
    <hyperlink ref="Q71" r:id="rId67" xr:uid="{09C67B4E-DBCE-4E21-B56D-7D9FA7C72A05}"/>
    <hyperlink ref="Q72" r:id="rId68" xr:uid="{1C119815-8D5F-4447-B4B0-62995A5949A6}"/>
    <hyperlink ref="Q73" r:id="rId69" xr:uid="{853A3180-046D-4885-AEE1-1DEF6992D4BB}"/>
    <hyperlink ref="Q74" r:id="rId70" xr:uid="{F4FF166F-1A92-42FA-9D9A-3D88D3393A7B}"/>
    <hyperlink ref="Q75" r:id="rId71" xr:uid="{E4DAD651-F93D-45E1-8052-89C6504844D8}"/>
    <hyperlink ref="Q76" r:id="rId72" xr:uid="{D75C13D8-7012-4239-B850-93A8407EF6DE}"/>
    <hyperlink ref="Q77" r:id="rId73" xr:uid="{B1CC0750-D2AC-4039-A6C5-310716E057F2}"/>
    <hyperlink ref="Q78" r:id="rId74" xr:uid="{5907C5B2-6520-4DBB-8CCA-D35B028597FB}"/>
    <hyperlink ref="Q79" r:id="rId75" xr:uid="{1BBAC7BE-7F7B-4139-9D70-F8E1B3B8AF36}"/>
    <hyperlink ref="Q80" r:id="rId76" xr:uid="{F18F7437-DF63-4B61-BAE6-6C52A047E591}"/>
    <hyperlink ref="Q81" r:id="rId77" xr:uid="{7EB01597-169A-4349-AFCD-9CC251DC856F}"/>
    <hyperlink ref="Q82" r:id="rId78" xr:uid="{D6C27365-85BF-47E9-BD3E-59EEB2754DF1}"/>
    <hyperlink ref="Q83" r:id="rId79" xr:uid="{72D8B6E7-D803-4787-B1A2-7FA3D7B7C43B}"/>
    <hyperlink ref="Q84" r:id="rId80" xr:uid="{1444309E-9CAC-43C5-B5D7-7511BF246174}"/>
    <hyperlink ref="Q85" r:id="rId81" xr:uid="{A6FFD5E1-6867-48BB-B483-86FF1C60B265}"/>
    <hyperlink ref="Q86" r:id="rId82" xr:uid="{CBB2E3E1-D298-477F-BE7E-C5DBA3F3403C}"/>
    <hyperlink ref="Q87" r:id="rId83" xr:uid="{9BD62D25-415D-454A-83F4-6A52660A036B}"/>
    <hyperlink ref="Q88" r:id="rId84" xr:uid="{D29A4AAE-8739-447B-8725-3E58674F1CD6}"/>
    <hyperlink ref="Q89" r:id="rId85" xr:uid="{1F82D931-5393-4023-929B-08033801EB2D}"/>
    <hyperlink ref="Q90" r:id="rId86" xr:uid="{02979770-3D3D-4EAB-8CCD-4450399DDAF3}"/>
    <hyperlink ref="Q91" r:id="rId87" xr:uid="{B59F4E74-F351-4EBC-ABC7-D23130B32557}"/>
    <hyperlink ref="Q92" r:id="rId88" xr:uid="{42912FAB-AE7B-4125-920A-55279E69EC79}"/>
    <hyperlink ref="Q93" r:id="rId89" xr:uid="{B64BFEF8-BB8E-4AA2-9222-FBB87F6EF945}"/>
    <hyperlink ref="Q94" r:id="rId90" xr:uid="{9B61CBBE-1F5C-4E3E-8BE7-5D0D4C11F347}"/>
    <hyperlink ref="Q95" r:id="rId91" xr:uid="{255AA065-0501-4A61-BCB4-B45EFB9A2674}"/>
    <hyperlink ref="Q96" r:id="rId92" xr:uid="{6FE369DC-0D58-4A50-A9AC-B9E69345365A}"/>
    <hyperlink ref="Q97" r:id="rId93" xr:uid="{78162E03-B2FB-4631-8809-BD75297F0910}"/>
    <hyperlink ref="Q98" r:id="rId94" xr:uid="{C9DE8D58-4052-4771-9D09-F2AEC3CB07D6}"/>
    <hyperlink ref="Q99" r:id="rId95" xr:uid="{A5B796E5-91C7-49B3-9E44-7EF7E8612049}"/>
    <hyperlink ref="Q100" r:id="rId96" xr:uid="{DF5D7D06-DB99-4256-B0DA-2FC335E7E2D3}"/>
    <hyperlink ref="Q101" r:id="rId97" xr:uid="{AEA55591-419C-40B4-B4E3-620F12BC6680}"/>
    <hyperlink ref="Q102" r:id="rId98" xr:uid="{42982D70-507E-429E-98A4-CA00435717A7}"/>
    <hyperlink ref="Q103" r:id="rId99" xr:uid="{C27BC644-2DA4-475E-B6A2-CFA24A8AAD17}"/>
    <hyperlink ref="Q104" r:id="rId100" xr:uid="{5B3E829A-413E-41E3-8D81-A680BA320C36}"/>
    <hyperlink ref="Q105" r:id="rId101" xr:uid="{AE5DAD40-8BE2-432E-8932-4E15641B3B72}"/>
    <hyperlink ref="Q106" r:id="rId102" xr:uid="{89B45038-3178-4704-A510-382217E75084}"/>
    <hyperlink ref="Q107" r:id="rId103" xr:uid="{F847C5E6-EA1C-46C9-8B3A-8B24437E2C99}"/>
    <hyperlink ref="Q108" r:id="rId104" xr:uid="{367D9BDE-89E5-4843-AF7A-3F67D91011A0}"/>
    <hyperlink ref="Q109" r:id="rId105" xr:uid="{81B601C2-9448-44A6-AA31-CC035E953E6F}"/>
    <hyperlink ref="Q110" r:id="rId106" xr:uid="{0D516351-58DA-4F48-81E9-958229DBC4BC}"/>
    <hyperlink ref="Q111" r:id="rId107" xr:uid="{D4AFBCE6-B757-4B39-BB68-4464C7AF41C6}"/>
    <hyperlink ref="Q112" r:id="rId108" xr:uid="{2A885FEA-2913-4CD8-9BDC-5814FE29A6B8}"/>
    <hyperlink ref="Q113" r:id="rId109" xr:uid="{53938388-2945-472D-8EF4-111FC87FB898}"/>
    <hyperlink ref="Q114" r:id="rId110" xr:uid="{FDD31838-0A4B-4ED6-9B78-00719079088F}"/>
    <hyperlink ref="Q115" r:id="rId111" xr:uid="{3C0F176B-BD37-4668-A554-366D0733A5EC}"/>
    <hyperlink ref="Q116" r:id="rId112" xr:uid="{4DB3FD1A-C9E5-43ED-95F9-D13EDAF6E32B}"/>
    <hyperlink ref="Q117" r:id="rId113" xr:uid="{AE858FAF-8F10-4905-8EC1-E9E9E7A31D94}"/>
    <hyperlink ref="Q118" r:id="rId114" xr:uid="{17EF2351-4CF6-4D53-9F8A-06303BD1C28D}"/>
    <hyperlink ref="Q119" r:id="rId115" xr:uid="{2CCE3AA5-00C2-4384-8797-9FA37E0D3EC4}"/>
    <hyperlink ref="Q120" r:id="rId116" xr:uid="{609DF876-917D-4599-9DDF-A790AA75E506}"/>
    <hyperlink ref="Q121" r:id="rId117" xr:uid="{74D37608-A429-4711-B631-479893645544}"/>
    <hyperlink ref="Q122" r:id="rId118" xr:uid="{CE0D9C41-5413-484B-975F-A8CB88A6FF05}"/>
    <hyperlink ref="Q123" r:id="rId119" xr:uid="{0DDCE777-A4E0-4C29-A832-618DE07F904F}"/>
    <hyperlink ref="Q124" r:id="rId120" xr:uid="{F8D0D49B-A14D-47D5-A048-92EEC388918F}"/>
    <hyperlink ref="Q125" r:id="rId121" xr:uid="{06C9E3C8-9184-446F-A650-8F8B926CF157}"/>
    <hyperlink ref="Q126" r:id="rId122" xr:uid="{FC767A95-B9F0-466A-81D8-A19F02CC171C}"/>
    <hyperlink ref="Q127" r:id="rId123" xr:uid="{D2F21E20-97F2-4A0D-8898-A3664D304F46}"/>
    <hyperlink ref="Q128" r:id="rId124" xr:uid="{C3C689D8-CC5F-489E-866F-44E604E467D7}"/>
    <hyperlink ref="Q129" r:id="rId125" xr:uid="{252F524C-0F5A-4BDD-B3FC-FEDEAF4ADB44}"/>
    <hyperlink ref="Q130" r:id="rId126" xr:uid="{1A8C49CE-2611-410C-B91D-19E9D08959D0}"/>
    <hyperlink ref="Q131" r:id="rId127" xr:uid="{F17D79DB-0B4A-47DC-9DA7-A9A5B21DA1F2}"/>
    <hyperlink ref="Q132" r:id="rId128" xr:uid="{706DAF75-9C12-42C4-9718-4681DB68046B}"/>
    <hyperlink ref="Q133" r:id="rId129" xr:uid="{D116BCE1-69C6-4B73-B09A-E3B69A8E3E0E}"/>
    <hyperlink ref="Q134" r:id="rId130" xr:uid="{C1276A93-1FE2-421D-BA34-CE822502AD81}"/>
    <hyperlink ref="Q135" r:id="rId131" xr:uid="{7510FA3E-FA6B-4C9F-98CB-E0D8EEB7AA1F}"/>
    <hyperlink ref="Q136" r:id="rId132" xr:uid="{873AD782-8997-42F0-B6C6-DD273A1FC107}"/>
    <hyperlink ref="Q137" r:id="rId133" xr:uid="{B4A1B8C0-B001-4A67-B3C1-3BCCC9FF232F}"/>
    <hyperlink ref="Q138" r:id="rId134" xr:uid="{13A82FA2-953A-4998-A3FC-38A84DE947EC}"/>
    <hyperlink ref="Q139" r:id="rId135" xr:uid="{DE7426AD-AFAC-4B17-B414-4410AB7A0555}"/>
    <hyperlink ref="Q140" r:id="rId136" xr:uid="{F0D42E8F-C4EA-43EF-895B-B7BF47385987}"/>
    <hyperlink ref="Q141" r:id="rId137" xr:uid="{6801ECC8-D251-4AE3-A5D2-2383D13A25EF}"/>
    <hyperlink ref="Q142" r:id="rId138" xr:uid="{7C6063C4-6F1A-4EF4-9CFC-8A5F79D493DD}"/>
    <hyperlink ref="Q143" r:id="rId139" xr:uid="{8CFFBF69-8B39-4F0B-9E93-8B436C46CE42}"/>
    <hyperlink ref="Q144" r:id="rId140" xr:uid="{6AB0EB82-DF5C-47DE-9898-44E6CCE49A1E}"/>
    <hyperlink ref="Q145" r:id="rId141" xr:uid="{05173955-EEE1-4A47-AD69-F2F6EBEA74C4}"/>
    <hyperlink ref="Q146" r:id="rId142" xr:uid="{4D6351D5-CE9E-4D5A-B286-B1EF47952D8E}"/>
    <hyperlink ref="Q147" r:id="rId143" xr:uid="{937C5E0D-2C0D-4B04-8AAA-54027E8819F7}"/>
    <hyperlink ref="Q148" r:id="rId144" xr:uid="{D683A1F8-3958-49A9-A94A-9222861F6EB2}"/>
    <hyperlink ref="Q149" r:id="rId145" xr:uid="{4F9BD988-A847-4755-9C7E-53497D4EC2BF}"/>
    <hyperlink ref="Q150" r:id="rId146" xr:uid="{A9D5F26F-5A9A-49A1-9448-AB13529F6E16}"/>
    <hyperlink ref="Q151" r:id="rId147" xr:uid="{12ED88CD-A4B9-4B49-AB54-3BED519FD979}"/>
    <hyperlink ref="Q152" r:id="rId148" xr:uid="{CDCC5E96-C938-4473-9F85-BFB7096CDD30}"/>
    <hyperlink ref="Q153" r:id="rId149" xr:uid="{AA70BD12-F425-4D56-8029-47B14E8F4D7F}"/>
    <hyperlink ref="Q154" r:id="rId150" xr:uid="{8FDC135A-7FFE-4A6A-9164-F407D4C39D9C}"/>
    <hyperlink ref="Q155" r:id="rId151" xr:uid="{8ACF91A9-012A-4A94-9BBB-B2E440E43B35}"/>
    <hyperlink ref="Q156" r:id="rId152" xr:uid="{ABFC5ED9-BBF8-4795-A915-F0CA409EFCEE}"/>
    <hyperlink ref="Q157" r:id="rId153" xr:uid="{1B50D9FB-D759-4AA7-A620-B351E014677C}"/>
    <hyperlink ref="Q158" r:id="rId154" xr:uid="{E34378DA-8633-48CC-8B30-1173D9B803EF}"/>
    <hyperlink ref="Q159" r:id="rId155" xr:uid="{13157239-FF9A-4624-A528-F82EF0E61F17}"/>
    <hyperlink ref="Q160" r:id="rId156" xr:uid="{8DD48086-992C-4E85-B069-48C74C38855D}"/>
    <hyperlink ref="Q161" r:id="rId157" xr:uid="{81343DC5-5910-4FD2-A08C-59DE499178EC}"/>
    <hyperlink ref="Q162" r:id="rId158" xr:uid="{7A9A5694-1C64-40A5-9BEC-4FB434944EA0}"/>
    <hyperlink ref="Q163" r:id="rId159" xr:uid="{7D47035D-F795-43F5-9297-1808E131EA74}"/>
    <hyperlink ref="Q164" r:id="rId160" xr:uid="{8E5D1623-0DFC-401C-9157-3EF566D05412}"/>
    <hyperlink ref="Q165" r:id="rId161" xr:uid="{1CE044B8-E675-4209-97C1-26B2519602E5}"/>
    <hyperlink ref="Q166" r:id="rId162" xr:uid="{C2F07CCB-C118-4669-BA42-EC86D8411D50}"/>
    <hyperlink ref="Q167" r:id="rId163" xr:uid="{AFB7511F-57EE-4499-A8EF-896425A6D29C}"/>
    <hyperlink ref="Q168" r:id="rId164" xr:uid="{17948105-CBBA-4BB8-A539-4A41680D4015}"/>
    <hyperlink ref="Q169" r:id="rId165" xr:uid="{AAB051BE-79BD-4F0A-9FC8-7ED7ADCC4A47}"/>
    <hyperlink ref="Q170" r:id="rId166" xr:uid="{DCD4512A-8F7E-40A4-908D-D95B4C154224}"/>
    <hyperlink ref="Q171" r:id="rId167" xr:uid="{96E86D5B-FCCD-43E4-8375-06417392AF06}"/>
    <hyperlink ref="Q172" r:id="rId168" xr:uid="{6201B7F4-DC04-4587-967D-C0C174118C07}"/>
    <hyperlink ref="Q173" r:id="rId169" xr:uid="{2BC8EC6C-9E99-4A0D-A8FE-2002F65BF7CE}"/>
    <hyperlink ref="Q174" r:id="rId170" xr:uid="{7B05D10C-9928-4F50-932B-3F2CB87AA1B2}"/>
    <hyperlink ref="Q175" r:id="rId171" xr:uid="{F4B150C1-13C8-49A3-925A-EBC32A36F090}"/>
    <hyperlink ref="Q176" r:id="rId172" xr:uid="{973012AF-AE81-4A45-9164-DF416BE20E21}"/>
    <hyperlink ref="Q177" r:id="rId173" xr:uid="{F1579469-9C2C-44DD-8293-896BCC7766B0}"/>
    <hyperlink ref="Q178" r:id="rId174" xr:uid="{D621206B-2208-4280-A253-66A4B8C44A96}"/>
    <hyperlink ref="Q179" r:id="rId175" xr:uid="{70E8307D-EA65-4ACF-BACA-466228A04D35}"/>
    <hyperlink ref="Q180" r:id="rId176" xr:uid="{E99CA8BC-2B70-4D03-A8F8-25FF86E03635}"/>
    <hyperlink ref="Q181" r:id="rId177" xr:uid="{97CBB1E1-CD89-4307-8B2B-CD7F326F1539}"/>
    <hyperlink ref="Q182" r:id="rId178" xr:uid="{39FB3DDC-017B-4E3C-BF79-315DF62AC4B5}"/>
    <hyperlink ref="Q183" r:id="rId179" xr:uid="{C86376A1-8FA0-486A-A265-47FCE4B20019}"/>
    <hyperlink ref="Q184" r:id="rId180" xr:uid="{D736E4B2-F6F3-4002-A7F2-5646780ACD27}"/>
    <hyperlink ref="Q185" r:id="rId181" xr:uid="{1A5FCA0E-4550-4F9D-9A47-B033CEDB9EE7}"/>
    <hyperlink ref="Q186" r:id="rId182" xr:uid="{48CC682D-35A2-4951-941A-F406FFA6F78C}"/>
    <hyperlink ref="Q187" r:id="rId183" xr:uid="{F2D158DD-875D-4D3F-AE1E-DCF85A174D11}"/>
    <hyperlink ref="Q188" r:id="rId184" xr:uid="{F6BAB654-EBDF-4CC0-8C8B-D6A95196D7F0}"/>
    <hyperlink ref="Q189" r:id="rId185" xr:uid="{52194B04-AE4C-4589-889A-5242AE234CDE}"/>
    <hyperlink ref="Q190" r:id="rId186" xr:uid="{A5ACDC2A-85DE-499C-9E8A-0C23BFACDEC0}"/>
    <hyperlink ref="Q191" r:id="rId187" xr:uid="{FFE81CAB-148D-4F5F-9B70-BFFEB898DE7D}"/>
    <hyperlink ref="Q192" r:id="rId188" xr:uid="{4820E319-5634-4258-ADA5-AC9A0E8D1FD9}"/>
    <hyperlink ref="Q193" r:id="rId189" xr:uid="{3DE71E04-3729-4611-9CE5-EBA3ECFEA30C}"/>
    <hyperlink ref="Q194" r:id="rId190" xr:uid="{6D70D747-A9C3-4874-A371-651B6F827BD9}"/>
    <hyperlink ref="Q195" r:id="rId191" xr:uid="{384B5CF5-A11A-4263-854D-F0112A42E5A0}"/>
    <hyperlink ref="Q196" r:id="rId192" xr:uid="{11AABB67-4B2F-41CC-B93A-EAFCBA095F75}"/>
    <hyperlink ref="Q197" r:id="rId193" xr:uid="{5CD9BD50-EA6F-48F5-8C26-AA7FD2318116}"/>
    <hyperlink ref="Q198" r:id="rId194" xr:uid="{36B2E1BF-3AED-4631-BF41-9A459A242779}"/>
    <hyperlink ref="Q199" r:id="rId195" xr:uid="{6C3EAF7C-CF5E-4C3B-9207-2D30EA415D32}"/>
    <hyperlink ref="Q200" r:id="rId196" xr:uid="{BD1E7902-1EEF-44BD-9C80-E1F37A335E77}"/>
    <hyperlink ref="Q201" r:id="rId197" xr:uid="{9865BC0A-E039-4C54-A247-31138A73BE04}"/>
    <hyperlink ref="Q202" r:id="rId198" xr:uid="{84601741-1312-4D7B-8F08-0F0B49FA5289}"/>
    <hyperlink ref="Q203" r:id="rId199" xr:uid="{5B728942-75D5-4801-B2DD-361A0233E43F}"/>
    <hyperlink ref="Q204" r:id="rId200" xr:uid="{59EB5EC8-3E78-4BA3-9246-6953D23AAE4A}"/>
    <hyperlink ref="Q205" r:id="rId201" xr:uid="{0EB6FE08-8CA3-4450-B916-6B109B389166}"/>
    <hyperlink ref="Q206" r:id="rId202" xr:uid="{C036E11D-2A79-47CB-AA35-A4CD9896448A}"/>
    <hyperlink ref="Q207" r:id="rId203" xr:uid="{BED12A35-D55E-4A60-94B6-71C38FE7B42C}"/>
    <hyperlink ref="Q208" r:id="rId204" xr:uid="{B175A24B-BD8A-42D6-A6DB-833FA547A857}"/>
    <hyperlink ref="Q209" r:id="rId205" xr:uid="{AE514973-9093-4420-942B-B262949F86EF}"/>
    <hyperlink ref="Q210" r:id="rId206" xr:uid="{954AEE5B-DB33-47F1-91A7-5A6858B7BC05}"/>
    <hyperlink ref="Q211" r:id="rId207" xr:uid="{77B16289-6384-46C7-AD7F-3E31DE3EF140}"/>
    <hyperlink ref="Q212" r:id="rId208" xr:uid="{5B7A8A86-3C55-4DD0-AA61-2818171B36D9}"/>
    <hyperlink ref="Q213" r:id="rId209" xr:uid="{DDC568E2-989F-46CB-8369-9A89904325EC}"/>
    <hyperlink ref="Q214" r:id="rId210" xr:uid="{004D627C-63C1-4FE7-BC5A-64AFC6A6271B}"/>
    <hyperlink ref="Q215" r:id="rId211" xr:uid="{9DE472E0-610E-4644-92B3-CE5C53D9E25E}"/>
    <hyperlink ref="Q216" r:id="rId212" xr:uid="{7F195409-6ACC-492A-B0AE-B9000E574ECB}"/>
    <hyperlink ref="Q217" r:id="rId213" xr:uid="{B7B9EAD8-2A00-4551-9D90-FBB218C3A49A}"/>
    <hyperlink ref="Q218" r:id="rId214" xr:uid="{8604006D-73AD-46CB-A9B7-628A0167AB57}"/>
    <hyperlink ref="Q219" r:id="rId215" xr:uid="{0BE92FB5-18A7-4D6A-8312-B9F41514987C}"/>
    <hyperlink ref="Q220" r:id="rId216" xr:uid="{2FAB9797-1450-4201-9F03-90B69B208681}"/>
    <hyperlink ref="Q221" r:id="rId217" xr:uid="{1FAD7B13-B18F-4881-9314-0DDE1EC8D1D8}"/>
    <hyperlink ref="Q222" r:id="rId218" xr:uid="{E28337D0-99F6-47FE-960F-A4A0B6E3E58C}"/>
    <hyperlink ref="Q223" r:id="rId219" xr:uid="{380F2384-533A-48BC-A26A-89AF53358CC0}"/>
    <hyperlink ref="Q224" r:id="rId220" xr:uid="{929CEE22-B102-4F3A-9721-6417B2F4C4F2}"/>
    <hyperlink ref="Q225" r:id="rId221" xr:uid="{27F84F32-5905-4F01-A8A0-6CC8CE146D90}"/>
    <hyperlink ref="Q226" r:id="rId222" xr:uid="{22D5AFBF-0F19-4FFE-9E46-0C40837F70C9}"/>
    <hyperlink ref="Q227" r:id="rId223" xr:uid="{0D67ED4D-60D7-482C-A85E-3BE2ADEFF1AF}"/>
    <hyperlink ref="Q228" r:id="rId224" xr:uid="{D8EF738D-809C-4EA9-B21C-B2FDA25DAB86}"/>
    <hyperlink ref="Q229" r:id="rId225" xr:uid="{87A54B24-74F5-4D43-8BA0-F76BB8C24D2B}"/>
    <hyperlink ref="Q230" r:id="rId226" xr:uid="{FAE11E5F-B4B3-4D79-96AD-D7F9641C561C}"/>
    <hyperlink ref="Q231" r:id="rId227" xr:uid="{37A8EEBC-A337-421E-8E07-D4D3AD0B522F}"/>
    <hyperlink ref="Q232" r:id="rId228" xr:uid="{93C8FD89-2F96-4719-99BE-143C2AEE400F}"/>
    <hyperlink ref="Q233" r:id="rId229" xr:uid="{5FECB59B-ACFB-4400-8CFA-033B898E830D}"/>
    <hyperlink ref="Q234" r:id="rId230" xr:uid="{D25286CC-37F1-4055-AD5F-890F3B522F8B}"/>
    <hyperlink ref="Q235" r:id="rId231" xr:uid="{653C707B-D7CA-41A2-A521-9E01C147B41E}"/>
    <hyperlink ref="Q236" r:id="rId232" xr:uid="{CC8DDC83-FA8C-4528-B89D-8C53909712DC}"/>
    <hyperlink ref="Q237" r:id="rId233" xr:uid="{28A6A693-6043-46E3-80A6-65DB5EA889F8}"/>
    <hyperlink ref="Q238" r:id="rId234" xr:uid="{C72BA49C-B826-47F0-B515-69196A00B576}"/>
    <hyperlink ref="Q239" r:id="rId235" xr:uid="{48D5A8B9-6094-48D2-A9A0-602A5F88B06D}"/>
    <hyperlink ref="Q240" r:id="rId236" xr:uid="{5336EDBA-40B2-47B5-BE0A-0CE1F6B947D2}"/>
    <hyperlink ref="Q241" r:id="rId237" xr:uid="{E6EF276F-971F-408F-8C5F-78D4438ADE5D}"/>
    <hyperlink ref="Q242" r:id="rId238" xr:uid="{90DC856A-72AE-4174-81D2-646614167140}"/>
    <hyperlink ref="Q243" r:id="rId239" xr:uid="{E3E5961E-EB42-40F9-A1C3-9CCC590EEFB3}"/>
    <hyperlink ref="Q244" r:id="rId240" xr:uid="{651A81C3-1549-441F-AB9A-BCCDFF2AF689}"/>
    <hyperlink ref="Q245" r:id="rId241" xr:uid="{E17B04C4-6501-4A9E-80B0-B5A9134D4BF6}"/>
    <hyperlink ref="Q246" r:id="rId242" xr:uid="{C85F3FDF-E9EB-4F28-A04E-0C31CD1BD594}"/>
    <hyperlink ref="Q247" r:id="rId243" xr:uid="{9C6880D3-387A-4E63-9F7F-5A41440D8A05}"/>
    <hyperlink ref="Q248" r:id="rId244" xr:uid="{3FF263AF-1D1E-4470-BDF3-F7A9EDAA0C0A}"/>
    <hyperlink ref="Q249" r:id="rId245" xr:uid="{33FA3A94-BB43-48D9-833B-FE3B9CF2B580}"/>
    <hyperlink ref="Q250" r:id="rId246" xr:uid="{4377C834-3A83-47B4-8F2E-0AA3C0E95E5E}"/>
    <hyperlink ref="Q251" r:id="rId247" xr:uid="{A4AAD9D2-0724-4386-A99D-615660D858A0}"/>
    <hyperlink ref="Q252" r:id="rId248" xr:uid="{40B573AF-2DB0-4610-BF7A-BF63B63421DD}"/>
    <hyperlink ref="Q253" r:id="rId249" xr:uid="{F055A1E7-B707-4793-A13A-9E128FB12158}"/>
    <hyperlink ref="Q254" r:id="rId250" xr:uid="{34B49156-15B0-4181-89CC-0512ECC18D31}"/>
    <hyperlink ref="Q255" r:id="rId251" xr:uid="{02891256-C3BC-44F2-9D27-DC8ED447D90A}"/>
    <hyperlink ref="Q256" r:id="rId252" xr:uid="{35BFD83B-035E-468E-8D6D-90F2B24D7FFA}"/>
    <hyperlink ref="Q257" r:id="rId253" xr:uid="{35C36ADE-670D-4453-B194-3D98EF3B15C2}"/>
    <hyperlink ref="Q258" r:id="rId254" xr:uid="{3455D2E3-23B6-42AA-883A-69BD96530B02}"/>
    <hyperlink ref="Q259" r:id="rId255" xr:uid="{7885099F-AA46-436B-B7CD-2BDBA839DE27}"/>
    <hyperlink ref="Q260" r:id="rId256" xr:uid="{B4172E14-9539-44C7-B5EB-70925B4D2298}"/>
    <hyperlink ref="Q261" r:id="rId257" xr:uid="{5C10FF8C-F341-425C-969F-0A9209F4E7FA}"/>
    <hyperlink ref="Q262" r:id="rId258" xr:uid="{2E4FBEB1-3904-4598-AABC-82BA213885E0}"/>
    <hyperlink ref="Q263" r:id="rId259" xr:uid="{65EB94A7-93A4-4B25-9EC9-EFA8A16B3054}"/>
    <hyperlink ref="Q264" r:id="rId260" xr:uid="{F7A10240-E74B-4A9C-883A-104967D92AFC}"/>
    <hyperlink ref="Q265" r:id="rId261" xr:uid="{D43FF1DE-7047-482D-AB72-CD328C7F69EA}"/>
    <hyperlink ref="Q266" r:id="rId262" xr:uid="{AB561717-3547-49FC-918C-E46F58782238}"/>
    <hyperlink ref="Q267" r:id="rId263" xr:uid="{B464C362-FD77-45E9-A4A5-9B042C366C59}"/>
    <hyperlink ref="Q268" r:id="rId264" xr:uid="{380DFD17-9F7D-4BF4-929A-5E702D6F5AD8}"/>
    <hyperlink ref="Q269" r:id="rId265" xr:uid="{C9154363-B75C-4CF1-AC5E-7CA4D0F00941}"/>
    <hyperlink ref="Q270" r:id="rId266" xr:uid="{AAC13F05-327B-4364-94B0-B93E2ACDA5AF}"/>
    <hyperlink ref="Q271" r:id="rId267" xr:uid="{709EA35B-7739-41C4-A7D6-0BD41CABAE9F}"/>
    <hyperlink ref="Q278" r:id="rId268" xr:uid="{5A830267-E960-4EFF-86FB-C8440A98FABC}"/>
    <hyperlink ref="Q279" r:id="rId269" xr:uid="{D6EB96F5-D7B8-4DF1-9E0E-5CEDDD9DD042}"/>
    <hyperlink ref="Q280" r:id="rId270" xr:uid="{E844AE63-F77E-4E82-94D2-28A1075A8440}"/>
    <hyperlink ref="Q281" r:id="rId271" xr:uid="{EB512987-B593-47CE-A13E-D26B2EAC77FC}"/>
    <hyperlink ref="Q282" r:id="rId272" xr:uid="{221AED00-6275-4E3D-8170-C8C4C950B27C}"/>
    <hyperlink ref="Q283" r:id="rId273" xr:uid="{405A66D5-9A2D-401C-BD4A-E75DABDB6FA9}"/>
    <hyperlink ref="Q284" r:id="rId274" xr:uid="{74B96868-EAF8-4FD4-BCD5-0BA22BBB3D06}"/>
    <hyperlink ref="Q285" r:id="rId275" xr:uid="{0EA3F8F6-0C84-4ECE-B5D2-A7B93955B059}"/>
    <hyperlink ref="Q286" r:id="rId276" xr:uid="{5F9F3A74-BC70-47D0-8DAB-F38C0676CD6A}"/>
    <hyperlink ref="Q287" r:id="rId277" xr:uid="{C16DAD34-1DDE-4D80-B714-5A727F1D2D61}"/>
    <hyperlink ref="Q288" r:id="rId278" xr:uid="{F6087FC8-4DA8-4229-96BB-67D80C1B37A2}"/>
    <hyperlink ref="Q289" r:id="rId279" xr:uid="{3859DF0A-6505-4CB3-8D8B-5D4E335D4789}"/>
    <hyperlink ref="Q290" r:id="rId280" xr:uid="{C428DC8D-FAD8-4D06-BE0E-0AFE9CAA377F}"/>
    <hyperlink ref="Q291" r:id="rId281" xr:uid="{0E765A70-02B6-468E-AAA3-49719BD1E162}"/>
    <hyperlink ref="Q292" r:id="rId282" xr:uid="{55761F7A-B63A-4997-9206-42ABC267759A}"/>
    <hyperlink ref="Q293" r:id="rId283" xr:uid="{0E9A4CB0-137D-4107-9709-9BC6A4AB8A11}"/>
    <hyperlink ref="Q294" r:id="rId284" xr:uid="{76FFB31E-3933-4269-BFA6-05F6A5949486}"/>
    <hyperlink ref="Q295" r:id="rId285" xr:uid="{1F20E0B0-F47F-4B64-9B0B-58B11437F4F6}"/>
    <hyperlink ref="Q296" r:id="rId286" xr:uid="{8FDC237B-2F6B-427C-B472-3AEC9D4D2DF2}"/>
    <hyperlink ref="Q297" r:id="rId287" xr:uid="{24E12864-F4FC-4FC7-BD72-5445BB38B9C4}"/>
    <hyperlink ref="Q298" r:id="rId288" xr:uid="{940CE07C-D6C8-43B4-9069-D38CAF9B65C8}"/>
    <hyperlink ref="Q299" r:id="rId289" xr:uid="{FB65D9E9-5436-4704-9222-1EA197FE4CFF}"/>
    <hyperlink ref="Q300" r:id="rId290" xr:uid="{D1F0CEE9-742A-40A9-BFD5-55D651B37A68}"/>
    <hyperlink ref="Q301" r:id="rId291" xr:uid="{FA010DE9-08AC-4AE7-B8C1-5ABE73B72710}"/>
    <hyperlink ref="Q302" r:id="rId292" xr:uid="{504E3C79-B1DD-4D74-9904-1B9D04EC4640}"/>
    <hyperlink ref="Q303" r:id="rId293" xr:uid="{225A5F74-5B9F-4219-A7AA-9856C0857F1A}"/>
    <hyperlink ref="Q304" r:id="rId294" xr:uid="{C25BD054-6C7E-4468-81E3-3CDAB69B2E68}"/>
    <hyperlink ref="Q305" r:id="rId295" xr:uid="{3D3C5114-0B78-465F-9779-8A8A02A90EE4}"/>
    <hyperlink ref="Q306" r:id="rId296" xr:uid="{6E2934E8-289E-49DD-B78A-F214050EA86B}"/>
    <hyperlink ref="Q307" r:id="rId297" xr:uid="{1CEF351A-2BDC-4050-AA0A-E56AB1C1DEC0}"/>
    <hyperlink ref="Q308" r:id="rId298" xr:uid="{3D5E5FFD-6C15-4F94-A1F0-AB310F51A33E}"/>
    <hyperlink ref="Q309" r:id="rId299" xr:uid="{0A58AEDF-4BF4-4FF5-B597-35BE6F8D0958}"/>
    <hyperlink ref="Q310" r:id="rId300" xr:uid="{E4B61872-0CD7-4BCD-AFAF-875162705F54}"/>
    <hyperlink ref="Q311" r:id="rId301" xr:uid="{DBCD29BD-5836-40BB-A375-AFDEB6D8629A}"/>
    <hyperlink ref="Q312" r:id="rId302" xr:uid="{8680D329-E517-415A-9BDE-49101749ADD1}"/>
    <hyperlink ref="Q313" r:id="rId303" xr:uid="{353CD881-D852-4EE2-9639-177A271551D4}"/>
    <hyperlink ref="Q314" r:id="rId304" xr:uid="{F4D1E4D4-9712-4892-9D97-012574B4E6B3}"/>
    <hyperlink ref="Q315" r:id="rId305" xr:uid="{F307C7F0-1904-477A-8DA5-F7AD28F715C7}"/>
    <hyperlink ref="Q316" r:id="rId306" xr:uid="{62B260A7-A609-4281-9519-B767FDAA4F06}"/>
    <hyperlink ref="Q317" r:id="rId307" xr:uid="{408B3040-0861-4E94-967B-07AEADF1235D}"/>
    <hyperlink ref="Q318" r:id="rId308" xr:uid="{FDCA2FC7-580B-47F5-A96F-45A5BBEC9000}"/>
    <hyperlink ref="Q319" r:id="rId309" xr:uid="{724E4D7A-0AC9-4C43-938D-0B949BFC034B}"/>
    <hyperlink ref="Q320" r:id="rId310" xr:uid="{B3447F7F-0259-4029-8F80-E2068505DFC3}"/>
    <hyperlink ref="Q321" r:id="rId311" xr:uid="{A59DED4B-A4C4-478B-9DA0-B986B8748B58}"/>
    <hyperlink ref="Q322" r:id="rId312" xr:uid="{9A7CFC4A-01BF-4EB7-BB56-E19418102278}"/>
    <hyperlink ref="Q323" r:id="rId313" xr:uid="{10E7F990-094B-41F1-9EBF-1877BE8E96BA}"/>
    <hyperlink ref="Q324" r:id="rId314" xr:uid="{C6A075C1-34C1-46DB-9E2A-E16A48F388EC}"/>
    <hyperlink ref="Q325" r:id="rId315" xr:uid="{D80ED6DA-FA07-4088-AFE0-2035D02C9A36}"/>
    <hyperlink ref="Q326" r:id="rId316" xr:uid="{C1F14089-E2C0-42A3-8247-760B96C7B161}"/>
    <hyperlink ref="Q327" r:id="rId317" xr:uid="{7AB28CC4-6128-40C8-A5EF-2E8D64AAFC21}"/>
    <hyperlink ref="Q328" r:id="rId318" xr:uid="{30338404-5FE5-4E5A-8728-5278CD385343}"/>
    <hyperlink ref="Q329" r:id="rId319" xr:uid="{0EC95353-7EBE-4463-93F3-BF0CA5861DD0}"/>
    <hyperlink ref="Q330" r:id="rId320" xr:uid="{8805F6DB-6BCF-4417-8FB8-752F5F9426B2}"/>
    <hyperlink ref="Q331" r:id="rId321" xr:uid="{EF971C4E-ECDE-4339-A690-C98FBFFC6926}"/>
    <hyperlink ref="Q332" r:id="rId322" xr:uid="{FB826326-1BA1-4A56-B0BB-05265DE63C82}"/>
    <hyperlink ref="Q333" r:id="rId323" xr:uid="{ECFF5C30-86B3-43BF-98FC-289333789287}"/>
    <hyperlink ref="Q334" r:id="rId324" xr:uid="{D4D5768A-76E9-4BD0-BC2E-232871C0EEE3}"/>
    <hyperlink ref="Q335" r:id="rId325" xr:uid="{2B229498-80E4-457C-BD9F-072C9A40DAC9}"/>
    <hyperlink ref="Q336" r:id="rId326" xr:uid="{3A20C76B-F62A-4626-AB3F-018998AF59B6}"/>
    <hyperlink ref="Q337" r:id="rId327" xr:uid="{07D4E181-82D1-44A4-9D62-924B70E9B1BB}"/>
    <hyperlink ref="Q338" r:id="rId328" xr:uid="{5D8B19C8-9690-4AAB-918F-D5C1731CDCE5}"/>
    <hyperlink ref="Q339" r:id="rId329" xr:uid="{BDA78557-4CD9-4E2E-B6CC-47E6E88BAF47}"/>
    <hyperlink ref="Q340" r:id="rId330" xr:uid="{D277C44B-E3BD-4428-B4EE-DB4BF07792DF}"/>
    <hyperlink ref="Q341" r:id="rId331" xr:uid="{512026C9-BF5D-4385-86C5-1E9FE36E8942}"/>
    <hyperlink ref="Q342" r:id="rId332" xr:uid="{5F89CE5E-2B18-4FAD-AAC2-E732D28C7066}"/>
    <hyperlink ref="Q343" r:id="rId333" xr:uid="{EBDADD53-8EE6-4962-9109-972DE0E8089E}"/>
    <hyperlink ref="Q344" r:id="rId334" xr:uid="{B7083721-45DF-4D06-B04F-12E7221DD5B5}"/>
    <hyperlink ref="Q345" r:id="rId335" xr:uid="{E34E369B-D5DC-49CE-B2EC-0F71488716E2}"/>
    <hyperlink ref="Q346" r:id="rId336" xr:uid="{BE41A288-EFD6-413D-81A0-35E56E368668}"/>
    <hyperlink ref="Q347" r:id="rId337" xr:uid="{82AA2C3A-37D8-4AE3-8183-0541883E4613}"/>
    <hyperlink ref="Q348" r:id="rId338" xr:uid="{C1C5CA6B-931E-4863-8FA8-96BCDEBDBFC5}"/>
    <hyperlink ref="Q349" r:id="rId339" xr:uid="{02C5EFAC-7DF1-4894-9990-1396C1B555C2}"/>
    <hyperlink ref="Q350" r:id="rId340" xr:uid="{140F00DF-AA10-4FC8-9640-45FA00FE303A}"/>
    <hyperlink ref="Q351" r:id="rId341" xr:uid="{7ED122C3-43EA-4121-8AD8-41503B3D7E6C}"/>
    <hyperlink ref="Q352" r:id="rId342" xr:uid="{017D8918-6202-4112-A0E5-F3583630A8C7}"/>
    <hyperlink ref="Q353" r:id="rId343" xr:uid="{0BA7FC9E-A3AF-4363-9F6C-A068B05FD7F1}"/>
    <hyperlink ref="Q354" r:id="rId344" xr:uid="{9AC44FC9-41D1-4F8B-AB67-D5AF1FB078A6}"/>
    <hyperlink ref="Q355" r:id="rId345" xr:uid="{2CDDAB89-1DF8-47DE-8C84-A12D936E8B60}"/>
    <hyperlink ref="Q356" r:id="rId346" xr:uid="{C378292B-DAC7-4331-9326-57B889E319A8}"/>
    <hyperlink ref="Q357" r:id="rId347" xr:uid="{AEA43AEA-997C-45C3-8BA1-1067871FAA7E}"/>
    <hyperlink ref="Q358" r:id="rId348" xr:uid="{3CE54E4F-4202-41B5-879B-A783B416D114}"/>
    <hyperlink ref="Q359" r:id="rId349" xr:uid="{8D47EAE7-7291-4035-A9FE-7134CE51A3EF}"/>
    <hyperlink ref="Q360" r:id="rId350" xr:uid="{DB8DC248-E4DC-4D6C-9671-B7FFF9337569}"/>
    <hyperlink ref="Q361" r:id="rId351" xr:uid="{DBC29FA3-0276-4171-B4E0-EC3B2DFB857A}"/>
    <hyperlink ref="Q362" r:id="rId352" xr:uid="{AC117DEF-2823-46A5-BAB7-341B01EE963B}"/>
    <hyperlink ref="Q363" r:id="rId353" xr:uid="{3A6962D1-C490-4A98-83E6-2F79D7F6274B}"/>
    <hyperlink ref="Q364" r:id="rId354" xr:uid="{F103D239-1702-46F0-B26D-B66CBA3BD296}"/>
    <hyperlink ref="Q365" r:id="rId355" xr:uid="{91DCBC48-FFC0-4CC5-A00E-EB049FB6ACC8}"/>
    <hyperlink ref="Q366" r:id="rId356" xr:uid="{862EDE27-D503-409C-9887-2E784FE927A1}"/>
    <hyperlink ref="Q367" r:id="rId357" xr:uid="{D096B8AA-0424-4DBB-B422-5E2BBB8F440D}"/>
    <hyperlink ref="Q368" r:id="rId358" xr:uid="{422AFF37-11B6-469E-BFFE-37721BD580AC}"/>
    <hyperlink ref="Q369" r:id="rId359" xr:uid="{9642DE09-7E81-4308-AE97-DC72CA0CF15F}"/>
    <hyperlink ref="Q370" r:id="rId360" xr:uid="{4264D3F3-E4CB-4635-94CC-2CF499A22A98}"/>
    <hyperlink ref="Q371" r:id="rId361" xr:uid="{CE735105-31DD-4C65-BFC5-4CA90DB58E93}"/>
    <hyperlink ref="Q372" r:id="rId362" xr:uid="{09500E45-E606-4A64-B7EB-9D039B8C0107}"/>
    <hyperlink ref="Q373" r:id="rId363" xr:uid="{5B9B204C-1063-443A-8179-D0BF6FD9B50E}"/>
    <hyperlink ref="Q374" r:id="rId364" xr:uid="{3FB3610A-D98C-4F0E-8E74-909D6BF0CD4A}"/>
    <hyperlink ref="Q375" r:id="rId365" xr:uid="{459D27D7-3CA5-4535-BC4F-87868B709DEF}"/>
    <hyperlink ref="Q376" r:id="rId366" xr:uid="{E88D55E5-6435-43E0-AAB2-FCDF4882F80E}"/>
    <hyperlink ref="Q377" r:id="rId367" xr:uid="{52A00B7A-9A55-447E-B192-C11750BCC44D}"/>
    <hyperlink ref="Q378" r:id="rId368" xr:uid="{AC3E5BAF-D08F-4465-B4B3-1C61ED577058}"/>
    <hyperlink ref="Q379" r:id="rId369" xr:uid="{D7957C14-928D-49E0-AE07-2E9F7C169225}"/>
    <hyperlink ref="Q380" r:id="rId370" xr:uid="{1F5C192A-10CD-4D53-BDB2-B46E1CC558E2}"/>
    <hyperlink ref="Q381" r:id="rId371" xr:uid="{91D6BB2D-B767-499D-B922-E28586CD2801}"/>
    <hyperlink ref="Q382" r:id="rId372" xr:uid="{C16AF04A-4781-4E58-9379-E06699EA281E}"/>
    <hyperlink ref="Q383" r:id="rId373" xr:uid="{F2F7A8B6-3FFD-4670-AA22-B88335B18D2B}"/>
    <hyperlink ref="Q384" r:id="rId374" xr:uid="{9588E4A0-6A44-4297-85A2-276EAD53021C}"/>
    <hyperlink ref="Q385" r:id="rId375" xr:uid="{053BC580-ABE4-44F1-A5AB-839946C61019}"/>
    <hyperlink ref="Q386" r:id="rId376" xr:uid="{B2466F8E-4840-4628-B696-67650FC7F13D}"/>
    <hyperlink ref="Q387" r:id="rId377" xr:uid="{F3478A2E-8F5B-44D2-94E0-B9800E21FF5D}"/>
    <hyperlink ref="Q388" r:id="rId378" xr:uid="{765C3CC7-06C8-4D9A-A77B-32AD79914FE0}"/>
    <hyperlink ref="Q389" r:id="rId379" xr:uid="{A19AB5A8-6060-4D5A-9179-65ED2BE2ACA2}"/>
    <hyperlink ref="Q390" r:id="rId380" xr:uid="{AC8C42CF-9359-4B77-A569-06E9D412BC41}"/>
    <hyperlink ref="Q391" r:id="rId381" xr:uid="{EA24F8D1-663E-47DD-916B-79BAD3F07542}"/>
    <hyperlink ref="Q392" r:id="rId382" xr:uid="{79246D41-0BC3-44B4-B444-C48A33EEAD0B}"/>
    <hyperlink ref="Q393" r:id="rId383" xr:uid="{A3F7FAE7-0624-43C0-B7C6-F06A7FDF21AD}"/>
    <hyperlink ref="Q394" r:id="rId384" xr:uid="{92706C53-D02A-4887-A0B3-03E220CE0469}"/>
    <hyperlink ref="Q395" r:id="rId385" xr:uid="{42DFF909-1F37-4899-A25E-5EC1B786E354}"/>
    <hyperlink ref="Q396" r:id="rId386" xr:uid="{990BCB65-C3D0-4A72-83E6-6211852ACACF}"/>
    <hyperlink ref="Q397" r:id="rId387" xr:uid="{E5298F59-7645-4CF1-A7CF-826F725889AB}"/>
    <hyperlink ref="Q398" r:id="rId388" xr:uid="{66564F60-D646-4401-8D34-F28EED5AD090}"/>
    <hyperlink ref="Q399" r:id="rId389" xr:uid="{6FB5C90D-7599-4B4D-A2F8-39CB0191E3E0}"/>
    <hyperlink ref="Q400" r:id="rId390" xr:uid="{9F4F19AA-3844-4097-8124-581185888653}"/>
    <hyperlink ref="Q401" r:id="rId391" xr:uid="{8E871716-9B1A-4EE2-B398-C9CF575EE2AD}"/>
    <hyperlink ref="Q402" r:id="rId392" xr:uid="{B25735AB-7B1E-4E2E-BA15-C32BD9E8E6D0}"/>
    <hyperlink ref="Q403" r:id="rId393" xr:uid="{DC6628F1-92A1-4B93-9D5F-50CDE77CB727}"/>
    <hyperlink ref="Q404" r:id="rId394" xr:uid="{18C65BFF-5B46-4ED8-B0CE-47486B19A0AE}"/>
    <hyperlink ref="Q405" r:id="rId395" xr:uid="{A1DBAF23-FF86-44F5-961D-00200F42B092}"/>
    <hyperlink ref="Q406" r:id="rId396" xr:uid="{E7EE961A-59FD-42F4-A91C-8521821D4939}"/>
    <hyperlink ref="Q407" r:id="rId397" xr:uid="{5CDB83E5-04B8-4B55-B3AE-1120A4E11CDD}"/>
    <hyperlink ref="Q408" r:id="rId398" xr:uid="{E9D39048-CEBE-4A02-920E-77C7DE55BD2E}"/>
    <hyperlink ref="Q409" r:id="rId399" xr:uid="{2D4218D0-3534-4DE8-A180-0006239F8C03}"/>
    <hyperlink ref="Q410" r:id="rId400" xr:uid="{F6254716-BCF5-4DA1-80CF-8940913F125E}"/>
    <hyperlink ref="Q411" r:id="rId401" xr:uid="{0D88C52D-9E88-4E78-850A-822F49EA76D6}"/>
    <hyperlink ref="Q412" r:id="rId402" xr:uid="{D212EF17-CC94-49F3-BC05-CAFA5A52C52C}"/>
    <hyperlink ref="Q413" r:id="rId403" xr:uid="{B7277C00-5F16-47D8-86DC-D8ECB9E585AE}"/>
    <hyperlink ref="Q414" r:id="rId404" xr:uid="{8F9AC2DE-B40C-4D9F-A347-8644F1639CEB}"/>
    <hyperlink ref="Q415" r:id="rId405" xr:uid="{78767871-8400-48A2-BA8F-B4CE7E29CDA1}"/>
    <hyperlink ref="Q416" r:id="rId406" xr:uid="{5A9E878F-9221-4217-ABCA-D444B7EEA314}"/>
    <hyperlink ref="Q417" r:id="rId407" xr:uid="{EB57BA3C-92F2-428B-A9A1-049B2097CD08}"/>
    <hyperlink ref="Q418" r:id="rId408" xr:uid="{EA43EEA1-A0DF-4E65-9FFA-5D7EC96B9042}"/>
    <hyperlink ref="Q419" r:id="rId409" xr:uid="{C37DDE56-DCF6-4E9C-9CDA-C88BFC230432}"/>
    <hyperlink ref="Q420" r:id="rId410" xr:uid="{4DFEA106-DFE5-476B-9440-DD172DDDD688}"/>
    <hyperlink ref="Q421" r:id="rId411" xr:uid="{FA27B469-6475-40EF-B925-8EB51E71F6EB}"/>
    <hyperlink ref="Q422" r:id="rId412" xr:uid="{98A740AA-2951-4641-A2EA-2669D7EB2D9C}"/>
    <hyperlink ref="Q423" r:id="rId413" xr:uid="{125B0C1A-AAB7-4711-9E5C-B2D39A1E6F94}"/>
    <hyperlink ref="Q424" r:id="rId414" xr:uid="{11F3A871-09CB-48E8-88A2-91CEE6EF6EE4}"/>
    <hyperlink ref="Q425" r:id="rId415" xr:uid="{6BFC958E-497B-4F06-A69C-717753F0A660}"/>
    <hyperlink ref="Q426" r:id="rId416" xr:uid="{E6EA1A18-5D7B-4F54-9E93-D38D6C0EDBF1}"/>
    <hyperlink ref="Q427" r:id="rId417" xr:uid="{8CDE16E0-D554-48A1-81D4-D572820E01B7}"/>
    <hyperlink ref="Q428" r:id="rId418" xr:uid="{78C66844-9D16-4E49-BE55-6A80918E8B92}"/>
    <hyperlink ref="Q429" r:id="rId419" xr:uid="{F881DFC6-3EEA-4923-9CE2-2231D307EC51}"/>
    <hyperlink ref="Q430" r:id="rId420" xr:uid="{EAA6C4D4-A8DC-4DB7-978D-8671B6BBA756}"/>
    <hyperlink ref="Q431" r:id="rId421" xr:uid="{272B738D-5F64-47E4-9348-8CBD16440635}"/>
    <hyperlink ref="Q432" r:id="rId422" xr:uid="{5CA21AB7-6B40-4F46-B350-A29697F64CD0}"/>
    <hyperlink ref="Q433" r:id="rId423" xr:uid="{A47B16EC-A2D3-4D8C-B7A8-D643A31D05FE}"/>
    <hyperlink ref="Q434" r:id="rId424" xr:uid="{159A3EA9-A0E3-4F71-A7CE-5B5362724942}"/>
    <hyperlink ref="Q435" r:id="rId425" xr:uid="{8FF488E9-A28F-4992-BC59-EFA6DDB8067A}"/>
    <hyperlink ref="Q436" r:id="rId426" xr:uid="{40C33AEA-DA82-4815-B334-F76EB766AE58}"/>
    <hyperlink ref="Q437" r:id="rId427" xr:uid="{E883B2ED-6904-40E1-833B-162B6EA0F8F0}"/>
    <hyperlink ref="Q438" r:id="rId428" xr:uid="{50C0DDA3-F3AC-4604-B271-63CEEEA44829}"/>
    <hyperlink ref="Q439" r:id="rId429" xr:uid="{0F1168E0-C7DD-42A1-8732-9DE43114156A}"/>
    <hyperlink ref="Q440" r:id="rId430" xr:uid="{B740943B-6A7A-4E3C-A09E-A44D0CB874B3}"/>
    <hyperlink ref="Q441" r:id="rId431" xr:uid="{7ED915D0-EFE7-461B-89C3-F1899ED61DAB}"/>
    <hyperlink ref="Q442" r:id="rId432" xr:uid="{EE09AECD-2A2F-4D39-BEF3-ECF4807443F6}"/>
    <hyperlink ref="Q443" r:id="rId433" xr:uid="{4280331D-2EDF-4439-8AEC-30AE2A3CBAC5}"/>
    <hyperlink ref="Q444" r:id="rId434" xr:uid="{7D6B5065-77B5-4242-AEAD-B7CBFF6C96E0}"/>
    <hyperlink ref="Q445" r:id="rId435" xr:uid="{0FF52266-79E5-4D09-8968-274CAA9C6512}"/>
    <hyperlink ref="Q446" r:id="rId436" xr:uid="{C637BECB-33F8-4E88-A73E-38D34CAD66EE}"/>
    <hyperlink ref="Q447" r:id="rId437" xr:uid="{9A46E154-D761-4BC3-B806-6E3BBE957DC7}"/>
    <hyperlink ref="Q448" r:id="rId438" xr:uid="{D3D0CB74-F598-41BB-9D72-BBCDB2EC288B}"/>
    <hyperlink ref="Q449" r:id="rId439" xr:uid="{BA76E534-4B90-43F2-B519-5A61FB5E9A93}"/>
    <hyperlink ref="Q450" r:id="rId440" xr:uid="{8E39C650-0CBE-4CB9-B098-9C69C8AED090}"/>
    <hyperlink ref="Q451" r:id="rId441" xr:uid="{1DAA9BA6-10F9-468F-9EDA-0D2C3DCF77D2}"/>
    <hyperlink ref="Q452" r:id="rId442" xr:uid="{9DDE787D-A093-48FA-963E-FB4BB01FCB23}"/>
    <hyperlink ref="Q453" r:id="rId443" xr:uid="{6BAF5B86-1C25-48AB-BA6D-10C3EE70BD12}"/>
    <hyperlink ref="Q454" r:id="rId444" xr:uid="{DDCBB06D-1FCE-43D5-B7AE-56F29B3749D5}"/>
    <hyperlink ref="Q455" r:id="rId445" xr:uid="{F9943B0C-53E0-4957-96A1-0B7AD98978FD}"/>
    <hyperlink ref="Q456" r:id="rId446" xr:uid="{10EB7797-EC1B-40CA-A1C2-AA28C8E5F0D0}"/>
    <hyperlink ref="Q457" r:id="rId447" xr:uid="{2496841D-6EE0-4234-A4FE-48FD911F4690}"/>
    <hyperlink ref="Q458" r:id="rId448" xr:uid="{184EE141-5FE8-49A0-93A6-FD40478D0385}"/>
    <hyperlink ref="Q459" r:id="rId449" xr:uid="{40F1A4D2-7FCE-414E-A6EE-F675AA8C49A1}"/>
    <hyperlink ref="Q460" r:id="rId450" xr:uid="{E131FB2C-417C-4A52-A801-787981CD60F6}"/>
    <hyperlink ref="Q461" r:id="rId451" xr:uid="{F6FCCD67-54DD-45D7-9A7E-8993788B2622}"/>
    <hyperlink ref="Q462" r:id="rId452" xr:uid="{F077399A-423D-4A73-84C8-106805BF801A}"/>
    <hyperlink ref="Q463" r:id="rId453" xr:uid="{3B415267-DFBC-43B8-B45E-4D380EF30F75}"/>
    <hyperlink ref="Q464" r:id="rId454" xr:uid="{6337F624-928D-4CD2-80FF-DF9B3F377DCA}"/>
    <hyperlink ref="Q465" r:id="rId455" xr:uid="{AC2007E7-F992-4A72-B90C-44E72787F50B}"/>
    <hyperlink ref="Q466" r:id="rId456" xr:uid="{CA874D93-6B63-41B8-9086-895773628E42}"/>
    <hyperlink ref="Q467" r:id="rId457" xr:uid="{99BC6ED6-3E89-4E84-8DB9-0F28C859954A}"/>
    <hyperlink ref="Q468" r:id="rId458" xr:uid="{F986F29B-E6E3-442E-9775-AFF538748B7C}"/>
    <hyperlink ref="Q469" r:id="rId459" xr:uid="{2013E9CE-5BB5-4856-B4B0-7BD7E9BAFB71}"/>
    <hyperlink ref="Q470" r:id="rId460" xr:uid="{FB0A65DD-D312-438C-BC54-77F8CA582E9D}"/>
    <hyperlink ref="Q471" r:id="rId461" xr:uid="{4B899AFA-2DDC-4074-A137-A68EB2FE97CC}"/>
    <hyperlink ref="Q472" r:id="rId462" xr:uid="{9811AD55-BF02-4D03-9978-9A183001C98A}"/>
    <hyperlink ref="Q473" r:id="rId463" xr:uid="{02D987C2-417F-43F0-96E6-5B1B8F1B8C74}"/>
    <hyperlink ref="Q474" r:id="rId464" xr:uid="{2A034D70-48FC-4802-B04B-7FA094C220BC}"/>
    <hyperlink ref="Q475" r:id="rId465" xr:uid="{14355835-ED77-45D6-93F0-48DDFD7FE4E4}"/>
    <hyperlink ref="Q476" r:id="rId466" xr:uid="{BE3F04CE-E918-47F3-ADAE-39C448250C54}"/>
    <hyperlink ref="Q477" r:id="rId467" xr:uid="{7C55C9C0-8ADB-492C-BBCB-CEC219D7A181}"/>
    <hyperlink ref="Q478" r:id="rId468" xr:uid="{30B53166-A22B-4E26-8E79-5045BBC21855}"/>
    <hyperlink ref="Q479" r:id="rId469" xr:uid="{6A7906C3-5F73-4467-A9D2-C99492AD96E4}"/>
    <hyperlink ref="Q480" r:id="rId470" xr:uid="{CDF89421-2641-48EF-8806-7C0CFDC8141E}"/>
    <hyperlink ref="Q481" r:id="rId471" xr:uid="{2A5BD886-96A1-4561-A8E0-B7D38CBFB5CF}"/>
    <hyperlink ref="Q482" r:id="rId472" xr:uid="{5CDBC12F-E34F-4A58-8D43-AF4CC171DB1A}"/>
    <hyperlink ref="Q483" r:id="rId473" xr:uid="{E5A7AFB3-96B6-4E19-A888-D689B07C80E3}"/>
    <hyperlink ref="Q484" r:id="rId474" xr:uid="{2E34F71E-B954-4D47-872C-A19F547450FC}"/>
    <hyperlink ref="Q485" r:id="rId475" xr:uid="{B316F2AF-5B07-43C8-97DF-2D5C087A6D0D}"/>
    <hyperlink ref="Q486" r:id="rId476" xr:uid="{82C110BA-F21C-4B71-A696-2817F2D4DBD0}"/>
    <hyperlink ref="Q487" r:id="rId477" xr:uid="{C0A59B84-E868-4A82-AE87-CEC069EF6935}"/>
    <hyperlink ref="Q488" r:id="rId478" xr:uid="{92A08313-C10C-43CD-9BC8-15C45752AEA1}"/>
    <hyperlink ref="Q489" r:id="rId479" xr:uid="{7C72D5B9-4D67-4D6A-BA19-22D967E5F896}"/>
    <hyperlink ref="Q490" r:id="rId480" xr:uid="{4C9BD5E5-E69A-438E-AE13-6333E96B71A6}"/>
    <hyperlink ref="Q491" r:id="rId481" xr:uid="{D159D7D0-C9C9-4F9E-887C-27C1995E273E}"/>
    <hyperlink ref="Q492" r:id="rId482" xr:uid="{48DA741B-273D-45E7-8593-159923BE5835}"/>
    <hyperlink ref="Q493" r:id="rId483" xr:uid="{B80B948A-E954-4DDA-8478-9BCF78EA597F}"/>
    <hyperlink ref="Q494" r:id="rId484" xr:uid="{AF4066E5-5ED8-4C45-809A-57DF5C601BEF}"/>
    <hyperlink ref="Q495" r:id="rId485" xr:uid="{3AA56A3D-84D5-4DDE-8E7D-8111BAF699EF}"/>
    <hyperlink ref="Q496" r:id="rId486" xr:uid="{14B293A0-C287-4573-87BC-8DAD7A3CD2E8}"/>
    <hyperlink ref="Q497" r:id="rId487" xr:uid="{EAE5F5CF-D512-476B-B087-627D802100DB}"/>
    <hyperlink ref="Q498" r:id="rId488" xr:uid="{60316BFB-88F1-4B1C-8A8F-7ACE4C2D4B0D}"/>
    <hyperlink ref="Q499" r:id="rId489" xr:uid="{1634A4D4-C80D-4EDB-B6BD-EDD6EEE3FC82}"/>
    <hyperlink ref="Q500" r:id="rId490" xr:uid="{EC365803-4B31-43E9-BAB4-0583B3CFA4C7}"/>
    <hyperlink ref="Q501" r:id="rId491" xr:uid="{4E7E6559-E446-428E-BF18-220DE98110B5}"/>
    <hyperlink ref="Q502" r:id="rId492" xr:uid="{E516BE9C-F511-49B4-8087-201D35109CD5}"/>
    <hyperlink ref="Q503" r:id="rId493" xr:uid="{0AC6D16C-7595-4D6D-9561-DFBB35254BE4}"/>
    <hyperlink ref="Q504" r:id="rId494" xr:uid="{5490CD90-2E3B-4D55-BA47-45ED750F40F6}"/>
    <hyperlink ref="Q505" r:id="rId495" xr:uid="{B242B91A-458B-4387-AAEE-3907233D53CE}"/>
    <hyperlink ref="Q506" r:id="rId496" xr:uid="{A9B6608B-B3A7-4A40-A982-22CD2869E068}"/>
    <hyperlink ref="Q507" r:id="rId497" xr:uid="{1B884CB2-F800-46F4-A313-908B681B34A4}"/>
    <hyperlink ref="Q508" r:id="rId498" xr:uid="{8B648ABE-279A-41B9-8376-B84057776241}"/>
    <hyperlink ref="Q509" r:id="rId499" xr:uid="{82023D11-FF90-4690-9DBF-BEDDCA6F8765}"/>
    <hyperlink ref="Q510" r:id="rId500" xr:uid="{4E55B9AB-E7A1-4CC3-8C17-432B3DE110B8}"/>
    <hyperlink ref="Q511" r:id="rId501" xr:uid="{B7FD839F-31A2-468C-9475-BCF4F46838CB}"/>
    <hyperlink ref="Q512" r:id="rId502" xr:uid="{36A66ED3-DA99-4B9F-A181-7A68878208BD}"/>
    <hyperlink ref="Q513" r:id="rId503" xr:uid="{210549D9-E182-4A4D-904D-7FCE45B625B6}"/>
    <hyperlink ref="Q514" r:id="rId504" xr:uid="{32B9CCA4-9929-49A0-A902-C0820B33820C}"/>
    <hyperlink ref="Q515" r:id="rId505" xr:uid="{E2A0B065-C7B6-4835-8220-0F93EC30B7F3}"/>
    <hyperlink ref="Q516" r:id="rId506" xr:uid="{2465EFEB-9CD8-4DFE-87AF-36E3C681E6F1}"/>
    <hyperlink ref="Q517" r:id="rId507" xr:uid="{FB6BB500-1BC3-4D41-B0F7-E12C6DB746AF}"/>
    <hyperlink ref="Q518" r:id="rId508" xr:uid="{F67E10B6-8BA7-4976-A55E-844D8875E4F7}"/>
    <hyperlink ref="Q519" r:id="rId509" xr:uid="{89F9AA85-2813-4EEE-96BD-AB2383686967}"/>
    <hyperlink ref="Q520" r:id="rId510" xr:uid="{D398E2EC-C142-4600-9F31-B1B6DE91F28F}"/>
    <hyperlink ref="Q521" r:id="rId511" xr:uid="{32216F66-919C-4752-AAA4-3CAE3A8797FB}"/>
    <hyperlink ref="Q522" r:id="rId512" xr:uid="{496E4E7D-E9C4-4A09-ADA1-B2B00868DDA6}"/>
    <hyperlink ref="Q523" r:id="rId513" xr:uid="{0D5ACFD8-CD91-437B-AB24-E519DA976319}"/>
    <hyperlink ref="Q524" r:id="rId514" xr:uid="{5EF031B7-211A-4E5E-BC67-BD25F56C5DFE}"/>
    <hyperlink ref="Q525" r:id="rId515" xr:uid="{772C92E3-6DAC-4700-8BE9-37FEA11D4BFE}"/>
    <hyperlink ref="Q526" r:id="rId516" xr:uid="{AF7F943D-BF9A-42F9-AA1C-55F206A04F74}"/>
    <hyperlink ref="Q527" r:id="rId517" xr:uid="{C087D20B-2BBA-4ACB-A591-B5D1A4EA89F1}"/>
    <hyperlink ref="Q528" r:id="rId518" xr:uid="{A24F09C6-1A20-45C1-8A0A-3FF0DDEC5A5E}"/>
    <hyperlink ref="Q529" r:id="rId519" xr:uid="{650DF022-ABCF-4CAA-A7AD-EF2F7013C617}"/>
    <hyperlink ref="Q530" r:id="rId520" xr:uid="{0242B6F6-F0C2-4F27-917E-5E7B92EE5E7B}"/>
    <hyperlink ref="Q531" r:id="rId521" xr:uid="{6B6E8664-9C97-4742-9501-5BAB12ACD1A7}"/>
    <hyperlink ref="Q532" r:id="rId522" xr:uid="{70B5C506-24D2-4B98-8504-184CE6FB85E3}"/>
    <hyperlink ref="Q533" r:id="rId523" xr:uid="{1E8A5127-E060-44CB-9EB1-1E52B5AB49A5}"/>
    <hyperlink ref="Q534" r:id="rId524" xr:uid="{902E3840-0EE7-4B74-97C2-000F59A9E05B}"/>
    <hyperlink ref="Q535" r:id="rId525" xr:uid="{D825738A-3E17-4FBD-A0E4-630A7BD4A790}"/>
    <hyperlink ref="Q536" r:id="rId526" xr:uid="{8A3FB257-D961-4F6C-A972-6D9B05D3B25D}"/>
    <hyperlink ref="Q537" r:id="rId527" xr:uid="{085B78E2-07F2-4D83-90E5-166F8187E0EC}"/>
    <hyperlink ref="Q538" r:id="rId528" xr:uid="{3AEABE61-2F08-49DF-894B-084454DA1D6D}"/>
    <hyperlink ref="Q539" r:id="rId529" xr:uid="{D7237910-7557-4EF3-9D34-2B0BA44895A9}"/>
    <hyperlink ref="Q540" r:id="rId530" xr:uid="{690DB03A-FD3A-4605-86F8-B0C345AD7DAA}"/>
    <hyperlink ref="Q541" r:id="rId531" xr:uid="{B3EBD754-D7A8-416D-9B18-2FFE824A3239}"/>
    <hyperlink ref="Q542" r:id="rId532" xr:uid="{76836300-D292-409F-BF0B-E7F6D317FE9A}"/>
    <hyperlink ref="Q543" r:id="rId533" xr:uid="{69E419C0-94EE-44C8-8165-F74CF4AB271B}"/>
    <hyperlink ref="Q544" r:id="rId534" xr:uid="{89048D8D-B0FF-4BB0-BA0E-F4D8FE64CEEB}"/>
    <hyperlink ref="Q545" r:id="rId535" xr:uid="{ADCCEE7C-266A-4132-B0C8-A93CF0EBA673}"/>
    <hyperlink ref="Q546" r:id="rId536" xr:uid="{14ECACD8-688E-4215-8B3A-289108754DD0}"/>
    <hyperlink ref="Q547" r:id="rId537" xr:uid="{9CB0F033-4C49-480B-86B3-A396FC5134AF}"/>
    <hyperlink ref="Q548" r:id="rId538" xr:uid="{8972C4A4-8450-4B78-8984-5D6D18A6D648}"/>
    <hyperlink ref="Q549" r:id="rId539" xr:uid="{61BC257B-15C0-4B13-ADAC-84D8E0101751}"/>
    <hyperlink ref="Q550" r:id="rId540" xr:uid="{F32D8228-A46C-4E37-B2D7-7253FA2E68D4}"/>
    <hyperlink ref="Q551" r:id="rId541" xr:uid="{E07B9D35-2306-471F-8767-107ED47D0461}"/>
    <hyperlink ref="Q552" r:id="rId542" xr:uid="{6245D142-10B6-4EDE-9EF4-53D014A609CE}"/>
    <hyperlink ref="Q553" r:id="rId543" xr:uid="{9682C76E-2BDD-441D-A6CD-21030C727372}"/>
    <hyperlink ref="Q554" r:id="rId544" xr:uid="{25E91D10-69DD-417C-BE33-63229EDC446A}"/>
    <hyperlink ref="Q555" r:id="rId545" xr:uid="{0A227563-EA76-4036-85F3-4EACB1E3E1E3}"/>
    <hyperlink ref="Q556" r:id="rId546" xr:uid="{51E66579-6DFD-4457-826A-EE7DBD9E353A}"/>
    <hyperlink ref="Q557" r:id="rId547" xr:uid="{F4FD8776-41DC-48B1-86F5-BA2F27AEC623}"/>
    <hyperlink ref="Q558" r:id="rId548" xr:uid="{70AF3AEB-ECE1-4A16-8D0B-AE9312AEE161}"/>
    <hyperlink ref="Q559" r:id="rId549" xr:uid="{345F51BC-36A2-4EAF-A771-259D535D0F14}"/>
    <hyperlink ref="Q560" r:id="rId550" xr:uid="{51CE2F23-6B6F-4FBA-880F-60E30FA1F09D}"/>
    <hyperlink ref="Q561" r:id="rId551" xr:uid="{0E24F0BA-DB32-43AE-845B-A781B8AC084B}"/>
    <hyperlink ref="Q562" r:id="rId552" xr:uid="{6CA7E34E-D3E4-4758-8192-180B56660415}"/>
    <hyperlink ref="Q563" r:id="rId553" xr:uid="{D185FD6C-4154-49A2-8CF9-5B805D50E56A}"/>
    <hyperlink ref="Q564" r:id="rId554" xr:uid="{C0F550F7-05D5-4368-927F-175031240A6A}"/>
    <hyperlink ref="Q565" r:id="rId555" xr:uid="{DD5663B4-61E9-4B65-91E0-3B9726EF3887}"/>
    <hyperlink ref="Q566" r:id="rId556" xr:uid="{7232119F-90C3-4C0B-9ED9-E300E181778F}"/>
    <hyperlink ref="Q567" r:id="rId557" xr:uid="{3FAC43E4-20F3-4390-B8B6-83EAC744D5A4}"/>
    <hyperlink ref="Q568" r:id="rId558" xr:uid="{7D3A4EB3-1CD4-48A2-8AF2-DB9FD7D4E86C}"/>
    <hyperlink ref="Q569" r:id="rId559" xr:uid="{325B3860-BF24-4720-BDFD-D40665996029}"/>
    <hyperlink ref="Q570" r:id="rId560" xr:uid="{64A0438A-5D7B-4EC6-BFC4-2A0F30EB355E}"/>
    <hyperlink ref="Q571" r:id="rId561" xr:uid="{642CBD79-2287-4303-8299-04DE0BAA329F}"/>
    <hyperlink ref="Q572" r:id="rId562" xr:uid="{16D919C0-4868-485C-847D-B0C9BC0186E7}"/>
    <hyperlink ref="Q573" r:id="rId563" xr:uid="{866E8656-99C9-43D7-B0F4-81526941643C}"/>
    <hyperlink ref="Q574" r:id="rId564" xr:uid="{1D93C99E-E4B6-45FE-9889-2EFE3B0B6889}"/>
    <hyperlink ref="Q575" r:id="rId565" xr:uid="{A3C33006-E224-411E-BB11-B5E321EFFB0F}"/>
    <hyperlink ref="Q576" r:id="rId566" xr:uid="{200B27BA-15FD-4BCB-A708-E49F6F77DD93}"/>
    <hyperlink ref="Q577" r:id="rId567" xr:uid="{06EFC8D9-02CA-4633-976B-054295485CE6}"/>
    <hyperlink ref="Q578" r:id="rId568" xr:uid="{9A55E7BE-98FB-4133-9C52-44EF90336644}"/>
    <hyperlink ref="Q579" r:id="rId569" xr:uid="{9366492B-6E2F-4DAB-894F-1DB0A9F7E4D9}"/>
    <hyperlink ref="Q580" r:id="rId570" xr:uid="{AE004165-94FB-4A79-8E87-8821E075BA1F}"/>
    <hyperlink ref="Q581" r:id="rId571" xr:uid="{350B659C-317C-47BD-8AFF-797687F9766A}"/>
    <hyperlink ref="Q582" r:id="rId572" xr:uid="{E5A71FBF-6329-4943-B1C9-FF14336FA131}"/>
    <hyperlink ref="Q583" r:id="rId573" xr:uid="{E200296B-99CD-44CC-B167-A5203DEBBE95}"/>
    <hyperlink ref="Q584" r:id="rId574" xr:uid="{EBCA97DA-0772-4F93-AF1F-529281748878}"/>
    <hyperlink ref="Q585" r:id="rId575" xr:uid="{F79C94C1-E3F4-469C-BB4A-8F1B6433C78B}"/>
    <hyperlink ref="Q586" r:id="rId576" xr:uid="{E013B57C-6832-4196-BD4D-1BA6FC5C6BEB}"/>
    <hyperlink ref="Q587" r:id="rId577" xr:uid="{DE8E5037-75A6-4A96-BA14-C159591C1DFE}"/>
    <hyperlink ref="Q588" r:id="rId578" xr:uid="{9F616D84-F734-4AE1-A9C8-09EEFFAFFA33}"/>
    <hyperlink ref="Q589" r:id="rId579" xr:uid="{C42F7ECD-B7A7-486B-87CB-2F688281778D}"/>
    <hyperlink ref="Q590" r:id="rId580" xr:uid="{33B8D3A8-7F44-4415-8186-3980975C1C96}"/>
    <hyperlink ref="Q591" r:id="rId581" xr:uid="{19067D30-04B4-425D-B69B-AB7C8BF8A550}"/>
    <hyperlink ref="Q592" r:id="rId582" xr:uid="{5C1B33AE-56EC-4987-A4F8-EB079D412213}"/>
    <hyperlink ref="Q593" r:id="rId583" xr:uid="{496B1BA9-E9D1-438F-A6AB-37F0A3377DAB}"/>
    <hyperlink ref="Q594" r:id="rId584" xr:uid="{D5F96757-6398-400E-B00F-2F82B9914B3E}"/>
    <hyperlink ref="Q595" r:id="rId585" xr:uid="{48E40751-3C50-4E35-89CA-E88D5688E07B}"/>
    <hyperlink ref="Q596" r:id="rId586" xr:uid="{BEBBB622-BF80-4C16-A4F6-B87ADF4AC8C1}"/>
    <hyperlink ref="Q597" r:id="rId587" xr:uid="{B3034A4C-5FDE-4DB4-8490-83941DE47E22}"/>
    <hyperlink ref="Q598" r:id="rId588" xr:uid="{5FA36CDD-286C-4540-AC34-8281851AA613}"/>
    <hyperlink ref="Q599" r:id="rId589" xr:uid="{AEC4486C-15BD-490B-AE97-5032FBBBA985}"/>
    <hyperlink ref="Q600" r:id="rId590" xr:uid="{4E9A6E88-AE3C-4F1D-8A4D-B84CA82B2A54}"/>
    <hyperlink ref="Q601" r:id="rId591" xr:uid="{A68EBCFA-086A-41CE-AC2E-AF723514ECDB}"/>
    <hyperlink ref="Q602" r:id="rId592" xr:uid="{31A974B4-73C1-420B-83D5-CFD6EA951EC3}"/>
    <hyperlink ref="Q603" r:id="rId593" xr:uid="{EC3BDF13-00BF-40A7-81AD-84F94A8D5498}"/>
    <hyperlink ref="Q604" r:id="rId594" xr:uid="{57772EC2-0016-4B92-B4A6-10F32AD219FF}"/>
    <hyperlink ref="Q605" r:id="rId595" xr:uid="{549D610A-3DCF-42B4-9F0F-A81BA3183AD5}"/>
    <hyperlink ref="Q606" r:id="rId596" xr:uid="{35BC5B87-A75A-4BC9-9BF9-6CAF58CA4D1B}"/>
    <hyperlink ref="Q607" r:id="rId597" xr:uid="{8B9B1ADE-659B-4FD2-8A1C-9C1A274BE20E}"/>
    <hyperlink ref="Q608" r:id="rId598" xr:uid="{B3B6131D-2DD0-42A0-BBED-520B253C994C}"/>
    <hyperlink ref="Q609" r:id="rId599" xr:uid="{7663963A-7BA3-4624-872F-86DEAC8ABC6A}"/>
    <hyperlink ref="Q610" r:id="rId600" xr:uid="{2ACE6666-46A6-4EBA-9261-CEF2CED54387}"/>
    <hyperlink ref="Q611" r:id="rId601" xr:uid="{AF426B55-EA5F-48AE-9306-5773D278E68A}"/>
    <hyperlink ref="Q612" r:id="rId602" xr:uid="{BDC688FC-0C66-4DA6-B94C-A019A42ED289}"/>
    <hyperlink ref="Q613" r:id="rId603" xr:uid="{95283264-5BE5-4C41-B9CB-82F904DAD4DB}"/>
    <hyperlink ref="Q614" r:id="rId604" xr:uid="{33CDC28C-5F11-431D-A0C0-D5A85BA86A99}"/>
    <hyperlink ref="Q615" r:id="rId605" xr:uid="{DC7FE112-7D02-4B06-9F55-B2DEB5510BCD}"/>
    <hyperlink ref="Q616" r:id="rId606" xr:uid="{C97AEB8D-0176-44C3-A616-8563275C157D}"/>
    <hyperlink ref="Q617" r:id="rId607" xr:uid="{A5A32503-826E-4C06-80D7-A25E6C268792}"/>
    <hyperlink ref="Q618" r:id="rId608" xr:uid="{2DDDF64E-344C-4334-8163-E51C5DDE2FE6}"/>
    <hyperlink ref="Q619" r:id="rId609" xr:uid="{ED94259A-203C-4821-8D60-245DE9448A35}"/>
    <hyperlink ref="Q620" r:id="rId610" xr:uid="{EE26817F-D9F8-4D80-8E76-247962C4D86B}"/>
    <hyperlink ref="Q621" r:id="rId611" xr:uid="{4C792470-39BD-4976-8FF4-169D36EB74EE}"/>
    <hyperlink ref="Q622" r:id="rId612" xr:uid="{BC4F5F7F-790A-42BD-B32A-DDBACF8AF53D}"/>
    <hyperlink ref="Q623" r:id="rId613" xr:uid="{ECB7BB71-49E2-4A47-ABB7-0506B39C52EC}"/>
    <hyperlink ref="Q624" r:id="rId614" xr:uid="{9A6AF6EF-1CE0-4206-81F7-9C29361386FA}"/>
    <hyperlink ref="Q625" r:id="rId615" xr:uid="{A7AA8780-962A-443F-A8A9-9CE022913C35}"/>
    <hyperlink ref="Q626" r:id="rId616" xr:uid="{8113C8A6-3607-4EAD-93C8-EF7A37F1185F}"/>
    <hyperlink ref="Q627" r:id="rId617" xr:uid="{E49026B5-A9BC-45AC-B3E2-962915AC84C7}"/>
    <hyperlink ref="Q628" r:id="rId618" xr:uid="{F501CC3D-B911-4652-818A-3E0B749CAA3B}"/>
    <hyperlink ref="Q629" r:id="rId619" xr:uid="{AB902B8B-6C99-4B73-AB4E-C9E3633D6D8A}"/>
    <hyperlink ref="Q630" r:id="rId620" xr:uid="{68B132B7-881A-42F8-A7A6-247F28D122DB}"/>
    <hyperlink ref="Q631" r:id="rId621" xr:uid="{51316D8B-CCA4-487E-99D7-CDB8875B2EC4}"/>
    <hyperlink ref="Q632" r:id="rId622" xr:uid="{3F9732C3-5537-45ED-93A6-2F323DAB9103}"/>
    <hyperlink ref="Q633" r:id="rId623" xr:uid="{85A2DB19-E701-4054-8A92-AD8F35D64A7D}"/>
    <hyperlink ref="Q634" r:id="rId624" xr:uid="{8F97599F-1565-4DC4-BDC8-F80E48F37DD9}"/>
    <hyperlink ref="Q635" r:id="rId625" xr:uid="{E3FABA57-9DAF-4821-8B63-08425041E73C}"/>
    <hyperlink ref="Q636" r:id="rId626" xr:uid="{EAB86F48-F1EC-4EE0-8597-819A25D3A80F}"/>
    <hyperlink ref="Q637" r:id="rId627" xr:uid="{D794894D-24FE-4D50-8B4E-6DA072A6F5C5}"/>
    <hyperlink ref="Q638" r:id="rId628" xr:uid="{8F3FCAFD-41D2-441B-ADAC-9CD2700320BF}"/>
    <hyperlink ref="Q639" r:id="rId629" xr:uid="{65D40F9E-448F-412B-9759-2D1828808E9B}"/>
    <hyperlink ref="Q640" r:id="rId630" xr:uid="{BA472430-CB23-4AF6-9582-647FD97DEFD1}"/>
    <hyperlink ref="Q641" r:id="rId631" xr:uid="{095759DF-43C5-45AC-A808-06C19B77F3FB}"/>
    <hyperlink ref="Q642" r:id="rId632" xr:uid="{7BB23559-1E7E-4B91-932F-04615D1EFC34}"/>
    <hyperlink ref="Q643" r:id="rId633" xr:uid="{437A93E0-CD75-4B1C-8B83-83D1C76C2CF6}"/>
    <hyperlink ref="Q644" r:id="rId634" xr:uid="{50C6DDD2-50C8-4806-B5B7-6C779494310E}"/>
    <hyperlink ref="Q645" r:id="rId635" xr:uid="{1E0CFFAC-7EE4-4DCC-B4CB-E8FF69318757}"/>
    <hyperlink ref="Q646" r:id="rId636" xr:uid="{82035CA5-D90C-438A-93F1-E896AFFF8ACC}"/>
    <hyperlink ref="Q647" r:id="rId637" xr:uid="{8371788C-B511-4F50-B211-9152889F25B9}"/>
    <hyperlink ref="Q648" r:id="rId638" xr:uid="{97817889-055D-49F1-A8C9-405540EB2833}"/>
    <hyperlink ref="Q649" r:id="rId639" xr:uid="{FB152685-CEA7-444F-BA31-8CC979CD48E0}"/>
    <hyperlink ref="Q650" r:id="rId640" xr:uid="{C166447E-DF60-4CB8-A085-04894D4779DC}"/>
    <hyperlink ref="Q651" r:id="rId641" xr:uid="{5A69A3C7-0FBC-4E90-92B5-FBE2D2FEB098}"/>
    <hyperlink ref="Q652" r:id="rId642" xr:uid="{81165230-65EB-4B18-A829-ECE3BA965561}"/>
    <hyperlink ref="Q653" r:id="rId643" xr:uid="{A771E37B-7FDA-4F89-B16E-EA42064BE5AB}"/>
    <hyperlink ref="Q654" r:id="rId644" xr:uid="{B1D65252-B653-4EE5-83D5-6767C95CBE22}"/>
    <hyperlink ref="Q655" r:id="rId645" xr:uid="{9C30E040-5912-4E88-8DFF-435CCC017598}"/>
    <hyperlink ref="Q656" r:id="rId646" xr:uid="{16C6D019-5945-4702-A148-B9018550DF28}"/>
    <hyperlink ref="Q657" r:id="rId647" xr:uid="{63672292-400F-48E0-89A9-106FF1EEA95B}"/>
    <hyperlink ref="Q658" r:id="rId648" xr:uid="{AC95AC6B-FBC9-4236-A9E6-13FD3AA6D1F7}"/>
    <hyperlink ref="Q659" r:id="rId649" xr:uid="{BC858E4A-C3BB-47E0-B242-8CBC0EACD359}"/>
    <hyperlink ref="Q660" r:id="rId650" xr:uid="{D6BF8E55-61EA-4FA5-B82E-ADEFA9752AC3}"/>
    <hyperlink ref="Q661" r:id="rId651" xr:uid="{0A5CF89B-8A00-49BD-A0A0-0DE401225428}"/>
    <hyperlink ref="Q662" r:id="rId652" xr:uid="{EE6FBEF4-C4BC-49D4-874B-832B175E3FDD}"/>
    <hyperlink ref="Q663" r:id="rId653" xr:uid="{361374E5-75AF-4D74-898E-01752084E47B}"/>
    <hyperlink ref="Q664" r:id="rId654" xr:uid="{39BDB33D-6B2A-4C06-B397-191BBAB9E7BC}"/>
    <hyperlink ref="Q665" r:id="rId655" xr:uid="{784C2650-4865-4645-8E4C-08FDF0942529}"/>
    <hyperlink ref="Q666" r:id="rId656" xr:uid="{CD8167A7-DD05-45B0-9078-06B1954F0169}"/>
    <hyperlink ref="Q667" r:id="rId657" xr:uid="{FB492961-B9C9-44EC-90C0-EBB9A97153EB}"/>
    <hyperlink ref="Q668" r:id="rId658" xr:uid="{0390DE8D-5195-40FF-9D01-077E184CA6B1}"/>
    <hyperlink ref="Q669" r:id="rId659" xr:uid="{EC8453CA-8A89-4E82-A162-2A71D7DE80E9}"/>
    <hyperlink ref="Q670" r:id="rId660" xr:uid="{F6D707D5-2BCD-48F6-8ADB-4A5BB2DF0037}"/>
    <hyperlink ref="Q671" r:id="rId661" xr:uid="{80B869DE-294E-4229-8CFC-8721D18D52E0}"/>
    <hyperlink ref="Q672" r:id="rId662" xr:uid="{20AD5C84-73D3-4A39-BA8D-F29C35244AD2}"/>
    <hyperlink ref="Q673" r:id="rId663" xr:uid="{D4E8F972-FE02-431B-9BE1-31F7DC238678}"/>
    <hyperlink ref="Q674" r:id="rId664" xr:uid="{5F494580-5458-44A2-8480-65C19E55F66D}"/>
    <hyperlink ref="Q675" r:id="rId665" xr:uid="{EA4F0F3F-AB50-49FF-AB7D-F16843DE0635}"/>
    <hyperlink ref="Q676" r:id="rId666" xr:uid="{60A8565E-0AB5-48EC-A21C-5410AA29AA71}"/>
    <hyperlink ref="Q677" r:id="rId667" xr:uid="{4CEA1D70-4D75-4D3F-BC10-F86F89BDA0F9}"/>
    <hyperlink ref="Q678" r:id="rId668" xr:uid="{59C938DA-026B-44C7-A925-1EBEF998AAE0}"/>
    <hyperlink ref="Q679" r:id="rId669" xr:uid="{BC329175-C8C7-46FE-9C47-B4723572350E}"/>
    <hyperlink ref="Q680" r:id="rId670" xr:uid="{40DBBB9C-10B1-49D0-A4E5-D906FEFDBEE6}"/>
    <hyperlink ref="Q681" r:id="rId671" xr:uid="{B75CE3CB-1E35-4CD7-BEA8-0439B6AED899}"/>
    <hyperlink ref="Q682" r:id="rId672" xr:uid="{4EAFABC8-22F6-4154-97E6-48CC2ADC3BDB}"/>
    <hyperlink ref="Q683" r:id="rId673" xr:uid="{8836CA67-F025-4A47-9CE8-5AE08A5537AB}"/>
    <hyperlink ref="Q684" r:id="rId674" xr:uid="{BDE0EC48-E2B0-48DD-897A-EE484F3341F2}"/>
    <hyperlink ref="Q685" r:id="rId675" xr:uid="{63A77930-2758-49A7-9618-F1FE99B801B0}"/>
    <hyperlink ref="Q686" r:id="rId676" xr:uid="{7B3DD18B-E3A8-4670-96D5-BCC5382DC355}"/>
    <hyperlink ref="Q687" r:id="rId677" xr:uid="{76954AFC-CEE9-4B1D-B5E2-A578A2EFA446}"/>
    <hyperlink ref="Q688" r:id="rId678" xr:uid="{65470960-1263-44EB-BFEE-42D2030BC2E8}"/>
    <hyperlink ref="Q689" r:id="rId679" xr:uid="{85C7CAD1-B566-4E48-8A0A-F7AFA60F20E5}"/>
    <hyperlink ref="Q690" r:id="rId680" xr:uid="{8C58CFD7-9039-47D2-8B4B-97F4A978AF81}"/>
    <hyperlink ref="Q691" r:id="rId681" xr:uid="{2D62BDF8-0347-4949-B28C-CB1852AF9B51}"/>
    <hyperlink ref="Q692" r:id="rId682" xr:uid="{7AC1BD9B-BD32-47E9-AE03-D6A96DE90BF4}"/>
    <hyperlink ref="Q693" r:id="rId683" xr:uid="{8FAE09CB-DAB9-49BC-9A83-63D9BA1AC098}"/>
    <hyperlink ref="Q694" r:id="rId684" xr:uid="{A719F5F4-F075-4A40-B01D-F986D8A12C71}"/>
    <hyperlink ref="Q695" r:id="rId685" xr:uid="{389F50F2-29E0-4DD1-B365-2EA69C77730A}"/>
    <hyperlink ref="Q696" r:id="rId686" xr:uid="{51AD13AC-7D52-403A-B6FD-A08D8FA5F0D3}"/>
    <hyperlink ref="Q697" r:id="rId687" xr:uid="{573C8487-8D01-4283-BBBD-4E29D2B421A9}"/>
    <hyperlink ref="Q698" r:id="rId688" xr:uid="{8836428E-3899-42B2-9D9F-766D6C1EB46E}"/>
    <hyperlink ref="Q699" r:id="rId689" xr:uid="{BBD29A7F-06D4-4245-93F8-ECD27D51C813}"/>
    <hyperlink ref="Q700" r:id="rId690" xr:uid="{0284FE99-22A6-4814-86BC-FB2ADFCB75E6}"/>
    <hyperlink ref="Q701" r:id="rId691" xr:uid="{818A2FE5-B3E2-4E27-966A-E224C21EFFD9}"/>
    <hyperlink ref="Q702" r:id="rId692" xr:uid="{643B132F-8E63-448A-BF6C-91220C68815D}"/>
    <hyperlink ref="Q703" r:id="rId693" xr:uid="{BB8192DA-D0C9-4518-A712-63210B516F80}"/>
    <hyperlink ref="Q704" r:id="rId694" xr:uid="{78C0CD0A-9268-4E70-8B63-28EA331133B2}"/>
    <hyperlink ref="Q705" r:id="rId695" xr:uid="{601EDF5C-B043-4C62-A502-DC024D31A304}"/>
    <hyperlink ref="Q706" r:id="rId696" xr:uid="{65FB5BC6-381D-4796-9329-585B9FC7C3E2}"/>
    <hyperlink ref="Q707" r:id="rId697" xr:uid="{4545B024-859A-425E-A82B-3F59051FFB4C}"/>
    <hyperlink ref="Q708" r:id="rId698" xr:uid="{3C184411-EA45-49E5-A799-7E313BFA9935}"/>
    <hyperlink ref="Q709" r:id="rId699" xr:uid="{03207787-FC68-491C-9FB5-03C78DC348BD}"/>
    <hyperlink ref="Q710" r:id="rId700" xr:uid="{BD73F6E8-4F84-4006-844D-1DACC2FEFC77}"/>
    <hyperlink ref="Q711" r:id="rId701" xr:uid="{A96212A9-7EA5-46DA-9715-D7057B6BD7D5}"/>
    <hyperlink ref="Q712" r:id="rId702" xr:uid="{340F61F8-DEBD-4D7B-86D4-2E30CA09FD87}"/>
    <hyperlink ref="Q713" r:id="rId703" xr:uid="{00BC6237-BF70-48E7-A5C4-F0C7D49C22A3}"/>
    <hyperlink ref="Q714" r:id="rId704" xr:uid="{E2B4FE8C-B8C7-45A0-ABDF-002C8BA1490A}"/>
    <hyperlink ref="Q715" r:id="rId705" xr:uid="{2DBE495B-59D1-4BF9-AA18-86707CF940E5}"/>
    <hyperlink ref="Q716" r:id="rId706" xr:uid="{E37304EB-76AE-438D-89A6-C17A0B9D37A1}"/>
    <hyperlink ref="Q717" r:id="rId707" xr:uid="{7B6A63AF-F93E-4A39-8865-1710D27B6E10}"/>
    <hyperlink ref="Q718" r:id="rId708" xr:uid="{ED28273A-0F16-4000-A440-B59CB6FEF440}"/>
    <hyperlink ref="Q719" r:id="rId709" xr:uid="{1BCEA9E9-4FA7-4AB9-A775-40AF3D7A03EA}"/>
    <hyperlink ref="Q720" r:id="rId710" xr:uid="{5AC5774C-0F53-47E4-8511-685CED848A8B}"/>
    <hyperlink ref="Q721" r:id="rId711" xr:uid="{1AC21E9A-0C9B-4D55-80CE-113998DD937C}"/>
    <hyperlink ref="Q722" r:id="rId712" xr:uid="{56C4A479-4AF3-465F-B06F-5C48B9BA715E}"/>
    <hyperlink ref="Q723" r:id="rId713" xr:uid="{7F035560-9D42-43B0-9510-0E7917E1A4D2}"/>
    <hyperlink ref="Q724" r:id="rId714" xr:uid="{AEB347DE-D149-451D-9774-54785AD8487F}"/>
    <hyperlink ref="Q725" r:id="rId715" xr:uid="{DB27192C-A47A-4FE7-98E2-E12BFD5BADEC}"/>
    <hyperlink ref="Q726" r:id="rId716" xr:uid="{25931871-6F87-479F-A0E1-05E4BC9E8ED5}"/>
    <hyperlink ref="Q727" r:id="rId717" xr:uid="{4FDB438B-6C7A-4384-8B11-24073BFDC6FA}"/>
    <hyperlink ref="Q728" r:id="rId718" xr:uid="{0B7FA459-CCB9-48B4-ACBF-784B0DD354C9}"/>
    <hyperlink ref="Q729" r:id="rId719" xr:uid="{DF9ADF27-AE68-4B9E-8039-CB960B1ADCA3}"/>
    <hyperlink ref="Q730" r:id="rId720" xr:uid="{D8D25902-29B9-4AD8-87B9-E61C97F214EA}"/>
    <hyperlink ref="Q731" r:id="rId721" xr:uid="{218483FF-B9C4-4D69-8D55-36882F809784}"/>
    <hyperlink ref="Q732" r:id="rId722" xr:uid="{85779E95-FB30-4781-9FF0-253B03B3F15F}"/>
    <hyperlink ref="Q733" r:id="rId723" xr:uid="{F28E3777-8189-4234-AE79-626EEA9E9579}"/>
    <hyperlink ref="Q734" r:id="rId724" xr:uid="{7017C59B-D5F4-4724-84F8-0A34435ABAE1}"/>
    <hyperlink ref="Q735" r:id="rId725" xr:uid="{523820CE-7DCF-4931-B689-C7E5CAEB8A5B}"/>
    <hyperlink ref="Q736" r:id="rId726" xr:uid="{45F1C653-742A-4A77-9D96-78A1A63C55C8}"/>
    <hyperlink ref="Q737" r:id="rId727" xr:uid="{F4E35D53-E1B7-4337-8495-083CD7AEBB98}"/>
    <hyperlink ref="Q738" r:id="rId728" xr:uid="{A0315325-23E3-40F9-B238-2E283F762CC1}"/>
    <hyperlink ref="Q739" r:id="rId729" xr:uid="{4CCA8809-FDB5-42A9-A03A-FE4E04A483A7}"/>
    <hyperlink ref="Q740" r:id="rId730" xr:uid="{346F47CD-2262-40A1-971B-A152550505AB}"/>
    <hyperlink ref="Q741" r:id="rId731" xr:uid="{E5E42C5D-E0AA-425F-A491-A7403BEF5E37}"/>
    <hyperlink ref="Q742" r:id="rId732" xr:uid="{4A20BB04-5FB8-4999-9103-99EABBAB77C3}"/>
    <hyperlink ref="Q743" r:id="rId733" xr:uid="{844F529F-3D55-43E7-8CD9-FBE0C00A0A0B}"/>
    <hyperlink ref="Q744" r:id="rId734" xr:uid="{C309FDA0-4DBB-4759-B161-883FC40AF925}"/>
    <hyperlink ref="Q745" r:id="rId735" xr:uid="{B080EE74-8035-4D41-B0BA-2CD5B7E3E5B7}"/>
    <hyperlink ref="Q746" r:id="rId736" xr:uid="{AE1311C5-01B4-498A-AFBB-DA851B2253DE}"/>
    <hyperlink ref="Q747" r:id="rId737" xr:uid="{4FC0FB80-DB2A-4904-B9CA-9C0E932B4762}"/>
    <hyperlink ref="Q748" r:id="rId738" xr:uid="{AF8745AD-F251-45EE-BF3D-86925E921F0B}"/>
    <hyperlink ref="Q749" r:id="rId739" xr:uid="{D44962BF-D7A3-44E2-AF2E-B2754655B3F3}"/>
    <hyperlink ref="Q750" r:id="rId740" xr:uid="{8D18A698-C10C-4A68-A999-DEDBD8A72344}"/>
    <hyperlink ref="Q886" r:id="rId741" xr:uid="{B61255FB-7CB0-4A12-8FD0-E2D450A2E592}"/>
    <hyperlink ref="Q887" r:id="rId742" xr:uid="{33163C30-AD50-441F-B42A-AEFF6C699E97}"/>
    <hyperlink ref="Q888" r:id="rId743" xr:uid="{CF8D9E75-219B-4AB0-A0A3-7F73F1B037A5}"/>
    <hyperlink ref="Q889" r:id="rId744" xr:uid="{410F3AB3-9D1E-4DF3-B848-3A931ECF39D3}"/>
    <hyperlink ref="Q890" r:id="rId745" xr:uid="{3F46682C-1B8D-437D-9422-8836F9018BBD}"/>
    <hyperlink ref="Q891" r:id="rId746" xr:uid="{28A99964-C86E-4756-8648-01A83347C155}"/>
    <hyperlink ref="Q892" r:id="rId747" xr:uid="{B806F0D8-20F1-4D4E-86AB-D8E850253EDF}"/>
    <hyperlink ref="Q893" r:id="rId748" xr:uid="{876452F4-F433-4F6A-94B0-BEEFD9E765C0}"/>
    <hyperlink ref="Q894" r:id="rId749" xr:uid="{08DBACD1-0311-419E-B277-9E0707469EA4}"/>
    <hyperlink ref="Q895" r:id="rId750" xr:uid="{77F0A9CB-8870-4745-ABC3-C91C163C8A1E}"/>
    <hyperlink ref="Q896" r:id="rId751" xr:uid="{1326D390-43B4-47F9-86AF-53EDD674FDC7}"/>
    <hyperlink ref="Q897" r:id="rId752" xr:uid="{09F9A799-708A-432D-ABAE-A470C270712C}"/>
    <hyperlink ref="Q898" r:id="rId753" xr:uid="{3B7AA797-3583-4EAE-9BF5-37CC798D13E8}"/>
    <hyperlink ref="Q899" r:id="rId754" xr:uid="{CBA1E806-8368-40CB-8981-84B5B07A64CD}"/>
    <hyperlink ref="Q900" r:id="rId755" xr:uid="{48B63B7E-94C2-4529-83DA-CD496350DA4A}"/>
    <hyperlink ref="Q901" r:id="rId756" xr:uid="{A4985850-7673-4846-828A-AFFD07B1A57A}"/>
    <hyperlink ref="Q902" r:id="rId757" xr:uid="{D6776D9A-F527-4633-A6F3-57F378B57F26}"/>
    <hyperlink ref="Q903" r:id="rId758" xr:uid="{2E322451-618D-4491-A82A-EC9E82885104}"/>
    <hyperlink ref="Q904" r:id="rId759" xr:uid="{441563B1-D551-48E4-B18A-EF497C1F9BAA}"/>
    <hyperlink ref="Q905" r:id="rId760" xr:uid="{61A41018-B55A-4C00-B0E6-E2A3A03B3A3F}"/>
    <hyperlink ref="Q906" r:id="rId761" xr:uid="{3D981A67-FD81-4757-9D7F-59CA0EF20952}"/>
    <hyperlink ref="Q907" r:id="rId762" xr:uid="{F9AC4473-B8F2-42EA-8CD5-B2CDE3DB3364}"/>
    <hyperlink ref="Q908" r:id="rId763" xr:uid="{65EE056C-D887-47BB-9B46-81EEAFC905EA}"/>
    <hyperlink ref="Q909" r:id="rId764" xr:uid="{B051BC95-88E9-4522-B9BB-02597D05C7CF}"/>
    <hyperlink ref="Q910" r:id="rId765" xr:uid="{81418AE4-E398-435D-BF57-E0805C20938F}"/>
    <hyperlink ref="Q911" r:id="rId766" xr:uid="{6C8429D7-4F75-4D58-ACF1-CEF95311DE89}"/>
    <hyperlink ref="Q912" r:id="rId767" xr:uid="{410D8252-77B8-45E4-ABE5-2F98D4D6DDA4}"/>
    <hyperlink ref="Q913" r:id="rId768" xr:uid="{687CF22A-792D-45DD-A497-EA3CDA6FEAD7}"/>
    <hyperlink ref="Q914" r:id="rId769" xr:uid="{87933CAB-FA45-4088-94D8-C75C876ED8CD}"/>
    <hyperlink ref="Q915" r:id="rId770" xr:uid="{12DA8BD4-CF5A-4BC3-AA59-9BD4B13BF1BB}"/>
    <hyperlink ref="Q916" r:id="rId771" xr:uid="{D36BFAF9-C776-4AE8-B642-B1BA4386B80F}"/>
    <hyperlink ref="Q917" r:id="rId772" xr:uid="{B021F516-A710-4230-ABAC-4C5A24BD9CCA}"/>
    <hyperlink ref="Q918" r:id="rId773" xr:uid="{28E9BE5A-DE03-4C95-9999-6D455BC6AE1A}"/>
    <hyperlink ref="Q919" r:id="rId774" xr:uid="{BF5E03C3-788C-402B-867B-97130AF50B07}"/>
    <hyperlink ref="Q920" r:id="rId775" xr:uid="{35B19178-6036-417C-9F6A-88337AAA6355}"/>
    <hyperlink ref="Q921" r:id="rId776" xr:uid="{33C83CA1-A9DC-4008-B284-398657A1354B}"/>
    <hyperlink ref="Q922" r:id="rId777" xr:uid="{A9B195EA-6459-4182-BB13-68A016101A00}"/>
    <hyperlink ref="Q923" r:id="rId778" xr:uid="{7310D088-D263-4B14-A1D0-290C9E6F7932}"/>
    <hyperlink ref="Q924" r:id="rId779" xr:uid="{BF706537-A26E-4169-AC70-1863BFEB46CB}"/>
    <hyperlink ref="Q925" r:id="rId780" xr:uid="{069D3615-6674-455D-A15A-9E4BCCFB0819}"/>
    <hyperlink ref="Q926" r:id="rId781" xr:uid="{D2B3270F-CE12-46E4-9120-09CAED4DEAA7}"/>
    <hyperlink ref="Q927" r:id="rId782" xr:uid="{316A6A04-C119-4046-95EB-3C1F304DCE5E}"/>
    <hyperlink ref="Q928" r:id="rId783" xr:uid="{122FF294-365A-491A-AEB6-74F38157472C}"/>
    <hyperlink ref="Q929" r:id="rId784" xr:uid="{8471285A-F009-4F86-B4A1-F12FCD998B0A}"/>
    <hyperlink ref="Q930" r:id="rId785" xr:uid="{B07A2428-F4D1-4174-9423-5C7C095E568F}"/>
    <hyperlink ref="Q931" r:id="rId786" xr:uid="{464053D7-3A41-4C39-9FC5-B3C2B5363AC8}"/>
    <hyperlink ref="Q932" r:id="rId787" xr:uid="{3E8BB282-84EB-4DE6-BE7A-9DB9AF749A7F}"/>
    <hyperlink ref="Q933" r:id="rId788" xr:uid="{A8EF53B7-38BF-43A3-87DC-33B1D9A8C24D}"/>
    <hyperlink ref="Q934" r:id="rId789" xr:uid="{588A0DBB-FDEC-414B-8EAA-368C35974540}"/>
    <hyperlink ref="Q935" r:id="rId790" xr:uid="{24D74044-5798-489D-8899-892132CBF1A1}"/>
    <hyperlink ref="Q936" r:id="rId791" xr:uid="{67E74456-DF45-4526-9331-F4E9D4644E7F}"/>
    <hyperlink ref="Q937" r:id="rId792" xr:uid="{B132F02E-811B-4AA7-9256-3B968ABAF5D1}"/>
    <hyperlink ref="Q938" r:id="rId793" xr:uid="{1E0B756C-E736-4F65-AAD0-A03082735333}"/>
    <hyperlink ref="Q939" r:id="rId794" xr:uid="{3FB25DF2-5A93-41D5-B388-3E5D6C83F716}"/>
    <hyperlink ref="Q940" r:id="rId795" xr:uid="{F80D493A-73E2-4883-933B-AAB0B1732664}"/>
    <hyperlink ref="Q941" r:id="rId796" xr:uid="{38E57449-6F62-4926-9288-647708E66D9F}"/>
    <hyperlink ref="Q942:Q944" r:id="rId797" display="contratacion@gobiernobogota.gov.co" xr:uid="{E23BDEAB-C744-4434-8906-9F384B041BCB}"/>
    <hyperlink ref="Q947" r:id="rId798" xr:uid="{638E605B-6A05-47D9-943A-3B79C1CC17F9}"/>
    <hyperlink ref="Q945" r:id="rId799" xr:uid="{26F60C92-30B6-4D76-A8CC-1196E2A64C40}"/>
    <hyperlink ref="Q946" r:id="rId800" xr:uid="{8BF8BCCB-ED8D-4D95-A143-EC2A2E69AF70}"/>
    <hyperlink ref="Q751" r:id="rId801" xr:uid="{EFE148F1-408E-4ECC-AF95-8B83BFE4C25A}"/>
    <hyperlink ref="Q752" r:id="rId802" xr:uid="{71A3AF15-ADA9-44F4-819E-1ADFDE60FA57}"/>
    <hyperlink ref="Q753" r:id="rId803" xr:uid="{8E6B8EB2-69D7-4FDE-BEC8-313408126D33}"/>
    <hyperlink ref="Q754" r:id="rId804" xr:uid="{ECC4306D-DDDB-4B07-92DC-A8672E49A387}"/>
    <hyperlink ref="Q948" r:id="rId805" xr:uid="{62F8F2A9-8EED-48BD-B1BA-6E9BC50231DF}"/>
    <hyperlink ref="Q949" r:id="rId806" xr:uid="{82459BA9-3651-47D6-94BC-894F2583FAF5}"/>
    <hyperlink ref="Q755" r:id="rId807" xr:uid="{345C255C-A79E-41E8-A60F-DF9865E64155}"/>
    <hyperlink ref="Q756" r:id="rId808" xr:uid="{3D8270A1-E788-4BDD-8F1C-E8E842F039D4}"/>
    <hyperlink ref="Q757" r:id="rId809" xr:uid="{4E02FF0D-7DAD-464E-B39A-69C578F4B2B3}"/>
    <hyperlink ref="Q758" r:id="rId810" xr:uid="{50161C73-10EF-4BFE-A9A8-C5B993A5FF10}"/>
    <hyperlink ref="Q759" r:id="rId811" xr:uid="{CE89B908-95FB-4DDB-BFB7-F8AA3AF7DC9B}"/>
    <hyperlink ref="Q760" r:id="rId812" xr:uid="{1F9F6214-9848-4B09-B241-1275EAA41A5F}"/>
    <hyperlink ref="Q761" r:id="rId813" xr:uid="{D274775A-A2EB-439D-9E87-BCF84A681310}"/>
    <hyperlink ref="Q762" r:id="rId814" xr:uid="{3310E1E0-6EC4-44DE-AB85-848ED49B91C3}"/>
    <hyperlink ref="Q763" r:id="rId815" xr:uid="{A5D81066-E6CF-45BC-AE8A-D83D99CD5503}"/>
    <hyperlink ref="Q764" r:id="rId816" xr:uid="{A563B6F1-9F8D-4A22-A72B-E26990723E92}"/>
    <hyperlink ref="Q765" r:id="rId817" xr:uid="{5198067F-1F3F-4D75-B1FA-76ED5A9F89C1}"/>
    <hyperlink ref="Q766" r:id="rId818" xr:uid="{CE81008F-AC24-4F62-91E8-4605F0DC7279}"/>
    <hyperlink ref="Q767" r:id="rId819" xr:uid="{23647519-0CC5-48ED-A244-1473C5E7CA03}"/>
    <hyperlink ref="Q768" r:id="rId820" xr:uid="{DC8B87C9-D056-47B3-B092-0B7BC9B7D9EE}"/>
    <hyperlink ref="Q769" r:id="rId821" xr:uid="{30B71C2E-67BE-44A1-BB8A-B55BF0F91C05}"/>
    <hyperlink ref="Q770" r:id="rId822" xr:uid="{2B52D1F9-FE12-42D0-9404-45565CDD7D33}"/>
    <hyperlink ref="Q771" r:id="rId823" xr:uid="{76C36587-1F02-4E4E-A1C1-7F91D9CFDEA9}"/>
    <hyperlink ref="Q772" r:id="rId824" xr:uid="{CCDF205E-B4FA-4523-9EF2-96FC32675563}"/>
    <hyperlink ref="Q773" r:id="rId825" xr:uid="{71155AC1-FB1B-4098-9736-F6B262D95AB0}"/>
    <hyperlink ref="Q774" r:id="rId826" xr:uid="{E431EF85-D21F-43F5-B0AD-1D584851EA41}"/>
    <hyperlink ref="Q775" r:id="rId827" xr:uid="{3F1B0F41-E7BE-4731-BFE7-68D61A7812AF}"/>
    <hyperlink ref="Q776" r:id="rId828" xr:uid="{C8990855-738F-4ECE-8CF0-105CFDA4B80F}"/>
    <hyperlink ref="Q777" r:id="rId829" xr:uid="{2F156CB3-82F1-4EF7-B069-358B3DEF6D68}"/>
    <hyperlink ref="Q778" r:id="rId830" xr:uid="{FA16559C-3C42-4AC6-B1EF-43C310BBFF6E}"/>
    <hyperlink ref="Q779" r:id="rId831" xr:uid="{914DF9D0-0FFD-41E8-9D5B-CF7DA3F85E24}"/>
    <hyperlink ref="Q780" r:id="rId832" xr:uid="{86E37C84-B31F-4561-800C-68F239BF04D2}"/>
    <hyperlink ref="Q781" r:id="rId833" xr:uid="{DDA71079-51A8-4C15-A37F-BD487FD16DB1}"/>
    <hyperlink ref="Q782" r:id="rId834" xr:uid="{FF8CB169-AE48-4A90-B0A5-2A28DAF77C4F}"/>
    <hyperlink ref="Q783" r:id="rId835" xr:uid="{C00E1C7F-F5EF-4179-A3E0-1E940F6F016D}"/>
    <hyperlink ref="Q784" r:id="rId836" xr:uid="{CFF2A34F-7331-4695-8E81-9846C0F4FED3}"/>
    <hyperlink ref="Q785" r:id="rId837" xr:uid="{3E38B41D-FFA6-4AD9-A3D3-152F47EBC385}"/>
    <hyperlink ref="Q786" r:id="rId838" xr:uid="{1743489C-B01C-4C3E-8051-D7429F26EC84}"/>
    <hyperlink ref="Q787" r:id="rId839" xr:uid="{F36BD44A-AEAD-49FE-B2FB-EEF913F534C2}"/>
    <hyperlink ref="Q788" r:id="rId840" xr:uid="{CB564618-BA3C-4613-9495-7671CBE73850}"/>
    <hyperlink ref="Q789" r:id="rId841" xr:uid="{9AE0442D-05E7-4F2D-98E1-4505317B76C9}"/>
    <hyperlink ref="Q790" r:id="rId842" xr:uid="{E97C68F0-2815-46DD-9C3D-F24C4E1906E6}"/>
    <hyperlink ref="Q791" r:id="rId843" xr:uid="{D011734C-4330-42A5-BCB5-5BD0A9E7AFA0}"/>
    <hyperlink ref="Q792" r:id="rId844" xr:uid="{08E0BB81-FCA2-4BB9-B470-BF32378F3914}"/>
    <hyperlink ref="Q793" r:id="rId845" xr:uid="{E6B44751-72D9-4151-A691-4C8A47DA589B}"/>
    <hyperlink ref="Q794" r:id="rId846" xr:uid="{284A7AF4-ECF3-48CA-AC01-EF9AD6DCC355}"/>
    <hyperlink ref="Q795" r:id="rId847" xr:uid="{30B4FEC6-EDF6-40B4-8449-A9372483AA0F}"/>
    <hyperlink ref="Q796" r:id="rId848" xr:uid="{A46A6C4E-6E39-4646-A2F7-BD59D625AA9B}"/>
    <hyperlink ref="Q797" r:id="rId849" xr:uid="{9FB01C37-1E2B-4ED1-95AC-7120618819E4}"/>
    <hyperlink ref="Q798" r:id="rId850" xr:uid="{CBC73EC7-4BC6-4C16-9E1C-7C856F5CBFFD}"/>
    <hyperlink ref="Q799" r:id="rId851" xr:uid="{A7507117-F331-4EA7-89FB-5FFACDF827C7}"/>
    <hyperlink ref="Q800" r:id="rId852" xr:uid="{8AF64417-8F7C-4498-B2AA-225CCE0308D2}"/>
    <hyperlink ref="Q801" r:id="rId853" xr:uid="{6F177AC1-38AE-4AF3-A367-DA0C24D83AA5}"/>
    <hyperlink ref="Q802" r:id="rId854" xr:uid="{E3E51C41-6E52-47CE-AF37-30B55461951D}"/>
    <hyperlink ref="Q803" r:id="rId855" xr:uid="{B41EE713-FFD3-4FE2-8B93-CA88D06BDC7E}"/>
    <hyperlink ref="Q804" r:id="rId856" xr:uid="{B7DAEC68-FAF3-4D80-8BEF-F09ED4BDA581}"/>
    <hyperlink ref="Q805" r:id="rId857" xr:uid="{4E70C7E8-992E-4839-BA85-9F6CA2977B17}"/>
    <hyperlink ref="Q806" r:id="rId858" xr:uid="{6B55AA4B-B442-4FD8-BBC9-3532A441D801}"/>
    <hyperlink ref="Q807" r:id="rId859" xr:uid="{FF7A7882-7892-4BDA-94AB-20D99A5BF759}"/>
    <hyperlink ref="Q808" r:id="rId860" xr:uid="{F81AEE07-B08F-4401-A680-2303C84BAE08}"/>
    <hyperlink ref="Q809" r:id="rId861" xr:uid="{99256A20-5A9B-4239-B61E-EC8C159FC20F}"/>
    <hyperlink ref="Q810" r:id="rId862" xr:uid="{3CB92D17-AC57-4EEA-935E-045DF1AF9442}"/>
    <hyperlink ref="Q811" r:id="rId863" xr:uid="{7B1E72E9-B3EC-4C58-83A3-C892BAC875C0}"/>
    <hyperlink ref="Q812" r:id="rId864" xr:uid="{6F10B5BD-5BE9-476D-9E3D-5070F359FD3A}"/>
    <hyperlink ref="Q813" r:id="rId865" xr:uid="{CFFD5DED-02E5-488B-BD94-5CD58DCC3050}"/>
    <hyperlink ref="Q814" r:id="rId866" xr:uid="{D5A7CB23-BAE6-401F-9678-A9C69C9B1ED6}"/>
    <hyperlink ref="Q815" r:id="rId867" xr:uid="{1BD43A5F-C8B0-471E-BAA9-9C1C415A893F}"/>
    <hyperlink ref="Q816" r:id="rId868" xr:uid="{E7E6E96E-7861-40C4-AADE-56FB2E01F063}"/>
    <hyperlink ref="Q817" r:id="rId869" xr:uid="{55425DEE-9DCA-41DC-8220-AD9E81D4677E}"/>
    <hyperlink ref="Q818" r:id="rId870" xr:uid="{A9914F59-42C3-4BD7-83C1-16F5DC5D662B}"/>
    <hyperlink ref="Q819" r:id="rId871" xr:uid="{71EA918E-5D65-463A-92A2-01D1CF7FBB59}"/>
    <hyperlink ref="Q820" r:id="rId872" xr:uid="{C3EFCA80-040C-4494-9701-81B10ABAD119}"/>
    <hyperlink ref="Q821" r:id="rId873" xr:uid="{4581DC5E-DBCF-4891-8E8A-4E15C25A0A41}"/>
    <hyperlink ref="Q822" r:id="rId874" xr:uid="{44AC7830-BDA4-446D-ABFB-90FCC02E4690}"/>
    <hyperlink ref="Q823" r:id="rId875" xr:uid="{D735E609-D458-4BA0-AC2F-BC33178C718A}"/>
    <hyperlink ref="Q824" r:id="rId876" xr:uid="{120F0CD8-36AF-4949-BE4E-41B143BBBEA5}"/>
    <hyperlink ref="Q825" r:id="rId877" xr:uid="{1104E4C6-5727-4440-9B48-045580609DBA}"/>
    <hyperlink ref="Q826" r:id="rId878" xr:uid="{D0550DF7-29FF-49F0-A909-B92A988771F2}"/>
    <hyperlink ref="Q827" r:id="rId879" xr:uid="{20B94526-4A62-4ABC-9CD6-60F172AC4C4A}"/>
    <hyperlink ref="Q828" r:id="rId880" xr:uid="{A576EF6C-84FE-405B-B640-BEA5EB69C697}"/>
    <hyperlink ref="Q829" r:id="rId881" xr:uid="{77531111-BA20-4CDC-89FB-9DC3909A024B}"/>
    <hyperlink ref="Q830" r:id="rId882" xr:uid="{DCE700A6-1BD0-47A6-B15B-C103E287012A}"/>
    <hyperlink ref="Q831" r:id="rId883" xr:uid="{F40FEDF2-2228-4C5E-95E4-0AEC211C1CBD}"/>
    <hyperlink ref="Q832" r:id="rId884" xr:uid="{4F93F4DB-C231-4545-84D5-33181329D5FC}"/>
    <hyperlink ref="Q833" r:id="rId885" xr:uid="{CF1819D3-60CA-4620-9FBD-BB621111EBB6}"/>
    <hyperlink ref="Q834" r:id="rId886" xr:uid="{1432C437-769D-4F91-B619-3FB6BB162FCD}"/>
    <hyperlink ref="Q835" r:id="rId887" xr:uid="{6A2A460A-B552-48C9-8A3C-773A09E0C69C}"/>
    <hyperlink ref="Q836" r:id="rId888" xr:uid="{B223B65D-049F-46BA-9997-F06E8472B5E2}"/>
    <hyperlink ref="Q837" r:id="rId889" xr:uid="{9CF74814-C229-4D4E-94E3-7C37D0AA5FBD}"/>
    <hyperlink ref="Q838" r:id="rId890" xr:uid="{EA0DD478-903D-43AE-B94D-1891DA7B4F2D}"/>
    <hyperlink ref="Q839" r:id="rId891" xr:uid="{DF8067EC-5B48-4B27-88AE-D612AA036A2B}"/>
    <hyperlink ref="Q840" r:id="rId892" xr:uid="{A4CDC385-9F50-45D0-85D0-DF2C6C81692A}"/>
    <hyperlink ref="Q841" r:id="rId893" xr:uid="{D6AA5EBB-3EDF-4CAE-8985-3409D8E400F8}"/>
    <hyperlink ref="Q842" r:id="rId894" xr:uid="{9E403405-3522-4C10-A783-7350F04B6EBB}"/>
    <hyperlink ref="Q843" r:id="rId895" xr:uid="{1A6643CF-ECA9-4C7D-896E-689B96A1CCF0}"/>
    <hyperlink ref="Q844" r:id="rId896" xr:uid="{39F3F97C-ADA1-46C1-80D1-FCCC1FE5F9AF}"/>
    <hyperlink ref="Q845" r:id="rId897" xr:uid="{7C837A27-1081-4C52-B29F-087F4372E304}"/>
    <hyperlink ref="Q846" r:id="rId898" xr:uid="{8F5AF24A-C3EB-4EB1-BE8E-C2A676E53E5C}"/>
    <hyperlink ref="Q847" r:id="rId899" xr:uid="{3EC8EADA-7078-4434-A203-39B74DD2FC25}"/>
    <hyperlink ref="Q848" r:id="rId900" xr:uid="{1A287885-4CE9-4EB9-978E-8122C3EC2A37}"/>
    <hyperlink ref="Q849" r:id="rId901" xr:uid="{99B80AC2-2590-471D-A0BB-74B6B5141F27}"/>
    <hyperlink ref="Q850" r:id="rId902" xr:uid="{A9AD607C-635D-4900-8B97-7C0F14216922}"/>
    <hyperlink ref="Q851" r:id="rId903" xr:uid="{8B18871E-7032-4D83-8D72-D0DDB3B2CE7B}"/>
    <hyperlink ref="Q852" r:id="rId904" xr:uid="{BB46FC7F-64A5-4BE9-A0DB-1315967E5CFC}"/>
    <hyperlink ref="Q853" r:id="rId905" xr:uid="{A57EA34B-E25E-4E7E-ACCB-398FADF22BD3}"/>
    <hyperlink ref="Q854" r:id="rId906" xr:uid="{BB33096F-C13D-444B-A57E-1DB7C89652E1}"/>
    <hyperlink ref="Q855" r:id="rId907" xr:uid="{AEB680C6-4E05-44D1-95F2-70AF5B222052}"/>
    <hyperlink ref="Q856" r:id="rId908" xr:uid="{0DE5D91B-7A65-42B3-B806-E0CA11C8FFB1}"/>
    <hyperlink ref="Q857" r:id="rId909" xr:uid="{BE6B5600-7055-4C0D-BB22-6691A18C1A0D}"/>
    <hyperlink ref="Q858" r:id="rId910" xr:uid="{F45D847A-F04B-421B-9261-A4E198DD9E92}"/>
    <hyperlink ref="Q859" r:id="rId911" xr:uid="{D1ED03DD-9A82-424B-B917-2EDA3569CA6C}"/>
    <hyperlink ref="Q860" r:id="rId912" xr:uid="{BABCA9A0-3B64-4FD1-97F7-D6462271E090}"/>
    <hyperlink ref="Q861" r:id="rId913" xr:uid="{444CCF79-A883-4BD1-B169-87B63822D493}"/>
    <hyperlink ref="Q862" r:id="rId914" xr:uid="{0E37D961-0B74-40E1-9A78-482172B36FEE}"/>
    <hyperlink ref="Q863" r:id="rId915" xr:uid="{887503F7-DC2A-4CB7-B888-0608FF6545A4}"/>
    <hyperlink ref="Q864" r:id="rId916" xr:uid="{2B1BECDD-9C76-4054-A362-044818FC17B4}"/>
    <hyperlink ref="Q865" r:id="rId917" xr:uid="{0BCE5A87-81B4-4D24-81C9-1E66A94173DF}"/>
    <hyperlink ref="Q866" r:id="rId918" xr:uid="{28EE8941-8644-4443-ABC9-9881ED2B4E93}"/>
    <hyperlink ref="Q867" r:id="rId919" xr:uid="{8547D6B6-00E5-492F-9FEB-FD0F82A20CE0}"/>
    <hyperlink ref="Q868" r:id="rId920" xr:uid="{E9489FEE-7AF1-4677-A53E-11C00B7E3B1C}"/>
    <hyperlink ref="Q869" r:id="rId921" xr:uid="{733FB264-4590-49FF-A2C2-B616E8E12999}"/>
    <hyperlink ref="Q870" r:id="rId922" xr:uid="{94387034-B45B-454C-AE07-861DAB9B65C7}"/>
    <hyperlink ref="Q871" r:id="rId923" xr:uid="{3B783535-BA49-4326-9676-B32ABCFB11D4}"/>
    <hyperlink ref="Q872" r:id="rId924" xr:uid="{1E514631-641E-43C1-B0DC-2E5CDEAE6269}"/>
    <hyperlink ref="Q873" r:id="rId925" xr:uid="{75F4159B-9E71-41B2-87C6-21E607183D77}"/>
    <hyperlink ref="Q874" r:id="rId926" xr:uid="{CFAC6621-CAED-4BEB-B622-4B0C474554FD}"/>
    <hyperlink ref="Q875" r:id="rId927" xr:uid="{8167F5A0-BA36-49B2-9605-74929185B0AF}"/>
    <hyperlink ref="Q876" r:id="rId928" xr:uid="{C902E069-1CC8-4622-99A1-0426A6DE6B03}"/>
    <hyperlink ref="Q877" r:id="rId929" xr:uid="{01535B2C-6F42-49AD-A283-0E5CD79459EF}"/>
    <hyperlink ref="Q878" r:id="rId930" xr:uid="{38A548E5-18DF-4826-8228-82553774E52F}"/>
    <hyperlink ref="Q879" r:id="rId931" xr:uid="{03541249-5800-4D32-8977-458191841A5C}"/>
    <hyperlink ref="Q880" r:id="rId932" xr:uid="{EA881716-6B80-4D78-9404-787C33C0CDF5}"/>
    <hyperlink ref="Q881" r:id="rId933" xr:uid="{37AC0C7C-DFA9-4E03-8218-2FE45CB18EC4}"/>
    <hyperlink ref="Q882" r:id="rId934" xr:uid="{9BA9FCA8-890E-40F7-8763-E93932444CD1}"/>
    <hyperlink ref="Q883" r:id="rId935" xr:uid="{2EAE420E-6604-4B7B-8373-62DF7B0D2466}"/>
    <hyperlink ref="Q884" r:id="rId936" xr:uid="{37566C8C-4DC4-4554-A915-378CF067F49B}"/>
    <hyperlink ref="Q885" r:id="rId937" xr:uid="{082EDD4B-2411-4055-9A03-811C01285728}"/>
    <hyperlink ref="Q272" r:id="rId938" xr:uid="{0A796F37-7BF5-47C9-A225-35248803DBAF}"/>
    <hyperlink ref="Q273" r:id="rId939" xr:uid="{3E977103-B7B8-492C-8032-80CF97AB719D}"/>
    <hyperlink ref="Q274" r:id="rId940" xr:uid="{3B47ADE2-4511-4F7C-837B-34B5FC795D6E}"/>
    <hyperlink ref="Q275" r:id="rId941" xr:uid="{9762EDD6-96B6-4A0A-B601-04CF3E7B4A5A}"/>
    <hyperlink ref="Q276" r:id="rId942" xr:uid="{99537B43-B312-46AD-8529-B7136BB600E0}"/>
    <hyperlink ref="Q277" r:id="rId943" xr:uid="{6D5D370F-770D-49BC-B677-788DFF82A622}"/>
    <hyperlink ref="Q950" r:id="rId944" xr:uid="{5EEB173C-E492-4E6E-ABF7-DAD279F4AE65}"/>
    <hyperlink ref="Q951" r:id="rId945" xr:uid="{87088B48-D2F6-496F-BB03-54127FA66568}"/>
    <hyperlink ref="Q952" r:id="rId946" xr:uid="{3C57D995-72D0-45A6-8248-5CBD76908386}"/>
    <hyperlink ref="Q953" r:id="rId947" xr:uid="{20A060D1-E257-4E2C-892C-623A968D1B21}"/>
    <hyperlink ref="Q954" r:id="rId948" xr:uid="{004B6AE7-3629-4BD9-8E59-149A342C977F}"/>
    <hyperlink ref="Q955" r:id="rId949" xr:uid="{6CDD57E3-E0D3-45B4-97C6-D3E94C85A757}"/>
    <hyperlink ref="Q956" r:id="rId950" xr:uid="{5230C6B0-3895-42C4-A328-85B65739A694}"/>
    <hyperlink ref="Q957" r:id="rId951" xr:uid="{90B0CDAB-F05D-46B3-B79B-C63733C8D996}"/>
    <hyperlink ref="Q958" r:id="rId952" xr:uid="{602C01EC-A4CC-41F1-9D33-680C8862380D}"/>
    <hyperlink ref="Q959" r:id="rId953" xr:uid="{22CA0C95-9ED2-42D6-96B2-118A2178CFB5}"/>
    <hyperlink ref="Q960" r:id="rId954" xr:uid="{D9B55D5E-6796-427B-BBE0-0BF652E65645}"/>
    <hyperlink ref="Q961" r:id="rId955" xr:uid="{D5BAF65D-5143-4739-B41B-483FF69BBC95}"/>
    <hyperlink ref="Q962" r:id="rId956" xr:uid="{9AE4337C-5EBA-49AD-91AC-EE1EA95B7798}"/>
    <hyperlink ref="Q963" r:id="rId957" xr:uid="{B6DAB770-1A95-43AD-902C-45F4BEF7FEAA}"/>
    <hyperlink ref="Q964" r:id="rId958" xr:uid="{A61FCB39-445E-40D5-9C27-E455FEBBC4D8}"/>
    <hyperlink ref="Q965" r:id="rId959" xr:uid="{1018E42C-5649-4509-9205-A87E0C42BC11}"/>
    <hyperlink ref="Q966" r:id="rId960" xr:uid="{07D6B8E9-66AD-40B5-A5B6-B757DFB4A26A}"/>
    <hyperlink ref="Q967" r:id="rId961" xr:uid="{572532CC-96AB-48C7-93BE-E7D3035C1609}"/>
    <hyperlink ref="Q968" r:id="rId962" xr:uid="{0A5AB0E3-394F-4253-A8A2-9B1FDB459703}"/>
    <hyperlink ref="Q969" r:id="rId963" xr:uid="{4D547006-11A9-4514-B8AE-DE87153190FD}"/>
    <hyperlink ref="Q970" r:id="rId964" xr:uid="{66DA5A3D-F034-42CC-9570-BCA6B73152C9}"/>
    <hyperlink ref="Q971" r:id="rId965" xr:uid="{BBEE09E9-D8C2-446D-8140-2ED75647A954}"/>
    <hyperlink ref="Q972" r:id="rId966" xr:uid="{3276DB3E-C333-45C3-94C0-6213E1DAF3A1}"/>
    <hyperlink ref="Q973" r:id="rId967" xr:uid="{0545165B-78EB-4280-9A72-FF3492CA00A8}"/>
    <hyperlink ref="Q974" r:id="rId968" xr:uid="{EDCE86E9-3468-4DDF-9482-FF462A1EE0AD}"/>
    <hyperlink ref="Q975" r:id="rId969" xr:uid="{791DF59D-4347-4451-98BC-EF1D0270943F}"/>
    <hyperlink ref="Q976" r:id="rId970" xr:uid="{2F9A3B5F-6EC4-4E92-A90E-C508EB2504B0}"/>
    <hyperlink ref="Q977" r:id="rId971" xr:uid="{1E1ACE22-2390-4CE4-A91E-6FFBE9BA74EE}"/>
    <hyperlink ref="Q978" r:id="rId972" xr:uid="{4A7B7859-6267-4A03-91FB-6B6725B60AA7}"/>
    <hyperlink ref="Q979" r:id="rId973" xr:uid="{1EBD78F9-79FF-43A2-B839-79F0234C08E0}"/>
    <hyperlink ref="Q980" r:id="rId974" xr:uid="{4CABEDA0-3CBA-416E-AA30-021434CE4DCA}"/>
    <hyperlink ref="Q981" r:id="rId975" xr:uid="{21B996FB-754B-4FAA-9458-42A968FCE0CB}"/>
    <hyperlink ref="Q982" r:id="rId976" xr:uid="{AADCC379-4881-46CB-84B6-E103A5C56AFE}"/>
    <hyperlink ref="Q983" r:id="rId977" xr:uid="{F7E18970-8D9B-4629-B512-978AB5CD67C7}"/>
    <hyperlink ref="Q984" r:id="rId978" xr:uid="{5B1442CD-CD47-4434-A661-3260FB9B31D2}"/>
    <hyperlink ref="Q985" r:id="rId979" xr:uid="{49A61C90-FA3E-4A5A-9D8A-8918E8927207}"/>
    <hyperlink ref="Q986" r:id="rId980" xr:uid="{D995FB3D-F6F6-4230-8F47-6BA5DA52E56D}"/>
    <hyperlink ref="Q987" r:id="rId981" xr:uid="{30F7708B-F642-4B17-A4F7-659B7C7793CF}"/>
    <hyperlink ref="Q988" r:id="rId982" xr:uid="{F6F14E1C-DE84-4529-981A-D164B998A7ED}"/>
    <hyperlink ref="Q989" r:id="rId983" xr:uid="{CC9646D9-9528-470B-9234-B6CBCBE7D9E0}"/>
  </hyperlinks>
  <pageMargins left="0.75" right="0.75" top="1" bottom="1" header="0.5" footer="0.5"/>
  <pageSetup paperSize="9" orientation="portrait" horizontalDpi="300" verticalDpi="300" r:id="rId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1" ma:contentTypeDescription="Crear nuevo documento." ma:contentTypeScope="" ma:versionID="99366791b0b2a3ebc5360665ccf5c431">
  <xsd:schema xmlns:xsd="http://www.w3.org/2001/XMLSchema" xmlns:xs="http://www.w3.org/2001/XMLSchema" xmlns:p="http://schemas.microsoft.com/office/2006/metadata/properties" xmlns:ns3="c1826863-5017-44c2-9304-1eeb3b5bb9f3" xmlns:ns4="50419169-e8cf-4433-bc55-ee5d9a5f6bdb" targetNamespace="http://schemas.microsoft.com/office/2006/metadata/properties" ma:root="true" ma:fieldsID="672a4d201b6c602e6fc97ba1edf24046" ns3:_="" ns4:_="">
    <xsd:import namespace="c1826863-5017-44c2-9304-1eeb3b5bb9f3"/>
    <xsd:import namespace="50419169-e8cf-4433-bc55-ee5d9a5f6b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5D2790-0623-4B7A-AA3D-771DBFEB0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26863-5017-44c2-9304-1eeb3b5bb9f3"/>
    <ds:schemaRef ds:uri="50419169-e8cf-4433-bc55-ee5d9a5f6b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F42EB4-6379-4758-8E70-C98A71293BFB}">
  <ds:schemaRefs>
    <ds:schemaRef ds:uri="http://schemas.microsoft.com/sharepoint/v3/contenttype/forms"/>
  </ds:schemaRefs>
</ds:datastoreItem>
</file>

<file path=customXml/itemProps3.xml><?xml version="1.0" encoding="utf-8"?>
<ds:datastoreItem xmlns:ds="http://schemas.openxmlformats.org/officeDocument/2006/customXml" ds:itemID="{881EFB17-39CB-466F-AB3D-C8DE27F7BB4F}">
  <ds:schemaRefs>
    <ds:schemaRef ds:uri="http://schemas.microsoft.com/office/2006/documentManagement/types"/>
    <ds:schemaRef ds:uri="http://schemas.openxmlformats.org/package/2006/metadata/core-properties"/>
    <ds:schemaRef ds:uri="50419169-e8cf-4433-bc55-ee5d9a5f6bdb"/>
    <ds:schemaRef ds:uri="http://purl.org/dc/elements/1.1/"/>
    <ds:schemaRef ds:uri="http://www.w3.org/XML/1998/namespace"/>
    <ds:schemaRef ds:uri="c1826863-5017-44c2-9304-1eeb3b5bb9f3"/>
    <ds:schemaRef ds:uri="http://schemas.microsoft.com/office/infopath/2007/PartnerControl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Lorena Cruz Cruz</dc:creator>
  <cp:lastModifiedBy>Ruby Lorena Cruz Cruz</cp:lastModifiedBy>
  <dcterms:created xsi:type="dcterms:W3CDTF">2019-11-13T20:42:57Z</dcterms:created>
  <dcterms:modified xsi:type="dcterms:W3CDTF">2019-11-13T20:43:35Z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0x010100B1C9DC6DDCD7DD4D92CCDF53429BEA06</vt:lpwstr>
  </property>
</Properties>
</file>