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I:\TELETRABAJO-SDG\DECRETO 612 DE 2018\Seguimiento\3_OCTUBRE\"/>
    </mc:Choice>
  </mc:AlternateContent>
  <xr:revisionPtr revIDLastSave="0" documentId="13_ncr:1_{784B0F44-F60A-45EB-B6CE-353FA7771574}" xr6:coauthVersionLast="45" xr6:coauthVersionMax="45" xr10:uidLastSave="{00000000-0000-0000-0000-000000000000}"/>
  <bookViews>
    <workbookView xWindow="-120" yWindow="-120" windowWidth="29040" windowHeight="15840" activeTab="1" xr2:uid="{A9E64F46-8374-46DF-A41D-31E6413A4177}"/>
  </bookViews>
  <sheets>
    <sheet name="Proyectos" sheetId="2" r:id="rId1"/>
    <sheet name="PETI" sheetId="4"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0" i="4" l="1"/>
  <c r="Q10" i="4" l="1"/>
  <c r="L10" i="4"/>
  <c r="I20" i="2" l="1"/>
  <c r="I19" i="2"/>
  <c r="I8" i="2"/>
  <c r="I7" i="2"/>
  <c r="I5" i="2"/>
  <c r="I4" i="2"/>
  <c r="I3" i="2"/>
  <c r="F23" i="2" l="1"/>
  <c r="C5" i="2" l="1"/>
  <c r="C23" i="2" s="1"/>
</calcChain>
</file>

<file path=xl/sharedStrings.xml><?xml version="1.0" encoding="utf-8"?>
<sst xmlns="http://schemas.openxmlformats.org/spreadsheetml/2006/main" count="260" uniqueCount="123">
  <si>
    <t>1 TRIMESTRE</t>
  </si>
  <si>
    <t>2 TRIMESTRE</t>
  </si>
  <si>
    <t>item</t>
  </si>
  <si>
    <t>Proyectos</t>
  </si>
  <si>
    <t>Avance</t>
  </si>
  <si>
    <t>Evidencias</t>
  </si>
  <si>
    <t>Descripcion</t>
  </si>
  <si>
    <t>AVANCE GENERAL 2020</t>
  </si>
  <si>
    <t>Evolución Sistema de Información Asuntos Policivos</t>
  </si>
  <si>
    <t>No esta contemplado el reporte este trimestre</t>
  </si>
  <si>
    <t>Cronograma interno Seguimiento PETI DTI</t>
  </si>
  <si>
    <t>https://gobiernobogota.sharepoint.com/:x:/s/tic/Ed8SgIyQLBxBlP3wq_K1omcBg7zKqzkk0WPu1fh5X-hZkA?e=QjGBaE</t>
  </si>
  <si>
    <t>Son 4 items con sus actividades.  Se reporta terminado SIACTUA2, SIDE esta en el 70% de avances, JACD esta el 90 % de avances y SIACTUA1 no se debe reportar. ¨Próximo reporte solo los aplicativos SIACTUa1, JACD y SIDE</t>
  </si>
  <si>
    <t>FINALIZADO SIACTUA2 20204000128203LineamientoArcoSiActua2
Los otros aplicativos
https://gobiernobogota.sharepoint.com/:x:/s/tic/Ed8SgIyQLBxBlP3wq_K1omcBg7zKqzkk0WPu1fh5X-hZkA?e=QjGBaE</t>
  </si>
  <si>
    <t>x</t>
  </si>
  <si>
    <t xml:space="preserve">Evolución proyectada de SIPSE institucional y local </t>
  </si>
  <si>
    <t>Falta la actividad de Uso y apropiación</t>
  </si>
  <si>
    <t>https://gobiernobogota.sharepoint.com/:w:/s/tic/EWaHuzo8nMdCsDZkBWwqJdgBviMC84bS2rI8zd1RTRgoUQ?e=WZnETK</t>
  </si>
  <si>
    <t>Evolución Código de Policía- ARCO</t>
  </si>
  <si>
    <t xml:space="preserve">Se implemento ARCO en 8 alcaldias. </t>
  </si>
  <si>
    <t>Verificación en el link, donde se observa el acta que realizo OAP en el último trimestre del 2019 del plan de gestión DTI, donde tienen las evidencias de la implementación en uno de sus puntos.
https://gobiernobogota.sharepoint.com/:b:/s/tic/ERHhzhaQ2LJNtOgWf5KIXz8BgayVjot6JvhUlIFJccI5Aw?e=59Y8Ti
Informe final de implementacion ARCO
https://gobiernobogota.sharepoint.com/:w:/s/tic/EaWbzJaSNjhMke7ruo3UlXUBW4eQc4_tVG3cH1Ra9J1CNQ?e=kp0wgl</t>
  </si>
  <si>
    <t>Implementacion de Arco en todas las localidades y otras actividades relacionadas</t>
  </si>
  <si>
    <t>"Avances de Arco vigencia 2020. https://gobiernobogota.sharepoint.com/:f:/s/tic/EnUqoYkdhEBLjMIJg4QercEBbkyrmr1H_wyBY-Rue5MRPQ?e=LfvKNc
Memorando de alta dirección 20204000128203"</t>
  </si>
  <si>
    <t>Sistema de Información para la Gestión de las relaciones políticas</t>
  </si>
  <si>
    <t>Sistema de Información para Administrar la Participación Ciudadana</t>
  </si>
  <si>
    <t>Son 2 items. Ya se cierra lo relativo a Certificado de Propiedad Horizontal y con respecto a Sello Seguro, por la pandemia, hay cierre de bares, no se reporta. Próximo reporte solo Sello seguro</t>
  </si>
  <si>
    <t xml:space="preserve"> Sistema de Información para la Subsecretaría para la Gobernabilidad y Garantía de Derechos</t>
  </si>
  <si>
    <t>Son 3 items, de los cuales Diplomas no se acepto por el area funcional, por lo cual queda al 100% por cambio de directrices funcionales, Pirpas esta en un 60% de avance y se continua con el SDG Orfeo, en vez de cambio de Gestor Documental (100% finalizado). Proximo reporte solo aplicativo Pirpas</t>
  </si>
  <si>
    <t>Sistemas para mejorar la Gestión Administrativa</t>
  </si>
  <si>
    <t>Link  http://www.gobiernobogota.gov.co/transparencia/planeacion/planes/plan-estrategico-las-tecnologias-la-informacion-peti
Pag 56 del PETI, no hay logros estipulados para el 2020</t>
  </si>
  <si>
    <t>No se incluye actividades para el 2020, ya terminado el proyecto</t>
  </si>
  <si>
    <t>FINALIZADO</t>
  </si>
  <si>
    <t>No aplica</t>
  </si>
  <si>
    <t>Proyecto para mantener actualizada la Arquitectura Empresarial para la gestión de TIC</t>
  </si>
  <si>
    <t>Proyecto para cumplir normatividad para Direcciones de TI</t>
  </si>
  <si>
    <t>Proyecto para implementar Buenas Prácticas en la Administración de la Información</t>
  </si>
  <si>
    <t>Definir e Implementar metodología de gestión de proyectos para administrarlas necesidades de sistematización y evolución de sistemas de información</t>
  </si>
  <si>
    <t>Mantenimiento de ITIL y Mesa de Servicios</t>
  </si>
  <si>
    <t>No se incluye actividades para el 2020, ya terminado el proyecto.
Sin embargo se sigue el proceso de mejora continua con el proceso contractual 15-2020- ESTUDIO DE MERCADO MESA DE SERVICIOS en SECOP2</t>
  </si>
  <si>
    <t>Implementar Uso y Apropiación para la adecuada adopción de cambios tecnológicos</t>
  </si>
  <si>
    <t>Seguridad y privacidad de la información</t>
  </si>
  <si>
    <t>Incluidas en el reporte del Plan de Seguridad y Privacidad de la Información</t>
  </si>
  <si>
    <t>Cronograma de Seguridad durante el año 2020</t>
  </si>
  <si>
    <t>Gestión y Mejora del PETI</t>
  </si>
  <si>
    <t>Mejora de la Infraestructura tecnológica</t>
  </si>
  <si>
    <t>Procesos  contractuales de fortinet, cableado estructurado y seguridad perimetral adelantandose.</t>
  </si>
  <si>
    <t>SECOP2 Proceso 17-2020 ESTUDIO DE MERCADO SEGURIDAD FORTINET (publicado el 15 de abril), ya publicado en abril con los insumos que entrego DTI durante el primer trimestre
Cableado estructurado link https://community.secop.gov.co/Public/Tendering/OpportunityDetail/Index?noticeUID=CO1.NTC.1102727&amp;isFromPublicArea=True&amp;isModal=False
Seguridad perimetral link
https://community.secop.gov.co/Public/Tendering/OpportunityDetail/Index?noticeUID=CO1.NTC.1204784&amp;isFromPublicArea=True&amp;isModal=False</t>
  </si>
  <si>
    <t>Reporte de SECOP 2</t>
  </si>
  <si>
    <t>SGSASI-002 DE 2020 SIPSE (46254) (Presentación de oferta), adjudicación 17 de Julio
Cableado estructurado link https://community.secop.gov.co/Public/Tendering/OpportunityDetail/Index?noticeUID=CO1.NTC.1102727&amp;isFromPublicArea=True&amp;isModal=False
Por Marco de Precios con ordenes 49467, 49047,45887, 42901, 45635 y 45524. fueron adjudicados 2 procesos de Nube Pública,  2 procesos de plataforma de Microsoft y georeferenciacion con ArcGis</t>
  </si>
  <si>
    <t>Plan de integración a GOV.CO</t>
  </si>
  <si>
    <t>Son 3 aplicativos referentes.  Ya se cierra las acitivades de ITSDOC al 100%, no se debe reportar los otros 2 items. Proximo reporte sin incluir el aplicativo ITSDocs</t>
  </si>
  <si>
    <t>BOGdata</t>
  </si>
  <si>
    <t>Las actividades realizadas estan enfocadas al soporte de las aplicaciones SIAP, Mercurio y Si Capital que se deben mantener mientras se llega a la finalización del proyecto. Se reporta los casos de mantenimiento del 1 trimestre de Hola de Siap y Mercurio.</t>
  </si>
  <si>
    <t>https://gobiernobogota.sharepoint.com/:x:/s/tic/ERLhrxb1BN1Ps-pPrQii1FUBoDHtkXfHNmjCN82iX2l3jw?e=ptdVwQ</t>
  </si>
  <si>
    <t>Se realizan los mantenimientos programados y se tiene cronograma de implementación BogDATA</t>
  </si>
  <si>
    <t>Sistema de información para protección al consumidor</t>
  </si>
  <si>
    <t>% de avance</t>
  </si>
  <si>
    <t>Base 19 proyectos</t>
  </si>
  <si>
    <t>Base 13 proyectos</t>
  </si>
  <si>
    <t>Plan Estratégico de Tecnologías de la Información</t>
  </si>
  <si>
    <t>Meta</t>
  </si>
  <si>
    <t>Nombre Indicador</t>
  </si>
  <si>
    <t>Fórmula</t>
  </si>
  <si>
    <t>Frecuencia</t>
  </si>
  <si>
    <t>Condiciones iniciales</t>
  </si>
  <si>
    <t>Origen del Dato</t>
  </si>
  <si>
    <t>Año Base</t>
  </si>
  <si>
    <t>Descripción</t>
  </si>
  <si>
    <t>PROGRAMADO</t>
  </si>
  <si>
    <t>EJECUTADO</t>
  </si>
  <si>
    <t>RESULTADO CUMPLIMIENTO</t>
  </si>
  <si>
    <t>ANÁLISIS DEL AVANCE</t>
  </si>
  <si>
    <t>REGISTRO DE EVIDENCIAS Y UBICACION</t>
  </si>
  <si>
    <t>Tener &gt;74 puntos</t>
  </si>
  <si>
    <t>Indicador FURAG Política Gobierno Digital</t>
  </si>
  <si>
    <t>Indicador dado por el DAFP</t>
  </si>
  <si>
    <t>Anual</t>
  </si>
  <si>
    <t>Mantenimiento batería de preguntas entre vigencias</t>
  </si>
  <si>
    <t>Calificación publicada DAFP</t>
  </si>
  <si>
    <t>Los resultados obtenidos en FURAG (Formulario Único de Reporte de Avances en la Gestión)</t>
  </si>
  <si>
    <t>META NO PROGRAMADA</t>
  </si>
  <si>
    <t>N/A MEDICIÓN ANUAL</t>
  </si>
  <si>
    <t>93.6</t>
  </si>
  <si>
    <t>En el resultado del FURAG se evidencia una mejora significativa, debido a las acciones realizadas en la implementación de la Política.</t>
  </si>
  <si>
    <t xml:space="preserve">Resultados FURAG 2019, documento: https://funcionpublicagovco-my.sharepoint.com/:x:/g/personal/eva_funcionpublica_gov_co/EVoTCjLvCfZAteIJ4j0E7RkBEaCz3q7bpEFQqk5jM43Qpg?rtime=PrJyjtA-2Eg
</t>
  </si>
  <si>
    <t>Tener &gt;67.6 puntos</t>
  </si>
  <si>
    <t>Indicador FURAG Política Seguridad Digital</t>
  </si>
  <si>
    <t>67.6</t>
  </si>
  <si>
    <t>81.4</t>
  </si>
  <si>
    <t>En el resultado refleja el avance en la implemnetación del SGSI</t>
  </si>
  <si>
    <t>Mantener Nivel Medio</t>
  </si>
  <si>
    <t>Indicador Autodiagnóstico MINTIC en el habilitador Arquitectura TI</t>
  </si>
  <si>
    <t>Nivel dado en el autodiagnóstico MINTIC</t>
  </si>
  <si>
    <t>Mantenimiento aplicativo autodiagnóstico por MINTIC</t>
  </si>
  <si>
    <t>Calificación generada por MINTIC</t>
  </si>
  <si>
    <t>Los resultados generados en el autodiagnóstico del MINTIC del concurso Máxima Velocidad</t>
  </si>
  <si>
    <t>Mantener mayor al 80%</t>
  </si>
  <si>
    <t>Porcentaje Seguimientos Proyectos DTI</t>
  </si>
  <si>
    <t>Sumatorio porcentaje proyectos (%avance vs %proyectado)</t>
  </si>
  <si>
    <t>Trimestral</t>
  </si>
  <si>
    <t>Proyección de Proyectos establecida</t>
  </si>
  <si>
    <t>Avance de Proyectos DTI</t>
  </si>
  <si>
    <t>Seguimiento de proyectos internamente en la DTI</t>
  </si>
  <si>
    <t>Definido en la hoja Proyectos de este libro</t>
  </si>
  <si>
    <t xml:space="preserve">Definido en la hoja Proyectos de este libro.  Se eliminan 6 de los 19 proyectos base, por estar finalizados y además se tienen en cuenta que no se debe reportar 4 proyectos, en este trimestre, según cronograma.  Nueva base 9 en este trimestre. Las actividades que se tengan al 100%, no seran considradas para el reporte del próximo trimestre.
</t>
  </si>
  <si>
    <t xml:space="preserve">https://gobiernobogota.sharepoint.com/:x:/s/tic/Ed8SgIyQLBxBlP3wq_K1omcBJIUAf3V3h77kpcCJ5BwQcg?e=U5y7Jj
</t>
  </si>
  <si>
    <t>16 alcaldías mínimo (acumulativa con resultados vigencia 2019)</t>
  </si>
  <si>
    <t>Implementación ARCO</t>
  </si>
  <si>
    <t>#de alcaldías implementadas/16</t>
  </si>
  <si>
    <t>8 alcaldías implementadas</t>
  </si>
  <si>
    <t>Implementación de ARCO en las inspecciones de las alcaldías locales</t>
  </si>
  <si>
    <t>Se especifica que Arco ya esta implementado en las alcaldías 
Puente Aranda,La Candelaria, Antonio Nariño, Teusaquillo, Barrios Unidosm, San Cristóbal, Los Mártires, Rafael Uribe Uribe, Bosa, Chapinero, Ciudad Bolívar, Engativá, Fontibón, Kennedy, Santa Fe, Suba, Tunjuelito, Usaquén y
Usme. 
Asi mismo se implemento para  18 Inspecciones de Atención prioritaria y 4 Inspecciones en Centros de traslado por protección.</t>
  </si>
  <si>
    <t xml:space="preserve">Memorando  20204000128203.
</t>
  </si>
  <si>
    <t>Cumplimiento de PICs</t>
  </si>
  <si>
    <t>(Actividades cumplidas del Pics vs programado) *100</t>
  </si>
  <si>
    <t>Semestral</t>
  </si>
  <si>
    <t>Dirección de Gestión de Talento Humano</t>
  </si>
  <si>
    <t>Se realizaron capacitaciones en los siguientes temas:
- Oficce 365
- Entrenamiento en puesto de trabajo</t>
  </si>
  <si>
    <t>https://gobiernobogota.sharepoint.com/:x:/s/grUsoyApropiacionTI/EVW2-GrXblFNk2sL3fAev1YB1XhqrQSNP4zQdemJYYYpSg?e=FU8fM3</t>
  </si>
  <si>
    <t>Se realizaron capacitaciones en los siguientes temas:
- Herramienta Orfeo
- Mesa de servicios Hola 
- Ms Teams
- Onedrive
- Intranet
- Portal Web de la SDG</t>
  </si>
  <si>
    <t>CUMPLIMIENTO PROMEDIO</t>
  </si>
  <si>
    <t>3 TRIMESTRE</t>
  </si>
  <si>
    <t>NO PROGRAMADA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</si>
</sst>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1"/>
      <color theme="0"/>
      <name val="Calibri"/>
      <family val="2"/>
      <scheme val="minor"/>
    </font>
    <font>
      <b/>
      <sz val="10"/>
      <color rgb="FF000000"/>
      <name val="Garamond"/>
      <family val="1"/>
    </font>
    <font>
      <sz val="10"/>
      <color rgb="FF000000"/>
      <name val="Garamond"/>
      <family val="1"/>
    </font>
    <font>
      <sz val="11"/>
      <color rgb="FF000000"/>
      <name val="Calibri"/>
      <family val="2"/>
      <scheme val="minor"/>
    </font>
    <font>
      <b/>
      <sz val="11"/>
      <color theme="0"/>
      <name val="Calibri"/>
      <family val="2"/>
      <scheme val="minor"/>
    </font>
    <font>
      <u/>
      <sz val="11"/>
      <color theme="10"/>
      <name val="Calibri"/>
      <family val="2"/>
      <scheme val="minor"/>
    </font>
    <font>
      <sz val="11"/>
      <color theme="1"/>
      <name val="Garamond"/>
      <family val="1"/>
    </font>
    <font>
      <sz val="10"/>
      <color theme="1"/>
      <name val="Garamond"/>
      <family val="1"/>
    </font>
    <font>
      <b/>
      <sz val="18"/>
      <color theme="1"/>
      <name val="Garamond"/>
      <family val="1"/>
    </font>
    <font>
      <b/>
      <sz val="10"/>
      <name val="Garamond"/>
      <family val="1"/>
    </font>
    <font>
      <sz val="14"/>
      <color theme="1"/>
      <name val="Garamond"/>
      <family val="1"/>
    </font>
    <font>
      <sz val="14"/>
      <color rgb="FF000000"/>
      <name val="Garamond"/>
      <family val="1"/>
    </font>
    <font>
      <b/>
      <sz val="11"/>
      <color rgb="FF000000"/>
      <name val="Garamond"/>
      <family val="1"/>
    </font>
    <font>
      <b/>
      <sz val="14"/>
      <color rgb="FF000000"/>
      <name val="Garamond"/>
      <family val="1"/>
    </font>
    <font>
      <b/>
      <sz val="14"/>
      <name val="Garamond"/>
      <family val="1"/>
    </font>
    <font>
      <b/>
      <sz val="24"/>
      <color theme="1"/>
      <name val="Garamond"/>
      <family val="1"/>
    </font>
    <font>
      <sz val="14"/>
      <name val="Garamond"/>
      <family val="1"/>
    </font>
  </fonts>
  <fills count="11">
    <fill>
      <patternFill patternType="none"/>
    </fill>
    <fill>
      <patternFill patternType="gray125"/>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F4B084"/>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rgb="FFEC6F63"/>
        <bgColor indexed="64"/>
      </patternFill>
    </fill>
    <fill>
      <patternFill patternType="solid">
        <fgColor rgb="FFF5B7B1"/>
        <bgColor indexed="64"/>
      </patternFill>
    </fill>
    <fill>
      <patternFill patternType="solid">
        <fgColor rgb="FFCB4335"/>
        <bgColor indexed="64"/>
      </patternFill>
    </fill>
  </fills>
  <borders count="41">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theme="0"/>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style="thin">
        <color indexed="64"/>
      </top>
      <bottom/>
      <diagonal/>
    </border>
    <border>
      <left style="medium">
        <color indexed="64"/>
      </left>
      <right/>
      <top/>
      <bottom/>
      <diagonal/>
    </border>
    <border>
      <left/>
      <right style="thin">
        <color theme="0"/>
      </right>
      <top/>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116">
    <xf numFmtId="0" fontId="0" fillId="0" borderId="0" xfId="0"/>
    <xf numFmtId="0" fontId="0" fillId="0" borderId="0" xfId="0" applyAlignment="1">
      <alignment wrapText="1"/>
    </xf>
    <xf numFmtId="0" fontId="5" fillId="0" borderId="0" xfId="0" applyFont="1" applyAlignment="1">
      <alignment wrapText="1"/>
    </xf>
    <xf numFmtId="9" fontId="0" fillId="2" borderId="0" xfId="0" applyNumberFormat="1" applyFill="1" applyAlignment="1">
      <alignment horizontal="center" vertical="center"/>
    </xf>
    <xf numFmtId="0" fontId="0" fillId="0" borderId="0" xfId="0" applyFill="1" applyAlignment="1">
      <alignment wrapText="1"/>
    </xf>
    <xf numFmtId="9" fontId="0" fillId="0" borderId="0" xfId="1" applyFont="1"/>
    <xf numFmtId="9" fontId="0" fillId="4" borderId="0" xfId="0" applyNumberFormat="1" applyFill="1" applyAlignment="1">
      <alignment horizontal="center" vertical="center"/>
    </xf>
    <xf numFmtId="9" fontId="0" fillId="5" borderId="0" xfId="1" applyFont="1" applyFill="1" applyAlignment="1">
      <alignment horizontal="center" vertical="center"/>
    </xf>
    <xf numFmtId="0" fontId="0" fillId="0" borderId="0" xfId="0" applyAlignment="1">
      <alignment horizontal="left" vertical="center" wrapText="1"/>
    </xf>
    <xf numFmtId="0" fontId="6" fillId="6" borderId="4" xfId="0" applyFont="1" applyFill="1" applyBorder="1"/>
    <xf numFmtId="0" fontId="6" fillId="6" borderId="5" xfId="0" applyFont="1" applyFill="1" applyBorder="1"/>
    <xf numFmtId="0" fontId="0" fillId="7" borderId="4" xfId="0" applyFont="1" applyFill="1" applyBorder="1" applyAlignment="1">
      <alignment wrapText="1"/>
    </xf>
    <xf numFmtId="0" fontId="0" fillId="7" borderId="4" xfId="0" applyFont="1" applyFill="1" applyBorder="1"/>
    <xf numFmtId="0" fontId="0" fillId="7" borderId="5" xfId="0" applyFont="1" applyFill="1" applyBorder="1" applyAlignment="1">
      <alignment wrapText="1"/>
    </xf>
    <xf numFmtId="0" fontId="0" fillId="0" borderId="4" xfId="0" applyFont="1" applyBorder="1" applyAlignment="1">
      <alignment wrapText="1"/>
    </xf>
    <xf numFmtId="0" fontId="0" fillId="0" borderId="4" xfId="0" applyFont="1" applyBorder="1"/>
    <xf numFmtId="0" fontId="0" fillId="0" borderId="5" xfId="0" applyFont="1" applyBorder="1" applyAlignment="1">
      <alignment wrapText="1"/>
    </xf>
    <xf numFmtId="9" fontId="0" fillId="2" borderId="4" xfId="0" applyNumberFormat="1" applyFont="1" applyFill="1" applyBorder="1" applyAlignment="1">
      <alignment horizontal="center" vertical="center"/>
    </xf>
    <xf numFmtId="0" fontId="0" fillId="0" borderId="5" xfId="0" applyFont="1" applyBorder="1"/>
    <xf numFmtId="0" fontId="0" fillId="2" borderId="0" xfId="0" applyFill="1"/>
    <xf numFmtId="10" fontId="0" fillId="7" borderId="4" xfId="0" applyNumberFormat="1" applyFont="1" applyFill="1" applyBorder="1" applyAlignment="1">
      <alignment wrapText="1"/>
    </xf>
    <xf numFmtId="0" fontId="8" fillId="0" borderId="5" xfId="0" applyFont="1" applyBorder="1" applyAlignment="1">
      <alignment wrapText="1"/>
    </xf>
    <xf numFmtId="9" fontId="0" fillId="4" borderId="4" xfId="0" applyNumberFormat="1" applyFont="1" applyFill="1" applyBorder="1" applyAlignment="1">
      <alignment horizontal="center" vertical="center"/>
    </xf>
    <xf numFmtId="10" fontId="0" fillId="4" borderId="4" xfId="0" applyNumberFormat="1" applyFont="1" applyFill="1" applyBorder="1" applyAlignment="1">
      <alignment horizontal="center" vertical="center"/>
    </xf>
    <xf numFmtId="10" fontId="0" fillId="2" borderId="4" xfId="0" applyNumberFormat="1" applyFont="1" applyFill="1" applyBorder="1" applyAlignment="1">
      <alignment horizontal="center" vertical="center"/>
    </xf>
    <xf numFmtId="10" fontId="0" fillId="5" borderId="4" xfId="1" applyNumberFormat="1" applyFont="1" applyFill="1" applyBorder="1" applyAlignment="1">
      <alignment horizontal="center" vertical="center"/>
    </xf>
    <xf numFmtId="0" fontId="8" fillId="0" borderId="4" xfId="0" applyFont="1" applyBorder="1" applyAlignment="1">
      <alignment horizontal="left" vertical="center" wrapText="1"/>
    </xf>
    <xf numFmtId="0" fontId="0" fillId="2" borderId="4" xfId="0" applyFont="1" applyFill="1" applyBorder="1" applyAlignment="1">
      <alignment wrapText="1"/>
    </xf>
    <xf numFmtId="0" fontId="0" fillId="0" borderId="4" xfId="0" applyFont="1" applyFill="1" applyBorder="1" applyAlignment="1">
      <alignment wrapText="1"/>
    </xf>
    <xf numFmtId="0" fontId="0" fillId="0" borderId="4" xfId="0" applyFont="1" applyFill="1" applyBorder="1"/>
    <xf numFmtId="10" fontId="0" fillId="0" borderId="4" xfId="0" applyNumberFormat="1" applyFont="1" applyFill="1" applyBorder="1" applyAlignment="1">
      <alignment wrapText="1"/>
    </xf>
    <xf numFmtId="0" fontId="9" fillId="0" borderId="7" xfId="0" applyFont="1" applyBorder="1"/>
    <xf numFmtId="0" fontId="9" fillId="0" borderId="16" xfId="0" applyFont="1" applyBorder="1"/>
    <xf numFmtId="0" fontId="9" fillId="0" borderId="7" xfId="0" applyFont="1" applyBorder="1" applyAlignment="1">
      <alignment horizontal="center"/>
    </xf>
    <xf numFmtId="0" fontId="9" fillId="0" borderId="7" xfId="0" applyFont="1" applyBorder="1" applyAlignment="1">
      <alignment wrapText="1"/>
    </xf>
    <xf numFmtId="0" fontId="9" fillId="0" borderId="0" xfId="0" applyFont="1"/>
    <xf numFmtId="9" fontId="14" fillId="0" borderId="0" xfId="1" applyFont="1" applyFill="1" applyBorder="1" applyAlignment="1">
      <alignment horizontal="center" vertical="center" wrapText="1"/>
    </xf>
    <xf numFmtId="0" fontId="3" fillId="0" borderId="0" xfId="0" applyFont="1" applyAlignment="1">
      <alignment horizontal="center" vertical="center" wrapText="1"/>
    </xf>
    <xf numFmtId="0" fontId="4" fillId="0" borderId="7" xfId="0" applyFont="1" applyBorder="1" applyAlignment="1">
      <alignment horizontal="justify" vertical="center" wrapText="1"/>
    </xf>
    <xf numFmtId="0" fontId="4" fillId="0" borderId="7" xfId="0" applyFont="1" applyBorder="1" applyAlignment="1">
      <alignment horizontal="center" vertical="center"/>
    </xf>
    <xf numFmtId="0" fontId="4" fillId="0" borderId="7" xfId="0" applyFont="1" applyBorder="1" applyAlignment="1">
      <alignment horizontal="justify" vertical="center"/>
    </xf>
    <xf numFmtId="9" fontId="4" fillId="0" borderId="7" xfId="0" applyNumberFormat="1" applyFont="1" applyBorder="1" applyAlignment="1">
      <alignment horizontal="justify" vertical="center" wrapText="1"/>
    </xf>
    <xf numFmtId="9" fontId="14" fillId="0" borderId="2" xfId="1" applyFont="1" applyFill="1" applyBorder="1" applyAlignment="1">
      <alignment horizontal="center" vertical="center" wrapText="1"/>
    </xf>
    <xf numFmtId="9" fontId="14" fillId="0" borderId="1" xfId="1" applyFont="1" applyFill="1" applyBorder="1" applyAlignment="1">
      <alignment horizontal="center" vertical="center" wrapText="1"/>
    </xf>
    <xf numFmtId="0" fontId="4" fillId="0" borderId="17"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16" xfId="0" applyFont="1" applyBorder="1" applyAlignment="1">
      <alignment horizontal="center" vertical="center"/>
    </xf>
    <xf numFmtId="0" fontId="4" fillId="0" borderId="16" xfId="0" applyFont="1" applyBorder="1" applyAlignment="1">
      <alignment horizontal="justify" vertical="center"/>
    </xf>
    <xf numFmtId="9" fontId="4" fillId="0" borderId="16" xfId="0" applyNumberFormat="1" applyFont="1" applyBorder="1" applyAlignment="1">
      <alignment horizontal="justify" vertical="center" wrapText="1"/>
    </xf>
    <xf numFmtId="0" fontId="12" fillId="0" borderId="7" xfId="0" applyFont="1" applyBorder="1"/>
    <xf numFmtId="0" fontId="13" fillId="0" borderId="18" xfId="0" applyFont="1" applyBorder="1" applyAlignment="1">
      <alignment horizontal="justify" vertical="center" wrapText="1"/>
    </xf>
    <xf numFmtId="0" fontId="13" fillId="0" borderId="19" xfId="0" applyFont="1" applyBorder="1" applyAlignment="1">
      <alignment horizontal="justify" vertical="center"/>
    </xf>
    <xf numFmtId="0" fontId="13" fillId="0" borderId="20" xfId="0" applyFont="1" applyBorder="1" applyAlignment="1">
      <alignment horizontal="justify" vertical="center" wrapText="1"/>
    </xf>
    <xf numFmtId="0" fontId="13" fillId="0" borderId="21" xfId="0" applyFont="1" applyBorder="1" applyAlignment="1">
      <alignment horizontal="justify" vertical="center" wrapText="1"/>
    </xf>
    <xf numFmtId="0" fontId="13" fillId="0" borderId="21" xfId="0" applyFont="1" applyBorder="1" applyAlignment="1">
      <alignment horizontal="center" vertical="center"/>
    </xf>
    <xf numFmtId="0" fontId="13" fillId="0" borderId="21" xfId="0" applyFont="1" applyBorder="1" applyAlignment="1">
      <alignment horizontal="justify" vertical="center"/>
    </xf>
    <xf numFmtId="0" fontId="15" fillId="0" borderId="22" xfId="0" applyFont="1" applyBorder="1" applyAlignment="1">
      <alignment horizontal="justify" vertical="center" wrapText="1"/>
    </xf>
    <xf numFmtId="0" fontId="12" fillId="0" borderId="0" xfId="0" applyFont="1"/>
    <xf numFmtId="9" fontId="13" fillId="0" borderId="23" xfId="0" applyNumberFormat="1" applyFont="1" applyBorder="1" applyAlignment="1">
      <alignment horizontal="center" vertical="center" wrapText="1"/>
    </xf>
    <xf numFmtId="0" fontId="13" fillId="0" borderId="24" xfId="0" applyFont="1" applyBorder="1" applyAlignment="1">
      <alignment horizontal="center" vertical="center" wrapText="1"/>
    </xf>
    <xf numFmtId="9" fontId="13" fillId="0" borderId="22" xfId="0" applyNumberFormat="1" applyFont="1" applyBorder="1" applyAlignment="1">
      <alignment horizontal="center" vertical="center" wrapText="1"/>
    </xf>
    <xf numFmtId="9" fontId="13" fillId="0" borderId="19" xfId="0" applyNumberFormat="1" applyFont="1" applyBorder="1" applyAlignment="1">
      <alignment horizontal="justify" vertical="center" wrapText="1"/>
    </xf>
    <xf numFmtId="0" fontId="13" fillId="0" borderId="23" xfId="0" applyFont="1" applyBorder="1" applyAlignment="1">
      <alignment horizontal="justify" vertical="center" wrapText="1"/>
    </xf>
    <xf numFmtId="0" fontId="13"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2" xfId="0" applyFont="1" applyBorder="1" applyAlignment="1">
      <alignment horizontal="center" vertical="center" wrapText="1"/>
    </xf>
    <xf numFmtId="0" fontId="13" fillId="0" borderId="19" xfId="0" applyFont="1" applyBorder="1" applyAlignment="1">
      <alignment horizontal="justify" vertical="center" wrapText="1"/>
    </xf>
    <xf numFmtId="0" fontId="12" fillId="0" borderId="23" xfId="0" applyFont="1" applyBorder="1" applyAlignment="1">
      <alignment horizontal="center" vertical="center" wrapText="1"/>
    </xf>
    <xf numFmtId="0" fontId="16" fillId="0" borderId="7" xfId="0" applyFont="1" applyBorder="1"/>
    <xf numFmtId="0" fontId="11" fillId="9" borderId="25" xfId="0" applyFont="1" applyFill="1" applyBorder="1" applyAlignment="1">
      <alignment horizontal="center" vertical="center" wrapText="1"/>
    </xf>
    <xf numFmtId="0" fontId="11" fillId="9" borderId="26" xfId="0" applyFont="1" applyFill="1" applyBorder="1" applyAlignment="1">
      <alignment horizontal="center" vertical="center" wrapText="1"/>
    </xf>
    <xf numFmtId="0" fontId="11" fillId="9" borderId="27"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1" fillId="9" borderId="15"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11" fillId="9" borderId="13"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6" fillId="0" borderId="0" xfId="0" applyFont="1"/>
    <xf numFmtId="0" fontId="9" fillId="0" borderId="30" xfId="0" applyFont="1" applyBorder="1"/>
    <xf numFmtId="9" fontId="15" fillId="0" borderId="31" xfId="0" applyNumberFormat="1" applyFont="1" applyBorder="1" applyAlignment="1">
      <alignment horizontal="justify" vertical="center" wrapText="1"/>
    </xf>
    <xf numFmtId="0" fontId="13" fillId="0" borderId="32" xfId="0" applyFont="1" applyBorder="1" applyAlignment="1">
      <alignment horizontal="justify" vertical="center"/>
    </xf>
    <xf numFmtId="0" fontId="13" fillId="0" borderId="32" xfId="0" applyFont="1" applyBorder="1" applyAlignment="1">
      <alignment horizontal="justify" vertical="center" wrapText="1"/>
    </xf>
    <xf numFmtId="0" fontId="13" fillId="0" borderId="32" xfId="0" applyFont="1" applyBorder="1" applyAlignment="1">
      <alignment horizontal="center" vertical="center"/>
    </xf>
    <xf numFmtId="0" fontId="13" fillId="0" borderId="33" xfId="0" applyFont="1" applyBorder="1" applyAlignment="1">
      <alignment horizontal="justify" vertical="center" wrapText="1"/>
    </xf>
    <xf numFmtId="0" fontId="13" fillId="0" borderId="34" xfId="0" applyFont="1" applyBorder="1" applyAlignment="1">
      <alignment horizontal="justify" vertical="center" wrapText="1"/>
    </xf>
    <xf numFmtId="9" fontId="13" fillId="0" borderId="34" xfId="0" applyNumberFormat="1" applyFont="1" applyBorder="1" applyAlignment="1">
      <alignment horizontal="justify" vertical="center" wrapText="1"/>
    </xf>
    <xf numFmtId="0" fontId="13" fillId="0" borderId="19" xfId="0" quotePrefix="1" applyFont="1" applyBorder="1" applyAlignment="1">
      <alignment horizontal="justify" vertical="center" wrapText="1"/>
    </xf>
    <xf numFmtId="0" fontId="0" fillId="0" borderId="23" xfId="0" applyFill="1" applyBorder="1" applyAlignment="1">
      <alignment horizontal="left" vertical="center" wrapText="1"/>
    </xf>
    <xf numFmtId="0" fontId="13" fillId="0" borderId="35" xfId="0" quotePrefix="1" applyFont="1" applyBorder="1" applyAlignment="1">
      <alignment horizontal="center" vertical="center" wrapText="1"/>
    </xf>
    <xf numFmtId="0" fontId="18" fillId="0" borderId="35" xfId="0" applyFont="1" applyBorder="1" applyAlignment="1">
      <alignment horizontal="center" vertical="center" wrapText="1"/>
    </xf>
    <xf numFmtId="0" fontId="13" fillId="0" borderId="36" xfId="0" applyFont="1" applyBorder="1" applyAlignment="1">
      <alignment horizontal="justify" vertical="center" wrapText="1"/>
    </xf>
    <xf numFmtId="0" fontId="0" fillId="0" borderId="23" xfId="0" applyFill="1" applyBorder="1" applyAlignment="1">
      <alignment vertical="center" wrapText="1"/>
    </xf>
    <xf numFmtId="0" fontId="13" fillId="0" borderId="37" xfId="0" applyNumberFormat="1" applyFont="1" applyBorder="1" applyAlignment="1">
      <alignment horizontal="center" vertical="center" wrapText="1"/>
    </xf>
    <xf numFmtId="0" fontId="13" fillId="0" borderId="38" xfId="0" applyFont="1" applyBorder="1" applyAlignment="1">
      <alignment horizontal="justify" vertical="center"/>
    </xf>
    <xf numFmtId="9" fontId="15" fillId="0" borderId="23" xfId="0" applyNumberFormat="1" applyFont="1" applyBorder="1" applyAlignment="1">
      <alignment horizontal="center" vertical="center" wrapText="1"/>
    </xf>
    <xf numFmtId="0" fontId="15" fillId="0" borderId="23" xfId="0" applyFont="1" applyBorder="1" applyAlignment="1">
      <alignment horizontal="center" vertical="center" wrapText="1"/>
    </xf>
    <xf numFmtId="0" fontId="13" fillId="0" borderId="18" xfId="0" applyFont="1" applyBorder="1" applyAlignment="1">
      <alignment horizontal="center" vertical="center" wrapText="1"/>
    </xf>
    <xf numFmtId="0" fontId="9" fillId="0" borderId="6" xfId="0" applyFont="1" applyBorder="1" applyAlignment="1">
      <alignment horizontal="center"/>
    </xf>
    <xf numFmtId="0" fontId="2" fillId="3" borderId="0" xfId="0" applyFont="1" applyFill="1" applyAlignment="1">
      <alignment horizontal="center"/>
    </xf>
    <xf numFmtId="0" fontId="3" fillId="8" borderId="3"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10" fillId="8" borderId="10" xfId="0" applyFont="1" applyFill="1" applyBorder="1" applyAlignment="1">
      <alignment horizontal="center" vertical="center"/>
    </xf>
    <xf numFmtId="0" fontId="10" fillId="8" borderId="2" xfId="0" applyFont="1" applyFill="1" applyBorder="1" applyAlignment="1">
      <alignment horizontal="center" vertical="center"/>
    </xf>
    <xf numFmtId="0" fontId="16" fillId="9" borderId="8" xfId="0" applyFont="1" applyFill="1" applyBorder="1" applyAlignment="1">
      <alignment horizontal="center" vertical="center"/>
    </xf>
    <xf numFmtId="0" fontId="16" fillId="9" borderId="21" xfId="0" applyFont="1" applyFill="1" applyBorder="1" applyAlignment="1">
      <alignment horizontal="center" vertical="center"/>
    </xf>
    <xf numFmtId="0" fontId="16" fillId="9" borderId="29" xfId="0" applyFont="1" applyFill="1" applyBorder="1" applyAlignment="1">
      <alignment horizontal="center" vertical="center" wrapText="1"/>
    </xf>
    <xf numFmtId="0" fontId="16" fillId="9" borderId="22"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6" fillId="9" borderId="21" xfId="0" applyFont="1" applyFill="1" applyBorder="1" applyAlignment="1">
      <alignment horizontal="center" vertical="center" wrapText="1"/>
    </xf>
    <xf numFmtId="0" fontId="16" fillId="9" borderId="25" xfId="0" applyFont="1" applyFill="1" applyBorder="1" applyAlignment="1">
      <alignment horizontal="center" vertical="center" wrapText="1"/>
    </xf>
    <xf numFmtId="0" fontId="16" fillId="9" borderId="28" xfId="0" applyFont="1" applyFill="1" applyBorder="1" applyAlignment="1">
      <alignment horizontal="center" vertical="center" wrapText="1"/>
    </xf>
    <xf numFmtId="0" fontId="17" fillId="10" borderId="39" xfId="0" applyFont="1" applyFill="1" applyBorder="1" applyAlignment="1">
      <alignment horizontal="center" vertical="center"/>
    </xf>
    <xf numFmtId="0" fontId="17" fillId="10" borderId="0" xfId="0" applyFont="1" applyFill="1" applyBorder="1" applyAlignment="1">
      <alignment horizontal="center" vertical="center"/>
    </xf>
    <xf numFmtId="0" fontId="17" fillId="10" borderId="40" xfId="0" applyFont="1" applyFill="1" applyBorder="1" applyAlignment="1">
      <alignment horizontal="center" vertical="center"/>
    </xf>
  </cellXfs>
  <cellStyles count="3">
    <cellStyle name="Hyperlink" xfId="2" xr:uid="{00000000-000B-0000-0000-000008000000}"/>
    <cellStyle name="Normal" xfId="0" builtinId="0"/>
    <cellStyle name="Porcentaje" xfId="1" builtinId="5"/>
  </cellStyles>
  <dxfs count="1">
    <dxf>
      <font>
        <b val="0"/>
        <i val="0"/>
        <strike val="0"/>
        <condense val="0"/>
        <extend val="0"/>
        <outline val="0"/>
        <shadow val="0"/>
        <u val="none"/>
        <vertAlign val="baseline"/>
        <sz val="11"/>
        <color rgb="FF000000"/>
        <name val="Calibri"/>
        <family val="2"/>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CC492C-9870-4600-A201-5C926D7C7CEB}" name="Tabla1" displayName="Tabla1" ref="A2:E21" totalsRowShown="0">
  <autoFilter ref="A2:E21" xr:uid="{B2E39171-A1A0-4D15-B821-2217B9BE9727}"/>
  <tableColumns count="5">
    <tableColumn id="1" xr3:uid="{F8A78D00-AC45-407D-B08D-5A8369F8A5DC}" name="item"/>
    <tableColumn id="2" xr3:uid="{C8DC30A5-2A6F-4C1A-B529-0B9FB85594E6}" name="Proyectos" dataDxfId="0"/>
    <tableColumn id="3" xr3:uid="{4D1450E8-A89C-49A5-BB7D-2797D94F4A79}" name="Avance"/>
    <tableColumn id="4" xr3:uid="{CA57C54F-25DE-4B5D-8FA9-868A9488E5DD}" name="Evidencias"/>
    <tableColumn id="5" xr3:uid="{9785047B-543D-42CE-B6EF-A334B146DB70}" name="Descripcion"/>
  </tableColumns>
  <tableStyleInfo name="TableStyleMedium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29351-C2C1-4540-B523-CAA2C6E8B810}">
  <dimension ref="A1:J24"/>
  <sheetViews>
    <sheetView topLeftCell="B22" workbookViewId="0">
      <selection activeCell="H20" sqref="H20"/>
    </sheetView>
  </sheetViews>
  <sheetFormatPr baseColWidth="10" defaultColWidth="11.42578125" defaultRowHeight="15" x14ac:dyDescent="0.25"/>
  <cols>
    <col min="1" max="1" width="7.28515625" customWidth="1"/>
    <col min="2" max="2" width="34.140625" customWidth="1"/>
    <col min="3" max="3" width="20.85546875" customWidth="1"/>
    <col min="4" max="4" width="43.7109375" customWidth="1"/>
    <col min="5" max="5" width="57.7109375" customWidth="1"/>
    <col min="6" max="6" width="21.42578125" customWidth="1"/>
    <col min="7" max="7" width="41.5703125" customWidth="1"/>
    <col min="8" max="8" width="43.7109375" customWidth="1"/>
    <col min="9" max="9" width="21.42578125" customWidth="1"/>
  </cols>
  <sheetData>
    <row r="1" spans="1:10" x14ac:dyDescent="0.25">
      <c r="C1" s="98" t="s">
        <v>0</v>
      </c>
      <c r="D1" s="98"/>
      <c r="E1" s="98"/>
      <c r="F1" s="98" t="s">
        <v>1</v>
      </c>
      <c r="G1" s="98"/>
      <c r="H1" s="98"/>
    </row>
    <row r="2" spans="1:10" x14ac:dyDescent="0.25">
      <c r="A2" t="s">
        <v>2</v>
      </c>
      <c r="B2" t="s">
        <v>3</v>
      </c>
      <c r="C2" t="s">
        <v>4</v>
      </c>
      <c r="D2" t="s">
        <v>5</v>
      </c>
      <c r="E2" t="s">
        <v>6</v>
      </c>
      <c r="F2" s="9" t="s">
        <v>4</v>
      </c>
      <c r="G2" s="9" t="s">
        <v>5</v>
      </c>
      <c r="H2" s="10" t="s">
        <v>6</v>
      </c>
      <c r="I2" s="9" t="s">
        <v>7</v>
      </c>
    </row>
    <row r="3" spans="1:10" ht="84.75" customHeight="1" x14ac:dyDescent="0.25">
      <c r="A3">
        <v>1</v>
      </c>
      <c r="B3" s="2" t="s">
        <v>8</v>
      </c>
      <c r="C3" s="1" t="s">
        <v>9</v>
      </c>
      <c r="D3" t="s">
        <v>10</v>
      </c>
      <c r="E3" s="4" t="s">
        <v>11</v>
      </c>
      <c r="F3" s="25">
        <v>0.86660000000000004</v>
      </c>
      <c r="G3" s="11" t="s">
        <v>12</v>
      </c>
      <c r="H3" s="13" t="s">
        <v>13</v>
      </c>
      <c r="I3" s="20">
        <f>F3</f>
        <v>0.86660000000000004</v>
      </c>
      <c r="J3" t="s">
        <v>14</v>
      </c>
    </row>
    <row r="4" spans="1:10" ht="47.25" customHeight="1" x14ac:dyDescent="0.25">
      <c r="A4">
        <v>2</v>
      </c>
      <c r="B4" s="2" t="s">
        <v>15</v>
      </c>
      <c r="C4" s="1" t="s">
        <v>9</v>
      </c>
      <c r="D4" t="s">
        <v>10</v>
      </c>
      <c r="E4" s="4" t="s">
        <v>11</v>
      </c>
      <c r="F4" s="25">
        <v>0.8</v>
      </c>
      <c r="G4" s="15" t="s">
        <v>16</v>
      </c>
      <c r="H4" s="4" t="s">
        <v>17</v>
      </c>
      <c r="I4" s="30">
        <f t="shared" ref="I4:I8" si="0">F4</f>
        <v>0.8</v>
      </c>
      <c r="J4" t="s">
        <v>14</v>
      </c>
    </row>
    <row r="5" spans="1:10" ht="108" customHeight="1" x14ac:dyDescent="0.25">
      <c r="A5">
        <v>3</v>
      </c>
      <c r="B5" s="2" t="s">
        <v>18</v>
      </c>
      <c r="C5" s="7">
        <f>8/20</f>
        <v>0.4</v>
      </c>
      <c r="D5" t="s">
        <v>19</v>
      </c>
      <c r="E5" s="1" t="s">
        <v>20</v>
      </c>
      <c r="F5" s="25">
        <v>0.55000000000000004</v>
      </c>
      <c r="G5" s="11" t="s">
        <v>21</v>
      </c>
      <c r="H5" s="13" t="s">
        <v>22</v>
      </c>
      <c r="I5" s="20">
        <f t="shared" si="0"/>
        <v>0.55000000000000004</v>
      </c>
      <c r="J5" t="s">
        <v>14</v>
      </c>
    </row>
    <row r="6" spans="1:10" ht="45.75" customHeight="1" x14ac:dyDescent="0.25">
      <c r="A6">
        <v>4</v>
      </c>
      <c r="B6" s="2" t="s">
        <v>23</v>
      </c>
      <c r="C6" s="1" t="s">
        <v>9</v>
      </c>
      <c r="D6" t="s">
        <v>10</v>
      </c>
      <c r="E6" s="4" t="s">
        <v>11</v>
      </c>
      <c r="F6" s="28" t="s">
        <v>9</v>
      </c>
      <c r="G6" s="29" t="s">
        <v>10</v>
      </c>
      <c r="H6" s="28" t="s">
        <v>11</v>
      </c>
      <c r="I6" s="30"/>
      <c r="J6" t="s">
        <v>14</v>
      </c>
    </row>
    <row r="7" spans="1:10" ht="58.5" customHeight="1" x14ac:dyDescent="0.25">
      <c r="A7">
        <v>5</v>
      </c>
      <c r="B7" s="2" t="s">
        <v>24</v>
      </c>
      <c r="C7" s="1" t="s">
        <v>9</v>
      </c>
      <c r="D7" t="s">
        <v>10</v>
      </c>
      <c r="E7" s="4" t="s">
        <v>11</v>
      </c>
      <c r="F7" s="24">
        <v>1</v>
      </c>
      <c r="G7" s="11" t="s">
        <v>25</v>
      </c>
      <c r="H7" s="11" t="s">
        <v>11</v>
      </c>
      <c r="I7" s="20">
        <f t="shared" si="0"/>
        <v>1</v>
      </c>
      <c r="J7" t="s">
        <v>14</v>
      </c>
    </row>
    <row r="8" spans="1:10" ht="121.5" customHeight="1" x14ac:dyDescent="0.25">
      <c r="A8">
        <v>6</v>
      </c>
      <c r="B8" s="2" t="s">
        <v>26</v>
      </c>
      <c r="C8" s="1" t="s">
        <v>9</v>
      </c>
      <c r="D8" t="s">
        <v>10</v>
      </c>
      <c r="E8" s="4" t="s">
        <v>11</v>
      </c>
      <c r="F8" s="25">
        <v>0.86660000000000004</v>
      </c>
      <c r="G8" s="14" t="s">
        <v>27</v>
      </c>
      <c r="H8" s="28" t="s">
        <v>11</v>
      </c>
      <c r="I8" s="30">
        <f t="shared" si="0"/>
        <v>0.86660000000000004</v>
      </c>
      <c r="J8" t="s">
        <v>14</v>
      </c>
    </row>
    <row r="9" spans="1:10" ht="83.25" customHeight="1" x14ac:dyDescent="0.25">
      <c r="A9" s="19">
        <v>7</v>
      </c>
      <c r="B9" s="2" t="s">
        <v>28</v>
      </c>
      <c r="C9" s="3">
        <v>1</v>
      </c>
      <c r="D9" s="4" t="s">
        <v>29</v>
      </c>
      <c r="E9" s="1" t="s">
        <v>30</v>
      </c>
      <c r="F9" s="17" t="s">
        <v>31</v>
      </c>
      <c r="G9" s="27" t="s">
        <v>32</v>
      </c>
      <c r="H9" s="27" t="s">
        <v>32</v>
      </c>
      <c r="I9" s="17">
        <v>1</v>
      </c>
    </row>
    <row r="10" spans="1:10" ht="81" customHeight="1" x14ac:dyDescent="0.25">
      <c r="A10" s="19">
        <v>8</v>
      </c>
      <c r="B10" s="2" t="s">
        <v>33</v>
      </c>
      <c r="C10" s="3">
        <v>1</v>
      </c>
      <c r="D10" s="4" t="s">
        <v>29</v>
      </c>
      <c r="E10" s="1" t="s">
        <v>30</v>
      </c>
      <c r="F10" s="17" t="s">
        <v>31</v>
      </c>
      <c r="G10" s="27" t="s">
        <v>32</v>
      </c>
      <c r="H10" s="27" t="s">
        <v>32</v>
      </c>
      <c r="I10" s="17">
        <v>1</v>
      </c>
    </row>
    <row r="11" spans="1:10" ht="82.5" customHeight="1" x14ac:dyDescent="0.25">
      <c r="A11" s="19">
        <v>9</v>
      </c>
      <c r="B11" s="2" t="s">
        <v>34</v>
      </c>
      <c r="C11" s="3">
        <v>1</v>
      </c>
      <c r="D11" s="4" t="s">
        <v>29</v>
      </c>
      <c r="E11" s="1" t="s">
        <v>30</v>
      </c>
      <c r="F11" s="17" t="s">
        <v>31</v>
      </c>
      <c r="G11" s="27" t="s">
        <v>32</v>
      </c>
      <c r="H11" s="27" t="s">
        <v>32</v>
      </c>
      <c r="I11" s="17">
        <v>1</v>
      </c>
    </row>
    <row r="12" spans="1:10" ht="45" x14ac:dyDescent="0.25">
      <c r="A12">
        <v>10</v>
      </c>
      <c r="B12" s="2" t="s">
        <v>35</v>
      </c>
      <c r="C12" s="1" t="s">
        <v>9</v>
      </c>
      <c r="D12" t="s">
        <v>10</v>
      </c>
      <c r="E12" s="4" t="s">
        <v>11</v>
      </c>
      <c r="F12" s="14" t="s">
        <v>9</v>
      </c>
      <c r="G12" s="15" t="s">
        <v>10</v>
      </c>
      <c r="H12" s="16" t="s">
        <v>11</v>
      </c>
      <c r="I12" s="14"/>
      <c r="J12" t="s">
        <v>14</v>
      </c>
    </row>
    <row r="13" spans="1:10" ht="44.25" customHeight="1" x14ac:dyDescent="0.25">
      <c r="A13">
        <v>11</v>
      </c>
      <c r="B13" s="2" t="s">
        <v>36</v>
      </c>
      <c r="C13" s="1" t="s">
        <v>9</v>
      </c>
      <c r="D13" t="s">
        <v>10</v>
      </c>
      <c r="E13" s="4" t="s">
        <v>11</v>
      </c>
      <c r="F13" s="11" t="s">
        <v>9</v>
      </c>
      <c r="G13" s="12" t="s">
        <v>10</v>
      </c>
      <c r="H13" s="13" t="s">
        <v>11</v>
      </c>
      <c r="I13" s="20"/>
      <c r="J13" t="s">
        <v>14</v>
      </c>
    </row>
    <row r="14" spans="1:10" ht="81.75" customHeight="1" x14ac:dyDescent="0.25">
      <c r="A14" s="19">
        <v>12</v>
      </c>
      <c r="B14" s="2" t="s">
        <v>37</v>
      </c>
      <c r="C14" s="3">
        <v>1</v>
      </c>
      <c r="D14" s="4" t="s">
        <v>29</v>
      </c>
      <c r="E14" s="1" t="s">
        <v>38</v>
      </c>
      <c r="F14" s="17" t="s">
        <v>31</v>
      </c>
      <c r="G14" s="27" t="s">
        <v>32</v>
      </c>
      <c r="H14" s="27" t="s">
        <v>32</v>
      </c>
      <c r="I14" s="17">
        <v>1</v>
      </c>
    </row>
    <row r="15" spans="1:10" ht="82.5" customHeight="1" x14ac:dyDescent="0.25">
      <c r="A15" s="19">
        <v>13</v>
      </c>
      <c r="B15" s="2" t="s">
        <v>39</v>
      </c>
      <c r="C15" s="3">
        <v>1</v>
      </c>
      <c r="D15" s="4" t="s">
        <v>29</v>
      </c>
      <c r="E15" s="1" t="s">
        <v>30</v>
      </c>
      <c r="F15" s="17" t="s">
        <v>31</v>
      </c>
      <c r="G15" s="27" t="s">
        <v>32</v>
      </c>
      <c r="H15" s="27" t="s">
        <v>32</v>
      </c>
      <c r="I15" s="17">
        <v>1</v>
      </c>
    </row>
    <row r="16" spans="1:10" ht="30" x14ac:dyDescent="0.25">
      <c r="A16">
        <v>14</v>
      </c>
      <c r="B16" s="2" t="s">
        <v>40</v>
      </c>
      <c r="C16" s="3">
        <v>1</v>
      </c>
      <c r="D16" s="1" t="s">
        <v>41</v>
      </c>
      <c r="E16" t="s">
        <v>42</v>
      </c>
      <c r="F16" s="24">
        <v>1</v>
      </c>
      <c r="G16" s="14" t="s">
        <v>41</v>
      </c>
      <c r="H16" s="18" t="s">
        <v>42</v>
      </c>
      <c r="I16" s="22">
        <v>0.5</v>
      </c>
    </row>
    <row r="17" spans="1:10" ht="78" customHeight="1" x14ac:dyDescent="0.25">
      <c r="A17" s="19">
        <v>15</v>
      </c>
      <c r="B17" s="2" t="s">
        <v>43</v>
      </c>
      <c r="C17" s="3">
        <v>1</v>
      </c>
      <c r="D17" s="4" t="s">
        <v>29</v>
      </c>
      <c r="E17" s="1" t="s">
        <v>30</v>
      </c>
      <c r="F17" s="17" t="s">
        <v>31</v>
      </c>
      <c r="G17" s="27" t="s">
        <v>32</v>
      </c>
      <c r="H17" s="27" t="s">
        <v>32</v>
      </c>
      <c r="I17" s="17">
        <v>1</v>
      </c>
    </row>
    <row r="18" spans="1:10" ht="157.5" customHeight="1" x14ac:dyDescent="0.25">
      <c r="A18">
        <v>16</v>
      </c>
      <c r="B18" s="2" t="s">
        <v>44</v>
      </c>
      <c r="C18" s="6">
        <v>0.7</v>
      </c>
      <c r="D18" s="8" t="s">
        <v>45</v>
      </c>
      <c r="E18" s="1" t="s">
        <v>46</v>
      </c>
      <c r="F18" s="23">
        <v>0.9</v>
      </c>
      <c r="G18" s="26" t="s">
        <v>47</v>
      </c>
      <c r="H18" s="21" t="s">
        <v>48</v>
      </c>
      <c r="I18" s="22">
        <v>0.9</v>
      </c>
    </row>
    <row r="19" spans="1:10" ht="59.25" customHeight="1" x14ac:dyDescent="0.25">
      <c r="A19">
        <v>17</v>
      </c>
      <c r="B19" s="2" t="s">
        <v>49</v>
      </c>
      <c r="C19" s="1" t="s">
        <v>9</v>
      </c>
      <c r="D19" t="s">
        <v>10</v>
      </c>
      <c r="E19" s="4" t="s">
        <v>11</v>
      </c>
      <c r="F19" s="24">
        <v>1</v>
      </c>
      <c r="G19" s="11" t="s">
        <v>50</v>
      </c>
      <c r="H19" s="14" t="s">
        <v>11</v>
      </c>
      <c r="I19" s="20">
        <f t="shared" ref="I19:I20" si="1">F19</f>
        <v>1</v>
      </c>
      <c r="J19" t="s">
        <v>14</v>
      </c>
    </row>
    <row r="20" spans="1:10" ht="71.25" customHeight="1" x14ac:dyDescent="0.25">
      <c r="A20">
        <v>18</v>
      </c>
      <c r="B20" s="2" t="s">
        <v>51</v>
      </c>
      <c r="C20" s="6">
        <v>0.7</v>
      </c>
      <c r="D20" s="1" t="s">
        <v>52</v>
      </c>
      <c r="E20" s="4" t="s">
        <v>53</v>
      </c>
      <c r="F20" s="23">
        <v>0.8</v>
      </c>
      <c r="G20" s="14" t="s">
        <v>54</v>
      </c>
      <c r="H20" s="14" t="s">
        <v>11</v>
      </c>
      <c r="I20" s="14">
        <f t="shared" si="1"/>
        <v>0.8</v>
      </c>
      <c r="J20" t="s">
        <v>14</v>
      </c>
    </row>
    <row r="21" spans="1:10" ht="42" customHeight="1" x14ac:dyDescent="0.25">
      <c r="A21">
        <v>19</v>
      </c>
      <c r="B21" s="2" t="s">
        <v>55</v>
      </c>
      <c r="C21" s="1" t="s">
        <v>9</v>
      </c>
      <c r="D21" t="s">
        <v>10</v>
      </c>
      <c r="E21" s="4" t="s">
        <v>11</v>
      </c>
      <c r="F21" s="11" t="s">
        <v>9</v>
      </c>
      <c r="G21" s="12" t="s">
        <v>10</v>
      </c>
      <c r="H21" s="13" t="s">
        <v>11</v>
      </c>
      <c r="I21" s="20"/>
      <c r="J21" t="s">
        <v>14</v>
      </c>
    </row>
    <row r="23" spans="1:10" x14ac:dyDescent="0.25">
      <c r="B23" t="s">
        <v>56</v>
      </c>
      <c r="C23" s="5">
        <f>AVERAGE(C3:C21)</f>
        <v>0.87999999999999989</v>
      </c>
      <c r="F23" s="5">
        <f>AVERAGE(F3:F21)</f>
        <v>0.86480000000000001</v>
      </c>
      <c r="I23" s="5"/>
    </row>
    <row r="24" spans="1:10" x14ac:dyDescent="0.25">
      <c r="C24" t="s">
        <v>57</v>
      </c>
      <c r="F24" t="s">
        <v>58</v>
      </c>
    </row>
  </sheetData>
  <mergeCells count="2">
    <mergeCell ref="C1:E1"/>
    <mergeCell ref="F1:H1"/>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6DB74-34EC-407F-9ABC-BBC0CE82F770}">
  <dimension ref="A1:X12"/>
  <sheetViews>
    <sheetView tabSelected="1" view="pageBreakPreview" zoomScale="70" zoomScaleNormal="70" zoomScaleSheetLayoutView="70" workbookViewId="0">
      <pane xSplit="2" ySplit="3" topLeftCell="O4" activePane="bottomRight" state="frozen"/>
      <selection pane="topRight" activeCell="C1" sqref="C1"/>
      <selection pane="bottomLeft" activeCell="A4" sqref="A4"/>
      <selection pane="bottomRight" activeCell="V9" sqref="V9"/>
    </sheetView>
  </sheetViews>
  <sheetFormatPr baseColWidth="10" defaultColWidth="9" defaultRowHeight="12.75" x14ac:dyDescent="0.2"/>
  <cols>
    <col min="1" max="1" width="9" style="31"/>
    <col min="2" max="2" width="36.42578125" style="31" customWidth="1"/>
    <col min="3" max="3" width="39.7109375" style="31" customWidth="1"/>
    <col min="4" max="4" width="35.28515625" style="34" customWidth="1"/>
    <col min="5" max="5" width="12.28515625" style="33" customWidth="1"/>
    <col min="6" max="6" width="33.5703125" style="31" customWidth="1"/>
    <col min="7" max="7" width="18.28515625" style="31" customWidth="1"/>
    <col min="8" max="8" width="9.5703125" style="31" customWidth="1"/>
    <col min="9" max="9" width="29.5703125" style="31" customWidth="1"/>
    <col min="10" max="12" width="15.42578125" style="31" customWidth="1"/>
    <col min="13" max="13" width="27.5703125" style="31" customWidth="1"/>
    <col min="14" max="14" width="35.85546875" style="31" customWidth="1"/>
    <col min="15" max="16" width="15.42578125" style="33" customWidth="1"/>
    <col min="17" max="17" width="20.7109375" style="33" customWidth="1"/>
    <col min="18" max="18" width="32.5703125" style="31" customWidth="1"/>
    <col min="19" max="19" width="40.85546875" style="31" customWidth="1"/>
    <col min="20" max="21" width="22.140625" style="31" customWidth="1"/>
    <col min="22" max="22" width="17.85546875" style="31" customWidth="1"/>
    <col min="23" max="23" width="42.28515625" style="31" customWidth="1"/>
    <col min="24" max="24" width="65.28515625" style="31" customWidth="1"/>
    <col min="25" max="16384" width="9" style="31"/>
  </cols>
  <sheetData>
    <row r="1" spans="1:24" ht="39" customHeight="1" thickBot="1" x14ac:dyDescent="0.25">
      <c r="A1" s="78"/>
      <c r="B1" s="113" t="s">
        <v>59</v>
      </c>
      <c r="C1" s="114"/>
      <c r="D1" s="114"/>
      <c r="E1" s="114"/>
      <c r="F1" s="114"/>
      <c r="G1" s="114"/>
      <c r="H1" s="114"/>
      <c r="I1" s="114"/>
      <c r="J1" s="114"/>
      <c r="K1" s="114"/>
      <c r="L1" s="114"/>
      <c r="M1" s="114"/>
      <c r="N1" s="114"/>
      <c r="O1" s="114"/>
      <c r="P1" s="114"/>
      <c r="Q1" s="114"/>
      <c r="R1" s="114"/>
      <c r="S1" s="114"/>
      <c r="T1" s="114"/>
      <c r="U1" s="114"/>
      <c r="V1" s="114"/>
      <c r="W1" s="114"/>
      <c r="X1" s="115"/>
    </row>
    <row r="2" spans="1:24" ht="39" customHeight="1" thickBot="1" x14ac:dyDescent="0.25">
      <c r="A2" s="35"/>
      <c r="B2" s="107" t="s">
        <v>60</v>
      </c>
      <c r="C2" s="105" t="s">
        <v>61</v>
      </c>
      <c r="D2" s="109" t="s">
        <v>62</v>
      </c>
      <c r="E2" s="105" t="s">
        <v>63</v>
      </c>
      <c r="F2" s="109" t="s">
        <v>64</v>
      </c>
      <c r="G2" s="109" t="s">
        <v>65</v>
      </c>
      <c r="H2" s="109" t="s">
        <v>66</v>
      </c>
      <c r="I2" s="111" t="s">
        <v>67</v>
      </c>
      <c r="J2" s="103" t="s">
        <v>0</v>
      </c>
      <c r="K2" s="103"/>
      <c r="L2" s="103"/>
      <c r="M2" s="103"/>
      <c r="N2" s="104"/>
      <c r="O2" s="103" t="s">
        <v>1</v>
      </c>
      <c r="P2" s="103"/>
      <c r="Q2" s="103"/>
      <c r="R2" s="103"/>
      <c r="S2" s="104"/>
      <c r="T2" s="103" t="s">
        <v>121</v>
      </c>
      <c r="U2" s="103"/>
      <c r="V2" s="103"/>
      <c r="W2" s="103"/>
      <c r="X2" s="104"/>
    </row>
    <row r="3" spans="1:24" s="68" customFormat="1" ht="51" customHeight="1" thickBot="1" x14ac:dyDescent="0.35">
      <c r="A3" s="77"/>
      <c r="B3" s="108"/>
      <c r="C3" s="106"/>
      <c r="D3" s="110"/>
      <c r="E3" s="106"/>
      <c r="F3" s="110"/>
      <c r="G3" s="110"/>
      <c r="H3" s="110"/>
      <c r="I3" s="112"/>
      <c r="J3" s="76" t="s">
        <v>68</v>
      </c>
      <c r="K3" s="75" t="s">
        <v>69</v>
      </c>
      <c r="L3" s="74" t="s">
        <v>70</v>
      </c>
      <c r="M3" s="73" t="s">
        <v>71</v>
      </c>
      <c r="N3" s="72" t="s">
        <v>72</v>
      </c>
      <c r="O3" s="70" t="s">
        <v>68</v>
      </c>
      <c r="P3" s="71" t="s">
        <v>69</v>
      </c>
      <c r="Q3" s="69" t="s">
        <v>70</v>
      </c>
      <c r="R3" s="70" t="s">
        <v>71</v>
      </c>
      <c r="S3" s="69" t="s">
        <v>72</v>
      </c>
      <c r="T3" s="70" t="s">
        <v>68</v>
      </c>
      <c r="U3" s="71" t="s">
        <v>69</v>
      </c>
      <c r="V3" s="69" t="s">
        <v>70</v>
      </c>
      <c r="W3" s="70" t="s">
        <v>71</v>
      </c>
      <c r="X3" s="69" t="s">
        <v>72</v>
      </c>
    </row>
    <row r="4" spans="1:24" s="49" customFormat="1" ht="183.75" customHeight="1" x14ac:dyDescent="0.3">
      <c r="A4" s="57"/>
      <c r="B4" s="56" t="s">
        <v>73</v>
      </c>
      <c r="C4" s="55" t="s">
        <v>74</v>
      </c>
      <c r="D4" s="53" t="s">
        <v>75</v>
      </c>
      <c r="E4" s="54" t="s">
        <v>76</v>
      </c>
      <c r="F4" s="53" t="s">
        <v>77</v>
      </c>
      <c r="G4" s="53" t="s">
        <v>78</v>
      </c>
      <c r="H4" s="53">
        <v>2018</v>
      </c>
      <c r="I4" s="52" t="s">
        <v>79</v>
      </c>
      <c r="J4" s="66" t="s">
        <v>80</v>
      </c>
      <c r="K4" s="66" t="s">
        <v>80</v>
      </c>
      <c r="L4" s="66" t="s">
        <v>80</v>
      </c>
      <c r="M4" s="65" t="s">
        <v>81</v>
      </c>
      <c r="N4" s="64" t="s">
        <v>81</v>
      </c>
      <c r="O4" s="63">
        <v>74</v>
      </c>
      <c r="P4" s="63" t="s">
        <v>82</v>
      </c>
      <c r="Q4" s="94">
        <v>1</v>
      </c>
      <c r="R4" s="58" t="s">
        <v>83</v>
      </c>
      <c r="S4" s="67" t="s">
        <v>84</v>
      </c>
      <c r="T4" s="63" t="s">
        <v>122</v>
      </c>
      <c r="U4" s="63" t="s">
        <v>122</v>
      </c>
      <c r="V4" s="63" t="s">
        <v>122</v>
      </c>
      <c r="W4" s="63" t="s">
        <v>122</v>
      </c>
      <c r="X4" s="63" t="s">
        <v>122</v>
      </c>
    </row>
    <row r="5" spans="1:24" s="49" customFormat="1" ht="150.75" customHeight="1" x14ac:dyDescent="0.3">
      <c r="A5" s="57"/>
      <c r="B5" s="56" t="s">
        <v>85</v>
      </c>
      <c r="C5" s="55" t="s">
        <v>86</v>
      </c>
      <c r="D5" s="53" t="s">
        <v>75</v>
      </c>
      <c r="E5" s="54" t="s">
        <v>76</v>
      </c>
      <c r="F5" s="53" t="s">
        <v>77</v>
      </c>
      <c r="G5" s="53" t="s">
        <v>78</v>
      </c>
      <c r="H5" s="53">
        <v>2018</v>
      </c>
      <c r="I5" s="52" t="s">
        <v>79</v>
      </c>
      <c r="J5" s="66" t="s">
        <v>80</v>
      </c>
      <c r="K5" s="66" t="s">
        <v>80</v>
      </c>
      <c r="L5" s="66" t="s">
        <v>80</v>
      </c>
      <c r="M5" s="65" t="s">
        <v>81</v>
      </c>
      <c r="N5" s="64" t="s">
        <v>81</v>
      </c>
      <c r="O5" s="63" t="s">
        <v>87</v>
      </c>
      <c r="P5" s="63" t="s">
        <v>88</v>
      </c>
      <c r="Q5" s="94">
        <v>1</v>
      </c>
      <c r="R5" s="58" t="s">
        <v>89</v>
      </c>
      <c r="S5" s="67" t="s">
        <v>84</v>
      </c>
      <c r="T5" s="63" t="s">
        <v>122</v>
      </c>
      <c r="U5" s="63" t="s">
        <v>122</v>
      </c>
      <c r="V5" s="63" t="s">
        <v>122</v>
      </c>
      <c r="W5" s="63" t="s">
        <v>122</v>
      </c>
      <c r="X5" s="63" t="s">
        <v>122</v>
      </c>
    </row>
    <row r="6" spans="1:24" s="49" customFormat="1" ht="132.75" customHeight="1" x14ac:dyDescent="0.3">
      <c r="A6" s="57"/>
      <c r="B6" s="56" t="s">
        <v>90</v>
      </c>
      <c r="C6" s="53" t="s">
        <v>91</v>
      </c>
      <c r="D6" s="53" t="s">
        <v>92</v>
      </c>
      <c r="E6" s="54" t="s">
        <v>76</v>
      </c>
      <c r="F6" s="53" t="s">
        <v>93</v>
      </c>
      <c r="G6" s="53" t="s">
        <v>94</v>
      </c>
      <c r="H6" s="53">
        <v>2019</v>
      </c>
      <c r="I6" s="52" t="s">
        <v>95</v>
      </c>
      <c r="J6" s="66" t="s">
        <v>80</v>
      </c>
      <c r="K6" s="66" t="s">
        <v>80</v>
      </c>
      <c r="L6" s="66" t="s">
        <v>80</v>
      </c>
      <c r="M6" s="65" t="s">
        <v>81</v>
      </c>
      <c r="N6" s="64" t="s">
        <v>81</v>
      </c>
      <c r="O6" s="63" t="s">
        <v>80</v>
      </c>
      <c r="P6" s="63" t="s">
        <v>80</v>
      </c>
      <c r="Q6" s="95" t="s">
        <v>80</v>
      </c>
      <c r="R6" s="62" t="s">
        <v>80</v>
      </c>
      <c r="S6" s="50" t="s">
        <v>80</v>
      </c>
      <c r="T6" s="63"/>
      <c r="U6" s="63"/>
      <c r="V6" s="95"/>
      <c r="W6" s="62"/>
      <c r="X6" s="50"/>
    </row>
    <row r="7" spans="1:24" s="49" customFormat="1" ht="281.25" x14ac:dyDescent="0.3">
      <c r="A7" s="57"/>
      <c r="B7" s="56" t="s">
        <v>96</v>
      </c>
      <c r="C7" s="55" t="s">
        <v>97</v>
      </c>
      <c r="D7" s="53" t="s">
        <v>98</v>
      </c>
      <c r="E7" s="54" t="s">
        <v>99</v>
      </c>
      <c r="F7" s="53" t="s">
        <v>100</v>
      </c>
      <c r="G7" s="53" t="s">
        <v>101</v>
      </c>
      <c r="H7" s="53">
        <v>2020</v>
      </c>
      <c r="I7" s="52" t="s">
        <v>102</v>
      </c>
      <c r="J7" s="61">
        <v>0.8</v>
      </c>
      <c r="K7" s="61">
        <v>0.88</v>
      </c>
      <c r="L7" s="61">
        <v>1</v>
      </c>
      <c r="M7" s="60">
        <v>0.88</v>
      </c>
      <c r="N7" s="59" t="s">
        <v>103</v>
      </c>
      <c r="O7" s="58">
        <v>0.8</v>
      </c>
      <c r="P7" s="58">
        <v>0.86</v>
      </c>
      <c r="Q7" s="94">
        <v>1</v>
      </c>
      <c r="R7" s="89" t="s">
        <v>104</v>
      </c>
      <c r="S7" s="87" t="s">
        <v>105</v>
      </c>
      <c r="T7" s="58">
        <v>0.8</v>
      </c>
      <c r="U7" s="58"/>
      <c r="V7" s="94"/>
      <c r="W7" s="89"/>
      <c r="X7" s="87"/>
    </row>
    <row r="8" spans="1:24" s="49" customFormat="1" ht="356.25" x14ac:dyDescent="0.3">
      <c r="A8" s="57"/>
      <c r="B8" s="56" t="s">
        <v>106</v>
      </c>
      <c r="C8" s="55" t="s">
        <v>107</v>
      </c>
      <c r="D8" s="53" t="s">
        <v>108</v>
      </c>
      <c r="E8" s="54" t="s">
        <v>76</v>
      </c>
      <c r="F8" s="53" t="s">
        <v>109</v>
      </c>
      <c r="G8" s="53" t="s">
        <v>101</v>
      </c>
      <c r="H8" s="53">
        <v>2019</v>
      </c>
      <c r="I8" s="52" t="s">
        <v>110</v>
      </c>
      <c r="J8" s="51" t="s">
        <v>80</v>
      </c>
      <c r="K8" s="51" t="s">
        <v>80</v>
      </c>
      <c r="L8" s="51" t="s">
        <v>80</v>
      </c>
      <c r="M8" s="51" t="s">
        <v>80</v>
      </c>
      <c r="N8" s="93" t="s">
        <v>80</v>
      </c>
      <c r="O8" s="96">
        <v>16</v>
      </c>
      <c r="P8" s="96">
        <v>19</v>
      </c>
      <c r="Q8" s="94">
        <v>1</v>
      </c>
      <c r="R8" s="50" t="s">
        <v>111</v>
      </c>
      <c r="S8" s="90" t="s">
        <v>112</v>
      </c>
      <c r="T8" s="96">
        <v>16</v>
      </c>
      <c r="U8" s="96"/>
      <c r="V8" s="94"/>
      <c r="W8" s="50"/>
      <c r="X8" s="90"/>
    </row>
    <row r="9" spans="1:24" ht="181.5" customHeight="1" thickBot="1" x14ac:dyDescent="0.25">
      <c r="B9" s="79">
        <v>1</v>
      </c>
      <c r="C9" s="80" t="s">
        <v>113</v>
      </c>
      <c r="D9" s="81" t="s">
        <v>114</v>
      </c>
      <c r="E9" s="82" t="s">
        <v>115</v>
      </c>
      <c r="F9" s="81">
        <v>0</v>
      </c>
      <c r="G9" s="81" t="s">
        <v>116</v>
      </c>
      <c r="H9" s="81">
        <v>2020</v>
      </c>
      <c r="I9" s="83" t="s">
        <v>102</v>
      </c>
      <c r="J9" s="84">
        <v>10</v>
      </c>
      <c r="K9" s="84">
        <v>10</v>
      </c>
      <c r="L9" s="85">
        <v>1</v>
      </c>
      <c r="M9" s="86" t="s">
        <v>117</v>
      </c>
      <c r="N9" s="91" t="s">
        <v>118</v>
      </c>
      <c r="O9" s="92">
        <v>6</v>
      </c>
      <c r="P9" s="63">
        <v>6</v>
      </c>
      <c r="Q9" s="94">
        <v>1</v>
      </c>
      <c r="R9" s="88" t="s">
        <v>119</v>
      </c>
      <c r="S9" s="87" t="s">
        <v>118</v>
      </c>
      <c r="T9" s="92"/>
      <c r="U9" s="63"/>
      <c r="V9" s="94"/>
      <c r="W9" s="88"/>
      <c r="X9" s="87"/>
    </row>
    <row r="10" spans="1:24" ht="38.25" customHeight="1" thickBot="1" x14ac:dyDescent="0.25">
      <c r="B10" s="48"/>
      <c r="C10" s="47"/>
      <c r="D10" s="45"/>
      <c r="E10" s="46"/>
      <c r="F10" s="45"/>
      <c r="G10" s="45"/>
      <c r="H10" s="45"/>
      <c r="I10" s="44"/>
      <c r="J10" s="99" t="s">
        <v>120</v>
      </c>
      <c r="K10" s="100"/>
      <c r="L10" s="43">
        <f>AVERAGE(L4:L9)</f>
        <v>1</v>
      </c>
      <c r="N10" s="32"/>
      <c r="O10" s="101" t="s">
        <v>120</v>
      </c>
      <c r="P10" s="102"/>
      <c r="Q10" s="42">
        <f>AVERAGE(Q4:Q9)</f>
        <v>1</v>
      </c>
      <c r="R10" s="32"/>
      <c r="S10" s="32"/>
      <c r="T10" s="101" t="s">
        <v>120</v>
      </c>
      <c r="U10" s="102"/>
      <c r="V10" s="42" t="e">
        <f>AVERAGE(V4:V9)</f>
        <v>#DIV/0!</v>
      </c>
      <c r="W10" s="32"/>
      <c r="X10" s="32"/>
    </row>
    <row r="11" spans="1:24" ht="38.25" customHeight="1" x14ac:dyDescent="0.2">
      <c r="B11" s="41"/>
      <c r="C11" s="40"/>
      <c r="D11" s="38"/>
      <c r="E11" s="39"/>
      <c r="F11" s="38"/>
      <c r="G11" s="38"/>
      <c r="H11" s="38"/>
      <c r="I11" s="38"/>
      <c r="J11" s="37"/>
      <c r="K11" s="37"/>
      <c r="L11" s="36"/>
      <c r="M11" s="35"/>
      <c r="N11" s="35"/>
      <c r="O11" s="97"/>
    </row>
    <row r="12" spans="1:24" ht="38.25" customHeight="1" x14ac:dyDescent="0.2">
      <c r="B12" s="41"/>
      <c r="C12" s="40"/>
      <c r="D12" s="38"/>
      <c r="E12" s="39"/>
      <c r="F12" s="38"/>
      <c r="G12" s="38"/>
      <c r="H12" s="38"/>
      <c r="I12" s="38"/>
      <c r="J12" s="37"/>
      <c r="K12" s="37"/>
      <c r="L12" s="36"/>
      <c r="M12" s="35"/>
      <c r="N12" s="35"/>
      <c r="O12" s="97"/>
    </row>
  </sheetData>
  <mergeCells count="15">
    <mergeCell ref="T2:X2"/>
    <mergeCell ref="T10:U10"/>
    <mergeCell ref="B1:X1"/>
    <mergeCell ref="J10:K10"/>
    <mergeCell ref="O10:P10"/>
    <mergeCell ref="O2:S2"/>
    <mergeCell ref="J2:N2"/>
    <mergeCell ref="C2:C3"/>
    <mergeCell ref="B2:B3"/>
    <mergeCell ref="D2:D3"/>
    <mergeCell ref="E2:E3"/>
    <mergeCell ref="F2:F3"/>
    <mergeCell ref="G2:G3"/>
    <mergeCell ref="H2:H3"/>
    <mergeCell ref="I2:I3"/>
  </mergeCells>
  <pageMargins left="0.7" right="0.7" top="0.75" bottom="0.75" header="0.3" footer="0.3"/>
  <pageSetup scale="28" orientation="portrait" r:id="rId1"/>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2bffab7-4fc4-4f6f-9a56-e5300ffe7873">
      <UserInfo>
        <DisplayName>Cesar Augusto Britto Moreno</DisplayName>
        <AccountId>164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E0D7D03434C7A47B0EDC535A2F5F083" ma:contentTypeVersion="12" ma:contentTypeDescription="Crear nuevo documento." ma:contentTypeScope="" ma:versionID="5b9355c8d128aec10556f9cb37af1efc">
  <xsd:schema xmlns:xsd="http://www.w3.org/2001/XMLSchema" xmlns:xs="http://www.w3.org/2001/XMLSchema" xmlns:p="http://schemas.microsoft.com/office/2006/metadata/properties" xmlns:ns2="02bffab7-4fc4-4f6f-9a56-e5300ffe7873" xmlns:ns3="673b2fab-4c68-4792-bf12-0e14ee772876" targetNamespace="http://schemas.microsoft.com/office/2006/metadata/properties" ma:root="true" ma:fieldsID="f6477b9bd6093f5ee8562cc6d00f631d" ns2:_="" ns3:_="">
    <xsd:import namespace="02bffab7-4fc4-4f6f-9a56-e5300ffe7873"/>
    <xsd:import namespace="673b2fab-4c68-4792-bf12-0e14ee77287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bffab7-4fc4-4f6f-9a56-e5300ffe787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3b2fab-4c68-4792-bf12-0e14ee77287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ACAEB7-9942-410B-9FB2-185B649E19DF}">
  <ds:schemaRefs>
    <ds:schemaRef ds:uri="http://schemas.microsoft.com/office/2006/metadata/properties"/>
    <ds:schemaRef ds:uri="http://schemas.microsoft.com/office/infopath/2007/PartnerControls"/>
    <ds:schemaRef ds:uri="02bffab7-4fc4-4f6f-9a56-e5300ffe7873"/>
  </ds:schemaRefs>
</ds:datastoreItem>
</file>

<file path=customXml/itemProps2.xml><?xml version="1.0" encoding="utf-8"?>
<ds:datastoreItem xmlns:ds="http://schemas.openxmlformats.org/officeDocument/2006/customXml" ds:itemID="{E30C58A0-D4B0-4E01-A405-108CAD5F065C}">
  <ds:schemaRefs>
    <ds:schemaRef ds:uri="http://schemas.microsoft.com/sharepoint/v3/contenttype/forms"/>
  </ds:schemaRefs>
</ds:datastoreItem>
</file>

<file path=customXml/itemProps3.xml><?xml version="1.0" encoding="utf-8"?>
<ds:datastoreItem xmlns:ds="http://schemas.openxmlformats.org/officeDocument/2006/customXml" ds:itemID="{96FA0143-CF3C-4459-881A-E31CA30A12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bffab7-4fc4-4f6f-9a56-e5300ffe7873"/>
    <ds:schemaRef ds:uri="673b2fab-4c68-4792-bf12-0e14ee7728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Proyectos</vt:lpstr>
      <vt:lpstr>PETI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sonia c</dc:creator>
  <cp:keywords/>
  <dc:description/>
  <cp:lastModifiedBy>Jeraldyn Tautiva</cp:lastModifiedBy>
  <cp:revision/>
  <dcterms:created xsi:type="dcterms:W3CDTF">2020-04-29T20:00:18Z</dcterms:created>
  <dcterms:modified xsi:type="dcterms:W3CDTF">2020-10-12T02:32:17Z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0x0101008E0D7D03434C7A47B0EDC535A2F5F083</vt:lpwstr>
  </property>
</Properties>
</file>