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hdcer\Desktop\ALCALDIA DE SUBA\Contraloria\"/>
    </mc:Choice>
  </mc:AlternateContent>
  <xr:revisionPtr revIDLastSave="0" documentId="13_ncr:1_{0A8FB888-18F5-43AC-95FD-E30F69491EBA}" xr6:coauthVersionLast="45" xr6:coauthVersionMax="45" xr10:uidLastSave="{00000000-0000-0000-0000-000000000000}"/>
  <bookViews>
    <workbookView xWindow="-110" yWindow="-110" windowWidth="19420" windowHeight="10420" xr2:uid="{338E41E3-9CAE-4F98-9E72-CD4006616D6B}"/>
  </bookViews>
  <sheets>
    <sheet name="Hoja3" sheetId="3" r:id="rId1"/>
    <sheet name="Hoja1" sheetId="1" r:id="rId2"/>
  </sheets>
  <definedNames>
    <definedName name="_xlnm._FilterDatabase" localSheetId="1" hidden="1">Hoja1!$B$1:$AA$258</definedName>
    <definedName name="_xlcn.WorksheetConnection_Plandemejoraconsolidado14.05.xlsxContraloria" hidden="1">Contraloria[]</definedName>
  </definedNames>
  <calcPr calcId="191029"/>
  <pivotCaches>
    <pivotCache cacheId="0" r:id="rId3"/>
    <pivotCache cacheId="1"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Contraloria" name="Contraloria" connection="WorksheetConnection_Plan de mejora consolidado 14.05.xlsx!Contraloria"/>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2" i="1" l="1"/>
  <c r="X3" i="1"/>
  <c r="X4"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X217" i="1"/>
  <c r="X218"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Y2" i="1"/>
  <c r="Y3" i="1"/>
  <c r="Y4" i="1"/>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Y213" i="1"/>
  <c r="Y214" i="1"/>
  <c r="Y215" i="1"/>
  <c r="Y216" i="1"/>
  <c r="Y217" i="1"/>
  <c r="Y218" i="1"/>
  <c r="Y219"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Y257" i="1"/>
  <c r="Y258"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A88D512-E87A-498F-A9E2-62096E5F1F13}" keepAlive="1" name="ThisWorkbookDataModel" description="Modelo de dato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498F7603-8F62-44CB-848C-24325DAE1851}" name="WorksheetConnection_Plan de mejora consolidado 14.05.xlsx!Contraloria" type="102" refreshedVersion="6" minRefreshableVersion="5">
    <extLst>
      <ext xmlns:x15="http://schemas.microsoft.com/office/spreadsheetml/2010/11/main" uri="{DE250136-89BD-433C-8126-D09CA5730AF9}">
        <x15:connection id="Contraloria" autoDelete="1">
          <x15:rangePr sourceName="_xlcn.WorksheetConnection_Plandemejoraconsolidado14.05.xlsxContraloria"/>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ThisWorkbookDataModel"/>
    <s v="{[Contraloria].[ESTADO AUDITOR].&amp;[ABIERTA]}"/>
  </metadataStrings>
  <mdxMetadata count="1">
    <mdx n="0" f="s">
      <ms ns="1" c="0"/>
    </mdx>
  </mdxMetadata>
  <valueMetadata count="1">
    <bk>
      <rc t="1" v="0"/>
    </bk>
  </valueMetadata>
</metadata>
</file>

<file path=xl/sharedStrings.xml><?xml version="1.0" encoding="utf-8"?>
<sst xmlns="http://schemas.openxmlformats.org/spreadsheetml/2006/main" count="4936" uniqueCount="1212">
  <si>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</si>
  <si>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</si>
  <si>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</si>
  <si>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</si>
  <si>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</si>
  <si>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</si>
  <si>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</si>
  <si>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</si>
  <si>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</si>
  <si>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</si>
  <si>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</si>
  <si>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</si>
  <si>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</si>
  <si>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</si>
  <si>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</si>
  <si>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</si>
  <si>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</si>
  <si>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</si>
  <si>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</si>
  <si>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</si>
  <si>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</si>
  <si>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</si>
  <si>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</si>
  <si>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</si>
  <si>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</si>
  <si>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PARTICIPACIÓN CIUDADANA Y DESARROLLO LOCAL</t>
  </si>
  <si>
    <t>FONDO DE DESARROLLO LOCAL DE SUBA</t>
  </si>
  <si>
    <t>11</t>
  </si>
  <si>
    <t>2.1</t>
  </si>
  <si>
    <t>DIRECCIÓN SECTOR PARTICIPACION CIUDADANA Y DESARROLLO LOCAL</t>
  </si>
  <si>
    <t>05 - AUDITORIA ESPECIAL</t>
  </si>
  <si>
    <t>Control Gestión</t>
  </si>
  <si>
    <t>Gestión Contractual</t>
  </si>
  <si>
    <t>2.1 HALLAZGO ADMINISTRATIVO CON PRESUNTA INCIDENCIA DISCIPLINARIO PENAL Y FISCAL. CONVENIO DE ASOCIACIÓN NO 022 DE 2012 CELEBRADO ENTRE EL FONDO DE DESARROLLO LOCAL Y LA FUNDACION CANDELARIA JOVEN HM PRODUCCIONES. INFORME FINAL PLAN DE AUDITORÍA DISTRITAL 2014 ENFOQUE INTEGRAL MODALIDAD ESPECIAL PAD 2014 GESTIÓN FISCAL DE LOS CONVENIOS DE ASOCIACIÓN  Y CONTRATOS PRESTACIÓN DE SERVICIOS TERMINADOS O LIQUIDADOS 2012-2013  SE OBSERVAN ANOMALÍAS EN LA FACTURACIÓN AL EVIDENCIAR QUE LA FUNDACIÓN  CAND</t>
  </si>
  <si>
    <t>IMPOSIBILIDAD DE CONSTATAR LA CORRECTA INVERSIÓN Y/O LEGALIZACIÓN DE LOS RECURSOS ENTREGADOS POR PARTE DEL FONDO DE DESARROLLO LOCAL DE SUBA AL CONTRATISTA EN CUMPLIMIENTO DEL OBJETO CONTRACTUAL.</t>
  </si>
  <si>
    <t>CONSTATAR Y ALLEGAR LAS EVIDENCIAS DE LOS PRODUCTOS ENTREGADOS</t>
  </si>
  <si>
    <t>NO DE PRODUCTOS ENTREGADOS/NO DE FACTURAS RELACIONADAS</t>
  </si>
  <si>
    <t>COORDINACIÓN ADMINISTRATIVA Y FINANCIERA</t>
  </si>
  <si>
    <t>2015-04-06</t>
  </si>
  <si>
    <t>2015-12-31</t>
  </si>
  <si>
    <t xml:space="preserve"> </t>
  </si>
  <si>
    <t>CERRADA</t>
  </si>
  <si>
    <t>2.1.1</t>
  </si>
  <si>
    <t>02 - AUDITORIA DE DESEMPEÑO</t>
  </si>
  <si>
    <t>HALLAZGO 2.1.1 ADMINISTRATIVO CON PRESUNTA INCIDENCIA DISCIPLINARIA Y FISCAL. LA ADMINISTRACIÓN LOCAL DIO RESPUESTA A LAS OBSERVACIONES PRESENTADAS, MEDIANTE OFICIO RAD NO. 2015-110-0407821 DEL 23 DE JUNIO DE 2015, RECIBIDO EN LA CONTRALORÍA DE BOGOTÁ EL MISMO DÍA 23-06-15, CON RADICADO NO. 1-2015-13114; DEL ANÁLISIS AL CITADO DOCUMENTO JUNTO CON SUS ANEXOS, SE CONCLUYE QUE EL VALOR CALCULADO COMO POSIBLE DETRIMENTO DISMINUYÓ EN RAZÓN A LOS SOPORTES PRESENTADOS CON POSTERIORIDAD A LA REVISIÓN QU</t>
  </si>
  <si>
    <t>SE ENCUENTRAN OTRAS CUENTAS DE COBRO SIN EL LLENO DE REQUISITOS, SITUACIÓN CONOCIDA Y ADVERTIDA POR LA ADMINISTRACIÓN AL CONTRATISTA EN REQUERIMIENTO REALIZADO, SIN QUE A LA FECHA SE HAYA SUBSANADO. SE REVISÓ UNA A UNA LOS SOPORTES DE LOS GASTOS, ENCONTRANDO FRENTE A LAS CUENTAS DE COBRO OBRANTES A FOLIOS 3772, 3781, 3783 DE LA CARPETA 20, QUE NO PUEDEN VALIDARSE COMO SOPORTE FISCAL, EN RAZÓN A QUE LAS MISMAS NO REÚNEN LOS REQUISITOS ESTABLECIDOS EN EL ARTÍCULO 3 DEL DECRETO 522 DE 2003.</t>
  </si>
  <si>
    <t>1) EXIGIR EL CUMPLIMIENTO DE LOS COMPROMISOS ESTABLECIDOS POR EL OPERADOR EN LOS PLAZOS FIJADOS POR EL MISMO EN EL CASO ESPECÍFICO DE LAS ACTAS DE ENTREGA DE INSUMOS A BENEFICIARIOS DE LOS PILOTAJES DE TERRITORIOS DE VIDA Y PAZ. 2) SOLICITAR AL OPERADOR EL CUMPLIMIENTO DE LOS COMPROMISOS POR MEDIO DE OFICIOS Y ACTAS. 3) VERIFICAR LOS SOPORTES DE LOS COMPONENTES PENDIENTES EN TÉRMINOS FINANCIEROS PARA GARANTIZAR LA DEVOLUCIÓN DE DINEROS SI HAY LUGAR A ELLO. 4) SOLICITAR LAS CUENTAS DE COBRO CON E</t>
  </si>
  <si>
    <t>NO DE COMPROMISOS CUMPLIDOS POR EL OPERADOR/ NO DE COMPROMISOS, NO DE SOPORTES VERIFICADOS / NO DE S</t>
  </si>
  <si>
    <t>NO DE COMPROMISOS CUMPLIDOS POR EL OPERADOR/ NO DE COMPROMISOS, NO DE SOPORTES VERIFICADOS / NO DE SOPORTES, NO DE LIQUIDACIONES HECHAS/ NO DE LIQUIDACIONES</t>
  </si>
  <si>
    <t>COORDINACIÓN ADMINISTRATIVA Y FINANCIERA: APOYOS A LA SUPERVISIÓN, TERRITORIOS DE VIDA Y PAZ, Y PLAN</t>
  </si>
  <si>
    <t>2015-07-07</t>
  </si>
  <si>
    <t>2015-12-30</t>
  </si>
  <si>
    <t>2.1.1.1</t>
  </si>
  <si>
    <t>01 - AUDITORIA DE REGULARIDAD</t>
  </si>
  <si>
    <t>INFORME FINAL AUDITORIA MODALIDAD REGULAR PAD 2014. HALLAZGO ADMINISTRATIVO CON ALCANCE DISCIPLINARIO Y FISCAL. VERIFICADAS LAS CARPETAS CONTENTIVAS DEL CONTRATO DE ASOCIACIÓN NO 116-2010 SE PUDO EVIDENCIAR QUE NO EXISTEN LOS SOPORTES DE LOS GASTOS RELACIONADOS EN LA PROPUESTA PRESENTADA POR EL CONTRATISTA, LA CUAL HACE PARTE INTEGRAL DEL CONTRATO DE CONFORMIDAD CON LA CLAUSULA SEGUNDA. OBLIGACIONES DEL CONTRATISTA, NUMERAL 1 ASÍ COMO EN EL INFORME FINANCIERO, EL CUAL SE ESTRUCTURA EN CINCO ÍTEM</t>
  </si>
  <si>
    <t>LA OMISIÓN POR PARTE DE LA ADMINISTRACIÓN GENERÓ INEFICIENCIA E INEFICACIA EN LA DESTINACIÓN DE LOS RECURSOS PÚBLICOS.</t>
  </si>
  <si>
    <t>REALIZAR REUNIONES CON SUPERVISORES EN DONDE SE SOCIALICEN LOS SOPORTES CONTABLES DE  DESEMBOLSOS DE LAS FORMAS DE PAGO. ENTREGAR LISTADO DE DOCUMENTOS MÍNIMOS DE OPERACIÓN A LOS SUPERVISORES. SOLICITAR EN LOS INFORMES FINANCIEROS PRESENTADOS POR LAS ESAL EL AVAL O FIRMA DEL CONTADOR O REVISOR FISCAL.</t>
  </si>
  <si>
    <t>REALIZADAS/PROGRAMADAS LISTADO ENTREGADOS/LISTADOS PROGRAMADOS</t>
  </si>
  <si>
    <t>COORDINACION ADMINISTRATIVA Y FINANCIERA, CONTABILIDAD, PRESUPUESTO, CONTRATACIÓN</t>
  </si>
  <si>
    <t>INEFECTIVA</t>
  </si>
  <si>
    <t>2017-07-28</t>
  </si>
  <si>
    <t>2.1.2.1</t>
  </si>
  <si>
    <t>Plan de mejoramiento</t>
  </si>
  <si>
    <t>EL FDL DE SUBA NO DIO CUMPLIMIENTO AL PLAN DE MEJORAMIENTO CON UNA CALIFICACIÓN DE 69.23%. SE EVALUARON 26 ACCIONES DE LAS CUALES SE CERRARON 4, 14 COMO INEFECTIVAS EN RAZÓN A QUE LAS ACCIONES DE MEJORA IMPLEMENTADAS NO SUBSANARON LA SITUACIÓN QUE DIO ORIGEN A LOS HALLAZGOS, 8 FUERON INCUMPLIDAS  PORQUE NO REALIZÓ NINGUNA ACTIVIDAD ENCAMINADA A DARLE CUMPLIMIENTO A LA ACCIÓN PROPUESTA EN EL PLAN</t>
  </si>
  <si>
    <t>EL FDL DE SUBA NO DIO CUMPLIMIENTO AL PLAN DE MEJORAMIENTO CON UNA CALIFICACIÓN DE 69.23%. SE EVALUARON 26 ACCIONES DE LAS CUALES SE CERRARON 4, 14 COMO INEFECTIVAS EN RAZÓN A QUE LAS ACCIONES DE MEJORA IMPLEMENTADAS NO SUBSANARON LA SITUACIÓN QUE DIO ORIGEN A LOS HALLAZGOS, 8 FUERON INCUMPLIDAS PORQUE NO REALIZÓ NINGUNA ACTIVIDAD ENCAMINADA A DARLE CUMPLIMIENTO A LA ACCIÓN PROPUESTA EN EL PLAN</t>
  </si>
  <si>
    <t>REALIZAR REUNIONES MENSUALES DE SEGUIMIENTO BAJO LA DIRECCIÓN DEL DESPACHO</t>
  </si>
  <si>
    <t>REUNIONES DE SEGUIMIENTO</t>
  </si>
  <si>
    <t>NO. DE REUNIONES REALIZADAS /NO. DE REUNIONES PROGRAMADAS</t>
  </si>
  <si>
    <t>DESPACHO</t>
  </si>
  <si>
    <t>2017-08-01</t>
  </si>
  <si>
    <t>2017-12-31</t>
  </si>
  <si>
    <t>AVERIGUACIÓN PRELIMINAR</t>
  </si>
  <si>
    <t>INFORME FINAL AUDITORIA MODALIDAD REGULAR PAD 2014. DENTRO DEL CONCEPTO FINAL SOBRE EJECUCIÓN DEL CONVENIO LA INTERVENTORIA DEJÓ CONSTANCIA EXPRESA QUE NO RECIBE A SATISFACCIÓN ARGUMENTANDO QUE NOS E DIO CUMPLIMIENTO A LA TOTALIDAD DE ACTIVIDADES Y  PRODUCTOS ESTABLECIDOS CONTRACTUALMENTE, SUGIRIENDO PROCEDER A LIQUIDAR EL ACUERDO SOBRE L EJECUTADO Y CONSIDERAR POR PARTE DEL FDLS LA CLAUSULA VIGÉSIMA DE LA MINUTA DEL CONVENIO TAL COMO CONSTA EN OFICIO FDLS-CI-51/CA-30-34 DEL 13/11/2013… DEL ANTE</t>
  </si>
  <si>
    <t>EXISTEN VARIAS ACTIVIDADES, PRODUCTOS Y OBLIGACIONES NO SOPORTADAS CON MEDIOS DE VERIFICACIÓN IDÓNEOS.LA OMISIÓN POR PARTE DE LA ADMINISTRACIÓN GENERÓ INEFICIENCIA E INEFICACIA EN LA DESTINACIÓN DE LOS RECURSOS PÚBLICOS.</t>
  </si>
  <si>
    <t>REALIZAR REUNIONES CON SUPERVISORES EN DONDE SE SOCIALICEN LOS SOPORTES CONTABLES DE  DESEMBOLSOS DE LAS FORMAS DE PAGO.</t>
  </si>
  <si>
    <t>COORDINACIÓN ADMINISTRATIVA Y FINANCIERA, CONTRATACIÓN, APOYOS A LA SUERVISIÓN, CONTABILIDAD</t>
  </si>
  <si>
    <t>2014-05-08</t>
  </si>
  <si>
    <t>2016-06-29</t>
  </si>
  <si>
    <t>2.1.3.1</t>
  </si>
  <si>
    <t>HALLAZGO ADMINISTRATIVO CON PRESUNTA INCIDENCIA DISCIPLINARIA Y PENAL.- CONV.170/2013. PRESUNTA ALTERACIÓN DOCUMENTOS EN EL EXPEDIENTE ÚNICO DEL CONTRATO, PRESUNTA DESTRUCCIÓN, SUPRESIÓN U OCULTAMIENTO DE DOCUMENTO PÚBLICO. EL FDL DE SUBA MANIFIESTA PRESUNTAS IRREGULARIDADES EN EL ARCHIVO DOCUMENTOS AL COMPARAR LA INFORMACIÓN EN VERSIÓN DIGITAL VRS EL EXPEDIENTE FÍSICO ACTUAL, HECHOS QUE TAMBIEN FUERON PUESTOS EN CONOCIMIENTO DE LA FISCALIA   PARA QUE ADELANTEN LA CORRESPONDIENTE INVESTIGACIÓN.</t>
  </si>
  <si>
    <t>CONV.170/2013. PRESUNTA ALTERACIÓN DOCUMENTOS</t>
  </si>
  <si>
    <t>DAR CUMPLIMIENTO AL MANUAL DE GESTION DE DOCUMENTAL DE LA SDG POR MEDIO DEL SIG</t>
  </si>
  <si>
    <t>GESTION DOCUMENTAL</t>
  </si>
  <si>
    <t>NUMERO DE CONTRATOS GENERADOS / NUMEROS DE CONTRATOS GESTION DOCUMENTAL</t>
  </si>
  <si>
    <t>COORDINACIÓN ADMINISTRATIVA Y FINANCIERA: CONTRATACIÓN.</t>
  </si>
  <si>
    <t>2016-06-30</t>
  </si>
  <si>
    <t>2016-12-31</t>
  </si>
  <si>
    <t>COP 234-2015 SE IDENTIFICAROS DEFICIENCIAS EN LOS ACABADOS DE LOS SEGMENTOS VIALES, SE DETECTARON FALENCIAS EN EL CUMPLIMIENTO DE LAS LABORES DE SEGUIMIENTO EN LA EJECUCIÓN DEL CONTRATO POR PARTE LA INTERVENTORÍA Y SUPERVISIÓN DE UNA MANERA OPORTUNA Y PERMANENTE, ASÍ DEBILIDADES EN EL CONTROL INTERNO DE LOS PROCESOS DE SEGUIMIENTO. NO SE HA REALIZADO EL ACTA DE RECIBO FINAL DE LAS OBRAS DEL CONTRATISTA AL FDLS, A PESAR DE ENCONTRARSE VENCIDO EL TIEMPO DE EJECUCIÓN DEL CONTRATO.</t>
  </si>
  <si>
    <t>REQUERIR AL INTERVENTOR DEL CONTRATO DE OBRA, PARA QUE SE REVISEN TÉCNICAMENTE TODOS LOS SEGMENTOS VIALES INTERVENIDOS Y DE ACUERDO A LOS PARÁMETROS DE CALIDAD SE PROCEDA A LA LIQUIDACIÓN DEL MISMO.</t>
  </si>
  <si>
    <t>CALIDAD DE OBRAS</t>
  </si>
  <si>
    <t>NO. DE SEGMENTOS REVISADOS TECNICAMENTE/ NO. DE SEGMENTOS INTERVENIDOS TECNICAMENTE</t>
  </si>
  <si>
    <t>INFRAESTRUCTURA</t>
  </si>
  <si>
    <t>2017-04-14</t>
  </si>
  <si>
    <t>2.1.3.10</t>
  </si>
  <si>
    <t>HALLAZGO ADMINISTRATIVO - CONV. 293, 062 Y 293 DE 2014. ADQUISICIÓN DE ELEMENTOS A TRAVÉS DE RÉGIMEN ESPECIAL DE CONTRATACIÓN (D. 777/1992).  EN CONVENIOS DE ASOCIACIÓN, EL FDLS ENTREGÓ  RECURSOS A ESL PARA LA ADQUISICIÓN DE ELEMENTOS TALES COMO PORTA BOLSAS, MANILLAS (CONVENIO 296/2014), PETOS, MALLAS, TROFEOS (CONVENIO 293/2014), VACUNAS, PRÓTESIS DENTALES (CONVENIO 062/2014)  ELEMENTOS QUE BIEN PODÍA ADQUIRIR A TRAVÉS DE LAS MODALIDADES DE CONTRATACIÓN DISPUESTAS EN LA LEY 80 DE 1993.</t>
  </si>
  <si>
    <t>ADQUISICIÓN DE ELEMENTOS A TRAVÉS DE RÉGIMEN ESPECIAL DE CONTRATACIÓN (D. 777/1992)</t>
  </si>
  <si>
    <t>DAR CUMPLIMIENTO AL MANUAL DE  CONTRATICION</t>
  </si>
  <si>
    <t>CONTRATACIÓN</t>
  </si>
  <si>
    <t>CONTRATOS SUSCRITOS / NUMERO DE CONTRATOS BASADOS EN EL MANUAL DE CONTRATACIÓN</t>
  </si>
  <si>
    <t>2.1.3.11</t>
  </si>
  <si>
    <t>HALLAZGO ADMINISTRATIVO - CONVENIOS Y CONTRATOS NOS. 170 DE 2013, 062, 293, 296 DE 2014 Y 158 DE 2015. NO APLICACIÓN DE RETENCIONES POR PARTE DEL ASOCIADO, FACTURAS Y DOCUMENTOS EQUIVALENTES SIN REQUISITOS LEGALES, IRREGLARIDADES QUE NO ESTAN SIENDO CONTROLADAS EN DEBIDA FORMA POR EL FDLS.</t>
  </si>
  <si>
    <t>CONVENIOS Y CONTRATOS NOS. 170 DE 2013, 062, 293, 296 DE 2014 Y 158 DE 2015. NO APLICACIÓN DE RETENCIONES, FACTURAS Y DOCUMENTOS SIN REQUISITOS LEGALES, IRREGLARIDADES QUE NO ESTAN SIENDO CONTROLADAS EN DEBIDA FORMA POR EL FDLS.</t>
  </si>
  <si>
    <t>VERIFICAR LAS LIQUIDACIONES DE IMPUESTOS DE LOS CONVENIOS Y CONTRATOS NOS. 170 DE 2013, 062, 293, 296 DE 2014 Y 158 DE 2015.</t>
  </si>
  <si>
    <t>VERIFICAR RETENCIONES Y SOPORTES DE CONVENIOS</t>
  </si>
  <si>
    <t>CONVENIOS Y CONTRATOS POR VERIFICAR LIQUIDACIÒN DE IMPUESTOS/CONVENIOS Y CONTRATOS VERIFICADOS</t>
  </si>
  <si>
    <t>2.1.3.2</t>
  </si>
  <si>
    <t>HALLAZGO ADMINISTRATIVO CON INCIDENCIA FISCAL POR VALOR DE $22.443.521 Y PRESUNTA INCIDENCIA DISCIPLINARIA - CONTRATO 217 DE 2014. FALENCIAS EN EL ANÁLISIS DEL PRECIO UNITARIO CORRESPONDIENTE AL ÍTEM “11,06 LIMPIEZA GENERAL” . LA CONTRALORÍA DE BOGOTÁ ADELANTO UNA COMPARACIÓN DE PRECIOS UNITARIOS ENTRE LOS PAGADOS POR EL FDLS A LA FIRMA CONTRATISTA Y TRES COTIZACIONES OBRANTES EN EL CONTRATO 217 DE 2014, ENCONTRANDO UN INCREMENTO DEL 479 POR CIENTO.</t>
  </si>
  <si>
    <t>CONTRATO 217 DE 2014. FALENCIAS EN EL ANÁLISIS DEL PRECIO UNITARIO CORRESPONDIENTE AL ÍTEM “11,06 LIMPIEZA GENERAL”</t>
  </si>
  <si>
    <t>TODOS LOS VALORES Y CANTIDADES CUENTAN CON EL RESPECTIVO AVAL Y JUSTIFICACIÓN POR PARTE DE LA FIRMA INTERVENTORA RODRIGO ARIAS CHAUSTRE CONTRATO 274/14, EN ADELANTE SE REALIZARÁ UN CONTROL DE LOS ESTUDIOS DE MERCADO</t>
  </si>
  <si>
    <t>SEGUIMIENTO INTERVENTORIAS</t>
  </si>
  <si>
    <t>NUMERO DE CONTRATOS SUSCRITOS / NUMERO DE CONTRATOS CON SEGUIMIENTO</t>
  </si>
  <si>
    <t>COORDINACIÓN ADMINISTRATIVA Y FINANCIERA: INFRAESTRUCTURA</t>
  </si>
  <si>
    <t>POR DEFICIENCIAS EN LA GESTIÓN DOCUMENTAL DE LA EVALUACIÓN A LOS EXPEDIENTES CONTRACTUALES SE IDENTIFICARON INCONSISTENCIAS EN EL MANEJO DEL ARCHIVO DE GESTIÓN DOCUMENTAL, SITUACIÓN QUE SE PRESENTA DE MANERA REITERADA EN CADA PROCESO AUDITOR, SIN ACCIONES DE MEJORA QUE SUBSANEN O MITIGUEN ESTA DEFICIENCIA, QUE PARA ESTE CASO SE DA EN LOS CONTRATOS N°234, 235 DE 2015 Y 209 DE 2014</t>
  </si>
  <si>
    <t>REALIZAR LA INCLUSIÓN DE UNA OBLIGACIÓN AL ESTUDIO PREVIO DE LOS CONTRATOS DE PRESTACIÓN DE SERVICIOS QUE TENGA POR OBJETO REALIZAR EL APOYO EN LA GESTIÓN DOCUMENTAL DE LOS DOCUMETOS CONTRACTUALES, DONDE SE DETERMINE LA OBLIGATORIEDAD DE TENER EL ARCHIVO CONTRACTUAL FOLIADO ATENDIENDO A LAS NORMAS DE GESTIÓN DOCUMENTAL EL CUAL DEBERÁ CONTAR CON LA APROBACIÓN DEL NIVEL CENTRAL.</t>
  </si>
  <si>
    <t>OBLIGACIONES DEL ESTUDIO PREVIO</t>
  </si>
  <si>
    <t>NO. ESTUDIOS PREVIOS FORMULADOS/NO. ESTUDIOS PREVIOS APROBADOS</t>
  </si>
  <si>
    <t>2017-08-15</t>
  </si>
  <si>
    <t>2.1.3.3</t>
  </si>
  <si>
    <t>CONTRATO DE SUMINISTRO 215-2014 POR FALLAS EN EL SEGUIMIENTO A LA EJECUCIÓN DEL CONTRATO. EN LOS REGISTRO DE ABASTECIMIENTO DE COMBUSTIBLE OBJETO DEL CONTRATO PARA LOS VEHÍCULOS SE OBSERVÓ INCONSISTENCIAS EN LOS DATOS DEL SUMINISTRO DE COMBUSTIBLE, ENCONTRANDO QUE SE ABASTECIÓ CON UN TIPO DIFERENTE PARA EL CUAL FUERON DISEÑADOS Y FABRICADOS. LOS SUMINISTROS DE COMBUSTIBLE SE LLEVARON A CABO BAJO LA AUTORIZACIÓN DEL ENCARGADO DE LA FUNCIÓN DE APOYO A LA SUPERVISIÓN</t>
  </si>
  <si>
    <t>CAMBIAR LOS CHIPS PARA SUMINISTRO DE COMBUSTIBLE DE TODOS LOS VEHÍCULOS PARA QUE UTILICEN UNOS NUEVOS DE TECNOLOGÍA ACTUALIZADA, CON LO CUAL, SE VA A DEFINIR EL ÚNICO TIPO DE COMBUSTIBLE QUE PUEDE UTILIZAR CADA VEHÍCULO. DE ESTA FORMA UN VEHÍCULO QUE UTILIZA GASOLINA NO PODRÁ CARGAR CON ESE MISMO CHIP ACPM Y VICEVERSA. SI EL SURTIDOR DE LA ESTACIÓN DETECTA UN CHIP CON UN TIPO DE COMBUSTIBLE DIFERENTE, EL SISTEMA NO AUTORIZA EL DESPACHO.</t>
  </si>
  <si>
    <t>CAMBIO DE CHIP</t>
  </si>
  <si>
    <t>NO. DE CHIPS CAMBIADOS / NO. DE CHIPS ANTIGUOS EXISTENTES</t>
  </si>
  <si>
    <t>2017-08-10</t>
  </si>
  <si>
    <t>HALLAZGO ADMINISTRATIVO CON INCIDENCIA FISCAL POR VALOR DE $ 29.090.810 Y PRESUNTA INCIDENCIA DISCIPLINARIA – CONVENIO 293 DE 2014. EN CURSO DE LA EJECUCIÓN Y LIQUIDACIÓN DEL CONVENIO 293 DE 2014 SE DETECTARON: A. PAGOS IRREGULARES EN LA LIQUIDACIÓN DEL CONVENIO DONDE EL FDLS RECONOCIO $ 7.255.000 INJUSTIFICADOS EN FAVOR DEL ASOCIADO. B. RECONOCIMIENTO DE MAYOR VALOR ($ 3.535.810) AL ÍTEM “MONITORES” C. FALTA DE SOPORTES QUE ACREDITEN LA COFINANCIACIÓN POR VALOR DE $ 18.300.000.</t>
  </si>
  <si>
    <t>CONVENIO 293 DE 2014. PAGOS IRREGULARES EN LA LIQUIDACIÓN DEL CONVENIO. B. RECONOCIMIENTO DE MAYOR VALOR. C. FALTA DE SOPORTES QUE ACREDITEN LA COFINANCIACIÓN.</t>
  </si>
  <si>
    <t>DAR CUMPLIMIENTO AL MANUAL DE SUPERVISIÓN DEL CONTRATO CON BASE A LO ESTABLECIDO EN EL SIG</t>
  </si>
  <si>
    <t>SEGUIMIENTO SUPERVISIÓN</t>
  </si>
  <si>
    <t>CONTRATOS SUSCRITOS EN LA VIGENCIA / NUMERO DE CONTRATOS CON SEGUIMIENTO POR EL SUPERVISOR</t>
  </si>
  <si>
    <t>2.1.3.4</t>
  </si>
  <si>
    <t>HALLAZGO ADMINISTRATIVO CON PRESUNTA INCIDENCIA DISCIPLINARIA – CONVENIO 293 DE 2014.INICIO DE EJECUCIÓN SIN CUMPLIMIENTO DE REQUISITOS LEGALES. AL PARECER LA EJECUCIÓN DEL CONVENIO SE INICIÓ SIN HABER CUMPLIDO CON LOS REQUISITOS DE PERFECCIONAMIENTO, POR CUANTO LA EXPEDICIÓN DE LAS GARANTÍAS (20-01-2015, 02-03-2015) Y APROBACIÓN DE LAS MISMAS (02-03-2015) SE REALIZÓ EN FORMA POSTERIOR AL ACTA DE INICIO QUE DATA DEL 16 DE ENERO DE 2014.</t>
  </si>
  <si>
    <t>CONVENIO 293 DE 2014.INICIO DE EJECUCIÓN SIN CUMPLIMIENTO DE REQUISITOS LEGALES.</t>
  </si>
  <si>
    <t>REVISIÓN DOCUMENTAL PARA CUMPLIENTO DE REQUISITOS LEGALES EN LA ETAPA PRE Y POTS CONTRACTAL CON RELACIÓN A LO ESTABLECIDO EN EL SIG</t>
  </si>
  <si>
    <t>2016-10-31</t>
  </si>
  <si>
    <t>CON ACTA DEL 19/02/2015 Y RESOLUCIÓN DE BAJA N° 9 DE 2/03/2015, SE ORDENÓ DAR DE BAJA DEL INVENTARIO DE BIENES INSERVIBLES LOS VEHÍCULOS CAMIONETA CHEVROLET RODEO PLACAS OBE 634 Y CAMIONETA NISSAN D22 PLACAS OBE770. DE ACUERDO A REGISTROS DE LA EJECUCIÓN DE LOS CONTRATOS CS DE COMBUSTIBLE 214-2015 Y DE MANTENIMIENTO Y REPUESTOS Nº 209-2014, SE LES SUMINISTRÓ COMBUSTIBLE  Y REALIZÓ MANTEAMIENTO E INSTALACIÓN DE REPUESTOS, SIN LA EMISIÓN DE UN ACTO ADMINISTRATIVO QUE REVIRTIERA EL PROCESO DE BAJA</t>
  </si>
  <si>
    <t>CON ACTA DEL 19/02/2015 Y RESOLUCIÓN DE BAJA N° 9 DE 2/03/2015, SE ORDENÓ DAR DE BAJA DEL INVENTARIO DE BIENES INSERVIBLES LOS VEHÍCULOS CAMIONETA CHEVROLET RODEO PLACAS OBE 634 Y CAMIONETA NISSAN D22 PLACAS OBE770. DE ACUERDO A REGISTROS DE LA EJECUCIÓN DE LOS CONTRATOS CS DE COMBUSTIBLE 214-2015 Y DE MANTENIMIENTO Y REPUESTOS Nº 209-2014, SE LES SUMINISTRÓ COMBUSTIBLE Y REALIZÓ MANTEAMIENTO E INSTALACIÓN DE REPUESTOS, SIN LA EMISIÓN DE UN ACTO ADMINISTRATIVO QUE REVIRTIERA EL PROCESO DE BAJA</t>
  </si>
  <si>
    <t>REALIZAR SOLICITUD BIMESTRAL MEDIANTE OFICIO A LA OFICINA DE ALMACÉN DEL LISTADO DE LOS VEHÍCULOS EN FUNCIONAMIENTO, LOS CUALES, SERÁN LOS ÚNICOS QUE TENDRÁN UN NUEVO CHIP HABILITADO PARA SUMINISTRO DE COMBUSTIBLE. SI EL EQUIPO ES DADO DE BAJA, EL SUPERVISOR DEBERÁ SOLICITAR LA DESACTIVACIÓN DEL CHIP. ASÍ MISMO, EL SUPERVISOR DEL CONTRATO DEBERÁ REALIZAR ÚNICAMENTE MANTENIMIENTO A LOS VEHÍCULOS QUE ESTÉN EN FUNCIONAMIENTO, SEGÚN EL REPORTE ENVIADO POR LA OFICINA DE ALMACÉN.</t>
  </si>
  <si>
    <t>REPORTES</t>
  </si>
  <si>
    <t>NO. SOLICITUDES DE INVENTARIO DE VEHÍCULOS EN FUNCIONAMIENTO</t>
  </si>
  <si>
    <t>ALMACÉN</t>
  </si>
  <si>
    <t>2.1.3.5</t>
  </si>
  <si>
    <t>HALLAZGO ADMINISTRATIVO CON INCIDENCIA FISCAL Y PRESUNTA INCIDENCIA DISCIPLINARIA POR VALOR DE $95.169.026- CONTRATO 314-2014.  A. EN LA EJECUCION DEL CONTRATO SE PAGÓ POR CONCEPTO DEL ITEM ADICIONAL " AJUSTE DISEÑO PARQUES" EL VALOR DE $ 6.562.398 LO CUAL NO ERA PROCEDENTE. B. NO SE UTILIZO EL ITEM CONTRACTUAL "PARQUES"  LO CUAL COMPORTA DETRIMENTO EN CUANTIA DE $ 62.760.121. C. FALLAS EN LAS CANTIDADES Y CALIDAD DE LAS OBRAS, ESTABILIDAD DE OBRA POR VALOR DE $ 25.846.507</t>
  </si>
  <si>
    <t>CONTRATO 314-2014. A. EN LA EJECUCION DEL CONTRATO SE PAGÓ POR CONCEPTO DEL ITEM ADICIONAL " AJUSTE DISEÑO PARQUES". B. NO SE UTILIZO EL ITEM CONTRACTUAL "PARQUES" C. FALLAS EN LAS CANTIDADES Y CALIDAD DE LAS OBRAS.</t>
  </si>
  <si>
    <t>SE HIZO ENTREGA DE LOS SOPORTES DONDE SE EVIDENCIA EL PROCESO DE JUSTIFICACION DE CADA UNA DE LAS OBERVACIONES DADAS POR EL ENTE DE CONTROL</t>
  </si>
  <si>
    <t>SOPORTES GENERADOS</t>
  </si>
  <si>
    <t>NUMEROS DE  OBSEVACIONES GENERADAS / NUMERO DE EVIDENCIAS APORTADAS</t>
  </si>
  <si>
    <t>2.1.3.6</t>
  </si>
  <si>
    <t>HALLAZGO ADMINISTRATIVO CON  INCIDENCIA FISCAL POR VALOR DE $5.026.280 Y PRESUNTA INCIDENCIA DISCIPLINARIA - CONTRATO 158 DE 2015. PAGOS POR CONCEPTOS NO SOPORTADOS. CPS ESTABLECE 19.100 BENEFICIARIOS, PERO VERIFICADAS LAS PLANILLAS ALLEGADAS POR LA CORPORACIÓN MALOKA  LAS MISMAS DAN CUENTA DE 18.481 BENEFICIARIOS, ES DECIR, NO HAY REGISTRO DE 619, LO ANTERIOR CONSTITUYE UN DETRIMENTO RESULTADO DE MULTIPLICAR EL VALOR POR BENEFICIARIO ($8.120) POR LOS NO ACREDITADOS (619), ESTO ES, $5.026.280</t>
  </si>
  <si>
    <t>CONTRATO 158 DE 2015. PAGOS POR CONCEPTOS NO SOPORTADOS.</t>
  </si>
  <si>
    <t>REVISION  DOCUMENTAL DE LAS  PLANILLAS DE PERSONAS ASISTENTES A LOS EVENTOS</t>
  </si>
  <si>
    <t>NUMERO DE PERSONAS ASISTENTES</t>
  </si>
  <si>
    <t>NUMERO DE PERSONAS A ATENDER /NUMERO DE PERSONAS ASISTENTES</t>
  </si>
  <si>
    <t>2.1.3.7</t>
  </si>
  <si>
    <t>HALLAZGO ADMINISTRATIVO CON PRESUNTA INCIDENCIA DISCIPLINARIA - CONTRATO 158 DE 2015. AMBIGÜEDAD EN LA CAUSAL DE CONTRATACIÓN DIRECTA INVOCADA Y AUSENCIA DE ACTO ADMINISTRATIVO DE JUSTIFICACIÓN.</t>
  </si>
  <si>
    <t>CONTRATO 158 DE 2015. AMBIGÜEDAD EN LA CAUSAL DE CONTRATACIÓN DIRECTA INVOCADA Y AUSENCIA DE ACTO ADMINISTRATIVO DE JUSTIFICACIÓN.</t>
  </si>
  <si>
    <t>2.1.3.8</t>
  </si>
  <si>
    <t>HALLAZGO ADMINISTRATIVO CON PRESUNTA INCIDENCIA DISCIPLINARIA - CONTRATO 247 DE 2015.NO PUESTA EN OPERACIÓN DE ELEMENTOS ADQUIRIDOS. DE LOS 54 COMPUTADORES ADQUIRIDOS, SÓLO 19 SE ENCUENTRAN EN SERVICIO Y SE INDICA QUE LOS DEMÁS ESTÁN EN BODEGA , LO CUAL DA CUENTA DE UNA GESTIÓN INEFICIENTE E INEFICAZ CON RESPECTO A LOS 35 COMPUTADORES QUE A LA FECHA Y PESE HABERSE ADQUIRIDO DESDE EL MES DE NOVIEMBRE DE 2015, NO SE ENCUENTRAN EN USO.</t>
  </si>
  <si>
    <t>CONTRATO 247 DE 2015.NO PUESTA EN OPERACIÓN DE ELEMENTOS ADQUIRIDOS.</t>
  </si>
  <si>
    <t>SE ASIGNARÁN LA TOTALIDAD DE COMPUTADORES NUEVOS QUE SE ENCUENTRAN EN LA BODEGA Y LOS CUALES REEMPLAZARÁN EQUIPOS QUE SE ENCUENTRAN OBSOLETOS Y SERÁ NECESARIO DARLES DE BAJA</t>
  </si>
  <si>
    <t>ELEMENTOS EN OPERACIÓN</t>
  </si>
  <si>
    <t>NO.ELEMENTOS EN OPERACIÓN/NO. DE ELEMENTOS EXISTENTES.</t>
  </si>
  <si>
    <t>COORDINACIÓN ADMINISTRATIVA Y FINANCIERA: ALMACÉN.</t>
  </si>
  <si>
    <t>2.1.3.9</t>
  </si>
  <si>
    <t>HALLAZGO ADMINISTRATIVO - PROCESOS CONTRACTUALES NOS. 293, 296 DE 2014 Y 158, 247 DE 2015.  IRREGULARIDADES PUBLICACIÓN EN EL SECOP. REVISADO EL SISTEMA ELECTRÓNICO PARA LA CONTRATACIÓN PÚBLICA, SE ENCONTRÓ QUE EL MISMO NO ESTÁ DEBIDAMENTE ALIMENTADO POR EL FDLS EN TANTO MUCHOS DE LOS ACTOS QUE POR DISPOSICIÓN LEGAL DEBEN ENCONTRARSE PUBLICADOS NO LO ESTÁN O FUERON PUBLICADOS POR FUERA DE LOS TÉRMINOS ESTABLECIDOS.</t>
  </si>
  <si>
    <t>PROCESOS CONTRACTUALES NOS. 293, 296 DE 2014 Y 158, 247 DE 2015. IRREGULARIDADES PUBLICACIÓN EN EL SECOP.</t>
  </si>
  <si>
    <t>DAR CUMPLIMIENTO A LOS MANUALES DE PUBLICACIÓN DE COLOMBIA COMPRA EFICIENTE</t>
  </si>
  <si>
    <t>SEGUIMIENTO A CONTRATOS</t>
  </si>
  <si>
    <t>NUMERO DE CONTRATOS EN LA VIGENCIA / NUMERO DE CONTRATOS PUBLICADOS EN SECOP</t>
  </si>
  <si>
    <t>2.1.4.1</t>
  </si>
  <si>
    <t>Gestión Presupuestal</t>
  </si>
  <si>
    <t>HALLAZGO ADMINISTRATIVO CON PRESUNTA INCIDENCIA DISCIPLINARIA. EL FDL REPORTÓ RECAUDOS POR $69.457.765.436. MEDIANTE VISITA FISCAL DEL 1 DE ABRIL /2016, SE OBSERVÓ QUE OMITIERON REGISTRAR RECAUDOS DE DIC. /2015, POR $5.081.534.750.CONBASE EN LO ANTERIOR LOS RECAUDOS/2015 SERÍAN DE $74.539.300.186. EN EL PRESUPUESTO DE GASTOS SE COMPROMETIERON RECURSOS POR  $75.120.262.535, CON UN EXCESO DE $580.962.349. LO ANTERIOR VULNERARÍA EL PRINCIPIO DE LEGALIDAD DEL GASTO PÚBLICO.</t>
  </si>
  <si>
    <t>SE OMITIERON REGISTRAR RECAUDOS DE DIC. /2015. EN EL PRESUPUESTO DE GASTOS SE COMPROMETIERON RECURSOS CON UN EXCESO DE $580.962.349.</t>
  </si>
  <si>
    <t>EL F.D.L.S. EN CABEZA DEL ÁREA DE PRESUPUESTO, REALIZARÁ MESAS DE TRABAJO CON LOS PROFESIONALES QUE ESTUVIERON EN EJERCICIO DE LAS RESPONSABILIDADES DEL CARGO ANALISTA ECONÓMICO PARA LA VIGENCIA 2015 Y EL RESPONSABLE ACTUAL, SE REALIZARÁ TRAZABILIDAD A LA INFORMACIÓN MES A MES, Y SE NOTIFICARÁ A LA CONTRALORÍA EL DETALLE DE LOS RESULTADOS OBTENIDOS. ADICIONALMENTE, SE IMPLEMENTARÁN LAS ACCIONES PERTINENTES PARA CORREGIR LAS CAUSAS QUE ORIGINARON LA DIFERENCIA QUE SE PRESENTA ACTUALMENTE, Y PREVE</t>
  </si>
  <si>
    <t>EFECTIVIDAD ACCIONES DE ACTUALIZACIÓN</t>
  </si>
  <si>
    <t>(# ACCIONES REALIZADAS/ # ACCIONES PROGRAMADAS)*100</t>
  </si>
  <si>
    <t>COORDINACIÓN ADMINISTRATIVA Y FINANCIERA: PRESUPUESTO.</t>
  </si>
  <si>
    <t>2.1.4.2</t>
  </si>
  <si>
    <t>HALLAZGO ADMINISTRATIVO: EN EL FORMATO CB-0412 “INGRESOS POR MULTAS Y QUERELLAS”, EL FDL  RINDIÓ LOS VALORES QUE, UNA VEZ CONFRONTADOS CON LAS EJECUCIONES DEL PRESUPUESTO DE INGRESOS DEL PREDIS, SE OBSERVÓ QUE PARA  LOS MESES DE ABRIL, JUNIO, OCTUBRE,  NOVIEMBRE Y DICIEMBRE , VIGENCIA 2015, SE PRESENTARON DIFERENCIAS EN LOS VALORES RECAUDADOS, DE $55.907, $165.101,$10,$29.219.466, $120.000 Y $18.676.807 RESPECTIVAMENTE.</t>
  </si>
  <si>
    <t>EN EL FORMATO CB-0412 “INGRESOS POR MULTAS Y QUERELLAS”, LOS MESES DE ABRIL, JUNIO, OCTUBRE, NOVIEMBRE Y DICIEMBRE , VIGENCIA 2015, SE PRESENTARON DIFERENCIAS EN LOS VALORES RECAUDADOS.</t>
  </si>
  <si>
    <t>MENSUALMENTE SE CONCILIARAN LOS REPORTES DE MULTAS DE PREDIS CON EL QUE SE REPORTA EN SIVICOF ANTES DE SER CARGADOS.</t>
  </si>
  <si>
    <t>CONCILIACIONES</t>
  </si>
  <si>
    <t>(MESES REPORTADOS SIN ERRORES / TOTAL DE MESES REPORTADOS)*100</t>
  </si>
  <si>
    <t>2.1.4.3</t>
  </si>
  <si>
    <t>HALLAZGO ADMINISTRATIVO. EN EL FORMATO CB-0126  “RELACIÓN DE REGISTROS PRESUPUESTALES POR RUBRO”, EL FDL  RINDIÓ LOS VALORES QUE, UNA VEZ CONFRONTADOS CON LAS EJECUCIONES DEL PRESUPUESTO DE GASTOS EN: COMPROMISOS, AUTORIZACIONES DE GIRO Y SALDO POR GIRAR DEL PREDIS,  SE OBSERVÓ UNA DIFERENCIA EN EL VALOR DE LOS GIROS. ESTA INFORMACIÓN REGISTRÓ VALOR DE $38.342.207.311 EN EL  PREDIS, MIENTRAS QUE EN EL FORMATO CB-0126 DE $396.808.698.LA DIFERENCIA FUE DE $37.945.398.613.</t>
  </si>
  <si>
    <t>EN EL FORMATO CB-0126 “RELACIÓN DE REGISTROS PRESUPUESTALES POR RUBRO”, UNA DIFERENCIA EN EL VALOR DE LOS GIROS $37.945.398.613.</t>
  </si>
  <si>
    <t>EL F.D.L.S. SOLICITARÁ CAPACITACIÓN SOBRE EL FORMATO CB-0123 "REALCIÓN DE REGISTROS PRESUPUESTALES POR RUBRO"</t>
  </si>
  <si>
    <t>CAPACITACIONES</t>
  </si>
  <si>
    <t>(# CAPACITACIONES RECIBIDAS/# CAPACITACIONES PROGRAMADAS)*100</t>
  </si>
  <si>
    <t>2.1.4.4</t>
  </si>
  <si>
    <t>HALLAZGO ADMINISTRATIVO: ANALIZADAS LAS OBLIGACIONES POR PAGAR A 31 DE DICIEMBRE/2015, DE LOS AÑOS 2002 Y 2005 A 2009 Y CON BASE EN EL SALDO A 31 DE DICIEMBRE/2014 PARA ESTOS AÑOS, POR $455.456.977 DISMINUYÓ A $432.832.944, QUE CORRESPONDE AL  4,97%.</t>
  </si>
  <si>
    <t>OBLIGACIONES POR PAGAR A 31 DE DICIEMBRE/2015, Y CON BASE EN EL SALDO A 31 DE DICIEMBRE/2014 POR $455.456.977 DISMINUYÓ A $432.832.944, QUE CORRESPONDE AL 4,97%.</t>
  </si>
  <si>
    <t>SE IMPLEMETARÁN ACCIONES ENCAMINADAS A LA REDUCCIÓN DE OXP QUE TIENE CONSTITUIDAS A CORTE DE 31 DE DICIEMBRE DE 2015.</t>
  </si>
  <si>
    <t>LIBERACIÓN OXP (CORTE A 31 DE DICIEMBRE DE 2016)</t>
  </si>
  <si>
    <t>(TOTAL OXP PAGADAS/ TOTAL OXP CONSTITUIDAS) *100</t>
  </si>
  <si>
    <t>2.2.1</t>
  </si>
  <si>
    <t>HALLAZGO2.2.1 ADMINISTRATIVO CON PRESUNTA INCIDENCIA DISCIPLINARIA Y FISCAL. CONVENIO DE ASOCIACIÓN NO. 48 DE 2012 FDLS Y LA FUNDACIÓN VIVIR Y SERVIR. LA ADMINISTRACIÓN LOCAL DIO RESPUESTA A LAS OBSERVACIONES PRESENTADAS, MEDIANTE OFICIO RAD NO. 2015-110-0407821 DEL 23 DE JUNIO DE 2015, RECIBIDO EN LA CONTRALORÍA DE BOGOTÁ EL MISMO DÍA 23-06-15, CON RADICADO NO. 1-2015-13114; DEL ANÁLISIS AL CITADO DOCUMENTO JUNTO CON SUS ANEXOS, SE CONCLUYE QUE EL VALOR CALCULADO COMO POSIBLE DETRIMENTO DISMINU</t>
  </si>
  <si>
    <t>AUSENCIA DE SOPORTES FINANCIEROS QUE NO CUBREN EL 100% DEL VALOR CONTRATADO. DENTRO DE LOS SOPORTES SE ENCUENTRAN VALES Y CUENTAS DE COBRO SIN EL LLENO DE REQUISITOS. EL VALOR CALCULADO COMO POSIBLE DETRIMENTO DISMINUYÓ EN RAZÓN A LOS SOPORTES FINANCIEROS ADICIONALES PRESENTADOS A ESTE ENTE DE CONTROL, COMO RESPUESTA AL INFORME PRELIMINAR. DENTRO DE LAS CARPETAS CONTENTIVAS Y SOPORTES ALLEGADOS COMO RESPUESTA AL INFORME PRELIMINAR, SE ENCUENTRAN CUENTAS DE COBRO Y VALES, SIN EL LLENO DE REQUISIT</t>
  </si>
  <si>
    <t>REQUERIR A LA INTERVENTORÍA Y AL OPERADOR PARA QUE ACLAREN LOS PUNTOS PERTINENTES DE LA DUPLICIDAD DE FACTURACIÓN, Y LA AUSENCIA DE SOPORTES FINANCIEROS. SOLICITAR LA REALIZACIÓN DE UNA MESA DE TRABAJO CON EL ANALISTA DE LA CONTRALORÍA PUNTUALIZANDO LOS DOCUMENTOS HALLADOS DE LOS CUALES SE MANTIENEN DUDAS SOBRE SU VALIDEZ Y LA DIFERENCIA EN CUESTIÓN POR VALOR NO SOPORTADO $42.364.150.</t>
  </si>
  <si>
    <t>NO DE REQUERIMIENTOS REALIZADOS / NO DE REQUERIMIENTOS. NO DE MESA DE TRABAJO REALIZADAS/NO DE MESAS</t>
  </si>
  <si>
    <t>NO DE REQUERIMIENTOS REALIZADOS / NO DE REQUERIMIENTOS. NO DE MESA DE TRABAJO REALIZADAS/NO DE MESAS DE TRABAJO.</t>
  </si>
  <si>
    <t>COORDINACIÓN ADMINISTRATIVA Y FINANCIERA: APOYOS A LA SUPERVISIÓN.</t>
  </si>
  <si>
    <t>2.2.1.1</t>
  </si>
  <si>
    <t>Control de Resultados</t>
  </si>
  <si>
    <t>Planes, Programas y Proyectos</t>
  </si>
  <si>
    <t>HALLAZGO ADMINISTRATIVO – PROYECTO 1031. BAJA EJECUCIÓN PRESUPUESTAL . SEGÚN EL PLAN DE ACCIÓN 2013-2016 SE PROGRAMARON $150.000.000, PARA ATENDER 200 PERSONAS EN EL AÑO 2015, NO OBSTANTE SÓLO FUERON EJECUTADOS $ 32.500.000 A TRAVÉS DEL CPS 146 DE 2015, ESTO ES EL 21.67% DEL VALOR DE LOS RECURSOS PROGRAMADOS.</t>
  </si>
  <si>
    <t>PROYECTO 1031. BAJA EJECUCIÓN PRESUPUESTAL . CPS 146 DE 2015</t>
  </si>
  <si>
    <t>SE REALIZARÁ LA EJECUCIÓN CON BASE A RECURSO PLANTEADO PARA LA VIGENCIA</t>
  </si>
  <si>
    <t>RECURSOS COMPROMETIDOS</t>
  </si>
  <si>
    <t>RECURSOS PROYECTADOS / RECURSOS COMPROMETIDOS</t>
  </si>
  <si>
    <t>POR DEFICIENCIAS EN EL LOGRO DE LAS METAS E INCONSISTENCIAS EN LAS FUENTES DE INFORMACIÓN DE LOS PROYECTOS DE INVERSIÓN. SE EVIDENCIÓ QUE LA MAYORIA DE CONTRATOS SE SUSCRIBIERON EN EL MES DE DICIEMBRE DE 2016, RAZÓN POR CUAL, LAS METAS MUESTRAN NIVELES DE EJECUCIÓN ÚNICAMENTE FINANCIERA, MÁS NO ASÍ, EN LA CONSECUCIÓN REAL DE LOS RESULTADOS FÍSICOS DE LAS MISMAS, POR LO TANTO, EL RESULTADOS DE LA GESTIÓN CON LA INVERSIÓN DIRECTA EN LA LOCALIDAD, FUE INEFICAZ.</t>
  </si>
  <si>
    <t>LA ADMINISTRACIÓN REALIZARA MESAS DE TRABAJO MENSUALES PARA  SEGUIMIENTO Y CONTROL A LA CONTRATACIÓN Y PROYECTOS EN EJECUCIÓN</t>
  </si>
  <si>
    <t>MESAS DE SEGUIMIENTO</t>
  </si>
  <si>
    <t>NO. DE MESAS DE TRABAJO REALIZADAS / NO. MESAS DE TRABAJO PROYECTADAS.</t>
  </si>
  <si>
    <t>PLANEACIÓN</t>
  </si>
  <si>
    <t>2.2.1.2</t>
  </si>
  <si>
    <t>INCUMPLIMIENTO DE METAS DEL BALANCE SOCIAL. SE EVIDENCIA QUE LA PROBLEMÁTICA QUE EL FDLS PRETENDIÓ ATENDER CON LOS RECURSOS ASIGNADOS, FUE INEFICIENTE E INEFICAZ, TODA VEZ QUE LA EJECUCIÓN DE RECURSOS EN LA VIGENCIA 2016 FUE DEL 30% Y LOS GIROS DEL 44%, QUEDANDO PENDIENTE DEL LOGRO FÍSICO DE LAS METAS PARA LA SIGUIENTE VIGENCIA, OCASIONANDO DESFASE ENTRE LA PLANEACIÓN Y LA EJECUCIÓN CONTRACTUAL.</t>
  </si>
  <si>
    <t>GARANTIZAR EN EL AÑO 2017 LA CONTRATACIÓN DE LOS PROYECTOS DE INVERSIÓN PRIORIZADOS EN EL BALANCE SOCIAL</t>
  </si>
  <si>
    <t>BALANCE SOCIAL</t>
  </si>
  <si>
    <t>NO. DE PROYECTOS CONTRATADOS PRIORIZADOS DEL BALANCE SOCIAL / NO. DE PROYECTOS DEL BALANCE SOCIAL.</t>
  </si>
  <si>
    <t>HALLAZGO ADMINISTRATIVO – PROYECTO 1031. RECURSOS DE INVERSIÓN DESTINADOS A PERSONAL DE APOYO. FDLS CON $ 32.500.000 DE LOS $ 150.000.000 PROGRAMADOS PARA LA META, SUSCRIBIÓ EL CPS 146 /2015, A TRAVÉS DEL CUAL SE LLEVARON A CABO OBLIGACIONES QUE NO SE COMPADECEN CON LA META; SI BIEN EL PROYECTO EN SU FORMULACIÓN INCLUYÓ UN ÍTEM DENOMINADO “RECURSO HUMANO” LAS ACTIVIDADES EL CONTRATO DIFIEREN PARCIALMENTE DE LAS DISPUESTAS EN EL PROYECTO Y NO RESULTAN PROCEDENTES PARA EL LOGRO DE LA META.</t>
  </si>
  <si>
    <t>PROYECTO 1031. RECURSOS DE INVERSIÓN DESTINADOS A PERSONAL DE APOYO. SE LLEVARON A CABO OBLIGACIONES QUE NO SE COMPADECEN CON LA META.</t>
  </si>
  <si>
    <t>DAR CUMPLIMIENTO A LA META CONFORME EL PLAN DE DESARROLLO</t>
  </si>
  <si>
    <t>METAS EJECUTADAS</t>
  </si>
  <si>
    <t>META PROYECTA / META EJECUTADA</t>
  </si>
  <si>
    <t>COORDINACIÓN ADMINISTRATIVA Y FINANCIERA: PLANEACIÓN, CONTRATACIÓN, PRESUPUESTO.</t>
  </si>
  <si>
    <t>2.2.1.3</t>
  </si>
  <si>
    <t>HALLAZGO ADMINISTRATIVO – PROYECTO 1032.A.VARIACIONES ENTRE LO DISPUESTO EN LA FASE DE PLANEACIÓN Y LO FINALMENTE CONTRATADO. A TRAVÉS DEL CPS 158 DE 2015 SE LLEVÓ UNA MALOKA VIAJERA A LOS PLANTELES EDUCATIVOS DE LA LOCALIDAD, NO SE HICIERON “SALIDAS” COMO DISPONÍA EN PROYECTO. B. FALTA DE CONSISTENCIA FINANCIERA. EL DTS NO ES CONSISTENTE, NO HAY UN SOPORTE FINANCIERO DETALLADO DE LA ASIGNACIÓN DE RECURSOS A LA META NI REFIERE LOS MONTOS ASIGNADOS COMO GASTOS RECURRENTES DE LA ENTIDAD.</t>
  </si>
  <si>
    <t>PROYECTO 1032.A.VARIACIONES ENTRE LO DISPUESTO EN LA FASE DE PLANEACIÓN Y LO FINALMENTE CONTRATADO. CPS 158 DE 2015. B. FALTA DE CONSISTENCIA FINANCIERA.</t>
  </si>
  <si>
    <t>CUMPLIR EL PLAN DE COMPRAS DE LA ENTIDAD</t>
  </si>
  <si>
    <t>CUMPLIMIENTO DE METAS</t>
  </si>
  <si>
    <t>METAS PROYECTADAS / METAS EFECTIVAMENTE CONTRATADAS</t>
  </si>
  <si>
    <t>INCUMPLIMIENTO DE METAS EN LO 3 PROYECTOS AMBIENTALES EVALUADOS. LOS RECURSOS ASIGNADOS A ÉSTOS, ÚNICAMENTE QUEDARON COMPROMETIDOS PRESUPUESTALMENTE. EL LOGRO DE LAS METAS NO SE OBTUVO DURANTE LA VIGENCIA, CALIFICANDOSE COMO INEFICIENTE E INEFICAZ. CONTRAVINIENDO CON ELLO, LO ESTABLECIDO EN LOS LITERALES A), E), Y F) DEL ARTÍCULO 2º DE LA LEY 87 DE 1993, AFECTANDO EL LOGRO DEL PLAN DE DESARROLLO LOCAL Y SU TRANSVERSALIDAD CON EL COMPONENTE MACRO AMBIENTAL DEL DISTRITO CAPITAL.</t>
  </si>
  <si>
    <t>MESAS DE TRABAJO</t>
  </si>
  <si>
    <t>2.2.1.4</t>
  </si>
  <si>
    <t>HALLAZGO ADMINISTRATIVO - PROYECTOS NOS. 1031, 1042, 1043 Y 1050. NO LOGRO DE LAS METAS EN LA VIGENCIA. EL FDLS NO ALCANZÓ LAS METAS FIJADAS PARA LA VIGENCIA, LO CUAL SE TRADUCE EN UNA TRASGRESIÓN AL PRINCIPIO DE ANUALIDAD DE QUE TRATA EL LITERAL C DEL ARTÍCULO 13 DEL DECRETO 714 DE 1996 Y DEMÁS DE ESTA NATURALEZA, LO CUAL CONLLEVA A UNA GESTIÓN EN TÉRMINOS DE RESULTADOS INEFICAZ CON RESPECTO A LA VIGENCIA AUDITADA.</t>
  </si>
  <si>
    <t>PROYECTOS NOS. 1031, 1042, 1043 Y 1050. NO LOGRO DE LAS METAS EN LA VIGENCIA. LITERAL C DEL ARTÍCULO 13 DEL DECRETO 714 DE 1996.</t>
  </si>
  <si>
    <t>COORDINACIÓN ADMINISTRATIVA Y FINANCIERA: PLANEACIÓN.</t>
  </si>
  <si>
    <t>2.2.1.5</t>
  </si>
  <si>
    <t>HALLAZGO ADMINISTRATIVO - PROYECTOS NOS. 1031, 1032, 1036 1042, 1043 Y 1050. SUBESTIMACIÓN DE METAS ESTABLECIDAS EN EL PLAN DE DESARROLLO LOCAL EN RELACIÓN A LAS ESTABLECIDAS PARA LA VIGENCIA. LA POBLACIÓN BENEFICIARIA SEGÚN LAS METAS, SE ENCUENTRA SUB ESTIMADA EN EL PLAN DE DESARROLLO CON RELACIÓN A LO PROGRAMADO EN LA VIGENCIA, TODA VEZ QUE PARA ÉSTA ÚLTIMA SE ESTABLECIÓ EN TÉRMINOS DE MAGNITUD LA ATENCIÓN DEL MISMO NÚMERO DE BENEFICIARIOS QUE SE ESTABLECE PARA EL CUATRIENIO.</t>
  </si>
  <si>
    <t>PROYECTOS NOS. 1031, 1032, 1036 1042, 1043 Y 1050. SUBESTIMACIÓN DE METAS ESTABLECIDAS EN EL PLAN DE DESARROLLO LOCAL EN RELACIÓN A LAS ESTABLECIDAS PARA LA VIGENCIA.</t>
  </si>
  <si>
    <t>2.3.1</t>
  </si>
  <si>
    <t>HALLAZGO 2.3.1 ADMINISTRATIVO CON PRESUNTA INCIDENCIA DISCIPLINARIA FISCAL Y PENAL. CONVENIO DE ASOCIACIÓN NO. 175 DE 2013 CELEBRADO ENTRE EL F DLS Y CORPORACIÓN CESDHI.</t>
  </si>
  <si>
    <t>SE ALLEGAN COMO ANEXOS LOS MISMOS DOCUMENTOS QUE REPOSAN Y FUERON DEBIDAMENTE ANALIZADOS POR EL GRUPO AUDITOR EN LAS CARPETAS CONTENTIVAS DEL CONVENIO EN MENCIÓN. ADICIONALMENTE SE HACEN APRECIACIONES POR PARTE DE LA ADMINISTRACIÓN QUE CONDUCEN A CORROBORAR QUE NO SE PUDO DAR CUMPLIMIENTO AL OBJETO CONTRACTUAL, EN RAZÓN A QUE SE DETERMINA QUE EL OPERADOR DEBERÍA REALIZAR UN TOTAL DE 15 JORNADAS Y SE INGRESARON AL ALMACÉN 5, QUE AL MOMENTO DE LA LIQUIDACIÓN SE DESCONTARON 4. EN CUANTO A LOS KITS</t>
  </si>
  <si>
    <t>RECOPILAR EVIDENCIAS, DIFERENTES A LAS ALLEGADAS A LA RESPUESTA DEL INFORME PRELIMINAR QUE CORROBOREN Y COMPLEMENTEN EL LISTADO-PLANILLA DE ENTREGA A LOS BENEFICIARIOS DEL CONVENIO, TALES COMO VIDEO, ACTAS CON LÍDERES Y BENEFICIARIOS, PLANILLAS DE FOCALIZACIÓN EN LAS JORNADAS EFECTUADAS EN EL PROYECTO, OFICIOS AL OPERADOR PARA QUE ALLEGUE LOS SOPORTES DEL MÉDICO Y ODONTÓLOGO DEL PROYECTO, Y OFICIOS DE SOLICITUD DE HONORARIOS DEL MÉDICO Y ODONTÓLOGO DEL PROYECTO.</t>
  </si>
  <si>
    <t>NO DE EVIDENCIAS RECOPILADAS/NO DE EVIDENCIAS</t>
  </si>
  <si>
    <t>COORDINACIÓN ADMINISTRATIVA Y FINANCIERA: APOYOS A LA SUPERVISIÓN, Y PLANEACIÓN</t>
  </si>
  <si>
    <t>2.3.1.1</t>
  </si>
  <si>
    <t>Control Financiero</t>
  </si>
  <si>
    <t>Estados Contables</t>
  </si>
  <si>
    <t>HALLAZGO ADMINISTRATIVO CON PRESUNTA INCIDENCIA DISCIPLINARIA - POR NO CONTAR CON UNA BASE DE DATOS O INVENTARIO DE MULTAS. LOS SALDOS REFLEJADOS EN LOS LIBROS AUXILIARES CON CORTE A 31-12-2015 NO COINCIDEN CON LA INFORMACIÓN DEL ÁREA JURÍDICA Y DE OBRAS, LA BASE DE DATOS DE SICOF, NI CON LA INFORMACIÓN ENTREGADA POR LA ADMINISTRACIÓN LOCAL DEL PROYECTO 704.</t>
  </si>
  <si>
    <t>LOS SALDOS REFLEJADOS EN LOS LIBROS AUXILIARES CON CORTE A 31-12-2015 NO COINCIDEN CON LA INFORMACIÓN DEL ÁREA JURÍDICA Y DE OBRAS, LA BASE DE DATOS DE SICOF</t>
  </si>
  <si>
    <t>REALIZAR CONCILIACIÒN DE MULTAS ENTRE CONTABILIDAD Y JURIDICA</t>
  </si>
  <si>
    <t>CONCILIACIÒN DE MULTAS</t>
  </si>
  <si>
    <t>CONCILIACIÒN DE MULTAS CONTABILIDAD/JURIDICA</t>
  </si>
  <si>
    <t>COORDINACIÓN ADMINISTRATIVA Y FINANCIERA: CONTABILIDAD.</t>
  </si>
  <si>
    <t>Gestión Financiera</t>
  </si>
  <si>
    <t>POR NO CONTAR CON UNA BASE DE DATOS Y/O INVENTARIO DE MULTAS. DEL SEGUIMIENTO A ESTE DOCUMENTO SE EVIDENCIÓ QUE DICHA DEPURACIÓN NO FUE APLICADA A 31 DE DICIEMBRE DE 2016, ES DECIR NO SE REALIZARON LOS REGISTROS CONTABLES CORRESPONDIENTES PARA RETIRAR DE LA CONTABILIDAD DEL FONDO LOS PROCESOS Y VALORES ALLÍ SEÑALADOS.</t>
  </si>
  <si>
    <t>REALIZAR REGISTROS CONTABLES PERTINENTES SEGÚN EXPEDIENTES REVISADOS POR JURÍDICA</t>
  </si>
  <si>
    <t>REGISTROS CONTABLES</t>
  </si>
  <si>
    <t>NO. DE EXPEDIENTES CONTABILIZADOS/NO. DE EXPEDIENTES REPORTADOS</t>
  </si>
  <si>
    <t>CONTABILIDAD</t>
  </si>
  <si>
    <t>2.3.1.10</t>
  </si>
  <si>
    <t>HALLAZGO ADMINISTRATIVO. REGISTRO DE PROPIEDAD SIN TENER CERTEZA ACERCA DE SU EXISTENCIA. SE ESTABLECE QUE EXISTE INCERTIDUMBRE EN EL SALDO QUE PRESENTA LA CUENTA 192006 - BIENES INMUEBLES EN COMODATO POR $1.945.782.541, YA QUE SE DETECTÓ EL REGISTRO DE UN TERRENO IDENTIFICADO CON KR 86 BIS 124-30, EL CUAL PRESENTA LAS PLACAS 9634 Y 9623 (IDENTIFICACION DE LOS BIENES AL INTERIOR DEL FONDO CONFORME AL INVENTARIO FÍSICO), DEL CUAL NO SE OBTUVO DOCUMENTO ACREDITANDO LA PROPIEDAD DEL FONDO .</t>
  </si>
  <si>
    <t>REGISTRO DE PROPIEDAD SIN TENER CERTEZA ACERCA DE SU EXISTENCIA. CUENTA 192006 - BIENES INMUEBLES EN COMODATO.</t>
  </si>
  <si>
    <t>REALIZAR DEPURACIÓN DE LA CUENTA CONTABLE  192006  BIENES INMUEBLES EN COMODATO.</t>
  </si>
  <si>
    <t>DEPURACIÓN CONTABLE</t>
  </si>
  <si>
    <t>BIENES INMUEBLES EN COMODATO DEPURADOS CUENTA 192006/BIENES INMUEBLES EN COMODATO POR DEPURAR CUENTA 192006</t>
  </si>
  <si>
    <t>COORDINACIÓN ADMINISTRATIVA Y FINANCIERA: CONTABILIDAD Y ALMACÉN</t>
  </si>
  <si>
    <t>2.3.1.2</t>
  </si>
  <si>
    <t>HALLAZGO ADMINISTRATIVO. LA CUENTA AVANCES Y ANTICIPOS PRESENTABA A DICIEMBRE 31 DE 2014 UN SALDO DE $1.963.858.966 Y A DICIEMBRE 31 DE 2015 SU SALDO ES $0, ES DECIR LA ADMINISTRACIÓN LOCAL AMORTIZÓ Y/O LEGALIZÓ LOS RECURSOS ENTREGADOS CON MOTIVO DE LOS CONTRATOS QUE CONFORMABAN ESTE SALDO. EN LAS NOTAS DE CARÁCTER ESPECÍFICO (CBN-0903) DE  CUENTA ANUAL NO REPORTA INFORMACIÓN ACERCA DE LAS PARTIDAS AMORTIZADAS; AL PARECER LA INFORMACIÓN Y VALORES QUE OFRECEN ESTAS NOTAS CORRESPONDEN AL FDLK.</t>
  </si>
  <si>
    <t>LA CUENTA AVANCES Y ANTICIPOS. NO REPORTA INFORMACIÓN ACERCA DE LAS PARTIDAS AMORTIZADAS.</t>
  </si>
  <si>
    <t>LA CUENTA AVANCES Y ANTICIPOS SERÁ VERIFICADA DE ACUERDO A LA INFORMACIÓN REPORTADA POR LA CONTRALORÍA DE BOGOTÁ</t>
  </si>
  <si>
    <t>AMORTIZACIÒN DE LA CUENTA AVANCES Y ANTICIPOS</t>
  </si>
  <si>
    <t>CUENTA AVANCES Y ANTICIPOS AMORTIZADAS/LIBRO AUXILIAR CONTABLE DE CUENTAS AVANCES Y ANTICIPOS</t>
  </si>
  <si>
    <t>FALTA DE CONCILIACIÓN Y SEGUIMIENTO. LA CUENTA RECURSOS ENTREGADOS EN ADMINISTRACIÓN, A 31/12/2016 PRESENTA INCERTIDUMBRE EN CUANTÍA DE $2.967.930.140, SITUACIÓN QUE CONTRAVIENE LO ESTABLECIDO EN LOS LITERALES E) Y F) DEL ARTÍCULO SEGUNDO DE LA LEY 87 DE 1993; NUMERALES 103, 104, 105 Y 106 DEL TEMA 7 Y NUMERALES 116, 117 Y 122 DEL TEMA 8, CAPITULO ÚNICO, TITULO II, LIBRO 1, DEL RÉGIMEN DE CONTABILIDAD PÚBLICA, NUMERAL 1 DE LA LEY 734 DE 2002.  ESTA SITUACIÓN SE HA PRESENTADO AÑO TRAS AÑO.</t>
  </si>
  <si>
    <t>FALTA DE CONCILIACIÓN Y SEGUIMIENTO. LA CUENTA RECURSOS ENTREGADOS EN ADMINISTRACIÓN, A 31/12/2016 PRESENTA INCERTIDUMBRE EN CUANTÍA DE $2.967.930.140, SITUACIÓN QUE CONTRAVIENE LO ESTABLECIDO EN LOS LITERALES E) Y F) DEL ARTÍCULO SEGUNDO DE LA LEY 87 DE 1993; NUMERALES 103, 104, 105 Y 106 DEL TEMA 7 Y NUMERALES 116, 117 Y 122 DEL TEMA 8, CAPITULO ÚNICO, TITULO II, LIBRO 1, DEL RÉGIMEN DE CONTABILIDAD PÚBLICA, NUMERAL 1 DE LA LEY 734 DE 2002. ESTA SITUACIÓN SE HA PRESENTADO AÑO TRAS AÑO.</t>
  </si>
  <si>
    <t>CONCILIACIÓN Y SEGUIMIENTO A CUENTAS RECIPROCAS</t>
  </si>
  <si>
    <t>CONCILIACIÓN Y SEGUIMIENTO</t>
  </si>
  <si>
    <t>NO. DE CUENTAS RECIPROCAS CONCILIADAS/NO. DE CUENTAS RECIPROCAS EXISTENTES</t>
  </si>
  <si>
    <t>2.3.1.3</t>
  </si>
  <si>
    <t>SE EVIDENCIÓ QUE DURANTE LA VIGENCIA 2016, SE REALIZÓ PARCIALMENTE LA TOMA FÍSICA DEL INVENTARIO DE LOS BIENES DE PROPIEDAD DE LA ENTIDAD, SIN REPORTAR EL INFORME FINAL RESPECTIVO, A FIN DE QUE EL ÁREA CONTABLE REALIZARA LOS AJUSTES RESPECTIVOS ANTES DEL CIERRE DE LA VIGENCIA FISCAL, ESTABLECER SOBRANTES Y/O FALTANTES Y PRESENTAR ACTUALIZADAS LAS CIFRAS QUE COMPONEN SUS ESTADOS FINANCIEROS</t>
  </si>
  <si>
    <t>ENTEGAR INFORME TOMA FÍSICA</t>
  </si>
  <si>
    <t>REALIZACIÓN TOMA FÍSICA</t>
  </si>
  <si>
    <t>NO. INFORME GENERAL TOMA FÍSICA/NO. TOMA FÍSICA</t>
  </si>
  <si>
    <t>HALLAZGO ADMINISTRATIVO - FALTA DE CONCILIACIÓN Y SEGUIMIENTO. SE ESTABLECE INCERTIDUMBRE EN CUANTÍA DE $637.398.233  YA QUE NO SE OBTUVO INFORMACIÓN QUE PERMITIERA ESTABLECER LA CONSISTENCIA Y RAZONABILIDAD DE LAS CIFRAS. AL FINALIZAR LA VIGENCIA 2015, EL SALDO CON LA UAERMV FUE DE $567.250.089 POR CONTRATOS SUSCRITOS EN 2009, 2011 Y 2012. NO SE EVIDENCIÓ GESTIÓN DEL FDLS PARA DEPURAR DICHAS CIFRAS. GENERARON RENDIMIENTOS FINANCIEROS POR VALOR $18.008.348, LOS CUALES NO FUERON REGISTRADOS.</t>
  </si>
  <si>
    <t>FALTA DE CONCILIACIÓN Y SEGUIMIENTO. GENERARON RENDIMIENTOS FINANCIEROS POR VALOR $18.008.348, LOS CUALES NO FUERON REGISTRADOS.</t>
  </si>
  <si>
    <t>REALIZAR CONCILIACIÒN DE CUENTAS RECIPROCAS CON LAS ENTIDADES PERTINENTES Y DEFINIR EL VALOR A AJUSTAR</t>
  </si>
  <si>
    <t>CONCILIACIÒN RECIPROCAS</t>
  </si>
  <si>
    <t>CONCILIACIÒN CUENTAS RECIPROCAS/CUENTAS RECIPROCAS EXISTENTES</t>
  </si>
  <si>
    <t>2.3.1.4</t>
  </si>
  <si>
    <t>HALLAZGO ADMINISTRATIVO. REGISTRO DE PROPIEDAD SIN SOPORTE LEGAL. A 31 DE DICIEMBRE DE 2015 LA CUENTA 160501 TERRENOS –URBANOS PRESENTA UN SALDO DE $455.904.334 CORRESPONDIENTE AL REGISTRO DE CINCO TERRENOS, DE LOS CUALES SOLO DOS PRESENTAN ESCRITURA PÚBLICA A NOMBRE DEL FDLS, DE LOS TRES RESTANTES NO SE OBTUVO DOCUMENTO QUE ACREDITE LA PROPIEDAD, A PESAR DE RELACIONARSE EN EL INVENTARIO FÍSICO A 31 DE DICIEMBRE DE 2015, Y SUS VALORES HACER PARTE DEL SALDO QUE REFLEJAN LOS ESTADOS FINANCIEROS.</t>
  </si>
  <si>
    <t>REGISTRO DE PROPIEDAD SIN SOPORTE LEGAL. A 31 DE DICIEMBRE DE 2015 LA CUENTA 160501 TERRENOS –URBANOS.</t>
  </si>
  <si>
    <t>REALIZAR DEPURACIÓN DE LA CUENTA CONTABLE  160501 TERRENO URBANOS</t>
  </si>
  <si>
    <t>DEPURACION CONTABLE</t>
  </si>
  <si>
    <t>TERRENOS URBANOS DEPURADOS CUENTA 160501/TERRENOS URBANOS POR DEPURAR CUENTA 160501</t>
  </si>
  <si>
    <t>CUENTA 160501 TERRENOS –URBANOS A 31/12/2016 PRESENTA UN SALDO DE $478.956.845 CORRESPONDIENTE AL REGISTRO DE 5 TERRENOS, DE LOS CUALES 2 PRESENTAN ESCRITURA PÚBLICA A NOMBRE DEL FDLS, LOS 3 RESTANTES LA INFORMACIÓN NO PERMITE IDENTIFICAR DICHOS PREDIOS, INVENTARIADOS A 31/12/2016 Y SUS VALORES HACEN PARTE DE LOS ESTADOS FINANCIEROS; LA CUENTA NO ESTA AJUSTADA POR FALTA DE INVENTARIO FÍSICO A 31/12/2016 Y POR FALTA DE LOS AVALÚOS TÉCNICOS DE LEY.  PRESENTANDO INCERTIDUMBRE POR $478.956.845</t>
  </si>
  <si>
    <t>CUENTA 160501 TERRENOS –URBANOS A 31/12/2016 PRESENTA UN SALDO DE $478.956.845 CORRESPONDIENTE AL REGISTRO DE 5 TERRENOS, DE LOS CUALES 2 PRESENTAN ESCRITURA PÚBLICA A NOMBRE DEL FDLS, LOS 3 RESTANTES LA INFORMACIÓN NO PERMITE IDENTIFICAR DICHOS PREDIOS, INVENTARIADOS A 31/12/2016 Y SUS VALORES HACEN PARTE DE LOS ESTADOS FINANCIEROS; LA CUENTA NO ESTA AJUSTADA POR FALTA DE INVENTARIO FÍSICO A 31/12/2016 Y POR FALTA DE LOS AVALÚOS TÉCNICOS DE LEY. PRESENTANDO INCERTIDUMBRE POR $478.956.845</t>
  </si>
  <si>
    <t>LEGALIZACIÓN DE BIENES ENTREGADOS AL DADEP</t>
  </si>
  <si>
    <t>LEGALIZACIÓN ENTREGA DE BIENES DADEP</t>
  </si>
  <si>
    <t>NO. DE BIENES LEGALIZADOS/NO. BIENES ENTREGADOS</t>
  </si>
  <si>
    <t>2.3.1.5</t>
  </si>
  <si>
    <t>164001 EDIFICIOS Y CASAS SE ESTABLECE QUE AL CIERRE DE LA VIGENCIA 2016 DOS BIENES NO FUERON OBJETO DE AVALÚO TÉCNICO, CONFORME LO ESTABLECE EL PLAN GENERAL DE CONTABILIDAD PÚBLICA Y LA CIRCULAR EXTERNA 006 DE 2005, PRESENTANDO INCERTIDUMBRE EN SU SALDO POR VALOR DE $260.437.651, SITUACIÓN QUE REFLEJA INCUMPLIMIENTO DE LA NORMATIVIDAD VIGENTE, AFECTANDO LA CONFIABILIDAD Y RAZONABILIDAD DE LA INFORMACIÓN CONTABLE. ESTA SITUACIÓN SE HA VENIDO PRESENTANDO AÑO TRAS AÑO</t>
  </si>
  <si>
    <t>AVALÚO TÉCNICO EDIFICIOS Y CASAS (164001)</t>
  </si>
  <si>
    <t>AVALÚO TÉCNICO EDIFICIOS Y CASAS</t>
  </si>
  <si>
    <t>NO.  EDIFICIOS Y CASAS AVALUADOS/NO. EDIFICIOS Y CASAS POR AVALUAR</t>
  </si>
  <si>
    <t>HALLAZGO ADMINISTRATIVO. BIENES DADOS DE BAJA Y NO RETIRADOS. EL SALDO DE LA CUENTA 1637  PROPIEDAD PLANTA Y EQUIPO NO EXPLOTADO, A 31 DE DICIEMBRE DE 2015 ES DE $1.163.941.619; ANALIZADA LA INFORMACIÓN SUMINISTRADA POR EL FDLSL, SE EVIDENCIA QUE EXISTEN SOBREESTIMACIONES EN LAS SUBCUENTAS 163707 ; 163708 ; 163709; 163710, 163712 , POR CUANTO SE OBSERVÓ QUE TODOS LOS ELEMENTOS QUE FUERON DADOS DE BAJA MEDIANTE LAS RESOLUCIONES PERO AÚN NO HAN SIDO AJUSTADOS EN LOS REGISTROS CONTABLES.</t>
  </si>
  <si>
    <t>BIENES DADOS DE BAJA Y NO RETIRADOS. EXISTEN SOBREESTIMACIONES EN LAS SUBCUENTAS 163707 ; 163708 ; 163709; 163710, 163712.</t>
  </si>
  <si>
    <t>VERIFICAR QUE LOS ELEMENTOS DADOS DE BAJA SEAN RETIRADOS DEL INVENTARIO Y DE LOS REGISTROS CONTABLES</t>
  </si>
  <si>
    <t>BIENES DADOS DE BAJA</t>
  </si>
  <si>
    <t>BIENES DADOS DE BAJA RETIRADOS DEL INVENTARIO Y REGISTROS CONTABLES/BIENES DADOS DE BAJA POR RETIRAR DE INVENTAIROS Y REGISTROS CONTABLES</t>
  </si>
  <si>
    <t>2.3.1.6</t>
  </si>
  <si>
    <t>HALLAZGO ADMINISTRATIVO.NO REALIZACIÓN DE AVALÚO TÉCNICO. SEGUN INFORMACIÓN SUMINISTRADA POR EL FDLS  Y LA REPORTADA A TRAVÉS DEL APLICATIVO SIVICOF, SE ESTABLECE QUE AL CIERRE DE LA VIGENCIA 2015 ESTOS BIENES NO FUERON OBJETO DE AVALÚO TÉCNICO, CONFORME LO ESTABLECE EL PLAN GENERAL DE CONTABILIDAD PÚBLICA Y LA CIRCULAR EXTERNA 006 DE 2005, PRESENTANDO INCERTIDUMBRE EN SU SALDO POR VALOR DE $1.347.695.668,  SITUACIÓN QUE AFECTA LA CONFIABILIDAD Y RAZONABILIDAD DE LA INFORMACIÓN CONTABLE.</t>
  </si>
  <si>
    <t>NO REALIZACIÓN DE AVALÚO TÉCNICO, CONFORME LO ESTABLECE EL PLAN GENERAL DE CONTABILIDAD PÚBLICA Y LA CIRCULAR EXTERNA 006 DE 2005.</t>
  </si>
  <si>
    <t>REALIZAR AJUSTE AL VALOR DE LOS  BIENES CUYO VALOR EN LIBROS SEA SUPERIOR A 35 SALARIOS MÍNIMOS LEGALES MENSUALES VIGENTES.</t>
  </si>
  <si>
    <t>AJUSTE VALOR BIENES</t>
  </si>
  <si>
    <t>VALOR DE BIENES AJUSTADO/VALOR DE BIENES POR AJUSTAR</t>
  </si>
  <si>
    <t>165501 MAQUINARIA Y EQUIPO – EQUIPO DE CONSTRUCCIÓN. NO REALIZACIÓN DE AVALÚO TÉCNICO. LOS MOVIMIENTOS Y SALDOS DE ESTA CUENTA, MEDIANTE EL ANÁLISIS A LA INFORMACIÓN SUMINISTRADA POR EL FDLS Y LA REPORTADA A TRAVÉS DESIVICOF, SE CONCLUYÓ QUE AL CIERRE DE LA VIGENCIA 2016 ESTOS BIENES NO FUERON OBJETO DE AVALÚO TÉCNICO, CONFORME LO ESTABLECE EL PLAN GENERAL DE CONTABILIDAD PÚBLICA Y LA CIRCULAR EXTERNA 006 DE 2005, PRESENTANDO INCERTIDUMBRE EN SU SALDO POR VALOR DE $1.333.944.950.</t>
  </si>
  <si>
    <t>AVALÚO TÉCNICO MAQUINARIA Y EQUIPO EQUIPO DE CONSTRUCCIÓN (165501)</t>
  </si>
  <si>
    <t>AVALÚO MAQUINARIA Y EQUIPO DE CONSTRUCCIÓN</t>
  </si>
  <si>
    <t>NO. MAQUINARIA Y EQUIPO DE CONTRUCCIÓN AVALUADOS/NO. NO. MAQUINARIA Y EQUIPO DE CONTRUCCIÓN  POR AVALUAR</t>
  </si>
  <si>
    <t>2.3.1.7</t>
  </si>
  <si>
    <t>167502 EQUIPO DE TRANSPORTE TRACCIÓN Y ELEVACIÓN - TERRESTRE. EL SALDO EN LIBROS DE ESTA SUBCUENTA A 31/12/2016 FUE DE $1.241.752.466, CIFRA QUE NO PRESENTA VARIACIÓN CON RESPECTO A SU SALDO DE 2015,  SE OBSERVA QUE EL FDLS NO DIO CUMPLIMIENTO A LA CIRCULAR EXTERNA NO. 006 DE 2005 DE LA CONTADURÍA GENERAL DE LA NACIÓN, EN CUANTO A LA REALIZACIÓN DE AVALÚOS TÉCNICOS PARA LOS BIENES MUEBLES E INMUEBLES, CUYO VALOR EN LIBROS SEA SUPERIOR A 35 SMLMV. PRESENTANDO INCERTIDUMBRE POR $1.241.752.466</t>
  </si>
  <si>
    <t>167502 EQUIPO DE TRANSPORTE TRACCIÓN Y ELEVACIÓN - TERRESTRE. EL SALDO EN LIBROS DE ESTA SUBCUENTA A 31/12/2016 FUE DE $1.241.752.466, CIFRA QUE NO PRESENTA VARIACIÓN CON RESPECTO A SU SALDO DE 2015, SE OBSERVA QUE EL FDLS NO DIO CUMPLIMIENTO A LA CIRCULAR EXTERNA NO. 006 DE 2005 DE LA CONTADURÍA GENERAL DE LA NACIÓN, EN CUANTO A LA REALIZACIÓN DE AVALÚOS TÉCNICOS PARA LOS BIENES MUEBLES E INMUEBLES, CUYO VALOR EN LIBROS SEA SUPERIOR A 35 SMLMV. PRESENTANDO INCERTIDUMBRE POR $1.241.752.466</t>
  </si>
  <si>
    <t>AVALÚO TÉCNICO EQUIPO DE TRANSPORTE TRACCIÓN Y ELEVACIÓN- TERRESTRE (167502)</t>
  </si>
  <si>
    <t>AVALÚO TÉCNICO TRANSPORTE TRACCIÓN Y ELEVACIÓN</t>
  </si>
  <si>
    <t>NO. EQUIPO TRANSPORTE TRACCIÓN Y ELEVACIÓN AVALUADOS/NO. NO. EQUIPO TRANSPORTE TRACCIÓN Y ELEVACIÓN POR AVALUAR</t>
  </si>
  <si>
    <t>HALLAZGO ADMINISTRATIVO.REGISTRO DE ELEMENTOS CONTRARIO AL CATÁLOGO GENERAL DE CUENTAS. LA CUENTA 166501  MUEBLES ENSERES Y EQUIPO DE OFICINA, REGISTRA ELEMENTOS QUE DEBEN SER RECLASIFICADOS EN CUENTA 165501 EQUIPO DE CONSTRUCCIÓN. ADEMAS EN ESTA CUENTA REGISTRAN ELEMENTOS COMO SISTEMAS MODULARES DE OFICINA ABIERTA Y MESAS, POR VALOR DE $32.800.273 QUE FUERON DADOS DE BAJA MEDIANTE RESOLUCIONES DE 2015 Y SEGÚN LA INFORMACIÓN DEL CBN 1026 INVENTARIO FÍSICO ESTOS ELEMENTOS SE ENCUENTRAN EN USO.</t>
  </si>
  <si>
    <t>REGISTRO DE ELEMENTOS CONTRARIO AL CATÁLOGO GENERAL DE CUENTAS. LA CUENTA 166501 MUEBLES ENSERES Y EQUIPO DE OFICINA.SE REGISTRAN ELEMENTOS COMO SISTEMAS MODULARES DE OFICINA ABIERTA Y MESAS.</t>
  </si>
  <si>
    <t>RECLASIFICAR LOS ELEMENTOS EN LA CUENTA 165501 EQUIPO DE CONSTRUCCIÓN</t>
  </si>
  <si>
    <t>RECLASIFICACIÓN DE BIENES</t>
  </si>
  <si>
    <t>BIENES RECLASIFICADOS CUENTA 165501/BIENES POR RECLASIFICAR CUENTA 166501</t>
  </si>
  <si>
    <t>2.3.1.8</t>
  </si>
  <si>
    <t>HALLAZGO ADMINISTRATIVO.NO REALIZACIÓN DE AVALÚO TÉCNICO. EL SALDO EN LIBROS A 31 DE DICIEMBRE DE 2015 DE LA CUENTA 167502 EQUIPO DE TRANSPORTE TRACCIÓN Y ELEVACIÓN – TERRESTRE, FUE DE $1.241.752.466, EL FDLS NO DIO CUMPLIMIENTO A LA CIRCULAR EXTERNA NO. 006 DE 2005, EN CUANTO A LA REALIZACIÓN DE AVALÚOS TÉCNICOS PARA LOS BIENES MUEBLES E INMUEBLES, CUYO VALOR EN LIBROS SEA SUPERIOR A TREINTA Y CINCO (35) SALARIOS MÍNIMOS LEGALES MENSUALES VIGENTES.</t>
  </si>
  <si>
    <t>NO REALIZACIÓN DE AVALÚO TÉCNICO. EL SALDO EN LIBROS A 31 DE DICIEMBRE DE 2015 DE LA CUENTA 167502 EQUIPO DE TRANSPORTE TRACCIÓN Y ELEVACIÓN – TERRESTRE.</t>
  </si>
  <si>
    <t>REALIZAR AJUSTE AL VALOR DE  LOS  BIENES CUYO VALOR EN LIBROS SEA SUPERIOR  A 35 SALARIOS MÍNIMOS LEGALES MENSUALES VIGENTES DE LA CUENTA 167502 EQUIPO DE TRANSPORTE, TRACCIÓN Y ELEVACIÓN - TERRESTRE.</t>
  </si>
  <si>
    <t>VALOR DE BIENES AJUSTADO CUENTA 167502/VALOR DE BIENES POR AJUSTAR CUENTA 167502</t>
  </si>
  <si>
    <t>FALTA SOPORTES DE LOS SALDOS AUDITADOS. EN 2016 SE GENERARON LAS ÓRDENES DE PAGO Nº 503,752, 997 Y 1625 AL CONTRATO 92 DE 2014 POR UN VALOR DE $2.418.590.688 Y LAS ÓRDENES DE PAGO Nº 504, 747 Y 1626 POR $373.025.976 AL CONTRATO Nº. 100-2014; SE GIRARON $2.791.616.664, VALOR QUE SUPERA EL SALDO FINAL DE LA CUENTA 1705. ADEMÁS LA CUENTA 170501 RED CARRETERA ESTA SOBREESTIMADA EN $1.757.317.309, POR  CUANTO SE HA DEBIDO RECLASIFICAR A LA CUENTA 171001 BIENES DE BENEFICIO Y USO PUBLICO EN SERVICIO</t>
  </si>
  <si>
    <t>FALTA SOPORTES DE LOS SALDOS AUDITADOS. EN 2016 SE GENERARON LAS ÓRDENES DE PAGO Nº 503,752, 997 Y 1625 AL CONTRATO 92 DE 2014 POR UN VALOR DE $2.418.590.688 Y LAS ÓRDENES DE PAGO Nº 504, 747 Y 1626 POR $373.025.976 AL CONTRATO Nº. 100-2014; SE GIRARON $2.791.616.664, VALOR QUE SUPERA EL SALDO FINAL DE LA CUENTA 1705. ADEMÁS LA CUENTA 170501 RED CARRETERA ESTA SOBREESTIMADA EN $1.757.317.309, POR CUANTO SE HA DEBIDO RECLASIFICAR A LA CUENTA 171001 BIENES DE BENEFICIO Y USO PUBLICO EN SERVICIO</t>
  </si>
  <si>
    <t>VERIFICAR SALDO DE LA CUENTA 1705 Y HACER LA RECLASIFICACIÓN CORRESPONDIENTE</t>
  </si>
  <si>
    <t>RECLASIFICACIÓN DE CUENTAS</t>
  </si>
  <si>
    <t>NO. CUENTAS A RECLASIFICAR/NO. DE CUENTAS EXISTENTES</t>
  </si>
  <si>
    <t>2.3.1.9</t>
  </si>
  <si>
    <t>NO REALIZACIÓN DE INVENTARIO FÍSICO Y AVALÚOS TÉCNICOS.  SE ESTABLECE QUE EXISTE INCERTIDUMBRE EN EL SALDO QUE PRESENTA LA CUENTA 192006 - BIENES INMUEBLES EN COMODATO POR $1.922.730.030, EN RAZÓN A QUE NO SE LES PRACTICÓ AVALÚO TÉCNICO, CONFORME LO ESTABLECE LA NORMATIVIDAD VIGENTE, TAMPOCO SE TERMINÓ EL LEVANTAMIENTO FÍSICO DEL INVENTARIO.  ESTA SITUACIÓN SE HA VENIDO PRESENTANDO AÑO TRAS AÑO</t>
  </si>
  <si>
    <t>NO REALIZACIÓN DE INVENTARIO FÍSICO Y AVALÚOS TÉCNICOS. SE ESTABLECE QUE EXISTE INCERTIDUMBRE EN EL SALDO QUE PRESENTA LA CUENTA 192006 - BIENES INMUEBLES EN COMODATO POR $1.922.730.030, EN RAZÓN A QUE NO SE LES PRACTICÓ AVALÚO TÉCNICO, CONFORME LO ESTABLECE LA NORMATIVIDAD VIGENTE, TAMPOCO SE TERMINÓ EL LEVANTAMIENTO FÍSICO DEL INVENTARIO. ESTA SITUACIÓN SE HA VENIDO PRESENTANDO AÑO TRAS AÑO</t>
  </si>
  <si>
    <t>REALIZAR INVENTARIO FÍSICO Y AVALÚOS TÉCNICOS</t>
  </si>
  <si>
    <t>TOMA FÍSICA</t>
  </si>
  <si>
    <t>NO.ELEMENTOS CON TOMA FÍSICA Y AVALUADOS/NO. ELEMENTOS POR TOMA FÍSICA Y AVALÚO TÉCNICO</t>
  </si>
  <si>
    <t>HALLAZGO ADMINISTRATIVO.FALTA DE SOPORTES DE SALDOS AUDITADOS. LA CUENTA 1705, CONFORMADA POR LAS SUBCUENTAS 170501 Y 170505, EN  VIGENCIA 2015 TUVO SALDO DE $2.767.210.000, PRESENTANDO INCERTIDUMBRE ASI: SUBCUENTA 170501 GENERÓ ORDENES DE PAGO POR  $12.402.311.952 SIN REGISTRO. LAS NOTAS A ESTADOS CONTABLES NO PRESENTAN INFORMACIÓN ADICIONAL SOBRE CONSISTENCIA Y RAZONABILIDAD DE SALDOS. SUBCUENTA 170505,LOS CONTRATOS REPORTADOS NO ESTÁN PLENAMENTE IDENTIFICADOS, NO HAY CONCILIACIÓN DE CIFRAS.</t>
  </si>
  <si>
    <t>FALTA DE SOPORTES DE SALDOS AUDITADOS. LA CUENTA 1705, CONFORMADA POR LAS SUBCUENTAS 170501 Y 170505.</t>
  </si>
  <si>
    <t>SE PROCEDERÁ A HACER UNA REVISIÓN EXHAUSTIVA A LOS LITERALES A, B, C, D, E Y F DEL ARTÍCULO 2 DE LA LEY 87 DE 2003; EN LA DESCRIPCIÓN Y DINÁMICAS DEL CAPÍTULO 2, LIBRO II MANUAL DE PROCEDIMIENTOS DEL PLAN GENERAL DE CONTABILIDAD PÚBLICA, NUMERAL 9.3.1.5, TEMA 9, CAPITULO ÚNICO, TITULO 2, LIBRO 1 DEL RÉGIMEN DE CONTABILIDAD PÚBLICA Y PROCEDER A HACER LOS AJUSTES A LOS QUE HAYA LUGA</t>
  </si>
  <si>
    <t>SALDOS CUENTAS</t>
  </si>
  <si>
    <t>SALDOS = SOPORTES</t>
  </si>
  <si>
    <t>2.3.2.1</t>
  </si>
  <si>
    <t>REGULAR FISCAL PAD 2013 CICLO I. INGRESOS NO TRIBUTARIOS - 1401 PRESENTA INCERTIDUMBRE EN CUANTÍA DE $3.665.460.792.56, POR CUANTO, VERIFICADAS LAS CONCILIACIONES A DICIEMBRE 31 DE 2012, ENTRE CONTABILIDAD Y LO REPORTADO POR LA OFICINA DE EJECUCIONES FISCALES A TRAVÉS DEL APLICATIVO SICO, SE OBSERVA UNA DIFERENCIA DE $468.529.609.16 POR CONCEPTO DE MULTAS POR INFRACCIÓN AL RÉGIMEN URBANÍSTICO Y DE $5.053.987.92 POR MULTAS INFRACCIÓN LEY 232, LO CUAL INDICA QUE A PESAR DE  TENER IDENTIFICADAS LAS</t>
  </si>
  <si>
    <t>DEBILIDAD EN SOPORTES DE REGISTROS CONTABLES</t>
  </si>
  <si>
    <t>SE CITARA A COMITÉ TÉCNICO DE SOSTENIBILIDAD CONTABLE DEL FDLS PARA QUE LA COORDINACIÓN JURÍDICA Y NORMATIVA PRESENTE UN CRONOGRAMA Y PLAN DE ACCIÓN PARA OBTENER LAS EVIDENCIAS DEL ESTADO JURÍDICO DE LOS EXPEDIENTES Y SE REPORTE EN TÉRMINOS DE OPORTUNIDAD Y PERTINENCIA AL ÁREA CONTABLE PARA QUE SE HAGA EL RESPECTIVO REGISTRO CONTABLE</t>
  </si>
  <si>
    <t>PLAN DE ACCION, CRONOGRAMA Y SOPORTES PRESENTADOS</t>
  </si>
  <si>
    <t>NO PLAN DE ACCION, CRONOGRAMA Y SOPORTES PRESENTADOS REALIZADOS / NO PLAN DE ACCION, CRONOGRAMA Y SOPORTES PRESENTADOS PROGRAMADOS</t>
  </si>
  <si>
    <t>COORDINACION NORMATIVA Y  JURIDICA Y CONTABILIDAD</t>
  </si>
  <si>
    <t>2.3.2.2</t>
  </si>
  <si>
    <t>REGULAR FISCAL PAD 2013 CICLO I. LA CUENTA AVANCES Y ANTICIPOS PRESENTA SALDOS PENDIENTES DE AMORTIZACIÓN Y/O AJUSTES POR CONCEPTO DE CONTRATOS CELEBRADOS DESDE LA VIGENCIA 2003, EN CUANTÍA DE $588.876.878,54, COMO SE DESCRIBE EN EL CUADRO Nº 14, VALORES QUE SE REFLEJAN POR AUSENCIA DE SOPORTES, DENOTANDO OMISIÓN DE ACTIVIDADES DE ORDEN ADMINISTRATIVO POR PARTE DE LAS ÁREAS DONDE SE ORIGINARON LOS HECHOS FINANCIEROS, ECONÓMICOS, SOCIALES Y AMBIENTALES, A FIN DE REPORTAR OPORTUNAMENTE LA INFORMAC</t>
  </si>
  <si>
    <t>PRESENTACIÓN DE INCERTIDUMBRES EN LOS SALDOS</t>
  </si>
  <si>
    <t>REALIZAR LAS AMORTIZACIONES Y/O AJUSTES CORRESPONDIENTES DE LOS SALDOS DE LOS CONTRATOS CI 01 DE 2005, CONVENIO  09 DE 2007, CONVENIO 108-2007, CI 07 DE 2005, CONTRATO 4465 DE 2009, CONTRATO 58 DE 2003 Y CONTRATO 122 DE 2005</t>
  </si>
  <si>
    <t>AMORTIZADOS Y/O AJUSTADOS PROYECTADOS/AMORTIZADOS Y/O AJUSTADOS REALIZADOS*100%</t>
  </si>
  <si>
    <t>CONTRATOS AMORTIZADOS Y/O AJUSTADOS PROYECTADOS SOBRE CONTRATOS AMORTIZADOS Y/O AJUSTADOS REALIZADOS*100%</t>
  </si>
  <si>
    <t>2.3.2.7</t>
  </si>
  <si>
    <t>REGULAR FISCAL PAD 2013 CICLO I. LA CUENTA LITIGIOS Y MECANISMOS ALTERNATIVOS-ADMINISTRATIVOS-LEY 232, PRESENTA INCERTIDUMBRE EN CUANTÍA DE $72.921.256, POR CUANTO, DE ACUERDO CON INFORMACIÓN SUMINISTRADA POR LA COORDINACIÓN JURÍDICA Y NORMATIVA DEL FONDO DE DESARROLLO LOS PROCESOS QUE SE RELACIONAN EN EL CUADRO Nº 18 CUYA SUMA ASCENDIÓ A $57.490.743 NO CUENTAN CON LOS RESPECTIVOS EXPEDIENTES, ADEMÁS, SON PROCESOS MUY ANTIGUOS QUE VIENEN DESDE 1990 DE ACUERDO CON LOS LIBROS AUXILIARES. EL ANTERI</t>
  </si>
  <si>
    <t>REALIZAR PROCESO DE SANEAMIENTO Y DEPURACIÓN CONTABLE EN LA CUENTA LITIGIOS Y MECANISMOS ALTERNATIVOS-ADMINISTRATIVOS-LEY 232 DEL FDLS</t>
  </si>
  <si>
    <t>CUANTIA POR DEPURAR/SANEAR PROYECTADA SOBRE CUANTIA DEPURADA/SANEADA*100%</t>
  </si>
  <si>
    <t>COORDINACION NORMATIVA Y JURIDICA - AREA DE CONTABILIDAD</t>
  </si>
  <si>
    <t>2.4</t>
  </si>
  <si>
    <t>2.4 HALLAZGO ADMINISTRATIVO. INFORME FINAL PLAN DE AUDITORÍA DISTRITAL 2014 ENFOQUE INTEGRAL MODALIDAD ESPECIAL PAD 2014 GESTIÓN FISCAL DE LOS CONVENIOS DE ASOCIACIÓN  Y CONTRATOS PRESTACIÓN DE SERVICIOS TERMINADOS O LIQUIDADOS 2012-2013  REVISADAS LAS CARPETAS CONTENTIVAS DE LOS CONTRATOS NOS 179,157, Y 173 DE 2013 NO SE EVIDENCIÓ ALGUNOS SOPORTES QUE RESPALDAN EL INFORME FINANCIERO DE LA EJECUCIÓN DE LOS MISMOS SIENDO ESTOS YA TERMINADOS EN LOS MESES DE ABRIL Y MAYO Y SOLICITADOS POR ESTE ENTE</t>
  </si>
  <si>
    <t>IMPOSIBILIDAD  DE CONSTATAR LA CORRECTA INVERSIÓN Y/O LEGALIZACIÓN DE LOS RECURSOS ENTREGADOS POR PARTE DEL FDLS AL CONTRATISTA EN CUMPLIMIENTO DEL OBJETO ACORDADO EVIDENCIANDO FALTA DE CONTROL EN LA SUPERVISIÓN E INTERVENTORÍA LO CUAL DEMUESTRA UNA GESTIÓN ADMINISTRATIVA DEFICIENTE.</t>
  </si>
  <si>
    <t>REALIZAR UNA CONSTATACIÓN MEDIANTE UNA MATRIZ DE CADA FACTURA  O DOCUMENTO EQUIVALENTE QUE DÉ CUENTA DE LOS PRODUCTOS ENTREGADOS DE LOS CONVENIOS 179,157, Y 173 DE 2013 QUE FACILITE EL SEGUIMIENTO DE LA INVERSIÓN DE LOS RECURSOS DE LA ADMINISTRACIÓN LOCAL E INCLUIRLA EN LOS CONVENIOS.</t>
  </si>
  <si>
    <t>NO DE MATRICES DE SEGUIMIENTO FINANCIERO/NO DE CONVENIOS MOTIVO DEL HALLAZGO</t>
  </si>
  <si>
    <t>COORDINACIÓN ADMINISTRATIVA Y FINANCIERA OFICINA DE PLANEACIÓN</t>
  </si>
  <si>
    <t>2.4.1</t>
  </si>
  <si>
    <t>2.4.1 HALLAZGO ADMINISTRATIVO. DE ANALISIS EFECTUADO AL FORMATO CB0412 INGRESOS POR MULTAS Y QUERELLAS, RENDIDO MENSUALMENTE POR LA ADMINISTRACION LOCAL A TRAVÉS DEL APLICATIVO SIVICOF, FRENTE A LAS EJECUCIONES MENSUALES DE INGRESOS (RENGLON MULTAS), SE OBSERVA QUE EN LOS MESES DE FEBRERO, MARZO, ABRIL, MAYO, JUNIO, JULIO, SEPTIEMBRE, OCTUBRE Y NOVIEMBRE, SE PRESENTAN DIFERENCIAS EN LOS VALORES RECAUDADOS TAL COMO SE EVIDENCIA EN EL CUADRO. PODEMOS CONCLUIR QUE DURANTE LA VIGENCIA 2014 EL FONDO</t>
  </si>
  <si>
    <t>DIFERENCIAS EN LOS VALORES RECAUDADOS DEBIDO A ERRORES EN LA DIGITACION DE LOS RESPONSABLES DEL DILIGENCIAMIENTO DEL FORMATO CB-0412</t>
  </si>
  <si>
    <t>DE LOS  9 INFORMES QUE RESTAN PARA LA ANUALIDAD EN CURSO, ESTOS SERÁN REVISADOS Y SUPERVISADOS MES A MES HASTA LLEGAR A LOS 9 MESES, PARA UN 100% POR LOS DOCTORES: RICARDO APONTE BERNAL   Y FLOR EMILIA ARANDIA GAITÁN.</t>
  </si>
  <si>
    <t>NO DE INFORMES REVISADO Y APROBADO POR EL JEFE DEL ÁREA JURÍDICA/NO DE INFORMES</t>
  </si>
  <si>
    <t>COORDINACION NORMATIVA Y JURÍDICA, Y COORDINACIÓN ADMINISTRATIVA Y FINANCIERA</t>
  </si>
  <si>
    <t>2015-03-30</t>
  </si>
  <si>
    <t>2.4.2</t>
  </si>
  <si>
    <t>2.4.2 HALLAZGO ADMINISTRATIVO.2.4.2 CONFORME SE PLASMÓ EN EL INFORME REGULAR PAD 2014, Y TENIENDO PRESENTE LOS RESULTADOS DEL SEGUIMIENTO Y ANÁLISIS EFECTUADO A LAS OBLIGACIONES POR PAGAR PRESENTADAS POR EL FDLS CON CORTE A DICIEMBRE 31 DE 2014, SE EVIDENCIA QUE AÚN QUEDAN PENDIENTES OBLIGACIONES QUE VIENEN DESDE LAS VIGENCIAS  2005, 2006, 2007,2008 Y 2010, SOBRE LAS CUALES LA ADMINISTRACIÓN LOCAL NO APLICÓ LOS LINEAMIENTOS PARA EL SANEAMIENTO DE DICHAS OBLIGACIONES, ESTABLECIDOS EN LA CIRCULAR</t>
  </si>
  <si>
    <t>LA CONSTITUCIÓN DE OBLIGACIONES POR PAGAR DE LAS VIGENCIAS 2005,2006, 2007, 2008 Y 2009 QUE SON  LAS CUENTAS CONSTITUIDAS POR LA UNIDAD EJECUTIVA DE LOCALIDADES - UEL, QUE A LA FECHA NO HAN REMITIDO A LAS ALCALDÍAS LOCALES COPIA DE ACTA DE LIQUIDACIÓN  PARA ESTABLECER LA EXISTENCIA O NO DE SALDOS A FAVOR DE LAS PARTES  Y SI DEBEN SER LIBERADOS. OBLIGACIONES POR PAGAR QUE POR CONTROVERSIAS JURÍDICAS NO SE HAN LIQUIDADO.</t>
  </si>
  <si>
    <t>1) TENIENDO EN CUENTA LO ESTABLECIDO EN LA CIRCULAR NO 009 DE 2011 EMITIDA POR SECRETARIA DISTRITAL DE HACIENDA, SE REALIZARÁ ACCIONES CORRESPONDIENTES CON LOS CONTRATOS UEL, REALIZANDO LOS DERECHOS DE PETICIÓN PERTINENTES CON CADA UNA DE LAS ENTIDADES.2) SE REALIZARÁ MESAS DE TRABAJO CON LA DIRECCIÓN EJECUTIVA LOCAL DEL DE SECRETARIA DE GOBIERNO CON EL OBJETIVO DE LA DEPURACIÓN DE OBLIGACIONES POR PAGAR, ASÍ COMO CON LOS RESPONSABLES DESIGNADOS PARA EL SEGUIMIENTO DE OXP 3) TENIENDO EN CUENTA E</t>
  </si>
  <si>
    <t>NO DERECHOS DE PETICION ENVIADOS CON ACUSE DE RECIBO/ NO DE DERECHOS DE PETICION PROYECTADOS</t>
  </si>
  <si>
    <t>COORDINACIÓN ADMINISTRATIVA Y FINANCIERA: CONTRATACIÓN, PLANEACIÓN, INFRAESTRUCTURA, TERRITORIOS DE</t>
  </si>
  <si>
    <t>2015-04-01</t>
  </si>
  <si>
    <t>2015-06-01</t>
  </si>
  <si>
    <t>2.6.2</t>
  </si>
  <si>
    <t>INFORME FINAL MODALIDAD ESPECIAL PAD2014 CONTRATACIÓN REALIZADA ENTRE EL FDLS Y LA ASOCIACIÓN PARA EL DESARROLLO DE LA FAMILIA COLOMBIANA -ADIFCOLDENTRO DE LAS CARPETAS CONTENTIVAS DEL CONVENIO EN MENCIÓN NO SE ENCONTRARON CONTRATOS DE PRESTACIÓN DE SERVICIOS DE LAS PERSONAS QUE EJECUTARON EL PROYECTO COMO TAMPOCO LAS FUNCIONES Y ACTIVIDADES A EJECUTAR. ES DE OBSERVAR QUE DEL VALOR TOTAL DEL CONVENIO EL 60.3% SE DESTINÓ PARA EL RUBRO DE TALENTO HUMANO. DE OTRA PARTE SE PRESENTAN CUENTAS DE COBRO</t>
  </si>
  <si>
    <t>IMPOSIBILIDAD DE CONSTATAR LA CORRECTA INVERSIÓN YA QUE NO SE ENCONTRARON CONTRATOS DE PRESTACIÓN DE SERVICIOS DE LAS PERSONAS QUE EJECUTARON EL PROYECTO. A TRAVÉS DE LLAMADAS TELEFÓNICAS PARA CONFIRMAR LAS HOJAS DE VIDA RELACIONADAS EN LAS CARPETAS DEL CONVENIO SE ENCONTRÓ QUE TRES (3) DE ESTAS NO PARTICIPARON EN LA EJECUCIÓN DEL CONVENIO, POR LO CUAL SE EFECTUARON ACTAS DE VISITA FISCAL DONDE SE COMPROBÓ QUE LOS SOPORTES QUE HACEN PARTE DE LAS CUENTAS DE COBRO SON PRESUNTAMENTE FALSOS AL IGUAL</t>
  </si>
  <si>
    <t>SOCIALIZACIÓN CON  APOYOS A SUPERVISIÓN EN CUANTO A LOS PROCEDIMIENTOS ESTABLECIDOS PARA LA SUPERVISIÓN DE CONTRATOS Y SUS SOPORTES</t>
  </si>
  <si>
    <t>NO DE SOCIALIZACIONES HECHAS / NO DE SOCIALIZACIONES</t>
  </si>
  <si>
    <t>2.7.4</t>
  </si>
  <si>
    <t>2.7.4 HALLZAGO ADMINISTRATIVO. LA EMPRESA DE ACUEDUCTO, ALCANTARILLADO Y ASEO REFLEJA UN SALDO DE $2.828.414.912 PRODUCTO DE LA CELEBRACIÓN DE LOS CONVENIOS 1000-033-000-98 POR $233.498.233 Y 9-07-30100-0447-10 POR VALOR DE $403.900.000 Y $2.188.281.818 POR TRANSFERENCIA (OP 2740) SEGÚN APROBACIÓN DE LA SHD DOCUMENTO 90755200 DE FECHA 21/12/2014. TENIENDO EN CUENTA LA ANTIGÜEDAD DE LOS COMPROMISOS (CONTRATOS 33/08 Y 447/10) LOS CUALES SE HAN VENIDO REFLEJANDO VIGENCIA TRAS VIGENCIA SIN QUE SE EV</t>
  </si>
  <si>
    <t>FALTA DE GESTIÓN EFICIENTE Y EFICAZ POR PARTE DE LA ADMINISTRACIÓN LOCAL QUE PERMITA DEPURAR SALDOS PRODUCTO DE LA CELEBRACIÓN DE LOS CONVENIOS CON EL ACUEDUCTO NO 1000-033-000-98, Y NO 9-07-30100-0447-10. POR PARTE DE LA UNIDAD ADMINISTRATIVA ESPECIAL DE REHABILITACIÓN Y MANTENIMIENTO VIAL LOS CONVENIOS NO 03-2009;4-2009;1-2011 Y 1292-2012.</t>
  </si>
  <si>
    <t>SE SOLICITARÁ A LAS ENTIDADES LAS ACCIONES REALIZADAS SOBRE LOS SALDOS PRESENTADOS TODA VEZ QUE SE ENCUENTRAN COMO UNA CUENTA RECÍPROCA. TRANSFERENCIAS HECHAS A LAS ENTIDADES PERTINENTES TODA VEZ QUE SE HICIERON POR MEDIO DE CONVENIOS /O CONTRATOS INTERADMINISTRATIVOS, RESPETANDO EL MARCO DE LAS COMPETENCIAS DE LAS ENTIDADES INVOLUCRADAS.</t>
  </si>
  <si>
    <t>NO DE SOLICITUDES ENVIADAS / NO SOLICITUDES PROYECTADAS</t>
  </si>
  <si>
    <t>2.9.1</t>
  </si>
  <si>
    <t>INFORME FINAL AUDITORIA MODALIDAD REGULAR PAD 2014. PRODUCTO DEL ANALISIS AL PROCESO DE MULTAS, EN EL CUAL INTERVIENEN LAS ÀREAS DE CONTABILIDAD, OBRAS, JURIDICA Y LA OFICINA DE EJECUCIONES FISCALES DE LA SECRETARIA DE HACIENDA SE OBSERVÓ QUE LA COORDINACION JURIDICA Y NORMATIVA DEL FDLS NO DISPONE DE UN INVENTARIO O BASE DE DATOS DE LOS EXPEDIENTES APERTURADOS, DENOTANDO DEFICIENCIA EN EL MANEJO , CONTROL Y SEGUIMIENTO DE LOS MISMOS. SE EVIDENCIÓ QUE EL ÁREA CONTABLE DEL FDLS DURANTE LA VIGENCI</t>
  </si>
  <si>
    <t>INEXISTENCIA DE UN INSTRUMENTO DE SEGUIMIENTO DE LOS EXPEDIENTES APERTURADOS.INCERTIDUMBRE EN EL SALDO DE LA CUENTA DE MULTAS.</t>
  </si>
  <si>
    <t>REALIZAR UNA BASE DE DATOS DE LAS MULTAS DEL ÁREA. IMPLEMENTAR EL APLICATIVO SI ACTUA EN CUMPLIMENTO DE LA CIRCULAR 027 DE 2008 CON RELACIÓN AL CARGUE DE INFORMACIÓN DE PERSUSAIVO EN EL SISTEMA SI ACTUA, Y ASUMIR LA COMPETENCIA DEL COBRO COACTIVO HACIENDO SEGUIMIENTO A LA GESTIÓN ADELANTADA POR OEF EN RELACIÓN AL COBRO COACTIVO POR COMPETENCIA LOCAL</t>
  </si>
  <si>
    <t>BASE DE DATOS REALIZADA/BASE DE DATOS PROYECTADA</t>
  </si>
  <si>
    <t>COORDINACIÓN ADMINISTRATIVA Y FINANICERA, OBRAS, JURÍDICA, CONTABILIDAD.</t>
  </si>
  <si>
    <t>3.1.1</t>
  </si>
  <si>
    <t>HALLAZGO 3.1.1 ADMINISTRATIVO CON INCIDENCIA FISCAL POR VALOR DE $40.583.825 Y PRESUNTA DISCIPLINARIA Y PENAL. PÁGINA 13 DE 22. CONVENIO DE ASOCIACIÓN NO. 174 DE 2013 SUSCRITO ENTRE EL FONDO DE DESARROLLO LOCAL SUBA Y LA CORPORACIÓN HUMANISTA.</t>
  </si>
  <si>
    <t>LOS DOCUMENTOS QUE REPOSAN EN LAS CARPETAS CONTRACTUALES Y QUE PRETENDEN RESPALDAR EL CUMPLIMIENTO DEL OBJETO CONTRACTUAL NO FUERON EXPEDIDAS POR LOS ESTABLECIMIENTOS DE COMERCIO, YA QUE LOS REPRESENTANTES LEGALES DE FOXNET IMAGEN Y PUBLICIDAD, LUCILA RODRÍGUEZ VARGAS, THUNDER LIGHT MUSIC, MANIFIESTAN A ESTA CONTRALORÍA, EN ACTA DE VISITA FISCAL, QUE ELLOS NO EXPIDIERON DICHOS DOCUMENTOS Y EN CONSECUENCIA EL SERVICIO NUNCA FUE PRESTADO POR ELLOS, CON LO CUAL QUEDA EN EVIDENCIA EL INCUMPLIMIENTO</t>
  </si>
  <si>
    <t>1) OFICIAR AL REPRESENTANTE LEGAL DE LA CORPORACIÓN PARA UNA REUNIÓN EN DONDE SE ACLARE LAS SITUACIONES DE LAS ANOMALÍAS PRESENTADAS. 2) SOLICITAR UNA AUDIENCIA CON LOS ABOGADOS DEL FDLS Y LA CORPORACIÓN EXPONIENDO LAS ANOMALÍAS EN LA FACTURACIÓN PRESENTADAS. 3) REALIZAR UN INFORME FINAL A DESPACHO POR PARTE DEL SUPERVISOR RELACIONANDO LOS ASPECTOS RELEVANTES DE SUBSANACIÓN DE ESTE HALLAZGO.</t>
  </si>
  <si>
    <t>NO DE REQUERIMIENTOS HECHOS / NO DE REQUERIMIENTOS    NO DE AUDIENCIAS HECHAS / NO DE AUDIENCIAS  NO</t>
  </si>
  <si>
    <t>NO DE REQUERIMIENTOS HECHOS / NO DE REQUERIMIENTOS    NO DE AUDIENCIAS HECHAS / NO DE AUDIENCIAS  NO DE INFORMES PRESENTADOS / NO DE INFORMES</t>
  </si>
  <si>
    <t>2015-11-04</t>
  </si>
  <si>
    <t>2016-01-29</t>
  </si>
  <si>
    <t>N/A</t>
  </si>
  <si>
    <t>HALLAZGO ADMINISTRATIVO CON INCIDENCIA FISCAL POR VALOR DE  82.780.709 Y PRESUNTA INCIDENCIA DISCIPLINARIA. EL PARQUE URBANIZACION EL RECREO DE LOS FRAILES, BARRIO LA ALHAMBRA, PRESENTA FALLAS EN LA CALIDAD Y ESTABILIDAD EN LOS ANDENES Y EN LA CANCHA NUEVA EN PAVIMENTO FLEXIBLE CON ESTRUCTURA.</t>
  </si>
  <si>
    <t>HALLAZGO ADMINISTRATIVO CON INCIDENCIA FISCAL POR VALOR DE 82.780.709 Y PRESUNTA INCIDENCIA DISCIPLINARIA. EL PARQUE URBANIZACION EL RECREO DE LOS FRAILES, BARRIO LA ALHAMBRA, PRESENTA FALLAS EN LA CALIDAD Y ESTABILIDAD EN LOS ANDENES Y EN LA CANCHA NUEVA EN PAVIMENTO FLEXIBLE CON ESTRUCTURA.</t>
  </si>
  <si>
    <t>REALIZAR EL DEBIDO PROCESO EN DONDE SE REQUIERA AL CONTRATISTA E INTERVENTORÍA  CON COPIA A LA ASEGURADORA PARA HACER EFECTIVAS LAS PÓLIZAS SUSCRITAS VIGENTES, TENDIENTES A REALIZAR LAS OBRAS NECESARIAS PARA RECUPERAR EL PARQUE RECREO DE LOS FRAILES</t>
  </si>
  <si>
    <t>PLAN DE ACCIÓN Y CRONOGRAMA</t>
  </si>
  <si>
    <t>PLAN DE ACCIÓN Y CRONOGRAMA EJECUTADOS / NO DE PLAN DE ACCIÓN Y CRONOGRAMAS PROGRAMADOS</t>
  </si>
  <si>
    <t>COORDINACIÓN ADMINISTRATIVA Y FINANCIERA-OFICINA DE INFRAESTRUCTURA (JAIME TIBAQUIRÁ)</t>
  </si>
  <si>
    <t>2016-02-09</t>
  </si>
  <si>
    <t>03 - VISITA DE CONTROL FISCAL</t>
  </si>
  <si>
    <t>LA CONTRALORÍA PUDO DETERMINAR QUE LOS SEGMENTOS VIALES INTERVENIDOS PRESENTAN GRAVES DEFICIENCIAS CONSTRUCTIVAS MOTIVO POR EL CUAL SE REMITIÓ OFICIO A LA SEÑORA ALCALDESA NO 20151120207792 DEL 09 10 2015. EL ACUERDO CONTRACTUAL SE TASO EN 15.000.000.000, SIN EMBARGO EN EL EXAMEN AL CONTRATO Y VISITA TÉCNICA REALIZADA POR LA CONTRALORÍA AUNADO A LOS REGISTROS FOTOGRÁFICOS ANTES INCLUIDOS Y TOMANDO COMO BASE LOS SEGMENTOS VIALES CON DEFICIENCIAS CONSTRUCTIVAS Y EL DETERIORO CORRESPONDE AL 3.15% D</t>
  </si>
  <si>
    <t>DETERIORO DEL 3,15% DE LAS OBRAS EJECUTADAS</t>
  </si>
  <si>
    <t>REALIZAR UN INFORME PORMENORIZADO DE LA EJECUCIÓN DEL CONTRATO</t>
  </si>
  <si>
    <t>NO DE INFORMES/ NO DE INFORMES PRESENTADOS</t>
  </si>
  <si>
    <t>NO DE INFORMES</t>
  </si>
  <si>
    <t>COORDINACIÓN ADMINISTRATIVA Y FINANCIERA: APOYOS A LA SUPERVISIÓN OFICINA DE INFRAESTRUCTURA</t>
  </si>
  <si>
    <t>HALLAZGO ADMINISTRATIVO CON INCIDENCIA FISCAL POR VALOR DE $ 2.121.824 Y PRESUNTA INCIDENCIA DISCIPLINARIA Y PENAL. PAGOS IRREGULARES SESIONES JAL.NO HAY PRUEBA DE LA ASISTENCIA DE LOS EDILES ALEXANDER BUSTOS CARRERO,AMPARO GARCÍA QUINTERO,  CRISTINA RAMOS SÁNCHEZ  Y CAROLINA VILLA MARÍN A LAS SESIONES DE LA JAL LOS DÍAS 5, 10,13 Y 27 DE JUNIO/2014, POR EL CONTRARIO,  ESTUVIERON AUSENTES EN LAS SESIONES,EN CONSECUENCIA EL PAGO NO DEBIÓ SER AUTORIZADO POR EL FDLS NI RECIBIDO POR LOS EDILES.</t>
  </si>
  <si>
    <t>PAGOS IRREGULARES SESIONES JAL.NO HAY PRUEBA DE LA ASISTENCIA DE LOS EDILES DE LOS DÍAS 5, 10,13 Y 27 DE JUNIO/2014.</t>
  </si>
  <si>
    <t>1. SE HARA UNA REVISIÓN Y VERIFICACIÓN DETALLADA DE LAS ACTAS REPORTADAS. 2. SE ASIGNARA UNA PERSONA PARA LA VERIFICACIÓN DE DE LAS ACTAS DE ASISTENCIA</t>
  </si>
  <si>
    <t>SEGUIMIENTO SESIONES JAL</t>
  </si>
  <si>
    <t>NUMERO DE SESIONES/NUMERO DE ASISTENCIA</t>
  </si>
  <si>
    <t>2016-09-27</t>
  </si>
  <si>
    <t>AUDITADO EL CAS-038-2012 ENTRE EL FDL DE SUBA Y  LA CORPORACIÓN MUJERES Y ECONOMÍA, SE ENCONTRÓ: INCUMPLIMIENTO DE LA PUBLICACIÓN EN EL DIARIO OFICIAL, LA APLICACIÓN DE UN RÉGIMEN ESPECIAL DE CONTRATACIÓN QUE NO ERA EL AJUSTADO PARA LA ADQUISICIÓN DE BIENES Y SERVICIOS, DUPLICIDAD DE LA DOCUMENTACIÓN CONTENIDA EN EL EXPEDIENTE CONTRACTUAL,  OMISIÓN EN EL INGRESO, REGISTRO Y CLASIFICACIÓN DE BIENES ADQUIRIDOS POR EL FDLS  E IINSUFICIENCIA DE LAS GARANTÍAS CONSTITUIDAS</t>
  </si>
  <si>
    <t>HALLAZGO ADMINISTRATIVO CON PRESUNTA INCIDENCIA DISCIPLINARIA. POR IRREGULARIDADES EN LA ETAPA PREVIA, DE EJECUCIÓN Y LIQUIDACIÓN DEL CONVENIO  DE ASOCIACIÓN NO. 038 DE 2012. FALTA DE PUBLICACIÓN EN EL DIARIO OFICIAL</t>
  </si>
  <si>
    <t>SE ASIGNARÁ UNA PERSONA CON OBLIGACIONES CONTRACTUALES PARA REALIZAR EL TRÁMITE DE LAS PUBLICACIONES</t>
  </si>
  <si>
    <t>PUBLICACIÓN DE CONTRATOS</t>
  </si>
  <si>
    <t>NÚMERO DE CONTRATOS FIRMADOS / NÚMERO DE CONTRATOS PUBLICADOS</t>
  </si>
  <si>
    <t>FONDO DE DESARROLLO LOCAL – CONTRATACIÓN (SANTIAGO VASQUEZ DEL RIO)</t>
  </si>
  <si>
    <t>2016-10-01</t>
  </si>
  <si>
    <t>HALLAZGO ADMINISTRATIVO CON PRESUNTA INCIDENCIA DISCIPLINARIA. POR IRREGULARIDADES EN LA ETAPA PREVIA, DE EJECUCIÓN Y LIQUIDACIÓN DEL CONVENIO DE ASOCIACIÓN NO. 038 DE 2012.APLICACIÓN DE RÉGIMEN ESPECIAL DE CONTRATACIÓN</t>
  </si>
  <si>
    <t>SE CELEBRARÁ CONVENIOS AL MÍNIMO BAJO LA MODALIDAD DEL DECRETO 777 DE 1992</t>
  </si>
  <si>
    <t>CONVENIOS</t>
  </si>
  <si>
    <t>NÚMERO DE CONVENIOS DECRETO 777 CELEBRADOS / NÚMERO DE CONVENIOS DECRETO 777  FIRMADOS</t>
  </si>
  <si>
    <t>HALLAZGO ADMINISTRATIVO CON PRESUNTA INCIDENCIA DISCIPLINARIA. POR IRREGULARIDADES EN LA ETAPA PREVIA, DE EJECUCIÓN Y LIQUIDACIÓN DEL CONVENIO DE ASOCIACIÓN NO. 038 DE 2012. DUPLICIDAD DE LA DOCUMENTACIÓN CONTENIDA EN EL EXPEDIENTE CONTRACTUAL</t>
  </si>
  <si>
    <t>DAR CUMPLIMIENTO A LOS LINEAMIENTOS DEL SISTEMA INTEGRADO DE GESTIÓN Y TABLAS DE RETENCIÓN</t>
  </si>
  <si>
    <t>TABLAS DE RETENCIÓN</t>
  </si>
  <si>
    <t>CONTRATOS ARCHIVADOS/ CONTRATOS A LOS QUE SE LES APLICA TABLA DE RETENCIÓN</t>
  </si>
  <si>
    <t>PROFESIONAL O TÉCNICO A DE ARCHIVO.</t>
  </si>
  <si>
    <t>2017-06-30</t>
  </si>
  <si>
    <t>HALLAZGO ADMINISTRATIVO CON PRESUNTA INCIDENCIA DISCIPLINARIA.  POR IRREGULARIDADES EN LA ETAPA PREVIA, DE EJECUCIÓN Y LIQUIDACIÓN DEL CONVENIO DE ASOCIACIÓN NO. 038 DE 2012. OMISIÓN EN EL INGRESO, REGISTRO Y CLASIFICACIÓN DE BIENES ADQUIRIDOS POR EL FDLS</t>
  </si>
  <si>
    <t>TODOS LOS CONTRATOS DEBEN LLEVAR CLÁUSULA DE OBLIGATORIO CUMPLIMIENTO DE INGRESO AL ALMACÉN ANTES DEL PAGO</t>
  </si>
  <si>
    <t>OBLIGACIÓN DE CUMPLIMIENTO EN CONTRATO</t>
  </si>
  <si>
    <t>CONTRATOS CON CLÁUSULA ELABORADOS/ CONTRATOS CON OBLIGATORIEDAD DE CUMPLIMIENTO DE INGRESO AL ALMACÉN</t>
  </si>
  <si>
    <t>X|</t>
  </si>
  <si>
    <t>2017-01-27</t>
  </si>
  <si>
    <t>COP 92-14 FALLAS OPERACIONALES DE LAS VÍAS DERIVADA DE LAS FALENCIAS DE CONTROL INTERNO EN LOS PROCESOS DE PLANEACIÓN Y DISEÑO, ASÍ COMO POSIBLES DEFICIENCIAS DE LOS ESTUDIOS TÉCNICOS EFECTUADOS PARA EL DESARROLLO DE LAS OBRAS, DEBIDO A LA FALTA DE PREVISIÓN, AL NO TENER EN CUENTA LOS ENTORNOS A INTERVENIR, ESPECÍFICAMENTE LA PRESENCIA DE ESPECIES ARBÓREAS Y EL IMPACTO QUE ÉSTAS GENERAN EN LAS OBRAS VIALES AL MOMENTO DE CONSTRUIR LOS PLIEGOS DE CONDICIONES, INFRINGIENDO CON ELLO LO NORMADO.</t>
  </si>
  <si>
    <t>EL FORMULADOR  Y EL SUPERVISOR DEL PROYECTO ANEXARA NEL CONCEPTO TECNICO EMITIDO POR LA SECRETARIA DISTRITAL DE AMBIENTE EN LO REFERENTE A LOS ELEMENTOS ÁRBOREOS</t>
  </si>
  <si>
    <t>CONCEPTO TECNICO</t>
  </si>
  <si>
    <t>NUMERO DE CONCEPTOS TECNICOS EMITIDOS EN SECRETARIA DE AMBIENTE/NUMERO DE ESTUDIOS PREVIOS</t>
  </si>
  <si>
    <t>AREA DE GESTION PARA EL DESARROLLO LOCAL -INFRAESTRUCTURA</t>
  </si>
  <si>
    <t>2017-02-07</t>
  </si>
  <si>
    <t>2017-12-29</t>
  </si>
  <si>
    <t>2017-10-23</t>
  </si>
  <si>
    <t>HALLAZGO ADMINISTRATIVO CON PRESUNTA INCIDENCIA DISCIPLINARIA. CONVENIO  INTERADMINISTRATIVO - 168 /2015 – POR FALTA DE SEGUIMIENTO Y CONTROL EN LA EJECUCIÓN DEL CONVENIO POR TANTO NO SE PUEDE EVIDENCIAR EL AVANCE FÍSICO Y FINANCIERO DEL CONVENIO.</t>
  </si>
  <si>
    <t>CAPACITAR AL  APOYO A LA SUPERVISIÓN DE LOS  CONVENIOS QUE SUSCRIBA EL FONDO DE DESARROLLO LOCAL EN CUANTO AL MANUAL DE SUPERVISION E INTERVENTORIA .</t>
  </si>
  <si>
    <t>CAPACITACION A  APOYO DE LA SUPERVISION</t>
  </si>
  <si>
    <t>NUMERO DE CAPACITACIONES REALIZADAS/ NUMERO DE  CAPACITACIONES PROGRAMADAS</t>
  </si>
  <si>
    <t>AREA DE GESTION DE DESARROLLO LOCAL-CONTRATACION</t>
  </si>
  <si>
    <t>2017-11-08</t>
  </si>
  <si>
    <t>2018-10-23</t>
  </si>
  <si>
    <t>DOCUMENTAR POR PARTE DEL APOYO DE LA SUPERVISIÒN EL SEGUIMIENTO MENSUAL A CONVENIOS Y RADICAR EN EL CDI LOS DOCUMENTOS GENERADOS EN LA ETAPA CONTRACTUAL, INFORMES Y ACTAS, AL AREA DE GESTIÓN DOCUMENTAL (CDI) PARA SU MANEJO, CUSTODIA Y ARCHIVO.</t>
  </si>
  <si>
    <t>SEGUIMIENTO MENSUAL A LOS CONVENIOS</t>
  </si>
  <si>
    <t>NUMERO DE DOCUMENTOS RADICADOS/ NUMERO DE DOCUMENTOS GENERADOS</t>
  </si>
  <si>
    <t>AREA DE GESTION DE DESARROLLO LOCAL -APOYO A LA SUPERVISION</t>
  </si>
  <si>
    <t>2018-01-26</t>
  </si>
  <si>
    <t>HALLAZGO ADMINISTRATIVO CON PRESUNTA INCIDENCIA DISCIPLINARIA. POR INSUFICIENCIA EN EL TÉRMINO DE DURACIÓN DE UNA GARANTÍA CPS 220-2016</t>
  </si>
  <si>
    <t>SE IMPLEMENTARÁ EL FORMATO CON CÓDIGO: GCO-GCL-F043. VERSION 01.  VIGENCIA: 17 DE NOVIEMBRE DE 2017. AJUSTADO DE ACUERDO A CIRCULAR 16 DEL 1 DE NOVIEMBRE DE 2017, DE LA SECRETARÍA DISTRITAL DE GOBIERNO, EL CUAL CONTEMPLA LA INFORMACIÓN RELACIONADA CON LA PÓLIZA, VALOR Y VIGENCIA DE LOS AMPAROS PARA APROBACIÓN POR PARTE DEL ALCALDE LOCAL.</t>
  </si>
  <si>
    <t>GARANTIAS CONSTITUIDAS</t>
  </si>
  <si>
    <t>NUMERO DE FORMATOS IMPLEMENTADOS/ NUMERO DE FORMATOS ESTABLECIDOS</t>
  </si>
  <si>
    <t>GESTION CONTRACTUAL</t>
  </si>
  <si>
    <t>2018-04-14</t>
  </si>
  <si>
    <t>2018-12-31</t>
  </si>
  <si>
    <t>SE COMUNICARA POR MEDIO DE MEMORANDO A LOS QUE EJERCEN LA OBLIGACION DE SUPERVISION, SU COMPROMISO CONTRACTUAL  EN CUANTO  A LA RESPONSABILIDAD DE OBSERVAR LA VIGENCIA DE LAS POLIZAS DE GARANTIA SEGÚN LA NECESIDAD DEL CONTRATO.</t>
  </si>
  <si>
    <t>NUMERO DE COMUNICACIONES REALIZADAS/NUMERO DE COMUNICACIONES ESTABLECIDAS</t>
  </si>
  <si>
    <t>2018-08-30</t>
  </si>
  <si>
    <t>2018-11-15</t>
  </si>
  <si>
    <t>HALLAZGO ADMINISTRATIVO CON INCIDENCIA FISCAL Y PRESUNTA DISCIPLINARIA AL CONTRATO 215 DE 2014 - POR TANQUEOS A VEHÍCULOS DADOS DE BAJA Y VENDIDOS A TRAVÉS DEL MARTILLO; PAGOS NO SOPORTADOS Y CONSUMOS POR FUERA DEL PLAZO DE EJECUCIÓN DEL CONTRATO, PAGOS DE COMBUSTIBLE PARA MOTOBOMBAS Y PLANTAS ELÉCTRICAS SIN EVIDENCIAS DE SU USO NI CONTROL; Y PAGOS DE DOBLES TANQUEOS, POR VALOR DE $73.395.935.</t>
  </si>
  <si>
    <t>A TRAVÉS DE MEMORANDO FIRMADOS POR EL ALCALDE COMUNICAR LOS ACTOS ADMINISTRATIVOS POR MEDIO DE LOS CUALES SE DAN DE BAJA A LOS BIENES DEL FDL SUBA.</t>
  </si>
  <si>
    <t>MEMORANDOS DE  ACTOS ADMINISTRATIVOS.</t>
  </si>
  <si>
    <t>NÚMERO DE ACTOS ADMINISTRATIVOS COMUNICADOS/NÚMERO TOTAL DE ACTOS ADMINISTRATIVOS EXPEDIDOS.</t>
  </si>
  <si>
    <t>AREA DE GESTION DE DESARROLLO LOCAL -APOYO A LA SUPERVISION-ALMACEN</t>
  </si>
  <si>
    <t>2018-11-16</t>
  </si>
  <si>
    <t>2019-06-30</t>
  </si>
  <si>
    <t>ABIERTA</t>
  </si>
  <si>
    <t>REALIZAR MESAS DE TRABAJO CON LOS APOYOS A LA SUPERVISIÓN DEL PARQUE AUTOMOTOR Y LA ALMACENISTA, A FIN DE ESTABLECER QUÉ EQUIPOS DE AUTOMOTORES SE ENCUENTRAN EN USO Y CUALES NO DE MANERA PERIÓDICA.</t>
  </si>
  <si>
    <t>NÚMERO DE MESAS DE TRABAJO REALIZADAS/NÚMERO TOTAL DE MESAS DE TRABAJO PROYECTADAS</t>
  </si>
  <si>
    <t>HACER SEGUIMIENTO PERÍODO AL CUMPLIMIENTO DE FORMATOS DE CONTROL DE ENTREGA DE COMBUSTIBLE ESTABLECIDO POR LA SECRETARÍA DISTRITAL DE GOBIERNO. ASÍ MISMO, REALIZAR LA VERIFICACIÓN Y SEGUIMIENTO POR PARTE DEL APOYO A LAS SUPERVISOR DE LOS CONTRATOS A CONDUCTORES.</t>
  </si>
  <si>
    <t>SEGUIMIENTOS A LOS FORMATOS DE COMBUSTIBLE .</t>
  </si>
  <si>
    <t>NÚMERO DE FORMATOS DE CONTROL DE ENTREGA DE COMBUSTIBLES APROBADOS / NO TOTAL DE FORMATOS ENTREGADOS POR EL APOYO A LA SUPERVISIÓN Y/O INTERVENTORÍA</t>
  </si>
  <si>
    <t>AREA DE GESTION DE DESARROLLO LOCAL</t>
  </si>
  <si>
    <t>2018-12-19</t>
  </si>
  <si>
    <t>HALLAZGO ADMINISTRATIVO POR OMITIR EL REGISTRO EN EL SISTEMA DE INFORMACIÓN Y GESTIÓN DE EMPLEO DE LA FUNCIÓN PÚBLICA –SIGEP</t>
  </si>
  <si>
    <t>ELABORAR Y SOCIALIZAR A TRAVÉS DE MEMORANDO A LOS APOYO A LA SUPERVISIÓN  EL CUMPLIMIENTO DE LO ESTABLECIDO EN LA CIRCULAR 002 DEL 19 DE ENERO,  “PARA NOMBRAMIENTO Y CONTRATACION SE DEBE REGISTRAR Y ACTUALIZAR LA HOJA DE VIDA Y LA DECLARACION DE BIENES Y RENTAS EN EL SISTEMA DE INFORMACION DISTRITAL DEL EMPLEO Y LA ADMINISTRACION PUBLICA – SIDEAP</t>
  </si>
  <si>
    <t>MEMORANDOS PROYECTADOS</t>
  </si>
  <si>
    <t>NÚMERO DE MEMORANDOS PROYECTADOS / NÚMERO TOTAL DE MEMORANDOS DE DELEGACIÓN DE APOYOS A LA SUPERVISIÓN.</t>
  </si>
  <si>
    <t>OFICINA DE CONTRATACIÓN</t>
  </si>
  <si>
    <t>2019-06-19</t>
  </si>
  <si>
    <t>2019-06-06</t>
  </si>
  <si>
    <t>3.1.1.1</t>
  </si>
  <si>
    <t>Control Fiscal Interno</t>
  </si>
  <si>
    <t>HALLAZGO ADMINISTRATIVO - POR DEFICIENCIAS EN LA CALIDAD DE LA INFORMACIÓN RENDIDA A TRAVÉS DE LA PLATAFORMA SIVICOF VIGENCIA 2018, EN LOS DOCUMENTOS ELECTRÓNICOS CBN 0906 NOTAS A LOS ESTADOS FINANCIEROS Y CBN 1009 BALANCE GENERAL (ESTADOS DE LA SITUACIÓN FINANCIERA), FORMATOS ELECTRÓNICOS CB-0115 INFORME SOBRE RECURSOS DE TESORERÍA, CB-0012 CONTRACTUAL Y CB-0015 MODIFICACION CONTRACTUAL .</t>
  </si>
  <si>
    <t>FALENCIA EN LA VERIFICACIÓN DE LA INFORMACIÓN REPORTADA EN EL APLICATIVO SIVICOF</t>
  </si>
  <si>
    <t>CORROBORAR LOS INFORMES DE CADA MES DE LA VIGENCIA 2018 CON EL FIN DE COMPARAR LA INFORMACION REPORTADA</t>
  </si>
  <si>
    <t>CONTROL DE LA INFORMACION</t>
  </si>
  <si>
    <t>N° DE INFORMES REVISADOS Y DEBIDAMENTE COMPARADOS</t>
  </si>
  <si>
    <t>COORDINACION ADMINISTRATIVA Y FINANCIERA-CAJA MENOR</t>
  </si>
  <si>
    <t>2019-06-21</t>
  </si>
  <si>
    <t>2019-12-31</t>
  </si>
  <si>
    <t>DILIGENCIAR LOS FORMATOS CONFORME A LOS REQUISITOS EXIGIDOS POR EL ORGANO DE CONTROL</t>
  </si>
  <si>
    <t>N° DE FORMATOS REPORTADOS DEBIDAMENTE REVISADOS Y DE ACUERDO A LOS LINEAMIENTOS</t>
  </si>
  <si>
    <t>2020-05-31</t>
  </si>
  <si>
    <t>IMPLEMENTAR MATRIZ DE CONTROL DE LA INFORMACION CAJA MENOR PARA CONTROL DE LA INFORMACION</t>
  </si>
  <si>
    <t>MATRIZ IMPLEMENTADA</t>
  </si>
  <si>
    <t>RESPONSABLE DE LA CAJA MENOR</t>
  </si>
  <si>
    <t>REMITIR COMUNICACIÓN SOLICITANDO  CONCEPTO A LA ENTIDAD COLOMBIA COMPRA EFICIENTE PARA QUE SE DEFINA LINEAMIENTOS DE LA PUBLICACION DE LOS COMODATOS</t>
  </si>
  <si>
    <t>N° DE COMUNICACIONES REMITIDAS</t>
  </si>
  <si>
    <t>OFICINA DE CONTRATACION DEL FDLS</t>
  </si>
  <si>
    <t>REALIZAR EL REPORTE DE LOS FORMATOS CB 0012-15 EN LAS FECHAS ESTABLECIDAS CONFORME A LO EXIGIDO EN LA NORMATIVIDAD</t>
  </si>
  <si>
    <t>EVIDENCIAR EN LAS NOTAS A LOS ESTADOS FINANCIEROS LA INFORMACIÓN CORRESPONDIENTE A LOS IMPACTOS POR LA TRANSICIÓN AL NUEVO MARCO DE REGULACIÓN CUENTA 345</t>
  </si>
  <si>
    <t>NOTA FINANCIERA QUE CONTENGA LOS IMPACTOS POR LA TRANSICIÓN AL NUEVO MARCO CONTABLE</t>
  </si>
  <si>
    <t>OFICINA DE CONTABILIDAD FDLS</t>
  </si>
  <si>
    <t>2019-12-01</t>
  </si>
  <si>
    <t>2020-03-15</t>
  </si>
  <si>
    <t>VERIFICAR LOS SALDOS DE LA MATRIZ QUE SE CARGA EN EL APLICATIVO BOGOTA CONSOLIDA FRENTE A EL FORMATO CGN 01</t>
  </si>
  <si>
    <t>FORMATOS DEBIDAMENTE VERIFICADOS FRENTE AL CRUCE DE INFORMACIÓN CON LOS APLICATIVOS CONTABLES</t>
  </si>
  <si>
    <t>2019-12-10</t>
  </si>
  <si>
    <t>HALLAZGO ADMINISTRATIVO CON PRESUNTA INCIDENCIA DISCIPLINARIA - POR LA NO PRESENTACIÓN DE SOPORTES A LAS COTIZACIONES AL SISTEMA DE SEGURIDAD SOCIAL Y PARAFISCALES, DE TODO PERSONAL PRESENTADO PARA LA EJECUCIÓN DE LOS CONTRATOS   NROS. 104/2013 Y 239/2016, CON 2 CASOS.</t>
  </si>
  <si>
    <t>FALENCIA EN EL SEGUIMIENTO DE LA DOCUMENTACION QUE REPOSA EN LOS EXPEDIENTES CONTRACTUALES</t>
  </si>
  <si>
    <t>ESTABLECER AL INTERIOR DEL AREA DE INFRAESTRUTURA REVISION DEL EXPEDIENTE DE MANERA MENSUAL Y PERIODICA POR PARTE DEL LIDER DEL AREA, INTERVENTOR, EL GESTOR DOCUMENTAL Y QUIEN EJERCE COMO APOYO A LA SUPERVISION SOBRE LA GARANTIA DE LOS DOCUMENTOS</t>
  </si>
  <si>
    <t>CONTROL DOCUMENTAL Y DE EJECUCION</t>
  </si>
  <si>
    <t># DE REVISIONES MENSUALES REALIZADAS</t>
  </si>
  <si>
    <t>AREA DE INFRAESTRUCTURA</t>
  </si>
  <si>
    <t>2020-01-01</t>
  </si>
  <si>
    <t>2020-10-01</t>
  </si>
  <si>
    <t>CONTAR CON UN EQUIPO INTERDISCIPLINARIO PARA LA REVISION INTEGRAL DE LOS SOPORTES QUE HAGAN PARTE DE LOS COMPONENTES COMO SEGURIDAD, SOCIAL Y SALUD EN EL TRABAJO, PLAN DE GESTION SOCIAL, MANUAL AMBIENTAL DE OBRA (MAO)</t>
  </si>
  <si>
    <t>EQUIPO INTERDISCIPLINARIO</t>
  </si>
  <si>
    <t>ALCALDE LOCAL-AREA DE INFRAESTRUCTURA</t>
  </si>
  <si>
    <t>2020-03-01</t>
  </si>
  <si>
    <t>2020-11-01</t>
  </si>
  <si>
    <t>2018-07-27</t>
  </si>
  <si>
    <t>HALLAZGO ADMINISTRATIVO. POR DEFICIENCIAS EN LA CALIDAD DE LA INFORMACIÓN RENDIDA A TRAVÉS DE LA PLATAFORMA SIVICOF VIGENCIA 2017. DOCUMENTOS ELECTRÓNICOS: CBN-021:  BALANCE SOCIAL, CBN 0906: NOTAS A LOS ESTADOS FINANCIEROS, CBN-1113-2: INFORMACIÓN GESTIÓN AMBIENTAL PROYECTOS PAL. FORMATOS ELECTRÓNICOS: CB 1113-4: INFORMACIÓN CONTRACTUAL DE PROYECTOS PAL, CB-0012: CONTRACTUAL, CB-0015: MODIFICACIÓN CONTRACTUAL.</t>
  </si>
  <si>
    <t>HALLAZGO ADMINISTRATIVO. POR DEFICIENCIAS EN LA CALIDAD DE LA INFORMACIÓN RENDIDA A TRAVÉS DE LA PLATAFORMA SIVICOF VIGENCIA 2017. DOCUMENTOS ELECTRÓNICOS: CBN-021: BALANCE SOCIAL, CBN 0906: NOTAS A LOS ESTADOS FINANCIEROS, CBN-1113-2: INFORMACIÓN GESTIÓN AMBIENTAL PROYECTOS PAL. FORMATOS ELECTRÓNICOS: CB 1113-4: INFORMACIÓN CONTRACTUAL DE PROYECTOS PAL, CB-0012: CONTRACTUAL, CB-0015: MODIFICACIÓN CONTRACTUAL.</t>
  </si>
  <si>
    <t>COORDINAR MESAS DE TRABAJO CON LAS OFICINAS DE CONTABILIDAD  Y PRESUPUESTO, A FIN DE HACER LOS CRUCES DE INFORMACION FRENTE  A LAS DEVOLUCIONES GENERADAS DENTRO DEL PROYECTO SUBSIDIO C, ASÍ MISO, ANALIZAR Y  PROMEDIAR LOS  GIROS REALIZADOS DENTRO DEL MENCIONADO PROYECTO.</t>
  </si>
  <si>
    <t>NUMEROS DE MESAS DE TRABAJO  REALIZADAS/NUMERO DE MESAS DE TRABAJO  PROGRAMADAS</t>
  </si>
  <si>
    <t>AREA DE GESTION  DEL  DESARROLLO LOCAL- OFICINA  DE SUBSIDIO C, CONTABIIDAD Y PRESUPUESTO</t>
  </si>
  <si>
    <t>2018-08-01</t>
  </si>
  <si>
    <t>REPORTAR DENTRO DEL DOCUMENTO ELECTRONICO, CBN-0021 BALANCE SOCIAL,  LAS DEVOLUCIONES GENERADAS EN EL PROYECTO DE SUBSIDIO C, EL CUAL DEBE CARGARSE EN LA PLATAFORMA SIVICOF, LO QUE PERMITIRA ESTABLECER EL  VALOR REAL  EJECUTADO.</t>
  </si>
  <si>
    <t>DEVOLUCIONES GENERADAS EN EL PROYECTO DE SUBSIDIO C</t>
  </si>
  <si>
    <t>NUMERO DE DEVOLUCIONES  REPORTADAS /NUMERO DE DEVOLUCIONES   GENERADAS</t>
  </si>
  <si>
    <t>AREA DE GESTION DEL DESARROLLO LOCAL- SUBSDIO C</t>
  </si>
  <si>
    <t>REVISAR CUENTA POR CUENTA Y REALIZAR  UN ANALISIS FINANCIERO, DONDE SE DETALLE EL  ESTADO ACTUAL, LOS HECHOS MAS RELEVANTES  Y  LOS MOTIVOS POR LO QUE SE ENCUENTRAN EN ESTA CONDICION, INFORMACION QUE DEBE SER REPORTADA EN EL DOCUMENTO  ELECTRONICO CBN 0906. NOTAS A LOS ESTADOS FINANCIEROS EN LA PLATAFORMA SIVICOF</t>
  </si>
  <si>
    <t>REVISION DE CUENTAS</t>
  </si>
  <si>
    <t>NUMERO DE REVISIONES DE CUENTAS REALIZADAS/ NUMERO DE REVISIONES  DE CUENTAS PROGRAMADAS</t>
  </si>
  <si>
    <t>AREA DE GESTION DEL DESARROLLO LOCAL-CONTABILIDAD</t>
  </si>
  <si>
    <t>REPORTAR UNICAMENTE LOS CONTRATOS CELEBRADOS Y EJECUTADOS CON RECURSOS  DE LA VIGENCIA Y EL ALCANCE DE LAS METAS PROGRAMADAS EN EL DOCUMENTO ELECTRONICO CBN-1113-2  - INFORMACIÓN GESTIÓN AMBIENTAL PROYECTOS PAL.</t>
  </si>
  <si>
    <t>CONTRATOS CELEBRADOS Y EJECUTADOS</t>
  </si>
  <si>
    <t>NUMERO  DE CONTRATOS  CELEBRADOS   REPORTADOS /NUMERO DE CONTRATOS CELEBRADOS REGISTRADOS</t>
  </si>
  <si>
    <t>AREA DE GESTION  DE DESARROLLO LOCAL- AMBIENTE</t>
  </si>
  <si>
    <t>2018-08-31</t>
  </si>
  <si>
    <t>REMITIR MEDIANTE MEMORANDO A LA SECRETARIA DISTRITAL  DE AMBIENTE, LA ACTUALIZACION  DEL DOCUMENTO PAL, TENIENDO EN CUENTA LAS OBSERVACIONES REALIZADAS POR EL ENTE DE CONTROL,  PARA SU APROBACION Y TRAMITE PERTINENTE.</t>
  </si>
  <si>
    <t>ACTUALIZACION  DEL DOCUMENTO PAL</t>
  </si>
  <si>
    <t>NUMERO  DE ACTUALIZACIONES REMITIDAS/NUMERO DE ACTUALIZACIONES GENERADAS</t>
  </si>
  <si>
    <t>AREA DE GESTION DEL DESARROLLO LOCAL-AMBIENTE</t>
  </si>
  <si>
    <t>CREAR UNA MATRIZ DE SEGUIMIENTO, UTILIZANDO  LOS CAMPOS ESTABLECIDOS EN DICHO FORMATO ELECTRONICO CB-0012 CONTRACTUAL, PARA EL REGISTRO DE LA INFORMACION REQUERIDA, LO QUE EVITARA QUE SE PRESENTES INCONSISTENCIAS.</t>
  </si>
  <si>
    <t>MATRIZ DE SEGUIMIENTO</t>
  </si>
  <si>
    <t>NUMERO DE MATRICES IMPLEMENTADAS/ NUMERO DE MATRICES CREADAS</t>
  </si>
  <si>
    <t>AREA DE GESTION DEL DESARROLLO LOCAL-CONTRATACION</t>
  </si>
  <si>
    <t>2018-03-01</t>
  </si>
  <si>
    <t>REPORTAR LOS CONTRATOS  QUE PRESENTEN  NOVEDADES DE ADICIÓN Y PRORROGA, DILIGENCIADO  EN DEBIDA FORMA LA INFORMACION REQUERIDA EN LOS  CAMPOS INDICADOS EN EL  FORMATO CB-0015: MODIFICACIÓN CONTRACTUAL, Y EN LOS TÉRMINOS ESTABLECIDOS</t>
  </si>
  <si>
    <t>NOVEDADES DE ADICION Y PRORROGA</t>
  </si>
  <si>
    <t>NUMERO DE ADICIONES Y PRORROGAS REPORTADAS/NUMERO DE ADICIONES Y PRORROGAS GENERADAS</t>
  </si>
  <si>
    <t>3.1.2</t>
  </si>
  <si>
    <t>HALLAZGO ADMINISTRATIVO POR FALLAS EN LA PUBLICACIÓN DE ACTOS ADMINISTRATIVOS DE LA CONTRATACIÓN EN EL SISTEMA ELECTRÓNICO DE CONTRATACIÓN PÚBLICA – SECOP.</t>
  </si>
  <si>
    <t>DAR CUMPLIMIENTO A LOS TÉRMINOS LEGALES ESTABLECIDOS PARA LA PUBLICACIÓN DE LOS ACTOS ADMINISTRATIVOS DE LOS DIFERENTES PROCESOS DE CONTRATACIÓN ADELANTADOS POR EL FDL SUBA EN EL SISTEMA ELECTRÓNICO DE CONTRATACIÓN PÚBLICA – SECOP.</t>
  </si>
  <si>
    <t>PROCESOS PUBLICADOS EN EL SECOP</t>
  </si>
  <si>
    <t>NÚMERO DE PUBLICACIONES EN SECOP / NÚMERO DE ACTOS ADMINISTRATIVOS DE LA CONTRATACIÓN PÚBLICA EN EL SECOP DEL FDLS</t>
  </si>
  <si>
    <t>AREA DE GESTION DE DESARROLLO LOCAL -CONTRATACIÓN</t>
  </si>
  <si>
    <t>HALLAZGO ADMINISTRATIVO POR LA NO PUBLICACIÓN Y PUBLICACIÓN EXTEMPORÁNEA DE LOS ACTOS ADMINISTRATIVOS DE LOS PROCESOS CONTRACTUALES EN SECOP, CONTRATOS 156 DE 2015, 082 DE 2015,  016 DE 2015, 070 DE 2015, 053 DE 2015. 055 DE 2015 Y 160 DE 2016.</t>
  </si>
  <si>
    <t>HALLAZGO ADMINISTRATIVO POR LA NO PUBLICACIÓN Y PUBLICACIÓN EXTEMPORÁNEA DE LOS ACTOS ADMINISTRATIVOS DE LOS PROCESOS CONTRACTUALES EN SECOP, CONTRATOS 156 DE 2015, 082 DE 2015, 016 DE 2015, 070 DE 2015, 053 DE 2015. 055 DE 2015 Y 160 DE 2016.</t>
  </si>
  <si>
    <t>COP 92-14 INCONSISTENCIAS EN EL SUMINISTRO DE LA INFORMACIÓN, SE OBSERVÓ QUE EL FDLS NO ENTREGÓ EN FORMA COMPLETA LA INFORMACIÓN SOLICITADA, OMITIENDO DOCUMENTOS VITALES PARA LA EVALUACIÓN COMO ES EL CASO DE FACTURAS, ÓRDENES DE PAGO Y CERTIFICACIONES DE CUMPLIMIENTO</t>
  </si>
  <si>
    <t>REVISION DE LAS CARPETAS SOLICITADAS POR EL ENTE DE CONTROL POR PARTE DEL ABOGADO DEL FDL, VERIFICANDO QUE ESTEN COMPLETAS ANTES DE SER EMITIDAS.</t>
  </si>
  <si>
    <t>CARPETAS SOLICITAS</t>
  </si>
  <si>
    <t>NUMERO DE CARPETAS REVISADAS /NUMERO DE CARPETAS SOLICITADAS</t>
  </si>
  <si>
    <t>2017-03-01</t>
  </si>
  <si>
    <t>3.1.2.1</t>
  </si>
  <si>
    <t>HALLAZGO ADMINISTRATIVO: POR INEFECTIVIDAD DE LA ACCIÓN FORMULADA EN EL PLAN DE MEJORAMIENTO EN VIRTUD DEL HALLAZGO NO. 3.3.1.8.2 ACCIÓN 2, SEGÚN AUDITORÍA DE REGULARIDAD CÓDIGO 102, PAD 2018. EL FONDO DE DESARROLLO LOCAL, NO REALIZÓ LA RENOVACIÓN DE LOS CONTRATOS DE COMODATOS CON LAS JAC.</t>
  </si>
  <si>
    <t>FALENCIA EN EL CONTROL Y SEGUIMIENTO POR PARTE DE LOS RESPONSABLES EN LA ACTUALIZAR LOS COMODATOS</t>
  </si>
  <si>
    <t>REALIZAR LAS MINUTAS DE RENOVACION DE LOS COMODATOS DE LAS JAC</t>
  </si>
  <si>
    <t>CONTROL CONTRACTUAL</t>
  </si>
  <si>
    <t>N° DE MINUTAS RENOVADAS DE LOS COMODATOS CON LAS JAC</t>
  </si>
  <si>
    <t>ADELANTAR LOS COMODATOS  DE LOS BIENES PERTINENTES ADQUIRIDOS EN LA VIGENCIA QUE DEBAN SER ENTREGADOS A TERCEROS</t>
  </si>
  <si>
    <t>N° DE BIENES ENTREGADOS EN COMODATO/ TOTAL DE BIENES ADQUIRIDOS PARA ENTREGA EN COMODATO</t>
  </si>
  <si>
    <t>ALMACEN-OFICINA DE CONTRATACION</t>
  </si>
  <si>
    <t>2020-03-30</t>
  </si>
  <si>
    <t>HALLAZGO ADMINISTRATIVO -POR FALENCIAS EN LA FASE PRE-CONTRACTUAL Y CONTRACTUAL DEL CPS NO. 209 DE 2014 MANTENIMIENTO Y REPARACIÓN PARQUE AUTOMOTOR FDLS. CON 5 CASOS.</t>
  </si>
  <si>
    <t>FALENCIA PRE Y POST CONTRACTUAL POR LAS PERSONAS DESIGNADAS EN EL AREA DE CONTRATACION Y APOYO A LA SUPERVISION</t>
  </si>
  <si>
    <t>DAR CUMPLIMIENTO A LA NORMATIVIDAD VIGENTE EN TEMAS DE CONTRATACION, LOS LINEAMIENTOS ESTABLECIDOS POR EL MANUAL DE CONTRATACION DE LA ENTIDAD, MANUAL DE SUPERVISION E INTERVENTORIA Y LOS PARAMETROS ESTABLECIDOS POR LA ENTIDAD COLOMBIA COMPRA EFICIENTEÇ</t>
  </si>
  <si>
    <t>SEGUIMIENTO CONTRACTUAL</t>
  </si>
  <si>
    <t># DE CONTRATOS CON EL CUMPLIMIENTO DE LOS REQUISITOS NORMATIVOS</t>
  </si>
  <si>
    <t>2020-11-10</t>
  </si>
  <si>
    <t>3.1.2.2</t>
  </si>
  <si>
    <t>HALLAZGO ADMINISTRATIVO CON INCIDENCIA FISCAL -POR EL RECONOCIMIENTO Y PAGO DE MANTENIMIENTO Y REPARACIÓN DE VEHÍCULOS DADOS DE BAJA, IVA ADICIONAL Y PRECIOS DE LOS ÍTEMS CONTRACTUALES POR ENCIMA DE LA OFERTA ECONÓMICA ACEPTADA, A TRAVÉS DEL CPS NO. 209 DE 2014 SUSCRITO POR EL FDLS, POR VALOR DE $ 22.601.333.CON 3 CASOS</t>
  </si>
  <si>
    <t>FALENCIA DE SEGUIMIENTO Y CONTROL DE QUIEN EJERCIO COMO APOYO A LA SUPERVISION DEL CONTRATO SUJETO DE LA OBSERVACION</t>
  </si>
  <si>
    <t>IMPLEMENTAR LOS FORMATOS DE CONTROL  ESTABLECIDOS POR LA SECRETARIA DE GOBIERNO MEDIANTE EL MODELO INTEGRADO DE PLANEACION Y GESTION FRENTE AL MANTENIMIENTO, REPARACION, COMBUSTIBLE DE LOS VEHICULOS DE LA ALS Y AQUELLOS QUE QUE MEJOREN LA GESTION DE DICHO CONTROL</t>
  </si>
  <si>
    <t># VEHICULOS DE LA ALS CON LOS FORMATOS IMPLEMENTADOS</t>
  </si>
  <si>
    <t>APOYO A LA SUPERVISION-FDLS</t>
  </si>
  <si>
    <t>REALIZAR COMITÉ DE INVENTARIOS PARA EVALUACION Y APROBACION DE VEHICULOS QUE DEBAN DARSE DE BAJA</t>
  </si>
  <si>
    <t>CONTROL DE INVENTARIOS</t>
  </si>
  <si>
    <t># DE VEHICULOS PARA DAR DE BAJA</t>
  </si>
  <si>
    <t>COMITÉ DE INVENTARIOS ALS</t>
  </si>
  <si>
    <t>REALIZAR SENSIBILIZACION A LOS APOYOS A LA SUPERVISION SOBRE EL REVISION, CONTROL, SEGUIMIENTO DE LA ETAPA CONTRACTUAL Y POST CONTRACTUAL RESPECTO A LAS NORMAS Y LINEAMIENTOS ESTABLECIDOS</t>
  </si>
  <si>
    <t># DE SENSIBILIZACIONES REALIZADAS</t>
  </si>
  <si>
    <t>AREA DE CONTRATACION-CALIDAD- PLANEACION-FINANCIERA</t>
  </si>
  <si>
    <t>HALLAZGO ADMINISTRATIVO. POR INEFECTIVIDAD DE LA ACCIÓN FORMULADA EN EL PLAN DE MEJORAMIENTO EN VIRTUD DEL HALLAZGO NO. 2.1.3.1 ACCIÓN 1 SEGÚN AUDITORÍA DE REGULARIDAD NO. 147 PAD 2016. NO SE EVIDENCIAN SOPORTES NI REQUERIMIENTOS DEL FONDO A LOS CONTRATISTAS DE LA APLICACIÓN DE RETENCIONES CONVENIOS Y CONTRATOS NOS. 170 DE 2013, 062, 293, 296 DE 2014 Y 158 DE 2015</t>
  </si>
  <si>
    <t>FALENCIA EN EL CONTROL Y SEGUIMIENTO EN EL EJERCICIO DEL APOYO A LA SUPERVISION</t>
  </si>
  <si>
    <t>REALIZAR SENSIBILIZACIONES A LOS APOYOS A LA SUPERVISION EN EL EJERCICIO DE SUS FUNCIONES SEGÚN LA NORMATIVIDAD LEGAL VIGENTE</t>
  </si>
  <si>
    <t>FORTALECIMIENTO A LA GESTION</t>
  </si>
  <si>
    <t>N° DE SENSIBILIZACIONES REALIZADAS</t>
  </si>
  <si>
    <t>OFICINA DE CONTRATACION DEL FDLS-DESPACHO</t>
  </si>
  <si>
    <t>3.1.2.3</t>
  </si>
  <si>
    <t>HALLAZGO ADMINISTRATIVO. POR INEFECTIVIDAD DE LA ACCIÓN FORMULADA EN EL PLAN DE MEJORAMIENTO EN VIRTUD DEL HALLAZGO NO. 3.1.1 ACCIÓN 1 SEGÚN AUDITORÍA DE DESEMPEÑO NO. 168 PAD 2016. NO SE EVIDENCIA PUBLICACIÓN EN EL SECOP I DEL CAS-038-2012 ENTRE EL FDLS Y LA CORPORACIÓN MUJERES Y ECONOMÍA (CON ESE NÚMERO DE CONTRATO SE REGISTRÓ OTRO COMPROMISO DEL FONDO EN EL SECOP I).</t>
  </si>
  <si>
    <t>FALTA DE CONTROL EN LA PUBLICACION DE LOS CONTRATOS CONTRACTUALES EN LOS TERMINOS ESTABLECIDOS PARA TAL FIN</t>
  </si>
  <si>
    <t>REALIZAR LA PUBLICACION DE LOS DOCUMENTOS CONTRACTUALES CONFORME A LOS REQUISITOS EXIGIDOS Y EN LOS PORTALES ESTABLECIDOS PARA TAL FIN</t>
  </si>
  <si>
    <t>N° DE CONTRATOS PUBLICADOS CON LOS RESPECTIVOS DOCUMENTOS/ TOTAL DE CONTRATOS SUSCRITOS</t>
  </si>
  <si>
    <t>FALENCIA EN EL CONTROL Y SEGUIMIENTO EN EL EJERCICION DEL APOYO A LA SUPERVISION</t>
  </si>
  <si>
    <t>3.1.3</t>
  </si>
  <si>
    <t>HALLAZGO ADMINISTRATIVO POR DEFICIENCIAS EN LA CALIDAD DE LA INFORMACIÓN RENDIDA A TRAVÉS DE LA PLATAFORMA SIVICOF.</t>
  </si>
  <si>
    <t>REALIZAR VERIFICACIÓN TRIMESTRAL A LA INFORMACIÓN RENDIDA EN EL FORMATO ELECTRÓNICO CB-0012 CONTRACTUAL.</t>
  </si>
  <si>
    <t>VERIFICACIÓN DE CONTRATOS</t>
  </si>
  <si>
    <t>NÚMERO DE CONTRATOS TOMADOS ALEATORIAMENTE/ NÚMERO TOTAL DE CONTRATOS PUBLICADOS EN EL TRIMESTRE.</t>
  </si>
  <si>
    <t>HALLAZGO ADMINISTRATIVO CON INCIDENCIA FISCAL Y PRESUNTA INCIDENCIA DISCIPLINARIA AL CONTRATO DE OBRA NO. 232 DE 2015. – POR EL RECONOCIMIENTO Y PAGO DE ACTIVIDADES INJUSTIFICADAS Y FALLAS EN EL SEGUIMIENTO DE LA EJECUCIÓN DE LAS OBRAS POR VALOR DE $1.327.634.148,42 INCLUIDO AIU.</t>
  </si>
  <si>
    <t>ADELANTAR MESAS DE CAPACITACIÓN Y SEGUIMIENTO TRIMESTRAL CON LOS RESPONSABLES DE LOS PROCESOS DE APOYO A LA SUPERVISIÓN  DE LOS CONTRATOS  DEL  EL FDL SUBA.</t>
  </si>
  <si>
    <t>CUMPLIMIENTO ACTIVIDADES DE CAPACITACIÓN</t>
  </si>
  <si>
    <t>NÚMERO DE CAPACITACIONES REALIZADAS / NÚMERO TOTAL DE CAPACITACIONES PROGRAMADAS</t>
  </si>
  <si>
    <t>ADELANTAR MESAS DE SEGUIMIENTO A LOS PROCESOS DE VIGILANCIA, SUPERVISIÓN Y CONTROL DE LOS DIFERENTES PROCESOS CONTRACTUALES ADELANTADOS POR EL FDL SUBA</t>
  </si>
  <si>
    <t>CUMPLIMIENTO MESAS DE SEGUIMIENTO</t>
  </si>
  <si>
    <t>NÚMERO DE MESAS DE SEGUIMIENTO REALIZADAS  / NÚMERO TOTAL DE  MESAS DE SEGUIMIENTO  PROGRAMADAS</t>
  </si>
  <si>
    <t>ELABORAR Y SOCIALIZAR A TRAVÉS DE MEMORANDO Y/O CIRCULAR INTERNA, ACERCA DEL CUMPLIMIENTO DE LO ESTABLECIDO EN LAS GUÍAS DE COLOMBIA COMPRA EFICIENTE Y DEL MANUAL DE BUENAS PRÁCTICAS EN LA ACTIVIDAD PRECONTRACTUAL DE LA SECRETARÍA DISTRITAL DE GOBIERNO Y LAS ALCALDÍAS LOCALES (FONDOS DE DESARROLLO LOCAL)</t>
  </si>
  <si>
    <t>MEMORANDOS Y/O CIRCULARES INTERNAS  PROYECTADAS.</t>
  </si>
  <si>
    <t>NÚMERO DE MEMORANDOS Y/O CIRCULARES INTERNAS PROYECTADOS / NÚMERO TOTAL DE MEMORANDOS DE DELEGACIÓN DE APOYOS A LA SUPERVISIÓN.</t>
  </si>
  <si>
    <t>AREA DE GESTION DE DESARROLLO LOCAL - CONTRATACIÓN</t>
  </si>
  <si>
    <t>UNIFICAR LOS FORMATOS DE INFORMES TÉCNICOS, ADMINISTRATIVOS Y FINANCIEROS QUE GUARDEN RELACIÓN CON LA PROPUESTA ECONÓMICA PARA GARANTIZAR UNA CORRECTA EJECUCIÓN DE TODOS LOS CONTRATOS DE  FDL SUBA.</t>
  </si>
  <si>
    <t>DISEÑO Y APLICACIÓN DE FORMATOS DE EJECUCIÓN TÉCNICA, ADMINISTRATIVA Y FINANCIERA</t>
  </si>
  <si>
    <t>NÚMEROS DE FORMATOS DISEÑADOS / FORMATOS IMPLEMENTADOS POR CADA CONTRATO (SIN IMPORTAR LA MODALIDAD DE CONTRATACIÓN)</t>
  </si>
  <si>
    <t>COP 92-14 INCONSISTENCIA EN LA AGREGACIÓN DE LAS CANTIDADES DE OBRA, SE PRESENTARON FALENCIAS EN EL CONTROL REALIZADO POR LA INTERVENTORÍA Y SUPERVISIÓN DEL CONTRATO AL COMPONENTE ECONÓMICO, TODA VEZ QUE AL NO DETECTAR Y CORREGIR EN FORMA OPORTUNA LAS INCONSISTENCIAS EN LA INFORMACIÓN FINANCIERA, CONLLEVO A QUE EL FDLS REALIZARÁ PAGOS DE MAYORES CANTIDADES DE OBRA.</t>
  </si>
  <si>
    <t>DENTRO DE OBLIGACIONES DEL SUPERVISOR E INTERVENTOR DEL CONTRATO QUEDAR INDICADO QUE SE REALIZARA UN CONTROL DETALLADO DE TODOS  LOS ITEMS CONTRACTUALES Y NO PREVISTOS, SE SOPORTARAN LO NO PREVISTOS CON ACTA DE AUTORIZACION DEL ORDEN DEL GASTO.</t>
  </si>
  <si>
    <t>ITEMS CONTRACTUALES  Y NO PREVISTOS</t>
  </si>
  <si>
    <t>NUMERO DE ITEMS CONTRACTUALES Y NO PREVISTOS REVISADOS/NUMERO DE ITEMS CONTRACTUALES Y NO  PREVISTOS</t>
  </si>
  <si>
    <t>3.1.3.1</t>
  </si>
  <si>
    <t>HALLAZGO ADMINISTRATIVO CON PRESUNTA INCIDENCIA DISCIPLINARIA, POR FALENCIAS EN LA FASE PRECONTRACTUAL DEL PROCESO DE SELECCIÓN AL CONTRATO 054/17 "MANTENMIENTO PARQUES". EN ACTA DE ADJUDICACIÓN EL COMITÉ EVALUADOR MANIFIESTA ADJUDICAR EL CONTRATO AL CONSORCIO BIOPARQUES CON LA LECTURA DEL ACTA,  DESCONOCIENDO QUE LA DECISIÓN DEBES SER TOMADA POR EL ALCALDE LOCAL MEDIANTE UN ACTO ADMINISTRATIVO PARA TAL FIN; INOBSERVANDO  EL ARTÍCULO 2.2.1.2.1.1.2., DEL DECRETO 1082 DE 2015.</t>
  </si>
  <si>
    <t>HALLAZGO ADMINISTRATIVO CON PRESUNTA INCIDENCIA DISCIPLINARIA, POR FALENCIAS EN LA FASE PRECONTRACTUAL DEL PROCESO DE SELECCIÓN AL CONTRATO 054/17 "MANTENMIENTO PARQUES". EN ACTA DE ADJUDICACIÓN EL COMITÉ EVALUADOR MANIFIESTA ADJUDICAR EL CONTRATO AL CONSORCIO BIOPARQUES CON LA LECTURA DEL ACTA, DESCONOCIENDO QUE LA DECISIÓN DEBES SER TOMADA POR EL ALCALDE LOCAL MEDIANTE UN ACTO ADMINISTRATIVO PARA TAL FIN; INOBSERVANDO EL ARTÍCULO 2.2.1.2.1.1.2., DEL DECRETO 1082 DE 2015.</t>
  </si>
  <si>
    <t>ELABORAR  CRONOGRAMA DE  AUDIENCIAS DE ADJUDICACIÓN  Y CUMPLIR LAS FECHAS Y HORAS ESTABLECIDAS EN EL MISMO, DE ACUERDO CON LAS REGLAS ESTABLECIDAS EN EL ARTÍCULO 2.2.1.2.1.1.2., DEL DECRETO 1082 DE 2015.</t>
  </si>
  <si>
    <t>CRONOGRAMA DE AUDIENCIAS DE ADJUDICACION</t>
  </si>
  <si>
    <t>NUMERO DE AUDIENCIAS PUBLICAS REALIZADAS/NUMERO DE CRONOGRAMAS PARA AUDIENCIAS PUBLICAS  ELABORADOS</t>
  </si>
  <si>
    <t>AREA DE GESTION DEL  DESARROLLO LOCAL -CONTRATACION</t>
  </si>
  <si>
    <t>ELABORAR LOS ACTOS  ADMINISTRATIVOS DE LAS AUDIENCIAS PUBLICAS DE ADJUDICACION QUE SE REALICEN, UNA VEZ TERMINE EL PROCESO DE SELECCIÓN POR LICITACION PUBLICA CUMPLIENDO CON EL PRINCIPIO DE TRANSPARENCIA, ARTÍCULO 2.2.1.2.1.1.2., DEL DECRETO 1082 DE 2015</t>
  </si>
  <si>
    <t>ACTOS ADMINISTRATIVOS</t>
  </si>
  <si>
    <t>NUMERO DE ACTOS ADMINISTRATIVOS DE AUDIENCIAS PUBLICAS ADJUDICADAS GENERADOS/NUMERO DE AUDIENCIAS PUBLICAS DE ADJUDICACION  REALIZADAS</t>
  </si>
  <si>
    <t>HALLAZGO ADMINISTRATIVO POR FALENCIAS DEL EXPEDIENTE DEL CONVENIO INTERADMINISTRATIVO 333/2017 DEL FDLS.</t>
  </si>
  <si>
    <t>REQUERIR MEDIANTE COMUNICACIÓN OFICIAL A EL APOYO A LA SUPERVISION DEL CI PARA QUE DE EXPLICACION DE LOS SOPORTES FALTANTES QUE DEN GARANTIA DE LA EJECUCION</t>
  </si>
  <si>
    <t>N° DE REQUERIMIENTOS REMITIDOS AL APOYO A LA SUPERVISION DEL CI</t>
  </si>
  <si>
    <t>PERSONAL DE APOYO DE ETAPA POSTCONTRACTUAL</t>
  </si>
  <si>
    <t>REALIZAR LAS GESTIONES NECESARIAS DE VERIFICACION DE LA INFORMACION QUE REPOSA EN EL EXPEDIENTE CONTRACTUAL PARA LA PERTINENCIA DE EFECTUAR LA LIQUIDACION DEL CONVENIO</t>
  </si>
  <si>
    <t>N° DE ACCIONES REALIZADAS DEBIDAMENTE DOCUMENTADAS PARA CONCEPTO DE LIQUIDACION</t>
  </si>
  <si>
    <t>HALLAZGO ADMINISTRATIVO CON PRESUNTA INCIDENCIA DISCIPLINARIA - POR LA MODIFICACIÓN DEL PERSONAL PRESENTADO EN LA PROPUESTA, SIN CUMPLIMIENTO DE LOS LINEAMIENTOS IMPARTIDOS PARA TAL FIN EN EL CI NO. 239/2016.</t>
  </si>
  <si>
    <t>FALENCIA POR NO DEJAR POR ESCRITO EL CAMBIO DEL PERSONAL PRESENTADO EN LA PROPUESTA</t>
  </si>
  <si>
    <t>EMITIR CERTIFICACION FORMAL POR PARTE DE QUIENES INTERVIENEN COMO CONTROL EN LA EJECUCION (INTERVENTOR Y APOYO A LA SUPERVISION), FRENTE A LOS CAMBIOS DEL PERSONAL Y DARLO A CONOCER EN EL COMITÉ DE OBRA PARA TAL FIN</t>
  </si>
  <si>
    <t>SEGUIMIENTO PRECONTRACTUAL</t>
  </si>
  <si>
    <t># DE CERTIFCACIONES EMITIDAS Y SOCIALIZADA EN COMITÉ DE OBRA</t>
  </si>
  <si>
    <t>3.1.3.10</t>
  </si>
  <si>
    <t>HALLAZGO ADMINISTRATIVO POR FALTA DE SEGUIMIENTO A LA CALIDAD Y ESTABILIDAD DE LAS OBRAS DENTRO DE LA VIGENCIA DE LOS AMPAROS.</t>
  </si>
  <si>
    <t>DESIGNAR UN FUNCIONARIO Y/O CONTRATISTA CON IDONEIDAD PARA REALIZAR EL SEGUIMIENTO DE LA CALIDAD Y ESTABILIDAD DE LAS OBRAS DENTRO DE LA VIGENCIA DE LOS AMPAROS, LA REVISION DE POLIZAS, ACTIVIDADES QUE DEBEN QUEDAR ESTABLECIDAS DENTRO DE SU OBJETO Y OBLIGACIONES CONTRACTUALES.</t>
  </si>
  <si>
    <t>DESIGNACION DE FUNCIONARIO Y/O CONTRATISTA</t>
  </si>
  <si>
    <t>NUMERO DE FUNCIONARIOS Y/O CONTRATISTAS DESIGNADOS PARA  REALIZAR EL SEGUIMIENTO / NUMERO DE FUNCIONARIOS Y/O CONTRATISTAS CON IDONEIDAD PARA  REALIZAR EL SEGUIMIENTO</t>
  </si>
  <si>
    <t>AREA DE GESTION  DEL DESARROLLO LOCAL-INFRAESTRUCTURA</t>
  </si>
  <si>
    <t>3.1.3.2</t>
  </si>
  <si>
    <t>HALLAZGO ADMINISTRATIVO CON INCIDENCIA FISCAL Y PRESUNTA INCIDENCIA DISCIPLINARIA, POR MAYOR VALOR PAGADO EN EL CONTRATO NO. 339/17 -DOTACIÓN FDLS, JAL, JAC E IED, POR LA NO APLICACIÓN DEL PORCENTAJE DE DESCUENTO OBTENIDO VIA SUBASTA A TODOS LOS ÍTEMS CONTRATADOS A TRAVÉS DEL PROCESO SASI-FDLS-003-2017. NO ES DISCRECIONAL PARA DEL ADJUDICATARIO COMO DEL ADJUDICADOR DEL CONTRATO, APLICAR EL PORCENTAJE DE DESCUENTO A ALGUNOS ÍTEMS, EL FDLS GENERÓ DETRIMENTO PATRIMONIAL POR $24.667.680.</t>
  </si>
  <si>
    <t>REALIZAR UNA VERIFICACION DE LOS REGLAS GENERALES PREVISTAS EN LA LEY 80 DE 1993 Y EN DECRETO 1082 DE 2015, CADA VEZ QUE SE REALICE UN PROCESO BAJO LA MODALIDAD  DE SUBASTA INVERSA</t>
  </si>
  <si>
    <t>VERIFICACION DE REGLAS GENERALES</t>
  </si>
  <si>
    <t>NUMERO DE VERIFICACIONES   DE LAS REGLAS GENERALES REALIZADAS/NUMERO DE  VERIFICACIONES   DE LAS REGLAS GENERALES PROGRAMADAS</t>
  </si>
  <si>
    <t>VERIFICAR QUE LO ESTABLECIDO EN EL PLIEGO DE CONDICIONES, QUEDE INDICADO EN  LOS DEMAS DOCUMENTOS QUE HACEN PARTE INTEGRAL DE LA ETAPA CONTRACTUAL Y  EN EL ACTO ADMINISTRATIVO.</t>
  </si>
  <si>
    <t>VERIFICACION  DE DOCUMENTOS EN LA ETAPA CONTRACTUAL</t>
  </si>
  <si>
    <t>NUMERO DE VERIFICACIONES  REALIZADAS DE LOS DOCUMENTOS EN LA ETAPA CONTRACTUAL/NUMERO DE  VERIFICACIONES DE LOS DOCUMENTOS EN LA ETAPA CONTRACTUAL PROGRAMADAS</t>
  </si>
  <si>
    <t>HALLAZGO ADMINISTRATIVO CON PRESUNTA INCIDENCIA DISCIPLINARIA POR LA PUBLICACIÓN EXTEMPORÁNEA Y NO PUBLICACIÓN EN EL APLICATIVO SECOP I Y II PARA LOS CONTRATOS CI-317-2017, CI-333-2017 Y CPS NO.174 DE 2018.</t>
  </si>
  <si>
    <t>SOLICITAR CONCEPTO DE QUE SE DEBE HACER EN LOS CASOS DE QUE NO SE PUBLIQUE EN TIEMPO LOS DOCUMENTOS CONTRACTUALES A LA ENTIDAD COLOMBIA COMPRA EFICIENTE</t>
  </si>
  <si>
    <t>3.1.3.3</t>
  </si>
  <si>
    <t>HALLAZGO ADMINISTRATIVO CON PRESUNTA INCIDENCIA DISCIPLINARIA, POR LA EJECUCIÓN EXTEMPORÁNEA DEL OBJETO CONTRACTUAL Y FALTA DE CONTROL EN LA SUPERVISIÓN DE LA ORDEN DE COMPRA NO. 32447 DE 2018.</t>
  </si>
  <si>
    <t>REALIZAR REQUERIMIENTO CONTRACTUAL POR PARTE DEL  APOYO A LA SUPERVISION RESPECTO AL CUMPLIMIENTO DE LA ENTREGA DE LOS ELEMENTOS CORRESPONDIENTES DE LA ADICION CONTRACTUAL DE LA ORDEN DE COMPRA 32447</t>
  </si>
  <si>
    <t>N° DE COMUNICACIONES REMITIDAS POR AL APOYO A LA SUPERVISION</t>
  </si>
  <si>
    <t>APOYO A LA SUPERVISION DEL CI</t>
  </si>
  <si>
    <t>HALLAZGO ADMINISTRATIVO CON INCIDENCIA FISCAL Y PRESUNTA INCIDENCIA DISCIPLINARIA, POR MAYOR VALOR PAGADO EN EL CONTRATO NO. 346/17 -DOTACIÓN FDLS, JAL Y JAC, POR LA NO APLICACIÓN DEL PORCENTAJE DE DESCUENTO OBTENIDO VIA SUBASTA A TODOS LOS ÍTEMS CONTRATADOS A TRAVÉS DEL PROCESO SASI-FDLS-003-2017. NO ES DISCRECIONAL PARA DEL ADJUDICATARIO COMO DEL ADJUDICADOR DEL CONTRATO, APLICAR EL PORCENTAJE DE DESCUENTO A ALGUNOS ÍTEMS, EL FDLS GENERÓ DETRIMENTO PATRIMONIAL POR $14.451.578.</t>
  </si>
  <si>
    <t>NUMERO DE VERIFICACIONES   DE LAS REGLAS GENERALES PREVISTAS REALIZADAS/NUMERO DE  VERIFICACIONES  DE LAS REGLAS GENERALES PROGRAMADAS</t>
  </si>
  <si>
    <t>3.1.3.4</t>
  </si>
  <si>
    <t>HALLAZGO ADMINISTRATIVO CON PRESUNTA INCIDENCIA DISCIPLINARIA POR (6) FALENCIAS EN LA FASE PRECONTRACTUAL PROCESO SASI-003-2017,  CONTRACTUAL Y POSTCONTRACTUAL DE LOS CONTRATOS NO. 339, 346, 347 Y 349/2017.  1)GESTIÓN DOCUMENTAL 2)COMPROMISOS  POR EL PRESUPUESTO OFICIAL PESE A TENER CANTIDADES EXACTAS EN LA COMPRA 3)ERROR EN LAS FECHAS DE TERMINACIÓN 4)INICIO SIN REGISTRO PRESUPUESTAL 5) GARANTÍAS  CON INSUFICIENCIA LA VIGENCIA; 6)CONTRATO 346/2017 EJECUTADO POR FUERA DEL PLAZO.</t>
  </si>
  <si>
    <t>HALLAZGO ADMINISTRATIVO CON PRESUNTA INCIDENCIA DISCIPLINARIA POR (6) FALENCIAS EN LA FASE PRECONTRACTUAL PROCESO SASI-003-2017, CONTRACTUAL Y POSTCONTRACTUAL DE LOS CONTRATOS NO. 339, 346, 347 Y 349/2017. 1)GESTIÓN DOCUMENTAL 2)COMPROMISOS POR EL PRESUPUESTO OFICIAL PESE A TENER CANTIDADES EXACTAS EN LA COMPRA 3)ERROR EN LAS FECHAS DE TERMINACIÓN 4)INICIO SIN REGISTRO PRESUPUESTAL 5) GARANTÍAS CON INSUFICIENCIA LA VIGENCIA; 6)CONTRATO 346/2017 EJECUTADO POR FUERA DEL PLAZO.</t>
  </si>
  <si>
    <t>DESIGNAR UN ABOGADO PARA CADA PROCESO CONTRACTUAL QUIEN SERA EL  RESPONSABLE DE VERIFICAR  Y ORGANIZAR LOS DOCUMENTOS QUE SE REQUIEREN EN CADA UNA DE LAS ETAPAS CONTRACTUALES GARANTIZANDO LA CALIDAD DE LA INFORMACION, DE IGUAL  MANERA, REMITIRAN LA CARPETA CONTRACTUAL  AL ARCHIVO DE LA ALCALDIA LOCAL PARA SU RESPECTIVA CUSTODIA.</t>
  </si>
  <si>
    <t>DESIGNACION DE PROCESOS</t>
  </si>
  <si>
    <t>NUMERO DE PROCESOS REALIZADOS /NUMERO DE  PROCESO DESIGNADOS</t>
  </si>
  <si>
    <t>AREA DE GESTION DE DESARROLLO LOCAL -CONTRATACION</t>
  </si>
  <si>
    <t>REVISAR Y  DEJAR ESTIPULADO EN LOS PLIEGOS DE CONDICIONES,  LAS CANTIDADES DE LA  COMPRA DE BIENES O SERVICIOS,  EL TIPO DE LA SUBASTA SI ES POR LOTE O ITEM Y  EL PORCENTAJE DE DESCUENTO A APLICAR POR CADA RESPONSABLE DESIGNADO PARA LLEVAR ACABO UN PROCESO DE SUBASTA INVERSA</t>
  </si>
  <si>
    <t>REVISION DE PROCESO DE SUBASTA INVERSA</t>
  </si>
  <si>
    <t>NUMERO DE PROCESO DE SUBASTA INVERSA REVISADOS/NUMERO DE PROCESO DE SUBASTA INVERSA  ASIGNADOS</t>
  </si>
  <si>
    <t>CREAR LA  CARPETA CONTRACTUAL CORRESPONDIENTE Y  REVISAR LOS DOCUMENTOS QUE SE REQUIEREN EN CADA UNA DE LAS ETAPAS CONTRACTUALES, POR PARTE DEL ABOGADO RESPONSABLE DEL PROCESO INDEPENDIENTEMENTE DE LA MODALIDAD DE CONTRATACION, LO QUE  GARANTIZARA EL  CUMPLIMIENTO DE  LOS TIEMPOS  Y REQUISITOS ESTABLECIDOS EN EL MANUAL  DE CONTRATACION  CÓDIGO: GCO-GCI-M003, VERSIÓN: 02, VIGENCIA 16 DE JULIO DE 2018.</t>
  </si>
  <si>
    <t>CREACION  DE CARPETAS CONTRACTUALES</t>
  </si>
  <si>
    <t>NUMERO DE CARPETAS CONTRACTUALES REVISADAS/NUMERO DE CARPETAS CONTRACTUALES CREADAS</t>
  </si>
  <si>
    <t>HALLAZGO ADMINISTRATIVO, POR FALENCIAS EN LA SUPERVISIÓN E INCUMPLIMIENTO DEL PROCEDIMIENTO DE INGRESO AL ALMACÉN DE LAS ÓRDENES DE COMPRA NROS. 32444, 32445, 32456 Y 32463 DE 2018.</t>
  </si>
  <si>
    <t>REALIZAR EL TRASPASO DE LOS BIENES ADQUIRIDOS POR EL FDLS A LA SDSCJ CONFORME A LO ESTABLECIDO EN EL CI 903 DE 2018</t>
  </si>
  <si>
    <t>N° DE BIENES ENTREGADOS BAJO TRASPASO A LA SDSCJ</t>
  </si>
  <si>
    <t>ALMACEN-DESPACHO</t>
  </si>
  <si>
    <t>3.1.3.5</t>
  </si>
  <si>
    <t>HALLAZGO ADMINISTRATIVO CON PRESUNTA INCIDENCIA DISCIPLINARIA, POR LA NO EJECUCIÓN DEL OBJETO CONTRACTUAL Y FALTA DE SUPERVISIÓN A LA ORDEN DE COMPRA NO. 356/2017 "SEMIRREMOLQUE CAMA BAJA,". EL APOYO A LA SUPERVISIÓN DESIGNADO, SE CONSIDERA SIN LA EXPERTICIA TÉCNICA Y EN PRODUCTOS Y/O SERVICIOS ASOCIADOS A LA EJECUCIÓN CONTRACTUAL,  PARA PODER RECIBIRLO A SATISFACCIÓN Y EN FUNCIONAMIENTO EL BIEN ADQUIRIDO .</t>
  </si>
  <si>
    <t>HALLAZGO ADMINISTRATIVO CON PRESUNTA INCIDENCIA DISCIPLINARIA, POR LA NO EJECUCIÓN DEL OBJETO CONTRACTUAL Y FALTA DE SUPERVISIÓN A LA ORDEN DE COMPRA NO. 356/2017 "SEMIRREMOLQUE CAMA BAJA,". EL APOYO A LA SUPERVISIÓN DESIGNADO, SE CONSIDERA SIN LA EXPERTICIA TÉCNICA Y EN PRODUCTOS Y/O SERVICIOS ASOCIADOS A LA EJECUCIÓN CONTRACTUAL, PARA PODER RECIBIRLO A SATISFACCIÓN Y EN FUNCIONAMIENTO EL BIEN ADQUIRIDO .</t>
  </si>
  <si>
    <t>REALIZAR LOS PROCESOS Y MODIFICACIONES CONTRACTUALES NECESARIOS QUE PERMITAN RECIBIR A SATISFACCIÓN Y EN FUNCIONAMIENTO EL BIEN ADQUIRIDO POR EL FDLS,  CONFORME A LA FICHA TÉCNICA ESTABLECIDA</t>
  </si>
  <si>
    <t>PROCESO Y MODIFICACIONES CONTRACTUALES</t>
  </si>
  <si>
    <t>NUMERO DE PROCESOS Y MODIFICACIONES CONTRACTUALES  REALIZADAS/ NUMERO  DE PROCESOS Y MODIFICACIONES CONTRACTUALES  PROGRAMADAS</t>
  </si>
  <si>
    <t>AREA  DE GESTION  DEL DESARROLLO LOCAL- CONTRATACION</t>
  </si>
  <si>
    <t>SOLICITAR MEDIANTE MEMORANDO A LA SUBSECRETARIA DE GESTION  LOCAL DE LA SECRETARIA DISTRITAL DE GOBIERNO, QUE DENTRO DEL INSTRUCTIVO CÓDIGO: GET-AGL-IN001, INSTRUCCIONES PARA LA SOLICITUD DE ACREDITACIÓN DE NO EXISTENCIA O INSUFICIENCIA DE PERSONAL, SE INCLUYA UN PERIFL DE INGENIERO MECANICO CON EXPERIENCIA Y CARACTER TECNICO E IDONEO  PARA REALIZAR  EL  SEGUIMIENTO DEL  PARQUE AUTOMOTOR  Y DE TODAS AQUELLAS ACTIVIDADES EN LAS QUE REQUIERA COMO PROFESIONAL  EN ESTA MATERIA.</t>
  </si>
  <si>
    <t>SOLICITUD DE PERFIL</t>
  </si>
  <si>
    <t>NUMERO DE SOLICITADES DE PERFIL REALIZADAS/NUMERO DE SOLICITUDES DE PERFIL  PROGRAMADAS</t>
  </si>
  <si>
    <t>3.1.3.6</t>
  </si>
  <si>
    <t>HALLAZGO ADMINISTRATIVO, POR NO INGRESO DE ELEMENTOS AL ALMACÉN DEL CONTRATO DE COMPRAVENTA NO. 362/17 -DOTACIÓN JARDINES. AL CORTE DE LA AUDITORÍA Y TERMINADO EL CONTRATO NO SE HAN EFECTUADO LOS CORRESPONDIENTES INGRESOS A ALMACÉN, CONTRAVINIENDO LO SEÑALADO EN EL MANUAL PARA EL MANEJO DE BIENES RESOLUCIÓN 001 DE 2001 EXPEDIDA POR LA SECRETARÍA DISTRITAL DE HACIENDA.</t>
  </si>
  <si>
    <t>LEGALIZAR EL  INGRESO  DE LOS ELEMENTOS  DEL CONTRATO DE COMPRAVENTA NO. 362/17, DOTACION JARDINES EN EL  APLICATIVO SI CAPITAL, CUMPLIENDO  CON LO QUE INDICA EL MANUAL PARA EL MANEJO DE BIENES RESOLUCIÓN 001 DE 2001 EXPEDIDA POR LA SECRETARÍA DISTRITAL DE HACIENDA.</t>
  </si>
  <si>
    <t>LEGALIZAR EL  INGRESO  DE LOS ELEMENTOS</t>
  </si>
  <si>
    <t>NUMERO  DE  INGRESOS  DE ELEMENTOS   LEGALIZADOS / NUMERO DE INGRESOS DE ELEMENTOS PENDIENTES POR LEGALIZAR</t>
  </si>
  <si>
    <t>GESTION  DE DESARROLLO LOCAL- ALMACEN</t>
  </si>
  <si>
    <t>2018-10-01</t>
  </si>
  <si>
    <t>REALIZAR  EL INGRESO DE LOS ELEMENTOS QUE SE ADQUIERAN  PARA FUNCIONAMIENTO E INVERSION, EN  EL  APLICATIVO  SI CAPITAL  EL  MISMO DIA QUE SE RECIBEN LOS ELEMENTOS POR PARTE DE LOS PROVEEDORES</t>
  </si>
  <si>
    <t>INGRESO DE ELEMENTOS DE FUNCIONAMIENTO EN EL  APLICATIVO SI CAPITAL</t>
  </si>
  <si>
    <t>NUMERO DE ELEMENTOS INGRESADOS POR EL APLICATIVO SI CAPITAL/ NUMERO DE ELEMENTOS PENDIENTES POR INGRESAR EN E  APLICATIVO SI CAPITAL</t>
  </si>
  <si>
    <t>3.1.3.7</t>
  </si>
  <si>
    <t>HALLAZGO ADMINISTRATIVO POR INEXISTENCIA DE PUNTOS DE CONTROL EN LAS LICENCIAS DE OFFICE INSTALADAS ORDEN DE COMPRA  NO. 17764 DE 2017. EL FONDO NO TIENE ESTABLECIDO PUNTOS DE CONTROL, CON EL FIN DE TENER UN INVENTARIO DE EQUIPOS DE CÓMPUTO CON LAS ACTUALIZACIONES DE OFFICE 2016 ADQUIRIDAS, QUE LE PERMITAN ASEGURAR LA OPORTUNIDAD Y CONFIABILIDAD DE LA INFORMACIÓN Y SUS REGISTROS.</t>
  </si>
  <si>
    <t>HALLAZGO ADMINISTRATIVO POR INEXISTENCIA DE PUNTOS DE CONTROL EN LAS LICENCIAS DE OFFICE INSTALADAS ORDEN DE COMPRA NO. 17764 DE 2017. EL FONDO NO TIENE ESTABLECIDO PUNTOS DE CONTROL, CON EL FIN DE TENER UN INVENTARIO DE EQUIPOS DE CÓMPUTO CON LAS ACTUALIZACIONES DE OFFICE 2016 ADQUIRIDAS, QUE LE PERMITAN ASEGURAR LA OPORTUNIDAD Y CONFIABILIDAD DE LA INFORMACIÓN Y SUS REGISTROS.</t>
  </si>
  <si>
    <t>DESIGNAR UN FUNCIONARIO Y/O CONTRATISTA QUE TENGA DENTRO DE SUS OBLIGACIONES CONTRATUALES  LA ACTUALIZACION  DEL INVENTARIO TECNOLOGICO EXISTENTE EN  LA ALCALDIA LOCAL   TENIENDO  EN CUENTA LAS COMPRAS Y LOS MOVIMIENTOS DE EQUIPOS QUE SE GENEREN</t>
  </si>
  <si>
    <t>DESIGNACION DE FUNCIONARIO Y/O CONTRATISTA PARA ACTUALIZAR  EL  INVENTARIO TECNOLOGICO</t>
  </si>
  <si>
    <t>NUMERO  DE FUNCIONARIOS Y/O CONTRATISTAS DESIGNADOS/ NUMERO DE FUNCIONARIOS Y/O CONTRATISTAS SOLICITADOS</t>
  </si>
  <si>
    <t>GESTION  DE DESARROLLO LOCAL- OFICINA DE SISTEMA</t>
  </si>
  <si>
    <t>3.1.3.8</t>
  </si>
  <si>
    <t>HALLAZGO ADMINISTRATIVO CON PRESUNTA INCIDENCIA DISCIPLINARIA, POR FALLAS EN LA PUBLICACIÓN DE ACTOS ADMINISTRATIVOS DE LA CONTRATACIÓN EN ELSECOP. EL FDLS NO CUMPLE CON LA OPORTUNIDAD EN LA PUBLICACIÓN DE LOS ACTOS ADMINISTRATIVOS EN LOS CONTRATOS CPS NO. 142 Y 206 DE 2017 Y CV. NOS. 339, 346, 347, 349 Y 362 DE 2017, CPS NO.  192 DE 2016, LO CUAL FACILITA EL CUMPLIMIENTO OPORTUNO DEL PRINCIPIO DE PUBLICIDAD EN LA CONTRATACIÓN ESTATAL.</t>
  </si>
  <si>
    <t>HALLAZGO ADMINISTRATIVO CON PRESUNTA INCIDENCIA DISCIPLINARIA, POR FALLAS EN LA PUBLICACIÓN DE ACTOS ADMINISTRATIVOS DE LA CONTRATACIÓN EN ELSECOP. EL FDLS NO CUMPLE CON LA OPORTUNIDAD EN LA PUBLICACIÓN DE LOS ACTOS ADMINISTRATIVOS EN LOS CONTRATOS CPS NO. 142 Y 206 DE 2017 Y CV. NOS. 339, 346, 347, 349 Y 362 DE 2017, CPS NO. 192 DE 2016, LO CUAL FACILITA EL CUMPLIMIENTO OPORTUNO DEL PRINCIPIO DE PUBLICIDAD EN LA CONTRATACIÓN ESTATAL.</t>
  </si>
  <si>
    <t>REVISAR Y VERIFICAR  QUE SE ENCUENTREN PUBLICADOS LOS ACTOS ADMINISTRATIVOS DE LOS  CONTRATOS RELACIONADOS Y QUE FUERON  PRODUCTO DE LA OBSERVACION, EN EL SECOP, DE NO ENCONTRARSEN PUBLICADOS REALIZAR LOS AJUSTES Y TRAMITES NECESARIOS PARA CUMPLIR CON LO QUE EXIGE LA NORMA</t>
  </si>
  <si>
    <t>PUBLICACION DE ACTOS ADMINSITRATIVOS EN SECOP</t>
  </si>
  <si>
    <t>NUMERO DE ACTOS ADMINISTRATIVOS PUBLICADOS/NUMERO DE ACTOS ADMINISTRATIVOS PENDIENTE POR PUBLICAR</t>
  </si>
  <si>
    <t>AREA DE GESTION DEL DESARROLLO LOCAL- CONTRATACION</t>
  </si>
  <si>
    <t>DAR CUMPLIMENTO AL  PROCEDIMIENTO ESTABLECIDO  EN EL MANUAL  DE CONTRATACION  CÓDIGO: GCO-GCI-M003, VERSIÓN: 02, VIGENCIA 16 DE JULIO DE 2018.  PUNTO 7.1. ETAPA DE PLANEACION, GARANTIZADO  EL OPORTUNO  PRINCIPIO DE PUBLICIDAD EN LA CONTRATACIÓN ESTATAL</t>
  </si>
  <si>
    <t>CUMPLIMIENTO AL PROCEDIMIENTO DEL MANUAL DE CONTRATACION</t>
  </si>
  <si>
    <t>NUMERO DE PROCEDIMIENTOS IMPLEMENTADOS/NUMERO  DE PROCEDIMIENTOS ESTABLECIDOS</t>
  </si>
  <si>
    <t>3.1.3.9</t>
  </si>
  <si>
    <t>HALLAZGO ADMINISTRATIVO POR FALENCIAS EN LA GESTIÓN DOCUMENTAL EN:  A) CONTRATO NO. 362 DE 2017: INADECUADO MANEJO DOCUMENTAL RELACIONADO CON EL ORDEN CRONOLÓGICO DE LOS DOCUMENTOS. B) CONTRATO NO. 206 DE 2017 INADECUADO MANEJO DOCUMENTAL RELACIONADO CON EL ORDEN CRONOLÓGICO DE LOS DOCUMENTOS, Y ALGUNOS QUE NO CORRESPONDEN AL EXPEDIENTE CONTRACTUAL. C) CONTRATO NO. 142 DE 2017 AUSENCIA DE LA HOJA DE VIDA DE LA FUNCIÓN PÚBLICA Y DUPLICIDAD DE LA INFORMACIÓN.</t>
  </si>
  <si>
    <t>HALLAZGO ADMINISTRATIVO POR FALENCIAS EN LA GESTIÓN DOCUMENTAL EN: A) CONTRATO NO. 362 DE 2017: INADECUADO MANEJO DOCUMENTAL RELACIONADO CON EL ORDEN CRONOLÓGICO DE LOS DOCUMENTOS. B) CONTRATO NO. 206 DE 2017 INADECUADO MANEJO DOCUMENTAL RELACIONADO CON EL ORDEN CRONOLÓGICO DE LOS DOCUMENTOS, Y ALGUNOS QUE NO CORRESPONDEN AL EXPEDIENTE CONTRACTUAL. C) CONTRATO NO. 142 DE 2017 AUSENCIA DE LA HOJA DE VIDA DE LA FUNCIÓN PÚBLICA Y DUPLICIDAD DE LA INFORMACIÓN.</t>
  </si>
  <si>
    <t>REVISAR LOS EXPEDIENTES CONTRACTUALES Y  REALIZAR LOS CORRECTIVOS NECESARIOS PARA SUBSANAR EL HALLAZGO</t>
  </si>
  <si>
    <t>REVISION DE EXPEDIENTES CONTRACTUALES</t>
  </si>
  <si>
    <t>NUMERO DE EXPEDIENTES CONTRACTUALES REVISADOS/NUMERO DE EXPEDIENTES CONTRACTUALES  POR REVISAR</t>
  </si>
  <si>
    <t>AREA DE GESTION  DEL DESARROLLO LOCAL-CONTRATACION</t>
  </si>
  <si>
    <t>CAPACITAR  A LOS FUNCIONARIOS Y/O CONTRATISTAS  QUE SEAN DESIGNADOS COMO  APOYOS A LA  SUPERVISION  EN CUANTO  AL PROCEDIMIENTO DE GESTION DOCUMENTAL CÓDIGO: GDI-GPD-P001 DE LA  VIGENCIA 30 DE NOVIEMBRE DE 2017 Y  EN EL  INSTRUCTIVO DE BUENAS PRÁCTICAS PARA GESTIÓN DOCUMENTAL  GDI-GPD-IN001 VERSION 2 , VIGENCIA DE LA VIGENCIA 21 DE DICIEMBRE DE 2017</t>
  </si>
  <si>
    <t>CAPACITACION DE FUNCIONARIOS Y/O CONTRATISTAS DESIGNADOS COMO APOYO A LA SUPERVISION</t>
  </si>
  <si>
    <t>NUMERO DE CAPACITACIONES REALIZADAS/NUMERO DE CAPACITACIONES PROGRAMADAS</t>
  </si>
  <si>
    <t>AREA DE GESTION DEL DESARROLLO LOCAL- ARCHIVO</t>
  </si>
  <si>
    <t>CUMPLIR  CON LO  QUE INDICA EL MANUAL DE SUPERVISION  E INTERVENTORIA CÓDIGO: GCO-GCI-M004,VERSIÓN: 1,   30 DE NOVIEMBRE DE 2017, EN CUANTO A LA ORGANIZACION , CLASIFICACION   E INSERCION DE LOS  DOCUMENTOS QUE HAGAN PARTE DE LA CARPETA CONTRACTUAL, POR PARTE DE LOS APOYOS  A LA SUPERVISION   DE LOS CONTRATOS DE PRESTACION DE SERVICIOS Y JURIDICOS QUE SEAN DESIGNADOS POR EL  ALCALDE LOCAL.</t>
  </si>
  <si>
    <t>CUMPLIR CON EL MANUAL DE SUPERVISION E INTERVENTORIA</t>
  </si>
  <si>
    <t>NUMERO DE MANUALES DE SUPERVISION E INTERVENTORIA IMPLEMENTADOS /NUMERO DE MANUALES DE SUPERVISION E INTERVENTORIA CREADOS</t>
  </si>
  <si>
    <t>AREA DE GESTION DEL DESARROLLO LOCAL Y GESTION POLICIVA JURIDICA</t>
  </si>
  <si>
    <t>3.1.4</t>
  </si>
  <si>
    <t>HALLAZGO ADMINISTRATIVO CON INCIDENCIA FISCAL Y PRESUNTA DISCIPLINARIA. POR MAYOR VALOR PAGADO EN LOS ÍTEMS RETIRO DE ESCOMBROS (1.11) TRASIEGO Y ENLONADA DE ESCOMBROS (1.21) EN CUANTÍA $1.584.493, NO SOPORTAR LA FORMA COMO DETERMINÓ EL PRESUPUESTO DEL PROCESO DE LICITACIÓN Y POR EJECUCION DE OBRAS SIN RESPALDO PRESUPUESTAL.</t>
  </si>
  <si>
    <t>ADELANTAR MESAS DE CAPACITACIÓN Y SEGUIMIENTO TRIMESTRAL CON LOS RESPONSABLES DE LA FORMULACIÓN DE LA ETAPA PRECONTRACTUAL DE LOS PROCESOS  QUE ADELANTA EL FDL SUBA.</t>
  </si>
  <si>
    <t>NÚMEROS DE CAPACITACIONES REALIZADAS / NÚMERO TOTAL DE CAPACITACIONES PROGRAMADAS</t>
  </si>
  <si>
    <t>AREA DE GESTION DE DESARROLLO LOCAL -APOYO A LA SUPERVISION-INFRAESTRUCTURA</t>
  </si>
  <si>
    <t>HALLAZGO ADMINISTRATIVO CON INCIDENCIA FISCAL Y PRESUNTA DISCIPLINARIA. POR MAYOR VALOR PAGADO EN LOS ÍTEMS RETIRO DE ESCOMBROS (1.11) TRASIEGO Y ENLONADA DE ESCOMBROS (1.21) EN CUANTÍA $1.584.493, NO SOPORTAR LA FORMA COMO DETERMINÓ EL PRESUPUESTO DEL PROCESO DE LICITACIÓN Y POR EJECUCION DE OBRAS SIN RESPALDO PRESUPUESTAL..</t>
  </si>
  <si>
    <t>3.1.4.1</t>
  </si>
  <si>
    <t>HALLAZGO ADMINISTRATIVA – POR EL REGISTRO INADECUADO EN EL PRESUPUESTO DEL INGRESOS DE FDL SUBA VIGENCIA 2018, POR CONCEPTO DE RENDIMIENTOS FINANCIEROS Y RECURSOS PROVENIENTES DEL PROCESO RESPONSABILIDAD FISCAL 1700100-0094-18.</t>
  </si>
  <si>
    <t>REGISTRO INADECUADO EN EL PRESUPUESTO DE LOS INGRESOS POR CONCEPTOS DE RENDIMIENTOS FINANCIEROS</t>
  </si>
  <si>
    <t>REGISTRAR LOS RENDIMIENTOS FINANCIEROS EN EL RUBRO DESTINADO PARA TAL FIN</t>
  </si>
  <si>
    <t>CONTROL FINANCIERO</t>
  </si>
  <si>
    <t>N° DE INFORMES DE INGRESOS REGISTRADOS Y COMPARADOS/N° DE REPORTES DE INGRESOS DE LA TESORERIA</t>
  </si>
  <si>
    <t>HALLAZGO ADMINISTRATIVO -POR LA MODIFICACIÓN DEL EQUIPO DE TRABAJO, SIN PREVIA AUTORIZACIÓN, DENTRO DE LA EJECUCIÓN DEL CONTRATO DE OBRA PÚBLICA NO. 207 DE 2017</t>
  </si>
  <si>
    <t>3.1.4.2</t>
  </si>
  <si>
    <t>HALLAZGO ADMINISTRATIVO -POR LA PUBLICACIÓN EXTEMPORÁNEA Y/O NO PUBLICACIÓN DE LOS ACTOS ADMINISTRATIVOS EN LA PLATAFORMA SECOP I DE LOS CONTRATOS NOS. 209/2014, 239/2016 Y 207/2017.</t>
  </si>
  <si>
    <t>FALENCIA EN EL CONTROL Y SEGUIMIENTO DE LAS PERSONAS DESIGNADAS PARA LA PUBLICACION DE LOS DOCUMENTOS</t>
  </si>
  <si>
    <t>PUBLICAR TODA LA INFORMACION Y DOCUMENTOS DE LOS CONTRATOS EN LAS PLATAFORMAS PARA TAL FIN</t>
  </si>
  <si>
    <t>CONTROL PRECONTRACTUAL</t>
  </si>
  <si>
    <t># DE CONTRATOS PUBLICADOS CONFORME A LOS REQUISITOS</t>
  </si>
  <si>
    <t>AREA DE CONTRATACION</t>
  </si>
  <si>
    <t>HALLAZGO ADMINISTRATIVO – POR FALENCIAS EN LA EJECUCIÓN DE GASTOS E INVERSIÓN PRESUPUESTALES FDLS VIGENCIA 2018 EN: I) MODIFICACIONES PRESUPUESTALES, III) SUSCRIPCIÓN DE COMPROMISOS AL FINALIZAR LA VIGENCIA. II) LIBERACIÓN DE SALDOS.</t>
  </si>
  <si>
    <t>FALENCIA EN EL REPORTE DE LA INFORMACION RESPECTO A LAS MODIFICACIONES EN LA EJECUCIONES DEL GASTO</t>
  </si>
  <si>
    <t>ANEXAR PERIODICAMENTE SI ES EL CASO, LOS ACTOS ADMINSITRATIVOS QUE MODIFIQUEN EL PRESUPUESTO DE INGRESOS Y/O PRESUPUESTO DEL GASTO</t>
  </si>
  <si>
    <t>N° DE ACTOS ADMINSITRATIVOS QUE MODIFIQUEN EL PRESUPUESTO ANEXOS AL REPORTE</t>
  </si>
  <si>
    <t>OFICINA DE PRESUPUESTO DEL FDLS</t>
  </si>
  <si>
    <t>FALENCIA EN LA PLANEACION, CONTRATACION Y EJECUCION DEL PRESUPUESTO ASIGNADO EN LA VIGENCIA</t>
  </si>
  <si>
    <t>EJECUTAR POR LO MENOS EL 30% DE LOS RECURSOS APROBADOS EN EL PLAN OPERATIVO ANUAL, DENTRO DE LA MISMA VIGENCIA PARA EL CUAL FUE DESIGNADO EL RECURSO</t>
  </si>
  <si>
    <t>N° DE GIROS REALIZADOS/ TOTAL DEL PRESUPUESTO DE LA VIGENCIA</t>
  </si>
  <si>
    <t>OFICINA DE PLANEACION-OFICINA DE CONTRATACION</t>
  </si>
  <si>
    <t>2020-01-30</t>
  </si>
  <si>
    <t>ERROR INVOLUNTARIOS EN EL REGISTRO DE LA INFORMACION PARA LA LIBERACION DE LOS SALDOS</t>
  </si>
  <si>
    <t>REMITIR COMUNICACIÓN OFICIAL AL AREA DE PRESUPUESTO RESPECTO A LA RELACION CUANDO APLIQUE DE AQUELLOS SALDO A LIBERAR Y/O FENECER CONFORME AL ACTA DE LIQUIDACION DEBIDAMENTE SUSCRITA</t>
  </si>
  <si>
    <t>3.1.4.3</t>
  </si>
  <si>
    <t>HALLAZGO ADMINISTRATIVO -POR FALENCIAS DOCUMENTALES EN LOS CONTRATOS NOS. 104/2013, 209/2014, 239/2016 Y 207/2017.</t>
  </si>
  <si>
    <t>3.1.5</t>
  </si>
  <si>
    <t>HALLAZGO ADMINISTRATIVO CON INCIDENCIA FISCAL Y PRESUNTA DISCIPLINARIA AL CONTRATO NO. 054 DE 2017, POR PAGO DE PROFESIONALES EN OBRA QUE NO PRESTARON SUS SERVICIOS, POR RECONOCIMIENTO Y PAGO DE ÍTEMS NO JUSTIFICADOS, NO ACTUALIZACIÓN DE PÓLIZAS Y FISURAS EN LAS BANCAS POR VALOR DE $898.747.143,88 AIU INCLUIDO.</t>
  </si>
  <si>
    <t>AREA DE GESTION DE DESARROLLO LOCAL - INFRAESTRUCTURA</t>
  </si>
  <si>
    <t>NÚMERO  DE MESAS DE SEGUIMIENTO REALIZADAS  / NÚMERO TOTAL DE  MESAS DE SEGUIMIENTO  PROGRAMADAS</t>
  </si>
  <si>
    <t>AREA DE GESTION DE DESARROLLO LOCAL - CONTRATACIÓN-INFRAESTRUCTURA</t>
  </si>
  <si>
    <t>UNIFICAR LOS FORMATOS DE INFORMES TÉCNICOS, ADMINISTRATIVOS Y FINANCIEROS QUE GUARDEN RELACIÓN CON LA PROPUESTA ECONÓMICA PARA TODOS LOS CONTRATOS DE EJECUCIÓN LOCAL.</t>
  </si>
  <si>
    <t>NÚMERO DE FORMATOS DISEÑADOS / FORMATOS IMPLEMENTADOS POR CADA CONTRATO (SIN IMPORTAR LA MODALIDAD DE CONTRATACIÓN)</t>
  </si>
  <si>
    <t>3.1.6</t>
  </si>
  <si>
    <t>HALLAZGO ADMINISTRATIVO - POR INADECUADO MANEJO DOCUMENTAL Y ARCHIVÍSTICO. EN EL CONTRATO DE OBRA 232 DE 2015, COP 054 DE 2017 Y CONTRATO DE  MANTENIMIENTO242 DE 2016.</t>
  </si>
  <si>
    <t>EN EL CONTRATO DE OBRA 232 DE 2015 SE ENCONTRÓ UN INADECUADO MANEJO DOCUMENTAL Y ARCHIVÍSTICO RELACIONADO CON EL ARCHIVO, MANEJO Y DEMÁS ASPECTOS QUE ESTABLECE LA GESTIÓN DOCUMENTAL; EN LOS CUALES SE EVIDENCIÓ LO SIGUIENTE: A) LAS MEMORIAS DE CÁLCULO NO ESTABAN COMPLETAS EN EL EXPEDIENTE FÍSICO, AL SOLICITARLAS AL FDLS LAS QUE SE ENTREGARON ESTABAN INCOMPLETAS Y LAS MEDIDAS NO CONCORDABAN.</t>
  </si>
  <si>
    <t>CAPACITACIÓN EN GESTIÓN DOCUMENTAL A TODAS LA ÁREAS DEL FONDO</t>
  </si>
  <si>
    <t>COBERTURA DE CAPACITACIÓN EN GESTIÓN DOCUMENTAL POR ARCHIVO DE GESTIÓN</t>
  </si>
  <si>
    <t>ALCALDIA LOCAL SUBA TODAS LAS ÁREAS</t>
  </si>
  <si>
    <t>3.10.1</t>
  </si>
  <si>
    <t>HALLAZGO ADMINISTRATIVO CON PRESUNTA INCIDENCIA DISCIPLINARIA. POR FALLAS EN LA PUBLICACIÓN DE ACTOS ADMINISTRATIVOS DE LA CONTRATACIÓN EN EL SISTEMA ELECTRÓNICO DE CONTRATACIÓN PÚBLICA – SECOP, EL FDLS NO CUMPLE CON LA OPORTUNIDAD EN LA PUBLICACIÓN DE LOS ACTOS ADMINISTRATIVOS EN LOS CONTRATOS CPS NO. 240 DE 2016, CS. NO. 224, 225, 226 Y 227 DE 2016, CPS NO.  192 DE 2016, CPS NO. 340 DE 2014 Y CPS NO. 078 DE 2016.</t>
  </si>
  <si>
    <t>HALLAZGO ADMINISTRATIVO CON PRESUNTA INCIDENCIA DISCIPLINARIA. POR FALLAS EN LA PUBLICACIÓN DE ACTOS ADMINISTRATIVOS DE LA CONTRATACIÓN EN EL SISTEMA ELECTRÓNICO DE CONTRATACIÓN PÚBLICA – SECOP, EL FDLS NO CUMPLE CON LA OPORTUNIDAD EN LA PUBLICACIÓN DE LOS ACTOS ADMINISTRATIVOS EN LOS CONTRATOS CPS NO. 240 DE 2016, CS. NO. 224, 225, 226 Y 227 DE 2016, CPS NO. 192 DE 2016, CPS NO. 340 DE 2014 Y CPS NO. 078 DE 2016.</t>
  </si>
  <si>
    <t>DESIGNAR LA PERSONA RESPONSABLE EN LA ALCALDÍA LOCAL, CONFORME CON SUS OBLIGACIONES CONTRACTUALES ESPECÍFICAS, DE REALIZAR LA PUBLICACIÓN EN LA PLATAFORMA SECOP, REALIZAR EL TRÁMITE ANTE COLOMBIA COMPRA EFICIENTE DE ASIGNACIÓN DE USUARIO Y CLAVE PARA REALIZAR LA PUBLICACIÓN EN LA PLATAFORMA</t>
  </si>
  <si>
    <t>DESIGNACION DE PERSONAL</t>
  </si>
  <si>
    <t>NUMERO DE PERSONAS DESIGNADAS/NUMERO DE PERSONAS SOLICITADAS</t>
  </si>
  <si>
    <t>SOLICITAR MEDIANTE MEMORANDO EL CUMPLIMIENTO AL PROCEDIMIENTO  PARA LA ADQUISICION  DE BIENES Y SERVICIOS LOCALES, CODIGO GCO-GCL-P001 VERSION  17/11/2017. POLITICAS DE OPERACIÓN  NUMERAL 5, A PARTIR DE  LA LEGIZACION DEL ARCHIVO.</t>
  </si>
  <si>
    <t>MEMORANDO DE CUMPLIMINETO AL PROCEDIMIENTO</t>
  </si>
  <si>
    <t>NUMERO DE MEMORANDOS ENTREGADOS/NUMERO DE MEMORANDOS ELABORADOS</t>
  </si>
  <si>
    <t>3.10.2</t>
  </si>
  <si>
    <t>HALLAZGO ADMINISTRATIVO CON PRESUNTA INCIDENCIA DISCIPLINARIA- POR FALLAS EN LA GESTIÓN DOCUMENTAL Y NO RESPUESTA A LAS PETICIONES DEL ENTE DE CONTROL FISCAL EN LOS SIGUIENTES CONTRATOS: CPS NO. 192 DE 2016, CS NO. 220-2016, CS. NO. 224, 225, 226 Y 227 DE 2016, CPS NO. 240 DE 2016</t>
  </si>
  <si>
    <t>SE DESIGNARA UNA PERSONA RESPONSABLE, DE ACUERDO CON LAS OBLIGACIONES CONTRACTUALES ESPECIFICAS O MANUAL DE FUNCIONES PARA EL REVISION, VERIFICACIÓN PREVIA  DE LOS  CARPETAS CONTRACTUALES ANTES DE SER ENTREGADAS A LOS ENTES DE CONTROL, DONDE VERIFICARA  Y GARANTIZARA QUE CONTEGA TODA LA DOCUMENTACION,  SEGUN REQUIRIMIENTOS SOLICTADOS POR LOS ENTES DE CONTROL</t>
  </si>
  <si>
    <t>NUMERO DE DESIGNACIONES DE PERSONAL REALIZADAS/NUMERO DE DESIGNACIONES DE PERSONAL SOLICITADAS</t>
  </si>
  <si>
    <t>ALLAZGO ADMINISTRATIVO CON PRESUNTA INCIDENCIA DISCIPLINARIA- POR FALLAS EN LA GESTIÓN DOCUMENTAL Y NO RESPUESTA A LAS PETICIONES DEL ENTE DE CONTROL FISCAL EN LOS SIGUIENTES CONTRATOS: CPS NO. 192 DE 2016, CS NO. 220-2016, CS. NO. 224, 225, 226 Y 227 DE 2016, CPS NO. 240 DE 2016</t>
  </si>
  <si>
    <t>SOCIALIZAR CON LOS PROFESIONALES DE LA OFICINA DE CONTRATOS LOS INSTRUCTIVOS DE GESTIÓN ARCHIVISTICA PARA EL MANEJO DOCUMENTAL.</t>
  </si>
  <si>
    <t>SOCILAIZACION  PROCEDIMIENTO DOCUMENTAL</t>
  </si>
  <si>
    <t>NUMERO DE SOCIALIZACIONES REALIZADAS/NUMERO DE SOCIALIZACIONES PROGRAMADAS</t>
  </si>
  <si>
    <t>3.2.1</t>
  </si>
  <si>
    <t>HALLAZGO ADMINISTRATIVO CON PRESUNTA INCIDENCIA DISCIPLINARIA. POR FALENCIAS EN LAS ETAPAS PRECONTRACTUAL Y CONTRACTUAL DE LOS CONTRATOS NOS. 224, 225, 226 Y 227 DE 2016 FDLS, ASÍ COMO MENOR TIEMPO EN EL TÉRMINO DE DURACIÓN DE UNA GARANTÍA.</t>
  </si>
  <si>
    <t>SE SOCIALIZARÁ A LOS PROFESIONALES QUE ADELANTAN LOS PROCESOS CONTRACTUALES,  LOS INSTRUCTIVOS GCO-GCL-IN002,  GCO-GCL-IN003,  GCO-GCL-IN004,  GCO-GCL-IN005,  GCO-GCL-IN006,  GCO-GCL-IN007,  GCO-GCL-IN008,  GCO-GCL-IN009 (UNO POR CADA MODALIDAD DE SELECCIÓN)  IMPLEMENTADOS POR LA SECRETARÍA DISTRITAL DE GOBIERNO.</t>
  </si>
  <si>
    <t>SOCIALIZACION DE INSTRUCTIVO</t>
  </si>
  <si>
    <t>POR MEDIO DE MEMORANDO SE COMUNICARA  A LOS RESPONSABLES DE CADA PROCESO CONTRACTUAL, TANTO DE LA ETAPA DE PUBLICACION Y ADJUDICACION EVALUAR LAS OBSERVACIONES PRESENTADAS EN EL COMITE DE  CONTRATACION, QUE SE DEBEN DE SEGUIRSE EN CONFORMIDAD POR LOS MIEMBROS DEL COMITE</t>
  </si>
  <si>
    <t>MEMORANDO DE COMUNICACIÓN DE PROCESO CONTRACTUAL</t>
  </si>
  <si>
    <t>NUMERO DE MEMORANDOS REALIZADOS/NUMERO DE MEMORANDOS SOLICITADOS</t>
  </si>
  <si>
    <t>SE DESIGNARÁ EL COMITÉ EVALUADOR MEDIANTE MEMORANDO PARA CADA PROCESO DE SELECCIÓN POR PARTE DEL ALCALDE LOCAL EN LOS CASOS QUE LO REQUIERAN. EL COMITÉ DESIGNADO SE ENCARGARÁ DE REALIZAR EL INFORME DE EVALUACIÓN EL CUAL DEBERÁ CONTAR CON LAS FIRMAS DE LAS PERSONAS QUE LO CONFORMAN.</t>
  </si>
  <si>
    <t>DESIGNACION DE COMITÉ EVALUADOR</t>
  </si>
  <si>
    <t>NUMERO DE COMITES DESIGNADOS/NUMERO DE COMITES SOLICITADOS</t>
  </si>
  <si>
    <t>SE SOCIALIZARÁ EL PROCEDIMIENTO PARA LA ADQUISICIÓN Y ADMINISTRACIÓN DE BIENES Y SERVICIOS LOCAL CON CÓDIGO: GCO-GCL-P001, ESTABLECIDO POR LA SECRETARÍA DISTRITAL DE GOBIERNO A LOS PROFESIONALES DE LAS OFICINAS DE PLANEACIÓN, PRESUPUESTO, CONTABILIDAD Y CONTRATACIÓN.</t>
  </si>
  <si>
    <t>SOCIALIZACION DE PROCEDIMIENTO</t>
  </si>
  <si>
    <t>SE SOCIALIZARÁ EL MANUAL DE SUPERVISIÓN E INTERVENTORÍA  CON CÓDIGO GCO-GCI-M004 ESTABLECIDO POR LA SECRETARÍA DISTRITAL DE GOBIERNO A LOS PROFESIONALES Y CONTRATISTAS QUE REALICEN LABORES DE SUPERVISIÓN</t>
  </si>
  <si>
    <t>SOCIALIZACION DE MANUAL DE SUPERVISION</t>
  </si>
  <si>
    <t>HALLAZGO ADMINISTRATIVO CON PRESUNTA INCIDENCIA DISCIPLINARIA – POR MODIFICACIÓN INJUSTIFICADA DE LAS CONDICIONES Y CRONOGRAMA DEL PLIEGO DE CONDICIONES. CONTRATO DE SUMINISTRO -  237  - 2015</t>
  </si>
  <si>
    <t>REVISAR Y APROBAR POR PARTE DEL ABOGADO DEL FONDO DE DESARROLLO LOCAL  Y/O PERSONA  DESIGNADA POR EL ALCALDE LOCAL, LOS DOCUMENTOS QUE GENEREN MODIFICANDO  AL CRONOGRAMA DEL PLIEGO DE CONDICIONES.</t>
  </si>
  <si>
    <t>MODIFICACIÒN  AL CRONOGRAMA DE PLIEGO DE CONDICIONES REVISADO Y APROBADO</t>
  </si>
  <si>
    <t>NUMERO DE DOCUMENTOS REVISADOS Y APROBADOS/NUMERO DE DOCUMENTOS MODIFICADOS</t>
  </si>
  <si>
    <t>CSU 299-14 NO EFECTIVIDAD DEL DESCUENTO OFERTADO EN LA AUDIENCIA DE ADJUDICACIÓN. EL FDLS REALIZÓ UN PAGO A TÍTULO DE MAYOR VALOR EN LOS SERVICIOS CONTRATADOS, TODA VEZ QUE EN LA NEGOCIACIÓN LE HABÍAN OFRECIDO UN DESCUENTO DEL 1% SOBRE LA OFERTA ECONÓMICA Y BAJO ESTA PREMISA SE SUSCRIBIÓ EL CONTRATO, HECHO QUE LUEGO FUE DESCONOCIDO POR EL CONTRATISTA AL MOMENTO DE REALIZAR EL CORRESPONDIENTE COBRO Y LA SUPERVISIÓN DEL CONTRATO TAMPOCO LA EXIGIÓ.</t>
  </si>
  <si>
    <t>EL SUPERVISOR DEL CONTRATO  REVISARA DETENIDAMENTE LAS CUENTAS DE COBRO  FRENTE A LO CONTENIDO EN LA MINUTA  CON EL FIN DE EVITAR ESTE TIPO DE CIRCUNSTANCIAS.</t>
  </si>
  <si>
    <t>CUENTAS DE COBRO</t>
  </si>
  <si>
    <t>NUMERO DE CUENTAS DE COBRO REVISADAS/NUMERO DE MINUTAS ELABORADAS</t>
  </si>
  <si>
    <t>AREA DE GESTION PARA EL DESARROLLO LOCAL -SISTEMAS</t>
  </si>
  <si>
    <t>AUDITADO EL CONTRATO DE LA REFERENCIA, SE ENCONTRÓ EN EL ACTA DE TERMINACIÓN, INCONSISTENCIAS EN LA CUANTIFICACIÓN DE CANTIDADES EN LOS DISEÑOS PARA LOS SEGMENTOS VIALES, ASÍ COMO EN EL “CONSOLIDADO DE INTERVENCIÓN” Y DEL “CONSOLIDADO POR PAQUETE DE LOS TRAMOS Y SEGMENTOS INTERVENIDOS</t>
  </si>
  <si>
    <t>HALLAZGO ADMINISTRATIVO. INCONSISTENCIAS EN EL ACTA DE TERMINACIÓN</t>
  </si>
  <si>
    <t>SE ASIGNARÁ UNA PERSONA CON OBLIGACIONES CONTRACTUALES PARA ELABORAR LAS ACTAS DE TERMINACIÓN.</t>
  </si>
  <si>
    <t>ACTAS DE LIQUIDACIÓN</t>
  </si>
  <si>
    <t>ACTAS DE LIQUIDACIÓN ELABORADAS /ACTAS DE LIQUIDACIÓN REVISADAS</t>
  </si>
  <si>
    <t>HALLAZGO ADMINISTRATIVO CON INCIDENCIA FISCAL POR VALOR DE  68.610.935 Y PRESUNTA INCIDENCIA DISCIPLINARIA POR LA DIFERENCIA DE LO SOPORTADO Y LO NO ENCONTRADO EN LAS CARPETAS, ADEMAS A. AUSENCIA DOCUMENTOS QUE RESPALDEN EL TERCER PAGO.B  LA PRORROGA 2 PRESENTA UNA INCONSISTENCIA EN EL ACTA DE LIQUIDACION. C  INVERSIÓN EN TALENTO HUMANO SUPERA LO ESTABLECIDO EN ESTUDIOS PREVIOS. D INJUSTIFICADO ALQUILER DE ESPACIO YA QUE LAS ENTREGAS PUDIERON REALIZARSE EN OTRO LUGAR SIN GENERAR COSTOS.</t>
  </si>
  <si>
    <t>HALLAZGO ADMINISTRATIVO CON INCIDENCIA FISCAL POR VALOR DE 68.610.935 Y PRESUNTA INCIDENCIA DISCIPLINARIA POR LA DIFERENCIA DE LO SOPORTADO Y LO NO ENCONTRADO EN LAS CARPETAS, ADEMAS A. AUSENCIA DOCUMENTOS QUE RESPALDEN EL TERCER PAGO.B LA PRORROGA 2 PRESENTA UNA INCONSISTENCIA EN EL ACTA DE LIQUIDACION. C INVERSIÓN EN TALENTO HUMANO SUPERA LO ESTABLECIDO EN ESTUDIOS PREVIOS. D INJUSTIFICADO ALQUILER DE ESPACIO YA QUE LAS ENTREGAS PUDIERON REALIZARSE EN OTRO LUGAR SIN GENERAR COSTOS.</t>
  </si>
  <si>
    <t>SE SOLICITARÁ AL HOSPITAL DE SUBA II NIVEL LOS SOPORTES INDICADOS POR EL ENTE DE CONTROL PARA DESVIRTAR EL HECHO DE AUSENCIA DE SOPORTES EN LA EJECUCIÓN DEL CONVENIO EN REFERENCIA. LA TOTALIDAD DE LOS SOPORTES QUE PERMITAN SOPORTAR LOS GASTOS, CON EL FIN DE EVIDENCIAR LA LEGITIMIDAD DE LOS MISMOS Y QUE LAS CUANTÍAS DE LAS ACTIVIDADES SE AJUSTAN A LO ESTABLECIDO EN LA ESTRUCTURA DE COSTOS DEL CONVENIO.</t>
  </si>
  <si>
    <t>COORDINACIÓN ADMINISTRATIVA Y FINANCIERA-OFICINA DE PLANEACIÓN (NANCY GARCÍA)</t>
  </si>
  <si>
    <t>HALLAZGO 3.2.1 ADMINISTRATIVO CON INCIDENCIA FISCAL POR VALOR DE $50.810.388 Y PRESUNTA DISCIPLINARIA Y PENAL. PÁGINA 13 DE 22.CONVENIO DE ASOCIACIÓN NO. 215 DE 2013 CELEBRADO ENTRE EL FONDO DE DESARROLLO LOCAL Y LA FUNDACIÓN CANDELARIA JOVEN HM PRODUCCIONES.</t>
  </si>
  <si>
    <t>A LA FECHA EL CONTRATISTA NO HA REALIZADO LOS AJUSTES, ACLARACIONES Y/O CORRECCIONES DE LOS SOPORTES OBSERVADOS. SITUACIÓN QUE NO PERMITE A ESTE ENTE DE CONTROL VERIFICAR LA CORRECTA INVERSIÓN DE LOS RECURSOS ENTREGADOS POR EL FDLS A LA FUNDACIÓN CANDELARIA JOVEN.</t>
  </si>
  <si>
    <t>1. OFICIAR AL REPRESENTANTE LEGAL DE LA FUNDACIÓN PARA QUE ALLEGUE O ACLARE LAS ANOMALÍAS PRESENTADAS. 2. REALIZAR UN INFORME FINAL A DESPACHO POR PARTE DEL SUPERVISOR RELACIONANDO LOS ASPECTOS RELEVANTES DE SUBSANACIÓN DE ESTE HALLAZGO.</t>
  </si>
  <si>
    <t>NO DE REQUERIMIENTOS HECHOS / NO DE REQUERIMIENTOS    NO DE INFORMES PRESENTADOS / NO DE INFORMES</t>
  </si>
  <si>
    <t>3.2.1.1</t>
  </si>
  <si>
    <t>HALLAZGO ADMINISTRATIVO POR BAJO CUMPLIMIENTO EN LAS METAS FÍSICAS DE LOS PROYECTOS DE INVERSIÓN DEL PLAN DE DESARROLLO LOCAL EN LA VIGENCIA 2018.</t>
  </si>
  <si>
    <t>FALENCIA EN LA PLANEACION Y CONTRATACION DEL PRESUPUESTO ASIGNADO EN LA VIGENCIA</t>
  </si>
  <si>
    <t>HALLAZGO ADMINISTRATIVO, POR BAJO CUMPLIMIENTO EN LAS METAS FÍSICAS DE LOS PROYECTOS DE INVERSIÓN DEL PLAN DE DESARROLLO LOCAL EN LA VIGENCIA 2017. INCUMPLIMIENTO DE 28 METAS DE LAS 33 PLANTEADAS, EN LOS SIGUIENTES PROYECTOS 1506, 1427 , 1465, 1469, 1459, 1483, 1426, 1472, 1457, 1461, 1466, 1504 Y 1476.</t>
  </si>
  <si>
    <t>REVISAR LA METAS QUE QUEDARON INCUMPLIDAS DE LOS PROYECTOS DE INVERSION EN LA VIGENCIA 2017, PARA REALIZAR SU REPROGRAMACION DENTRO DEL CUATRENIO.</t>
  </si>
  <si>
    <t>CUMPLIMIENTO DE METAS DE INVERSION</t>
  </si>
  <si>
    <t>NUMERO DE METAS DE INVERSION INCUMPLIDAS REPROGRAMADAS/ NUMERO DE METAS DE INVERSION INCUMPLIDAS REVISADAS</t>
  </si>
  <si>
    <t>AREA DE GESTION  DEL DESARROLLO LOCAL-PLANEACION</t>
  </si>
  <si>
    <t>2018-08-10</t>
  </si>
  <si>
    <t>2019-03-29</t>
  </si>
  <si>
    <t>CREAR UNA  HERRMIENTA EN DRIVE QUE PERMITA REALIZAR EL SEGUIMIENTO Y CONTROL PERIODICO DE LA FORMULACION  Y EJECUCION A LOS PROYECTOS DE INVERSIÓN POR PARTE DE  LA OFICINA DE PLANEACION  LOCAL.</t>
  </si>
  <si>
    <t>HERRAMIENTA DE SEGUIMIENTO Y CONTROL</t>
  </si>
  <si>
    <t>NUMERO  DE HERRAMIENTAS DE SEGUIMIENTO Y CONTROL IMPLEMENTADAS/ NUMERO  DE HERRAMIENTAS DE SEGUIMIENTO Y CONTROL CREADAS</t>
  </si>
  <si>
    <t>3.2.1.2</t>
  </si>
  <si>
    <t>HALLAZGO ADMINISTRATIVO. POR FALENCIAS EN LA CONSTITUCIÓN DE LOS COMPROMISOS PRESUPUESTALES PARA EL PAGO DEL SUBSIDIO TIPO C Y EL REPORTE DE LAS METAS FÍSICAS DEL PROYECTO 1427 “SUBA DIGNA E IGUALITARIA” EN EL MARCO DEL CONVENIO NO. 4002/2011. EL FDL SE DEBEN CEÑIR  AL PRINCIPIO PRESUPUESTAL DE ANUALIDAD Y COMPROMETER LOS RECURSOS CONFORME LA VIGENCIA DEL CONVENIO MARCO NO. 4002/2011, ASÍ COMO TENER EN CUENTA LAS DEVOLUCIONES EN EL REPORTE DE LAS METAS.</t>
  </si>
  <si>
    <t>HALLAZGO ADMINISTRATIVO. POR FALENCIAS EN LA CONSTITUCIÓN DE LOS COMPROMISOS PRESUPUESTALES PARA EL PAGO DEL SUBSIDIO TIPO C Y EL REPORTE DE LAS METAS FÍSICAS DEL PROYECTO 1427 “SUBA DIGNA E IGUALITARIA” EN EL MARCO DEL CONVENIO NO. 4002/2011. EL FDL SE DEBEN CEÑIR AL PRINCIPIO PRESUPUESTAL DE ANUALIDAD Y COMPROMETER LOS RECURSOS CONFORME LA VIGENCIA DEL CONVENIO MARCO NO. 4002/2011, ASÍ COMO TENER EN CUENTA LAS DEVOLUCIONES EN EL REPORTE DE LAS METAS.</t>
  </si>
  <si>
    <t>EXPEDIR  RESOLUCIONES QUE GARANTICEN LA ANUALIDAD DEL GASTO, PARA EL PROYECTO 1427 “SUBA DIGNA E IGUALITARIA”SUBSIDIO C, HASTA EL MES DE ENERO DE LA  VIGENCIA SIGUIENTE, TENIENDO EN CUENTA QUE NO  SE PUEDEN DEJAR DESAMPARADOS A LOS BENEFICIARIOS Y  QUE LA APROBACION DEL PRESUPUESTO ANUAL  PARA CADA VIGENCIA POR PARTE DE LA SECRETARIA  DISTRITAL DE HACIENDA, SE REALIZA EN EL  MES DE ENERO.</t>
  </si>
  <si>
    <t>EXPEDICION  DE RESOLUCIONES</t>
  </si>
  <si>
    <t>NUMERO DE EXPEDICIONES DE RESOLUCION ELABORADAS/NUMERO DE EXPEDICIONES DE RESOLUCION  PLANEADAS</t>
  </si>
  <si>
    <t>AREA DE GESTION DE DESARROLLO LOCAL-PLANEACION SUBSIDIO C</t>
  </si>
  <si>
    <t>SOLICITAR MEDIANTE OFICIO  A LA SECRETARIA DISTRITAL DE PLANEACION, QUIEN ES LA  ENCARGADA DE REALIZAR EL   INFORME MENSUAL DEL CUMPLIMIENTO DE LA METAS ESTABLECIDAS EN LA MATRIZ UNIFICADA DE SEGUIMIENTO A LA INVERSION MUSI,  QUE NO TENGAN EN CUENTA LAS DEVOLUCIONES GENERADAS DEBIDO A LOS COBROS NO REALIZADOS.</t>
  </si>
  <si>
    <t>SOLICITUD MEDIANTE  OFICIO</t>
  </si>
  <si>
    <t>NUMERO DE SOLICITUDES MEDIANTE OFICIO RADICADAS/NUMERO DE SOLICITUDES MEDIANTE OFICIO ELABORADAS</t>
  </si>
  <si>
    <t>HALLAZGO ADMINISTRATIVO. POR NO CONCILIACIÓN, REGISTRO Y CONSIGNACIÓN DE LAS DEVOLUCIONES Y LA TOTALIDAD DE LOS RENDIMIENTOS FINANCIEROS DE LOS RECURSOS DEL SUBSIDIO TIPO C CAUSADOS EN LA VIGENCIA 2018 A CARGO DEL OPERADOR DEL PROGRAMA EN EL DISTRITO CAPITAL.</t>
  </si>
  <si>
    <t>FALENCIA EN LA CONCILIACION, REGISTRO Y CONSIGNACION DE LAS DEVOLUCIONES Y LA TOTALIDAD DE LOS RENDIMIENTOS DE FINANCIEROS POR PARTE DEL OPERADOR</t>
  </si>
  <si>
    <t>SOLICITAR LOS SOPORTES DE LAS DEVOLUCIONES A COMPESAR Y A LA SECRETARÍA DISTRITAL DE INTEGRACIÓN SOCIAL RESPECTO A LOS BENEFICIARIOS RETIRADOS DEL PROGRAMA SUBSIDIO TIPO C</t>
  </si>
  <si>
    <t>N° DE SOLICITUDES REMITIDAS AL OPERADOR Y A LA SDIS DE LAS DEVOLUCIONES</t>
  </si>
  <si>
    <t>OFICINA DE PLENACION</t>
  </si>
  <si>
    <t>SOLICITAR LINEAMIENTOS A LA SECRETARÍA DISTRITAL DE INTEGRACIÓN SOCIAL RESPECTO AL TRATAMIENTO DE LOS RENDIMIENTOS FINANCIEROS Y EL MANEJO DEL CONVENIO FRENTE A LA PERIODICIDAD POR PARTE DEL OPERADOR DEL PROGRAMA EN LA ENTREGA DE INFORMACIÓN.</t>
  </si>
  <si>
    <t>N° DE SOLICITUDES REMITIDAS  A LA SDIS PARA EL  TRATAMIENTO DE LOS RENDIMIENTOS FINANCIEROS Y EL MANEJO DEL CONVENIO</t>
  </si>
  <si>
    <t>3.2.1.3</t>
  </si>
  <si>
    <t>HALLAZGO ADMINISTRATIVO - POR FALENCIAS EN LA FINALIZACIÓN DE LOS TRAMITES PQR EN EL FDLS. EVALUADA LA OPORTUNIDAD EN LA RESPUESTA DE LOS DERECHOS DE PETICIÓN Y LAS SOLICITUDES DE INFORMACIÓN RADICADOS ANTE EL FONDO DE DESARROLLO LOCAL DE SUBA -FDLS DURANTE LA VIGENCIA 2017, DE CONFORMIDAD CON LOS TÉRMINOS ESTABLECIDOS EN ARTÍCULO 4 DE LA LEY 1755 DEL 30 DE JUNIO DE 2015, SE ENCONTRÓ QUE DE LOS 5.136 RADICADOS, 1930 SE ENCUENTRAN EN TRÁMITE, ES DECIR EL 38%.</t>
  </si>
  <si>
    <t>HACER UNA DEPURACIÓN DE LA BASE DE DATOS DE PQR CORRESPONDIENTE A 2017, PARA SABER EL ESTADO EN EL QUE SE ENCUETRAN, UNA VEZ REALIZADO ESTE PROCESO, SE DARA RESPUESTA EFECTIVA A LOS PQR, QUE NO CUENTEN CON ESTA.</t>
  </si>
  <si>
    <t>RESPUESTA EFECTIVA A  REQUERIMIENTOS</t>
  </si>
  <si>
    <t>NUMERO DE RESPUESTAS EFECTIVAS A REQUERIMIENTOS  ENTREGADOS/NUMERO DE RESPUESTAS EFECTIVAS A REQUERIMIENTOS ELABORADOS</t>
  </si>
  <si>
    <t>AREAS  DE GESTION DEL DESARROLLO LOCAL Y GESTION POLICIVA JURIDICA</t>
  </si>
  <si>
    <t>GESTIONAR  CON EL CENTRO DE  DOCUMENTACION  E INFORMACION, LA ENTREGA EFECTIVA DE LA RESPUESTA DEL REQUERIMIENTO AL PETICIONARIO Y  EL CARGUE OPORTUNO  DEL  ACUSE DE RECIBO  AL APLICATIVO ORFEO, PARA EL CIERRE CON RESPUESTA TOTAL</t>
  </si>
  <si>
    <t>NUMERO DE REPUESTAS   ELABORADAS A REQUERIMIENTOS CIUDADANOS/ NUMERO DE REQUERIMIENTOS CIUDADANOS  RADICADOS.</t>
  </si>
  <si>
    <t>REALIZAR EL  REPARTO  EFECTIVO  DE LAS PETICIONES RADICADAS, PARA DAR CUMPLIMIENTO A LA RESPUESTA OPORTUNA DENTRO DE LOS TERMINOS ESTABLECIDOS POR LA LEY.</t>
  </si>
  <si>
    <t>REPARTO DE PETICIONES RADICADAS</t>
  </si>
  <si>
    <t>NUMERO DE PETICIONES ASIGNADAS/NUMERO DE PETICIONES RADICADAS</t>
  </si>
  <si>
    <t>3.2.2</t>
  </si>
  <si>
    <t>HALLAZGO ADMINISTRATIVO CON INCIDENCIA FISCAL Y PRESUNTA INCIDENCIA DISCIPLINARIA - POR SOBRECOSTOS EN EL CONTRATO DE SUMINISTRO NO.226/2016 PROCESO SASI– FDLS–003-2016: BOTIQUINES TIPO A PORTÁTILES</t>
  </si>
  <si>
    <t>SOLICITAR  A LA OFICINA DE PLANEACION ELABORAR LOS ESTUDIOS DE MERCADO TENIENDO EN CUENTA LOS LINEAMIENTOS ESTABLECIDOS EN EL SISTEMA INTEGRADO DE GESTION.</t>
  </si>
  <si>
    <t>MEMORANDO</t>
  </si>
  <si>
    <t>NUMERO DE MEMORANDOS ELABORADOS/NUMERO DE MEMORANDOS ESTABLECIDOS</t>
  </si>
  <si>
    <t>LA OFICINA DE CONTRATACION RECIBIRA LOS  DOCUMENTOS MEDIANTE LISTA  DE CHEQUEO ESTABLECIDA  POR CADA MODALIDAD DE CONTRATACION, Y LA FIRMARA CERTIFICANDO  LA  VERIFICACION DE LOS MISMOS.</t>
  </si>
  <si>
    <t>LISTA DE CHEQUEO</t>
  </si>
  <si>
    <t>NUMERO DE LISTAS DE CHEQUEO IMPLEMENTADAS/NUMERO DE LISTAS DE CHEQUEO ESTABLECIDAS</t>
  </si>
  <si>
    <t>HALLAZGO ADMINISTRATIVO POR INCONSISTENCIAS EN LA ETAPA PRECONTRACTUAL E IMPRECISIONES EN LA EXPEDICIÓN DE LA GARANTÍA ÚNICA. CONTRATO DE SUMINISTRO 237/ 2015 EN LA ETAPA PRECONTRACTUAL, SE OBSERVÓ LA INEXISTENCIA DE UN DOCUMENTO A TRAVÉS DEL CUAL LA ADMINISTRACIÓN REALIZARA LA  ESTIMACIÓN, CALIFICACIÓN Y ASIGNACIÓN DE RIESGOS Y DETERMINACIÓN DE GARANTÍAS. TAMPOCO SE EVIDENCIÓ NINGÚN ACTA POR MEDIO DE LA CUAL SE ADELANTARA LA AUDIENCIA DE ASIGNACIÓN DE RIESGOS PREVISIBLES Y ACLARACIÓN DE PLIEGOS</t>
  </si>
  <si>
    <t>REVISAR Y APROBAR POR PARTE DEL ABOGADO DEL FONDO Y/O LA PERSONA DESIGNADA POR EL ALCALDE LOCAL, QUE LOS DOCUMENTOS QUE SE GENEREN DENTRO DE LOS PROCESOS CUENTEN CON COHERENCIA ENTRE LO INDICADO EN EL ESTUDIO PREVIO, PREPLIEGO VERSUS EL CONVENIO , ADEMAS  QUE TODOS LOS DOCUMENTO QUE SE EXPIDAN EN LOS PROCESOS CONTRACTUALES, EN CUALQUIERA DE SUS ETAPAS Y QUE SEAN ELABORADOS EN EL ÁREA DE GESTION DEL DESARRLLO LOCAL  TENGAN FECHA DE EXPEDICIÓN.</t>
  </si>
  <si>
    <t>EXPEDICION DE GARANTIAS Y  ETAPAS PRECONTRACTUALES REVISADAS Y APROBADAS</t>
  </si>
  <si>
    <t>NUMERO DE PROCESOS REVISADOS Y APROBADOS/NUMERO DE PROCESOS ADELANTADOS</t>
  </si>
  <si>
    <t>3.3.1</t>
  </si>
  <si>
    <t>CONTRATO DE OBRA NO. 335 DE 2014. HALLAZGO ADMINISTRATIVO CON INCIDENCIA FISCAL EN CUANTÍA DE $ 68.801.575.28 Y PRESUNTA INCIDENCIA  DISCIPLINARIA. POR EL PAGO DE ACTIVIDADES COBRADAS Y NO EJECUTADAS Y DIFERENCIAS EN ACTA DE CORTE DE OBRA.</t>
  </si>
  <si>
    <t>REALIZAR  VISITAS TÉCNICAS  Y DEFINIR LOS REQUERIMIENTOS PARA SOLICITAR A LA ASEGURADORA LAS POLIZAS DE ESTABILIDAD, CALIDAD Y CUMPLIMIENTO</t>
  </si>
  <si>
    <t>REQUERIMIENTOS EMITIDOS A LA ASEGURADORA</t>
  </si>
  <si>
    <t>NUMERO DE VISITAS TECNICAS REALIZADAS/ NUMERO DE VISITAS TECNICAS PROGRAMADAS</t>
  </si>
  <si>
    <t>AREA DE GESTION DE DESARROLLO LOCAL-INFRAESTRUCTURA</t>
  </si>
  <si>
    <t>REALIZAR LA REVISIÓN Y APROBACIÓN DE LOS INFORMES EMITIDOS POR LA INTERVENTORIA (CALIDAD, OPORTUNIDAD Y PERTINENCIA) Y HACER LOS REQUERIMIENTOS TÉCNICOS NECESARIOS PARA EL CUMPLIMIENTO DE LAS ACTIVIDADES</t>
  </si>
  <si>
    <t>CONTROL Y SEGUIMIENTO DE PROYECTOS</t>
  </si>
  <si>
    <t>NUMERO DE INFORMES TÉCNICOS REVISADOS Y  APROBADOS /NUMERO DE INFORMES TÉCNICOS RECIBIDOS</t>
  </si>
  <si>
    <t>INSUFICIENCIA EN LA GARANTÍA ÚNICA, TODA VEZ QUE EL TOTAL DEL CONVENIO FUE DE $638.000.000, LO QUE IMPLICA QUE PARA LA PÓLIZA DE CUMPLIMIENTO Y CALIDAD DEL SERVICIO EL VALOR DEBIÓ HABER CORRESPONDIDO AL 20%, ES DECIR POR $127.600.000 Y NO $127.553.000, ASÍ COMO PARA  SALARIOS, PRESTACIONES E INDEMNIZACIONES EL VALOR DEBIÓ HABER CORRESPONDIDO AL 10%, ES DECIR $63.800.000, NO $63.776.500</t>
  </si>
  <si>
    <t>HALLAZGO ADMINISTRATIVO. IRREGULARIDADES EN LA SUFICIENCIA DE LAS GARANTÍAS CONSTITUIDAS</t>
  </si>
  <si>
    <t>SE VERIFICARÁ EL VALOR DE LAS GARANTÍAS CONSTITUIDAS CONTRA EL VALOR DE LOS CONTRATOS ELABORADOS</t>
  </si>
  <si>
    <t>GARANTÍAS CONSTITUIDAS</t>
  </si>
  <si>
    <t>NÚMERO DE GARANTÍAS RADICADAS /NÚMERO DE  GARANTÍAS APROBADAS</t>
  </si>
  <si>
    <t>CAS 122-14 INCONSISTENCIAS EN LOS SOPORTES DE EJECUCIÓN SE ORIGINÓ POR FALENCIAS DEL SISTEMA DE CONTROL INTERNO APLICADO EN EL DESARROLLO DE LAS ACTIVIDADES DE SEGUIMIENTO Y CONTROL DE PARTE DE LA SUPERVISIÓN, GENERANDO INCERTIDUMBRE EN LA AUTENTICIDAD DE LOS SOPORTES QUE DAN CUENTA DE LOS HECHOS ECONÓMICOS DEL CONVENIO, DIFICULTANDO CON ELLO EL EJERCICIO DEL CONTROL FISCAL.</t>
  </si>
  <si>
    <t>CAS 122-14 INCONSISTENCIAS EN LOS SOPORTES DE EJECUCIÓN SE ORIGINÓ POR FALENCIAS DEL SISTEMA DE CONTROL INTERNO APLICADO EN EL DESARROLLO DE LAS ACTIVIDADES DE SEGUIMIENTO Y CONTROL DE PARTE DE LA SUPERVISIÓN, GENERANDO INCERTIDUMBRE EN LA AUTENTICIDAD DE  LOS SOPORTES QUE DAN CUENTA DE LOS HECHOS ECONÓMICOS DEL CONVENIO, DIFICULTANDO CON ELLO EL EJERCICIO DEL CONTROL FISCAL.</t>
  </si>
  <si>
    <t>EL SUPERVISOR DEL CONTRATO REALIZARA VERIFICACION SOBRE IDONEIDAD DE LOS DOCUMENTOS ANEXADOS, EN CASO DE PRESUMIR FALCEDAD  SE REPORTAR AL ENTE DE CONTROL PERTINENTE.</t>
  </si>
  <si>
    <t>SOPORTES ANEXADOS</t>
  </si>
  <si>
    <t>NUMERO DE SOPORTES REVISADOS/NUMERO DE SOPORTES ANEXADOS</t>
  </si>
  <si>
    <t>AREA DE GESTION PARA EL DESARROLLO LOCAL -PLANEACION</t>
  </si>
  <si>
    <t>HALLAZGO ADMINISTRATIVO CON PRESUNTA INCIDENCIA DISCIPLINARIA. A. LA EJECUCIÓN DEL CONVENIO SE INICIA SIN HABER CUMPLIDO CON LOS REQUISITOS DE PERFECCIONAMIENTO DE GARANTIA EXTEMPORANEA. B. FORMATO DE PLANILLAS REGISTRAN INFORMACION INSUFICIENTE E IMPRECISA. C. FALTA DE VERIFICACION EN LOS COMPROBANTES DE PAGO A TERCEROS EFECTUADAS POR EL EJECUTOR DADO QUE CARECEN DE RETENCIONES DE LEY.</t>
  </si>
  <si>
    <t>REALIZAR CAPACITACIÓN A LOS APOYOS A LA SUPERVISIÓN LOS REQUISITOS CONTABLES DE CONTRATOS  AL ART 617 LEY 223 DE 95, Y ART 1 DE LA LEY 1165 DE 96, CONTROLES QUE SE DEBEN LLEVAR PARA EL SEGUIMIENTO DE LAS ACTIVIDADES. SOLICITAR CAPACITACIÓNDE RETENCIONES Y SOPORTES FINANCIEROS DE ACUERDO A LAS NORMAS VIGENTES.  SOCIALIZAR EL MANUAL DEL SUPERVISOR, EN EL DESARROLLO DE SUPERVISIÓN O INTERVENTORÍA.</t>
  </si>
  <si>
    <t>SOCIALIZACIÓN Y/O CAPACITACIÓN</t>
  </si>
  <si>
    <t>NO DE SOCIALIZACIONES Y/O CAPACITACIONES REALIZADAS/ NO DE NO DE SOCIALIZACIONES Y/O CAPACITACIONES PROGRAMADAS.</t>
  </si>
  <si>
    <t>COORDINACIÓN ADMINISTRATIVA Y FINANCIERA- APOYOS A LA SUPERVISIÓN ( ANA CELIA DÍAZ )</t>
  </si>
  <si>
    <t>HALLAZGO 3.3.1 ADMINISTRATIVO CON PRESUNTA INCIDENCIA DISCIPLINARIA PÁGINA 19. CONVENIO DE ASOCIACIÓN NO. 166 DE 2013 CELEBRADO ENTRE EL FONDO DE DESARROLLO LOCAL Y LA FUNDACIÓN PARA EL DESARROLLO DEL CONOCIMIENTO AVANZAR.</t>
  </si>
  <si>
    <t>EL EQUIPO AUDITOR PRECISA LO SIGUIENTE: MANIFIESTA LA ADMINISTRACIÓN QUE: “EL EQUIPO AUDITOR DEBE TENER CLARIDAD DE QUE LA CUENTA DE COBRO NO ES UN DOCUMENTO QUE CUENTE CON VALIDEZ O LEGALIDAD DE ACUERDO CON EL INCISO 2 Y 3 DEL ARTÍCULO 771 DEL ESTATUTO TRIBUTARIO NACIONAL…” AL RESPECTO ES OPORTUNO ANOTAR QUE DENTRO DE LOS SOPORTES DE EJECUCIÓN DEL CONVENIO SE PRESENTARON CUENTAS DE COBRO JUNTO CON DOCUMENTOS EQUIVALENTES, Y TAL COMO SE PLASMÓ EN EL INFORME PRELIMINAR SON ÉSTOS (DOCUMENTOS EQUIV</t>
  </si>
  <si>
    <t>1. REQUERIR Y HACER SEGUIMIENTO AL OPERADOR PARA QUE ALLEGUE LOS DOCUMENTOS CONTABLES CON EL LLENO DE REQUISITOS 2. REALIZAR UN INFORME FINAL A DESPACHO POR PARTE DEL SUPERVISOR RELACIONANDO LOS ASPECTOS RELEVANTES DE SUBSANACIÓN DE ESTE HALLAZGO.</t>
  </si>
  <si>
    <t>COORDINACIÓN ADMINISTRATIVA Y FINANCIERA: APOYOS A LA SUPERVISIÓN</t>
  </si>
  <si>
    <t>HALLAZGO ADMINISTRATIVO. POR FALTA DE SEGUIMIENTO A LA EJECUCIÓN DEL CONTRATO CPS 192-2016</t>
  </si>
  <si>
    <t>SOCILIZACION DEL MANUEL DE SUPERVISON E INTERVENTORIA</t>
  </si>
  <si>
    <t>3.3.1.1</t>
  </si>
  <si>
    <t>HALLAZGO ADMINISTRATIVO - POR NO CONTAR CON UNA BASE DE DATOS Y/O INVENTARIO DE MULTAS ACTUALIZADO Y CONCILIADO. INGRESOS NO TRIBUTARIOS - MULTAS EN LAS ÁREA DE CONTABILIDAD, OFICINA DE OBRAS, JURÍDICA Y LA OFICINA DE EJECUCIONES FISCALES DE LA SECRETARÍA DE HACIENDA.</t>
  </si>
  <si>
    <t>VERIFICAR Y  ACTUALIZAR  EL  ESTADO  DE LAS ACTUACIONES ADMINISTRATIVAS QUE IMPONEN MULTA  PARA PORDECER A SU RESPECTIVA CONCILIACION.</t>
  </si>
  <si>
    <t>ACTUALIZACION DEL ESTADO  DE ACTUACIONES ADMINISTRATIVAS</t>
  </si>
  <si>
    <t>NUMERO DE ACTUACIONES ADMINISTRATIVAS CONCILIADAS /NUMERO DE ACTUALIZACIONES DE ACTUACIONES  ADMINISTRATIVAS REALIZADAS</t>
  </si>
  <si>
    <t>AREA DE GESTION DE DESARROLLO LOCAL -CONTABILIDAD  Y  AREA DE GESTION  POLICIVA JURIDICA- MULTAS</t>
  </si>
  <si>
    <t>HALLAZGO ADMINISTRATIVO – POR DEFICIENCIAS DE USO DE LA CAJA MENOR.</t>
  </si>
  <si>
    <t>ESTABLECER UN MECANISMO DE CONTROL QUE EVIDENCIE QUE LA ENTREGA DE COMUNICACIONES EXTERNAS DEL CONTRATO SUSCRITO DE CORRESPONDENCIA SON DE USO EXCLUSIVO DE CORREO CERTIFICADO</t>
  </si>
  <si>
    <t>N° DE MECANISMO IMPLEMENTADO</t>
  </si>
  <si>
    <t>APOYO A LA SUPERVISION</t>
  </si>
  <si>
    <t>DAR CUMPLIMIENTO A LA RESOLUCION DE CAJA MENOR CONFORME A LO ESTABLECIDO EN LA NORMATIVIDAD VIGENTE</t>
  </si>
  <si>
    <t>N° RECURSOS UTILIZADOS DE CAJA MENOR/TOTAL DEL PRESUPUESTO DE CAJA MENOR DE LA VIGENCIA</t>
  </si>
  <si>
    <t>RESPONSABLE CAJA MENOR</t>
  </si>
  <si>
    <t>2019-09-04</t>
  </si>
  <si>
    <t>HALLAZGO ADMINISTRATIVO. POR LA AUTORIZACIÓN DE PAGOS SIN EL CUMPLIMIENTO DE LOS REQUISITOS E INCUMPLIMIENTO DE LAS ESPECIFICACIONES TÉCNICAS DEL RECURSO HUMANO DURANTE LA EJECUCIÓN DEL CPS NO. 266 DE 2017.</t>
  </si>
  <si>
    <t>FALENCIA EN EL CONTROL DE LOS REQUISITOS EXIGIDOS EN LA FORMA DE PAGO Y PLIEGO DE CONDICIONES (ESTUDIOS PREVIOS, ANEXO TECNICO, MINUTA CONTRACTUAL)</t>
  </si>
  <si>
    <t>SENSIBILIZAR A QUIENES EJERCEN COMO APOYOS A LA SUPERVISION SOBRE EL MANUAL DE CONTRATACION, EL MANUAL DE SUPERVISION Y/O INTERVENTORIA Y DEMAS LINEAMIENTOS SOBRE LA GESTION TECNICA, ADMINSITRATIVA Y FINANCIERA EN EL SEGUIMIENTO DE LA EJECUCION CONTRACTUAL</t>
  </si>
  <si>
    <t>CONTROL DE EJECUCION</t>
  </si>
  <si>
    <t>CONTRATACION-CALIDAD-DESPACHO</t>
  </si>
  <si>
    <t>2020-08-31</t>
  </si>
  <si>
    <t>FALENCIA EN EL SEGUIMIENTO POR LOS RESPONSABLES FRENTE A LA INFORMACION PUBLICADA EN LAS PLATAORMAS PARA TAL FIN</t>
  </si>
  <si>
    <t>ADELANTAR UN SEGUIMIENTO POR PARTE DE LOS ABOGADOS DE LA OFICINA DE CONTRATACIÓN ADSCRITO A CADA PROCESO  CONTRACTUAL PARA CUMPLIR CON LA PUBLICACIÓN EN LOS TÉRMINOS ESTABLECIDOS EN LA PLATAFORMA SECOP</t>
  </si>
  <si>
    <t>PRINCIPIO DE PUBLICIDAD</t>
  </si>
  <si>
    <t># DE SEGUIMIENTO Y CONTROL DE LA PUBLICACION EN EL SECOP</t>
  </si>
  <si>
    <t>CONTRATACION</t>
  </si>
  <si>
    <t>FALENCIA EN EL EJERCICIO COMO APOYO A LA SUPERVISION</t>
  </si>
  <si>
    <t>SENSIBILIZAR A QUIENES EJERCEN COMO APOYOS A LA SUPERVISION SOBRE EL TRAMITE E INTERVENCION DOCUMENTAL DE ACUERDO A LOS LINEAMIENTOS ESTABLECIDOS POR LA SDG Y ELN ARCHIVO GENERAL DE LA NACION</t>
  </si>
  <si>
    <t>CONTROL DOCUMENTAL</t>
  </si>
  <si>
    <t>AREA DE ARCHIVO</t>
  </si>
  <si>
    <t>3.3.1.2</t>
  </si>
  <si>
    <t>HALLAZGO ADMINISTRATIVO CON PRESUNTA INCIDENCIA DISCIPLINARIA. POR NO PUBLICACIÓN DE LA MODIFICACIÓN NO. 2 DEL CONTRATO DE PRESTACIÓN DE SERVICIOS 266 DE 2017, EN LA PLATAFORMA SECOP I.</t>
  </si>
  <si>
    <t>HALLAZGO ADMINISTRATIVO - POR FALTA DE CONCILIACIÓN, SEGUIMIENTO Y DEPURACIÓN DE LOS SALDOS. RECURSOS ENTREGADOS EN ADMINISTRACIÓN -142402. LA ADMINISTRACIÓN ALLEGA COPIA DEL LIBRO AUXILIAR DEL MES DE DICIEMBRE DE 2017 EN UN FOLIO, EL CUAL REFLEJA UN SALDO FINAL DE $77.213.412.116,23. AL COTEJAR ESTA INFORMACIÓN CON LA ENTREGADA A LA GERENCIA LOCAL VÍA CORREO ELECTRÓNICO EN EL MES DE FEBRERO, SE OBSERVA QUE PRESENTA SALDO DIFERENTE POR $77.206.445.855,23.</t>
  </si>
  <si>
    <t>ELABORAR MEMORANDO  A LA SUBSECRETARÍA DE GESTIÓN INSTITUCIONAL,  DE NIVEL CENTRAL DONDE SE INFORME  LA FALENCIA QUE ESTA PRESENTADO  EL  APLICATIVO SI CAPITAL  EN CUANTO  AL REPORTE DE CONTABLE  VIGENCIA 2017, CORRESPONDIENTE  A LA CUENTA 142402</t>
  </si>
  <si>
    <t>MEMORANDOS ELABORADOS</t>
  </si>
  <si>
    <t>NUMERO DE MEMORANDOS RADICADOS/NUMERO  DE MEMORANDOS ELABORADOS</t>
  </si>
  <si>
    <t>3.3.1.3</t>
  </si>
  <si>
    <t>HALLAZGO ADMINISTRATIVO – POR FALTA DE COHERENCIA EN LA INFORMACIÓN REPORTADA. PROPIEDADES, PLANTA Y EQUIPO - 16 ANALIZADA ESTA INFORMACIÓN SE OBSERVÓ QUE EL SALDO ES IGUAL AL REPORTADO EN 2016, EN RAZÓN A QUE EL FDLS NO REALIZÓ LA VALORACIÓN TÉCNICA DE ESTOS INMUEBLES CONFORME LO ORDENA LA LEY; ASÍ COMO TAMPOCO NINGÚN REGISTRO ENCAMINADO A OBTENER DATOS REALES EN LOS ESTADOS CONTABLES.</t>
  </si>
  <si>
    <t>ELABORAR Y REGISTRAR LOS AVALUOS TECNICOS DENTRO DE LAS MISMAS VIGENCIAS COMO LO INDICA EL  MARCO  NORMATIVO CONTABLE</t>
  </si>
  <si>
    <t>ELABORACION Y REGISTRO  DE AVALUOS TECNICOS</t>
  </si>
  <si>
    <t>NUMERO DE AVALUOS TECNICOS REGISTRADOS/NUMERO  DE AVALUOS TECNICOS REALIZADOS</t>
  </si>
  <si>
    <t>AREA DE GESTION DEL DESARROLLO LOCAL-ALMACEN</t>
  </si>
  <si>
    <t>HALLAZGO ADMINISTRATIVO. POR FALLAS EN LA GESTIÓN DOCUMENTAL DEL CONTRATO DE PRESTACIÓN DE SERVICIOS 266 DE 2017 Y 218 DE 2018.</t>
  </si>
  <si>
    <t>SENSIBILIZAR A QUIENES EJERCEN COMO APOYOS A LA SUPERVISION SOBRE EL MANUAL DE CONTRATACION, EL MANUAL DE SUPERVISION Y/O INTERVENTORIA Y DEMAS LINEAMIENTOS SOBRE LA GESTIION TECNICA, ADMINSITRATIVA Y FINANCIERA EN EL SEGUIMIENTO DE LA EJECUCION CONTRACTUAL</t>
  </si>
  <si>
    <t>HALLAZGO ADMINISTRATIVO -POR FALTA DE CONCILIACIÓN Y ACTUALIZACIÓN DE SALDOS RECÍPROCOS, GENERANDO INCERTIDUMBRE E INCORRECCIÓN EN EL SALDO DE LOS ESTADOS CONTABLES.</t>
  </si>
  <si>
    <t>FALTA DE CONCILIACION Y ACTUALIZACION DE SALDOS RECIPROCOS</t>
  </si>
  <si>
    <t>REMITIR COMUNICACIÓN A LAS ENTIDADES CON LAS CUALES EL FDLS TIENE CONVENIOS INTERADMINISTRATIVOS DE CUENTAS RECIPROCAS , CON EL FIN DE QUE SE INFORME EL ESTADO DE DICHOS CONVENIOS Y PROCEDER A LOS TRAMITES NECESARIOS PARA CONCILIAR LAS CUENTAS</t>
  </si>
  <si>
    <t>N° DE COMUNICACIONES REMITIDAS A LAS ENTIDADES</t>
  </si>
  <si>
    <t>3.3.1.4</t>
  </si>
  <si>
    <t>HALLAZGO ADMINISTRATIVO - POR AUSENCIA DE GESTIÓN DE ELEMENTOS DADOS DE BAJA.</t>
  </si>
  <si>
    <t>FALTA DE AUSENCIA DE GESTION DE ELEMENTOS DADOS DE BAJA</t>
  </si>
  <si>
    <t>REALIZAR LA CONTRATACION PARA EL PROCESO DE REMATE PARA EL DESTINO FINAL DE LOS ELEMENTOS DADOS DE BAJA</t>
  </si>
  <si>
    <t>CONTROL DE INVENTARIOS DE BIENES</t>
  </si>
  <si>
    <t>N° DE BIENES REMATADOS EN EJECUCION DEL CONTRATO SUSCRITO</t>
  </si>
  <si>
    <t>OFICINA DE CONTRATACION-ALMACEN</t>
  </si>
  <si>
    <t>HALLAZGO ADMINISTRATIVO - POR NO REALIZACIÓN DE AVALÚOS TÉCNICOS.1640 – EDIFICACIONES ESTA CUENTA PRESENTÓ, AL FINALIZAR LA VIGENCIA 2017, UN SALDO DE $662.860.515,32 Y LA CONFORMARON LAS SUBCUENTAS: 164001 - EDIFICACIONES Y CASAS POR VALOR DE $260.437.651 Y LA 164027 - EDIFICACIONES PENDIENTES DE LEGALIZAR CON $402.422.864,32. SE ANOTA QUE ESTOS SALDOS SE VIENEN PRESENTANDO DESDE VIGENCIAS ANTERIORES, SIN QUE SE REALICE GESTIÓN PARA REFLEJAR VALORES CONFIABLES Y AJUSTADOS A LA REALIDAD.</t>
  </si>
  <si>
    <t>REALIZAR LOS AVALUOS TECNICOS DE LA CUENTA 1640-EDIFICACIONES  Y  REGISTRARLOS CONTABLEMENTE EN EL APLICATIVO SI CAPITAL, EN LOS TIEMPOS  ESTABLECIDOS COMO LO INDICA EL MARCO NORMATIVO CONTABLE</t>
  </si>
  <si>
    <t>ELABORACION DE AVALUOS TECNICOS</t>
  </si>
  <si>
    <t>NUMERO DE AVALUOS TECNICOS REALIZADOS /NUMERO  DE AVALUOS TECNICOS PROGRAMADOS</t>
  </si>
  <si>
    <t>3.3.1.5</t>
  </si>
  <si>
    <t>HALLAZGO ADMINISTRATIVO - POR NO REGISTRO DE LOS AVALÚOS TÉCNICOS. 165501 MAQUINARIA Y EQUIPO – EQUIPO DE CONSTRUCCIÓN EL SALDO DE ESTA CUENTA AL FINALIZAR LA VIGENCIA 2017 FUE DE $1.414.447.178, EL CUAL PRESENTA INCERTIDUMBRE POR CUANTO AL FINALIZAR EL ANÁLISIS Y VERIFICACIÓN DE LOS MOVIMIENTOS, SALDOS E INFORMACIÓN DE LAS NOTAS A LOS ESTADOS CONTABLES, SE EVIDENCIÓ QUE AL CIERRE DE LA VIGENCIA 2017 ESTOS BIENES NO REGISTRAN AVALÚO TÉCNICO.</t>
  </si>
  <si>
    <t>REALIZAR EL REGISTRO  DEL  AVALUO TECNICO  DE LA CUENTA 165501. MAQUINARIA Y EQUIPO ELABORADO EN L AVIGENCIA 2017 EN EL  APLICATIVO SI CAPITAL</t>
  </si>
  <si>
    <t>REGISTRO DE AVALUOS TECNICOS</t>
  </si>
  <si>
    <t>NUMERO DE REGISTROS  DE AVALUOS TECNICOS REALIZADOS /NUMERO DE REGISTRO DE AVALUOS TECNICOS PROGRAMADOS</t>
  </si>
  <si>
    <t>HALLAZGO ADMINISTRATIVO -POR ERROR EN LA PRESENTACIÓN DE PATRIMONIO EN EL ESTADO DE SITUACIÓN FINANCIERA EN EL SIVICOF.</t>
  </si>
  <si>
    <t>3.3.1.6</t>
  </si>
  <si>
    <t>HALLAZGO ADMINISTRATIVO - POR NO REALIZAR LOS REGISTROS CONTABLES DEL AVALÚO TÉCNICO.167502 EQUIPO DE TRANSPORTE TRACCIÓN Y ELEVACIÓN - TERRESTRE. EL SALDO EN LIBROS DE ESTA SUBCUENTA FUE DE $2.003.184.917, SE OBSERVÓ QUE EL FDLS NO DIO CUMPLIMIENTO A LA CIRCULAR EXTERNA NO. 006 DE 2005 DE LA CONTADURÍA GENERAL DE LA NACIÓN, POR CUANTO A PESAR DE HABERSE REALIZADO LOS AVALÚOS TÉCNICOS PARA LOS BIENES MUEBLES, CUYO VALOR EN LIBROS SUPERA 35 SMLMV, CONTABLEMENTE NO SE REGISTRARON.</t>
  </si>
  <si>
    <t>REALIZAR LOS AVALUOS TECNICOS DE LA CUENTA 167502-EQUIPO DE TRANSPORTE TRACCIÓN Y ELEVACIÓN - TERRESTRE Y  REGISTRARLOS CONTABLEMENTE EN EL APLICATIVO SI CAPITAL, EN LOS TIEMPOS  ESTABLECIDOS COMO LO INDICA EL MARCO NORMATIVO CONTABLE</t>
  </si>
  <si>
    <t>3.3.1.7</t>
  </si>
  <si>
    <t>HALLAZGO ADMINISTRATIVO - POR FALTA DE GESTIÓN PARA LA DEPURACIÓN DE SALDOS Y FALTA DE SOPORTES DE LOS SALDOS AUDITADOS.  LA CUENTA 1705 BIENES USO PÚBLICO EN CONSTRUCCIÓN, CON LAS SUBCUENTAS 170501 - RED CARRETERA (RURAL O URBANA) DE SALDO $0 Y 170505- PARQUES RECREACIONALES, LA CUAL AL FINALIZAR LA VIGENCIA 2017 PRESENTÓ UN SALDO DE $1.009.892.691,20, LO CUAL SE VIENE REPORTANDO VIGENCIA TRAS VIGENCIA, SIN QUE SE EVIDENCIE GESTIÓN PARA DEPURAR LA CUENTA.</t>
  </si>
  <si>
    <t>HALLAZGO ADMINISTRATIVO - POR FALTA DE GESTIÓN PARA LA DEPURACIÓN DE SALDOS Y FALTA DE SOPORTES DE LOS SALDOS AUDITADOS. LA CUENTA 1705 BIENES USO PÚBLICO EN CONSTRUCCIÓN, CON LAS SUBCUENTAS 170501 - RED CARRETERA (RURAL O URBANA) DE SALDO $0 Y 170505- PARQUES RECREACIONALES, LA CUAL AL FINALIZAR LA VIGENCIA 2017 PRESENTÓ UN SALDO DE $1.009.892.691,20, LO CUAL SE VIENE REPORTANDO VIGENCIA TRAS VIGENCIA, SIN QUE SE EVIDENCIE GESTIÓN PARA DEPURAR LA CUENTA.</t>
  </si>
  <si>
    <t>LA CONTADORA DEL FONDO DE DESARROLLO LOCAL,  DEBE REVISAR LA CUENTA 1705 BIENES USO PÚBLICO EN CONSTRUCCIÓN E IDENTIFICAR  QUE CONTRATOS DE OBRA O DE MANTENIMIENTO YA SE ENCUENTRAN EJECUTADOS Y LIQUIDADOS Y HACER LA DEPURACION PERTINENTE.</t>
  </si>
  <si>
    <t>CONTRATOS DE OBRA O MANTENIMIENTO</t>
  </si>
  <si>
    <t>NUMERO  DE CONTRATOS DEPURADOS/NUMERO  DE CONTRATOS IDENTIFICADOS</t>
  </si>
  <si>
    <t>AREA DE GESTION DE DESARROLLO LOCAL-CONTABILIDAD</t>
  </si>
  <si>
    <t>2019-02-28</t>
  </si>
  <si>
    <t>REALIZAR LA REVISION POR PARTE DE LA CONTADORA DEL FONDO DE DESARROLLO LOCAL, DE  LOS AJUSTES MANUALES NECESARIOS DEBIDAMENTE SOPORTADOS PARA LA CAUSACION DE LA CUENTA 1705.</t>
  </si>
  <si>
    <t>AJUSTES MANUALES</t>
  </si>
  <si>
    <t>NUMERO DE CAUSACIONES REALIZADAS/NUMERO DE AJUSTES MANUALES ELABORADOS</t>
  </si>
  <si>
    <t>3.3.1.8</t>
  </si>
  <si>
    <t>HALLAZGO ADMINISTRATIVO -  POR NO REGISTRO EN LA CONTABILIDAD DE LOS AVALÚOS TÉCNICOS REALIZADOS. 192005 - BIENES MUEBLES EN COMODATO. ANALIZADA LA INFORMACIÓN DISPUESTA EN EL APLICATIVO SIVICOF JUNTO CON LA SUMINISTRADA POR EL FONDO, SE EVIDENCIÓ QUE LA GRAN MAYORÍA DE COMODATOS ESTÁN VENCIDOS Y QUE A PESAR DE QUE SE REALIZÓ VALORACIÓN DE BIENES MUEBLES MEDIANTE CPS NO. 337/2017; A 31 DE DICIEMBRE DE 2017 ESTOS AVALÚOS TÉCNICOS NO FUERON REGISTRADOS CONTABLEMENTE.</t>
  </si>
  <si>
    <t>HALLAZGO ADMINISTRATIVO - POR NO REGISTRO EN LA CONTABILIDAD DE LOS AVALÚOS TÉCNICOS REALIZADOS. 192005 - BIENES MUEBLES EN COMODATO. ANALIZADA LA INFORMACIÓN DISPUESTA EN EL APLICATIVO SIVICOF JUNTO CON LA SUMINISTRADA POR EL FONDO, SE EVIDENCIÓ QUE LA GRAN MAYORÍA DE COMODATOS ESTÁN VENCIDOS Y QUE A PESAR DE QUE SE REALIZÓ VALORACIÓN DE BIENES MUEBLES MEDIANTE CPS NO. 337/2017; A 31 DE DICIEMBRE DE 2017 ESTOS AVALÚOS TÉCNICOS NO FUERON REGISTRADOS CONTABLEMENTE.</t>
  </si>
  <si>
    <t>REALIZAR EL REGISTRO  DEL  AVALUO TECNICO  DE LA CUENTA 192005. MAQUINARIA Y EQUIPO ELABORADO EN LA VIGENCIA 2017 EN EL  APLICATIVO SI CAPITAL</t>
  </si>
  <si>
    <t>RESGISTRO DE AVALUOS TECNICOS MAQUINARIA Y EQUIPO</t>
  </si>
  <si>
    <t>NUMERO DE REGISTROS AVALUOS TECNICOS REALIZADOS/NUMERO DE AVALUOS TECNICOS PROGRAMADOS</t>
  </si>
  <si>
    <t>AREA DE GESTION DEL DESARROLLO LOCAL -ALMACEN</t>
  </si>
  <si>
    <t>NUMERO DE ELABORACIONES Y RESGISTROS DE AVALUOS TECNICOS REALIZADOS/NUMERO  DE ELABORACIONES  Y REGISTROS DE AVALUOS TECNICOS PROGRAMADOS</t>
  </si>
  <si>
    <t>3.3.1.9</t>
  </si>
  <si>
    <t>HALLAZGO ADMINISTRATIVO -  POR NO REALIZACIÓN DE AVALÚOS TÉCNICOS 192006 - BIENES INMUEBLES EN COMODATO. SE ESTABLECIÓ QUE EL FDL POSEE 12 PREDIOS DE LOS CUALES SOLO DOS ESTÁN SIENDO UTILIZADOS PARA EL FUNCIONAMIENTO DE DEPENDENCIAS DE LA ALCALDÍA LOCAL, LOS 10 RESTANTES ESTÁN DADOS EN COMODATO A OTRAS ENTIDADES. LOS CONTRATOS DE COMODATO FUERON SUSCRITOS EN VIGENCIAS ANTERIORES, SIN QUE SE HAYAN RENOVADO Y/O ACTUALIZADO.</t>
  </si>
  <si>
    <t>HALLAZGO ADMINISTRATIVO - POR NO REALIZACIÓN DE AVALÚOS TÉCNICOS 192006 - BIENES INMUEBLES EN COMODATO. SE ESTABLECIÓ QUE EL FDL POSEE 12 PREDIOS DE LOS CUALES SOLO DOS ESTÁN SIENDO UTILIZADOS PARA EL FUNCIONAMIENTO DE DEPENDENCIAS DE LA ALCALDÍA LOCAL, LOS 10 RESTANTES ESTÁN DADOS EN COMODATO A OTRAS ENTIDADES. LOS CONTRATOS DE COMODATO FUERON SUSCRITOS EN VIGENCIAS ANTERIORES, SIN QUE SE HAYAN RENOVADO Y/O ACTUALIZADO.</t>
  </si>
  <si>
    <t>REALIZAR LOS AVALUOS TECNICOS DE LA CUENTA 192006 BIENES INMUEBLES EN COMODATO  Y  REGISTRARLOS CONTABLEMENTE EN EL APLICATIVO SI CAPITAL, EN LOS TIEMPOS  ESTABLECIDOS COMO LO INDICA EL MARCO NORMATIVO CONTABLE</t>
  </si>
  <si>
    <t>AVALUOS TECNICOS DE BIENES INMUEBLES EN COMODATO</t>
  </si>
  <si>
    <t>3.3.2.1</t>
  </si>
  <si>
    <t>HALLAZGO ADMINISTRATIVO CON PRESUNTA INCIDENCIA DISCIPLINARIA. POR DEFICIENCIAS EN EL PROCESO CONCURSO DE MERITOS NO. FDLS-CMA-003-2017, INCUMPLIMIENTO DEL CONTRATO 359-2017, FALTA DE AMPLIACIÓN DE LAS GARANTÍAS, EXTEMPORANEIDAD EN LA PUBLICACIÓN EN EL SECOP Y FALLAS EN LA GESTIÓN DOCUMENTAL.</t>
  </si>
  <si>
    <t>1. POR ERROR INVOLUNTARIO DE DIGITACION 2. PROPONENTE NO REVISO LAS CONDICIONES EXIGIDAS EN LOS PLIEGOS DE CONDICIONES 3. FALENCIA EN LA REVISION DE LAS OFERTAS ENTREGADAS POR LOS PROPONENTE CONFORME A LOS REQUISITOS HABILITANTES ESTABLECIDOS</t>
  </si>
  <si>
    <t>ESTABLECER CRITERIOS MAS EXPEDITOS EN LOS DOCUMENTOS Y/O FORMATOS ESTABLECIDOS POR PARTE DEL COMITÉ EVALUADOR (TECNICO, FINANCIERO Y JURIDICO) , CON EL FIN DE EVALUAR INTEGRAMENTE LOS PARAMETROS EXGIDOS EN LA NORMA</t>
  </si>
  <si>
    <t># DE CRITERIOS ESTABLECIDOS</t>
  </si>
  <si>
    <t>FALENCIA EN EL CONTROL DE LA GESTION</t>
  </si>
  <si>
    <t>ESTABLECER E IMPLEMENTAR UNA INSTANCIA DE CONTROL GERENCIAL CON EL FIN DE REVISAR EVALUAR Y TOMAR DECISIONES FRENTE A LA GESTION ADMINISTRATIVA, FINANCIERA, JURIDICOS Y/O OPERATIVOS  DE LA EJECUCION DEL PDL E INCORPORAR LOS CRITERIOS INTEGRALES DE EVALUACION DE LA INFORMACION REVISADA EN ESTA INSTANCIA.</t>
  </si>
  <si>
    <t>CONTROL DE LA GESTION</t>
  </si>
  <si>
    <t># DE MESAS DE CONTROL REALIZADAS</t>
  </si>
  <si>
    <t>FALENCIA EN EL SEGUIMIENTO POR PARTE DE LOS POSIBLES INCUMPLIMIENTO</t>
  </si>
  <si>
    <t>LLEVAR MATRIZ DE SEGUIMIENTO DE LOS POSIBLES INCUMPLEMIENTO POR PARTE DE LA OFICINA JURIDICA</t>
  </si>
  <si>
    <t>3.3.3.1</t>
  </si>
  <si>
    <t>HALLAZGO ADMINISTRATIVO CON PRESUNTA INCIDENCIA DISCIPLINARIA. POR LA OMISIÓN EN LA CONSTITUCIÓN Y APROBACIÓN DE LA PÓLIZA DE RESPONSABILIDAD CIVIL EXTRACONTRACTUAL Y NO ACTUALIZACIÓN DE LAS GARANTÍAS EN EL COP. NO. 365 DE 2017 (ADECUACIONES JARDINES INFANTILES).</t>
  </si>
  <si>
    <t>FALENCIA EN EL EJERCICIO COMO APOYO A LA SUPERVISION, INTERVENTORIA Y CONTROL DE LA OFICINA CONTRATACION</t>
  </si>
  <si>
    <t>IMPLEMENTAR EN EL FORMATO DE SEGUIMIENTO DE EJECUCION TECNICA, OPERATIVA Y FINANCIERA POR QUIEN EJERCE COMO APOYO LA SUPERVISION Y/O INTERVENTORIA.</t>
  </si>
  <si>
    <t># DE FORMATOS DILIGENCIADOS</t>
  </si>
  <si>
    <t>CALIDAD-CONTRATACION-CAF</t>
  </si>
  <si>
    <t>FALENCIA EN EL EJERCICIO COMO APOYO A LA SUPERVISION Y/O INTERVENTORIA</t>
  </si>
  <si>
    <t>REALIZAR INFORME FINAL, EN EL CUAL SE DOCUMENTE Y SE EXPLIQUE LAS SITUACIONES PRESENTADAS POR LA INTERVENTORIA QUE OCASIONARON LAS OBSERVACIONES POR EL ENTE DE CONTROL FRENTE AL CONTRATO DE OBRA 365-17 Y 368-17.</t>
  </si>
  <si>
    <t>SEGUIMIENTO POSCONTRACTUAL</t>
  </si>
  <si>
    <t>INFORME FINAL</t>
  </si>
  <si>
    <t>2019-10-01</t>
  </si>
  <si>
    <t>POR ERROR INVOLUNTARIO NO FIRMO EL ALCALDE EN SU MOMENTO POR REEMPLAZO</t>
  </si>
  <si>
    <t>DAR CUMPLIMIENTO AL FORMATO ESTANDARIZADO DE RECIBO FINAL DE OBRA (FIRMAS DE LAS PARTES)</t>
  </si>
  <si>
    <t># DE ACTAS DE OBRA FINAL FIRMADAS POR LOS QUE CORRESPONDA</t>
  </si>
  <si>
    <t>3.3.3.2</t>
  </si>
  <si>
    <t>HALLAZGO ADMINISTRATIVO. POR FALENCIA EN LA FASE PRECONTRACTUAL Y CONTRACTUAL EN EL CONTRATO DE OBRA NO. 365 DE 2017 (ADECUACIONES JARDINES INFANTILES).</t>
  </si>
  <si>
    <t>FALENCIA EN EL CONTROL DE LA INFORMACION</t>
  </si>
  <si>
    <t>DAR CUMPLIMIENTO A LOS LINEAMIENTOS ESTABLECIDOS POR LA ENTIDAD COLOMBIA COMPRA EFICIENTE, RL IDU Y LA SDG AL MOMENTO DE REALIZAR LA FORMULACION DE PROYECTOS DE OBRA</t>
  </si>
  <si>
    <t># DE ESTUDIOS PREVIOS REALIZADOS EN TEMAS DE OBRAS</t>
  </si>
  <si>
    <t>REQUERIR AL CONTRATISTA PARA EMITAN CONCEPTO DE LA SITUACIONES PRESENTADAS POR LAS DEFICIENCIAS DE LA CALIDAD DE LA OBRA RESPECTO A LOS ENCONTRADO POR LA VISITA ADMINISTRATIVA, YA QUE SE CUENTA CON LAS POLIZAS DE ESTABILIDAD VIGENTES.</t>
  </si>
  <si>
    <t># DE REQUERIMIENTOS REALIZADOS</t>
  </si>
  <si>
    <t>INCORPORAR EN LE EXP CONTRACTUAL LOS DOCUMENTOS COMO HOJAS DE VIDA, ACTAS DE ENTREGA DE MANTENIMIENTO Y DEMAS QUE HAGAN PARTE DE LA INTEGRALIDAD DE LA EJECUCION CONTRACTUAL CONFORME A LAS NORMAS ARCHIVISTICAS</t>
  </si>
  <si>
    <t>MEMORANDO DE SOLICITUD A INCORPORACION DOCUMENTAL</t>
  </si>
  <si>
    <t>3.3.3.3</t>
  </si>
  <si>
    <t>HALLAZGO ADMINISTRATIVO. POR FALENCIAS EN LA FASE CONTRACTUAL DEL CONTRATO DE INTERVENTORÍA NO. 368 DE 2017.</t>
  </si>
  <si>
    <t>INCORPORAR EN LE EXP CONTRACTUAL LOS DOCUMENTOS COMO HOJA DE VIDA Y SOPORTE DE CAMBIO DE RESIDENTE,CONFORME A LAS NORMAS ARCHIVISTICAS</t>
  </si>
  <si>
    <t>3.3.4.1</t>
  </si>
  <si>
    <t>HALLAZGO ADMINISTRATIVO. POR FALENCIAS EN LA FASE PRE-CONTRACTUAL Y CONTRACTUAL DEL CPS NO. 374 DE 2017- VALLADOS.</t>
  </si>
  <si>
    <t>NO SE ESTABLECIO EN LOS ESTUDIOS PREVIOS UN ITEM QUE PERMITIERA LA LABOR DE LIMPIEZA DEL PONTON</t>
  </si>
  <si>
    <t>CONTEMPLAR EN LOS ESTUDIOS PREVIOS LOS ITEMS QUE PERMITAN LA INTERVENCION Y MEJORA EL CAUCE Y ADECUADO FLUJO DE AGUA CUANDO APLIQUE</t>
  </si>
  <si>
    <t>CONTROL DE LA PLANEACION</t>
  </si>
  <si>
    <t># DE ESTUDIOS PREVIOS REALIZADOS DE VALLADOS</t>
  </si>
  <si>
    <t>FALENCIA EN LA ELABORACION DE LA ETAPA PRECONTRACTUAL FRENTE A LA ESTRUCTURA DE COSTOS Y ESTUDIOS DE MERCADO</t>
  </si>
  <si>
    <t>DAR CUMPLIMIENTO A LOS LINEAMIENTOS ESTABLECIDOS POR LA ENTIDAD COLOMBIA COMPRA EICIENTE Y LA SDG AL MOMENTO DE REALIZAR LA FORMULACION DE PROYECTOS DE OBRA</t>
  </si>
  <si>
    <t>PLANEACION</t>
  </si>
  <si>
    <t>FALENCIA EN EL CONTROL DOCUMENTAL</t>
  </si>
  <si>
    <t>REALIZAR CONTROL MENSUAL DE LOS DOCUMENTOS QUE HACEN PARTE DE LOS EXP CONTRACTUALES PARA SU INTERVENCION DOCUMENTAL POR PARTE AREA INFRAESTRUCTURA</t>
  </si>
  <si>
    <t># DE CARPETAS INTERVENIDAS Y DEPURADAS</t>
  </si>
  <si>
    <t>3.4.1</t>
  </si>
  <si>
    <t>HALLAZGO ADMINISTRATIVO CPS 340-2014 POR EJECUTAR ACTIVIDADES NO ENMARCADAS EN EL OBJETO CONTRACTUAL SE ESTABLECIÓ QUE ADICIONAL A LAS ACCIONES REALIZADAS PARA TAL FIN EN CADA UNO DE LAS ESTACIONES DE SERVICIO Y TIENDAS Y/O SUPERMERCADOS VISITADOS, SE EVIDENCIÓ QUE SOLICITARON DOCUMENTACIÓN RELACIONADA CON LEY NO. 232 DE 1995, PERMISOS DE VERTIMIENTOS, MANEJO DE RESIDUOS, MANEJO DE LODOS, PERMISOS DE PUBLICIDAD</t>
  </si>
  <si>
    <t>HALLAZGO ADMINISTRATIVO CON PRESUNTA INCIDENCIA DISCIPLINARIA – POR FALENCIAS EN LAS ETAPAS PRECONTRACTUAL, CONTRACTUAL Y POSCONTRACTUAL DEL COP 232/2015 CIA 239/2015 - INCUMPLIMIENTO EN LOS TÉRMINOS DE PUBLICACIÓN EN EL SECOP - DEBILIDADES EN LA ETAPA DE PLANEACIÓN DEL COP NO. 232 DE 2015 FDLS. - FALENCIAS EN LA ADJUDICACIÓN DEL CONTRATO DE OBRA NO.232 DE 2015 - DEBILIDADES EN LA SUPERVISIÓN E INTERVENTORÍA DEL CONTRATO DE OBRA NO.232/2015. - FALTA DE AJUSTE A LAS GARANTÍAS.</t>
  </si>
  <si>
    <t>PROYECTAR MEMORANDOS  EN EL CUAL SE LE RECUERDE A LOS CONTRATISTAS QUE INTERVIENEN EN EL CICLO DE LA GESTIÓN CONTRACTUAL  Y QUE PRESTAN SUS SERVICIOS EN EL ÁREA DE GESTIÓN DE DESARROLLO LOCAL, OFICINA JURÍDICA -CONTRATOS, LA OBLIGATORIDAD DE PUBLICAR EN LOS TÉRMINOS QUE INDICA EL DECRETO 1082 DE 2015</t>
  </si>
  <si>
    <t>PUBLICACIÒN DE DOCUMENTOS EN TIEMPOS ESTABLECIDOS</t>
  </si>
  <si>
    <t>NUMERO DE MEMORANDOS ENTREGADOS/NUMERO DE MEMORANDOS PROYECTADOS</t>
  </si>
  <si>
    <t>PROYECTAR MEMORANDOS EN EL CUAL SE LE RECUERDE A LOS CONTRATISTA QUE INTERVIENEN EN EL CICLO DE LA GESTIÓN CONTRACTUAL, Y QUE PRESTAN SUS SERVICIOS EN EL ÁREA DE GESTIÓN DE DESARROLLO LOCAL, OFICINA JURÍDICA -CONTRATOS, SOBRE EL CUMPLIMIENTO DEL PROCEDIMIENTO PARA LA ADQUISICIÓN Y ADMINISTRACIÓN DE BIENES Y SERVICIOS LOCAL</t>
  </si>
  <si>
    <t>CUMPLIMIENTO AL PROCEDIMIENTO PARA ADQUISICIÒN   Y ADMINISTRACION DE BIENES Y SERVICIOS</t>
  </si>
  <si>
    <t>REALIZAR VISITAS Y COMITÉ TÉCNICO PARA EMITIR UN INFORME EN DONDE SE DEFINAN LOS REQUERIMIENTO NECESARIOS PARA QUE SEAN SUBSANADOS POR LA INTERVENTORIA.</t>
  </si>
  <si>
    <t>REQUERIMIENTOS EMITIDOS A LA INTERVENTORIA</t>
  </si>
  <si>
    <t>SE REALIZARÁN REUNIONES Y SOCIALIZACIONES DEL RESPECTIVO PROCEDIMIENTO EN LA OFICINA DE CONTRATACIÓN DE LOS RESPECTIVOS PROCEDIMIENTOS PARA QUE EN EL FUTURO, LAS ACTAS DE INICIO SE EXPIDAN CON EL LLENO DE REQUISITOS EXIGIDOS.</t>
  </si>
  <si>
    <t>REUNIÓN, SOCIALIZACIÓN Y/O CAPACITACIÓN</t>
  </si>
  <si>
    <t>NO DE REUNIONES REALIZADAS/ NO DE REUNIONES PROGRAMADAS.</t>
  </si>
  <si>
    <t>COORDINACIÓN ADMINISTRATIVA: OFICINA DE CONTRATACIÓN - OFICINA DE PLANEACIÓN (ANDRÉS SANTOS)</t>
  </si>
  <si>
    <t>CAS 191-15 INCONSISTENCIAS EN LA ETAPA DE EJECUCIÓN SE ORIGINÓ EN FALENCIAS DEL SISTEMA DE CONTROL INTERNO APLICADO EN EL DESARROLLO DE LAS ACTIVIDADES DE SEGUIMIENTO Y CONTROL DE PARTE DE LA SUPERVISIÓN, GENERANDO INCERTIDUMBRE EN LA AUTENTICIDAD DE LOS SOPORTES QUE DAN CUENTA DE LOS HECHOS ECONÓMICOS DEL CONVENIO, DIFICULTANDO CON ELLO EL EJERCICIO DEL CONTROL FISCAL.</t>
  </si>
  <si>
    <t>INCONSISTENCIA AL EXISTIR UNA CERTIFICACIÓN DE CUMPLIMIENTO FIRMADA POR UN FUNCIONARIO QUE YA NO EJERCÍA LAS FUNCIONES COMO ALCALDE LOCAL EL DÍA 15 DE JUNIO DE 2016,  CUANDO SU ACTUACIÓN COMO ALCALDE LOCAL TUVO VIGOR HASTA EL 28 DE ABRIL DE 2016, DOCUMENTO QUE SOPORTÓ UN PAGO AL CITADO CONTRATO</t>
  </si>
  <si>
    <t>HALLAZGO ADMINISTRATIVO CON PRESUNTA INCIDENCIA DISCIPLINARIA. PRESUNTA EXTRALIMITACIÓN DE FUNCIONES</t>
  </si>
  <si>
    <t>SE EMITIRÁ UN SOLO CERTIFICADO DE CUMPLIMIENTO DEL ORDENADOR DEL GASTO POR CADA CONTRATO</t>
  </si>
  <si>
    <t>CERTIFICADO DE CUMPLIMIENTO</t>
  </si>
  <si>
    <t>NÚMERO DE CERTIFICACIONES DE CUMPLIMIENTO ELABORADAS / NÚMERO DE CERTIFICACIONES DE CUMPLIMIENTO FIRMADAS</t>
  </si>
  <si>
    <t>SUPERVISORES DE LOS CONTRATOS</t>
  </si>
  <si>
    <t>3.4.3</t>
  </si>
  <si>
    <t>PLAN DE MEJORAMIENTO CORTE 31 DE DICIEMBRE DE 2011 (ACCIONES ABIERTAS). SE OBSERVA QUE LA CUENTA AVANCES Y ANTICIPOS PRESENTA UNA SOBREESTIMACIÓN COMO CONSECUENCIA DE NO HABERSE LEGALIZADO UNOS ANTICIPOS</t>
  </si>
  <si>
    <t>DEBIL SEGUIMIENTO A LA INVERSIÓN</t>
  </si>
  <si>
    <t>GENERAR TRES REUNIONES CON LOS CONTRATISTAS QUE NO HAYAN ENTREGADO LA INFORMACIÓN NECESARIA Y CONSOLIDARLA EN CONTABILIDAD Y CONTRATACIÓN</t>
  </si>
  <si>
    <t>N° DE REUNIONES</t>
  </si>
  <si>
    <t>N° DE REUNIONES PROGRAMADAS/ NO DE REUNIONES REALIZADAS</t>
  </si>
  <si>
    <t>3.5.1</t>
  </si>
  <si>
    <t>COP 328-14 INCONSISTENCIAS EN LA SUFICIENCIA DE LAS GARANTÍAS CONSTITUIDAS. REVISADA LA DOCUMENTACIÓN CONTENTIVA EN LAS CARPETAS DEL CONTRATO, SE OBSERVÓ QUE LA PÓLIZA DE RESPONSABILIDAD CIVIL EXTRACONTRACTUAL Nº 12-40-101021450 EXPEDIDA POR SEGUROS DEL ESTADO S.A., NO FUE ACTUALIZADA CONFORME SE EXIGE EN LAS PRÓRROGAS Nº 1 POR 2 MESES Y Nº 2 POR 1 MES, LO QUE IMPLICA QUE EL FDL DE SUBA NO SE ENCUENTRE DEBIDAMENTE CUBIERTO EN CASO DE EVENTUALES RECLAMACIONES POR PARTE DE TERCEROS.</t>
  </si>
  <si>
    <t>COP 328-14 INCONSISTENCIAS EN LA SUFICIENCIA DE LAS GARANTÍAS CONSTITUIDAS. REVISADA LA DOCUMENTACIÓN CONTENTIVA EN LAS CARPETAS DEL CONTRATO, SE OBSERVÓ QUE LA PÓLIZA DE RESPONSABILIDAD CIVIL EXTRACONTRACTUAL Nº 12-40-101021450 EXPEDIDA POR SEGUROS DEL ESTADO S.A., NO FUE ACTUALIZADA CONFORME SE EXIGE EN LAS PRÓRROGAS Nº 1 POR 2 MESES Y Nº 2 POR 1 MES, LO QUE IMPLICA QUE EL FDL DE SUBA NO SE ENCUENTRE DEBIDAMENTE CUBIERTO EN CASO DE EVENTUALES RECLAMACIONES POR PARTE DE TERCEROS</t>
  </si>
  <si>
    <t>EL ABOGADO DEL ARÉA DE CONTRATATACIÓN JUNTO CON EL SUPERVISOR DEL CONTRATO DEBE REVISAR Y APROBAR LAS  GARANTIAS CONSTITUIDAS, LAS DISPOSICIONES GENERALES, LAS ADICIONES Y PRORROGAS DE LAS MISMAS CUANDO HAYA LUGAR, CON EL FIN DE DAR CUMPLIMIENTO AL  ARTÍCULO 2 DE LA LEY 87 DE 1993, GENERANDO UN SOPORTE DE APROBACION POR AMBAS PARTES, QUE DEBE REPOSAR EN LA CARPETA CONTRACTUAL.</t>
  </si>
  <si>
    <t>NUMERO DE GARANTÍAS CONSTITUIDAS APROBADAS/NUMERO DE GARANTIAS CONSTITUIDAS RADICADAS</t>
  </si>
  <si>
    <t>HALLAZGO ADMINISTRATIVO CON PRESUNTA INCIDENCIA DISCIPLINARIA. A. SE EVIDENCIA INCUMPLIMIENTO PARCIAL DE LAS OBLIGACIONES CONTRACTUALES, RECEPCION EXTEMPORANEA DE PRODUCTOS. B. ANOMALIAS EN LOS SOPORTES DE LA EJECUCIÓN FINANCIERA DADO QUE EL EJECUTOR ALLEGO CUENTAS DE COBRO, NO DOCUMENTO EQUIVALENTE A LA FACTURA DE VENTA CON EL LLENO DE LOS REQUISITOS LEGALES. C. FALTA DE VERIFICACION EN LOS COMPROBANTES DE PAGO A TERCEROS EFECTUADAS POR EL EJECUTOR DADO QUE CARECEN DE RETENCIONES DE LEY.</t>
  </si>
  <si>
    <t>SOCIALIZAR A LOS APOYOS A LA SUPERVISIÓN LOS REQUISITOS CONTABLES A TENER EN CUENTA EN LA EJECUCIÓN DE LOS CONTRATOS CONFORME  AL ARTÍCULO 617 LEY 223 DE 1995, Y ARTICULO 1 DE LA LEY 1165 DE 1996. SOLIITAR UNA CAPACITACION PARA LA VERIFICACION DE RETENCIONES Y SOPORTES FINANCIEROS EN LOS CONVENIOS DE ACUERDO A LAS NORMAS TRIBUTARIAS VIGENTES.</t>
  </si>
  <si>
    <t>NO DE SOCIALIZACIONES PROGRAMADAS/ NO DE SOCIALIZACIONES HECHAS NO / CAPACITACIONES REALIZADAS/ NO DE SUPERVISIONES REALIZADAS A CONVENIOS</t>
  </si>
  <si>
    <t>COORDINACIÓN ADMINISTRATIVA: OFICINA DE CONTRATACIÓN - OFICINA DE PLANEACIÓN (JOSÉ ANDREY LÓPEZ)</t>
  </si>
  <si>
    <t>HALLAZGO ADMINISTRATIVO CON PRESUNTA INCIDENCIA DISCIPLINARIA – POR FALLAS EN LA GESTIÓN DOCUMENTAL. CONTRATO DE SUMINISTRO NO. 238/2015. CONTRATO DE SUMINISTRO NO. 237/2015. CONTRATO DE OBRA NO. 232/2015 E INTERVENTORÍA 239/2015</t>
  </si>
  <si>
    <t>CAPACITAR A FUNCIONARIOS Y /O CONTRATISTAS DE ALCALDIA LOCAL SOBRE EL  INSTRUCTIVO DE BUENAS PRACTICAS PARA LA GESTION DOCUMENTAL</t>
  </si>
  <si>
    <t>ENTREGA DE SOPORTES CON LAS BUENAS PRACTICAS ARCHIVISTICAS</t>
  </si>
  <si>
    <t>NUMERO DE CAPACITACIONES REALIZADAS /NUMERO DE CAPACITACIONES PROGRAMADAS</t>
  </si>
  <si>
    <t>AREA DE GESTION DE DESARROLLO LOCAL-ARCHIVO</t>
  </si>
  <si>
    <t>CREAR EL COMITÉ TÉCNICO OPERATIVO DE ARCHIVO PARA REVISAR EL CUMPLIMIENTO DEL DEBIDO PROCESO</t>
  </si>
  <si>
    <t>CREACION COMITÉ DE ARCHIVO</t>
  </si>
  <si>
    <t>REUNIONES DE COMITÉ TECNICO DE ARCHIVO REALIZADAS/REUNIONES DE COMITÉ TECNICO DE ARCHIVO PROGRMADAS</t>
  </si>
  <si>
    <t>HALLAZGO ADMINISTRATIVO CON INCIDENCIA DISCIPLINARIA ORDEN DE COMPRA NO. 13292 DE 2016. POR FALENCIAS EN LA SUPERVISIÓN E INCUMPLIMIENTO DEL PROCEDIMIENTO DE INGRESO AL ALMACÉN</t>
  </si>
  <si>
    <t>REQUERIR AL CONTRATISTA CRONOGRAMA DE CAPACITACIONES AL PERSONAL OPERARIO DE  MAQUINARIA AMARILLA DE LA ALCALDIA LOCAL</t>
  </si>
  <si>
    <t>CRONOGRAMA DE CAPACITACIONES</t>
  </si>
  <si>
    <t>NUMERO DE REQUERIMIENTOS ELABORADOS/NUMERO DE REQUERIMIENTOS ESTABLECIDOS</t>
  </si>
  <si>
    <t>SOCIALIZAR A LOS APOYOS A LA SUPERVISIÓN EL PROCEDIMIENTO DE INGRESOS Y EGRESOS DE BIENES EN EL ALMACÉN CON CÓDIGO:GCO-GCI-P002  ESTABLECIDO POR LA SECRETARÍA DISTRITAL DE GOBIERNO</t>
  </si>
  <si>
    <t>3.5.2</t>
  </si>
  <si>
    <t>HALLAZGO ADMINISTRATIVO CON INCIDENCIA FISCAL Y PRESUNTA DISCIPLINARIA ORDEN DE COMPRA NO. 13292 DE 2016, POR PAGO DE MANTENIMIENTO PREVENTIVO DE MANERA ANTICIPADA, SIN CUMPLIMIENTO DE LOS REQUISITOS MÍNIMOS ESTABLECIDO PARA TAL FIN, ASÍ COMO SIN REGISTRO CONTABLE DEL ANTICIPO</t>
  </si>
  <si>
    <t>SE REVISARAN LOS REQUISITOS Y ESPECIFICACIONES PARA  CADA MODALIDAD DE CONTRATACION ANTES DE LA REALIZACION DE LOS PAGOS CORRESPONDIENTES</t>
  </si>
  <si>
    <t>REVISION DE REQUISITOS PARA CADA MODALIDAD DE CONTRATACION</t>
  </si>
  <si>
    <t>NUMERO DE REVISIONES REALIZADAS/NUMERO DE REVISIONES PROGRAMADAS</t>
  </si>
  <si>
    <t>COP 328-14 DETERIORO DE LOS SALONES COMUNALES DEBIDO A LA NO ENTREGA DE LOS MISMOS A LAS JAC. POR CONSIGUIENTE LA NO ENTREGA DE LOS SALONES COMUNALES A LA CIUDADANÍA BIEN SEA A TRAVÉS DE UN CONTRATO DE COMODATO Y/O A TRAVÉS DE UN CONVENIO SOLIDARIO, LOS COLOCA EN RIESGO DE DETERIORO, CON LO CUAL LA INVERSIÓN EFECTUADA POR EL FDL DE SUBA A TRAVÉS DEL CONTRATO DE OBRA PÚBLICA OP-328-2014 NO CUMPLIRÍA CON EL OBJETO PLANTEADO. SE PRESUME UNA INOBSERVANCIA DE LA LEY 42 DE 1993, ART 8º Y 13º.</t>
  </si>
  <si>
    <t>LA ALCALDIA LOCAL Y SUPERVISOR DEL CONTRATO GESTIONARAN ANTE LA ENTIDAD COMPETENTE LA ENTREGA DE LOS TRABAJOS REALIZADOS PARA GENERAR UN CONVENIO O COMANDO ENTRE LA DADEP Y LAS JUNTAS DE ACCION COMUNAL EN EL MENOR TIEMPO POSIBLE</t>
  </si>
  <si>
    <t>SALONES COMUNALES DE OBRA PÚBLICA</t>
  </si>
  <si>
    <t>NUMERO DE SALONES COMUNALES DE OBRA PUBLICA ENTREGADOS/NUMERO DE SALONES COMUNALES DE OBRA PUBLICA</t>
  </si>
  <si>
    <t>3.6.1</t>
  </si>
  <si>
    <t>CIA 315-14 IRREGULARIDADES EN LA SUFICIENCIA DE LAS GARANTÍAS CONSTITUIDAS. LA SITUACIÓN ANTES DESCRITA FUE ORIGINADA POR LA INOBSERVANCIA DE LO DISPUESTO EN LAS CLÁUSULAS CONTRACTUALES, DEFICIENCIAS QUE OCASIONAN INCUMPLIMIENTO DE LAS DISPOSICIONES GENERALES E INSUFICIENCIA DE LAS GARANTÍAS. INCUMPLIENDO DEL ARTÍCULO 2 DE LA LEY 87 DE 1993.</t>
  </si>
  <si>
    <t>CIA 315-14 IRREGULARIDADES EN LA SUFICIENCIA DE LAS GARANTÍAS CONSTITUIDAS. LA SITUACIÓN ANTES DESCRITA FUE ORIGINADA POR LA INOBSERVANCIA DE LO DISPUESTO EN LAS CLÁUSULAS CONTRACTUALES, DEFICIENCIAS QUE OCASIONAN INCUMPLIMIENTO DE LAS DISPOSICIONES GENERALES E INSUFICIENCIA DE LAS GARANTÍAS. INCUMPLIENDO DEL ARTÍCULO 2 DE LA LEY 87 DE 1993</t>
  </si>
  <si>
    <t>EL ABOGADO DEL ARÉA DE CONTRATATACIÓN JUNTO CON EL SUPERVISOR DEL CONTRATO DEBE REVISAR Y APROBAR LAS  GARANTIAS CONSTITUIDAS, LAS DISPOSICIONES GENERALES Y LAS ADICIONES DE LAS MISMAS CUANDO HAYA LUGAR, CON EL FIN DE DAR CUMPLIMIENTO AL  ARTÍCULO 2 DE LA LEY 87 DE 1993, GENERANDO UN SOPORTE DE APROBACION POR AMBAS PARTES, QUE DEBE REPOSAR EN LA CARPETA CONTRACTUAL.</t>
  </si>
  <si>
    <t>HALLAZGO ADMINISTRATIVO CON PRESUNTA INCIDENCIA DISCIPLINARIA CONTRATO DE SUMINISTRO 191-2016. POR FALTA DE SOPORTES EN LA ENTREGA DE BIENES A LOS BENEFICIARIOS DEL CONTRATO Y DEFICIENTE SUPERVISIÓN DEL CONTRATO.</t>
  </si>
  <si>
    <t>REVISAR LA DOCUMENTACIÓN SOPORTE DE CADA ACTA DE ENTREGA Y ANEXAR LOS QUE HAGAN FALTA Y QUE SON REQUISITO PARA LA ENTREGA</t>
  </si>
  <si>
    <t>REVISION DE REQUISITOS</t>
  </si>
  <si>
    <t>ELABORAR E IMPLEMENTAR UNA LISTA DE CHEQUEO DE LOS DOCUMENTOS QUE DEBEN SER SOPORTE PARA ELEMENTOS ENTREGABLES</t>
  </si>
  <si>
    <t>NUMERO DE LISTAS DE CHEQUEO IMPLEMENTADAS/NUMERO DE LISTAS DE CHEQUEO ELABORADAS</t>
  </si>
  <si>
    <t>3.7.1</t>
  </si>
  <si>
    <t>HALLAZGO ADMINISTRATIVO CON PRESUNTA INCIDENCIA DISCIPLINARIA CPS 078-2016. POR FALTA DE PLANEACIÓN AL NO ESTABLECER LA NECESIDAD REAL DEL SERVICIO DE VIGILANCIA</t>
  </si>
  <si>
    <t>SOCIALIZAR CON LOS PROFESIONALES DE LA OFICINA DE PLANEACION Y CONTRATOS EL PROCEDIMIENTO PARA LA ADQUISICIÓN Y ADMINISTRACIÓN DE BIENES Y SERVICIOS LOCAL GCO-GCL-P001</t>
  </si>
  <si>
    <t>3.8.1</t>
  </si>
  <si>
    <t>HALLAZGO ADMINISTRATIVO CON PRESUNTA INCIDENCIA DISCIPLINARIA CONTRATO DE SUMINISTRO 246-2016. POR DEFICIENCIAS EN LA FASE DE PLANEACIÓN.</t>
  </si>
  <si>
    <t>3.8.2</t>
  </si>
  <si>
    <t>HALLAZGO ADMINISTRATIVO CONTRATO DE SUMINISTRO 246-2016.  POR FALTA DEL ACTO ADMINISTRATIVO DE DESIGNACIÓN DE COMITÉ EVALUADOR</t>
  </si>
  <si>
    <t>HALLAZGO ADMINISTRATIVO CONTRATO DE SUMINISTRO 246-2016. POR FALTA DEL ACTO ADMINISTRATIVO DE DESIGNACIÓN DE COMITÉ EVALUADOR</t>
  </si>
  <si>
    <t>DESIGNAR, CONFORME AL PROCEDIMIENTO PARA LA ADQUISICIÓN Y ADMINISTRACIÓN DE BIENES Y SERVICIOS LOCAL GCO-GCL-P001, EL COMITÉ EVALUADOR PARA CADA PROCESO DE SELECCIÓN POR PARTE DEL ALCALDE LOCAL.</t>
  </si>
  <si>
    <t>3.9.1</t>
  </si>
  <si>
    <t>HALLAZGO ADMINISTRATIVO CPS 229-2016 - POR FALENCIAS EN LA ETAPA DE PLANEACIÓN.</t>
  </si>
  <si>
    <t>4.1.1</t>
  </si>
  <si>
    <t>HALLAZGO ADMINISTRATIVO CON INCIDENCIA FISCAL EN CUANTÍA DE $1.636.000 Y PRESUNTA INCIDENCIA DISCIPLINARIA – POR EL PAGO DE INTERESES MORATORIOS CON CARGO AL FDLS EN EL PAGO EXTEMPORÁNEO DE LOS APORTES AL SGSS DE LOS EDILES DE LA JAL DE SUBA EL MES DE ENERO DE 2019 Y FALTA DE REINTEGRO DE LOS APORTES A PENSIÓN Y ARL DE UN MIEMBRO DE LA CORPORACIÓN DEL MISMO PERIODO DE COTIZACIÓN.</t>
  </si>
  <si>
    <t>FALENCIA EN EL CONTROL ADMINISTRATIVO EN EL PAGO A LOS EDILES</t>
  </si>
  <si>
    <t>HACER EL REINTEGRO A TESORERIA DE LOS INTERESES MORATORIOS PRODUCTOS DEL PAGO DE SEGURIDAD SOCIAL DEL MES DE ENERO DE LOS MIEMBROS DE LA JAL</t>
  </si>
  <si>
    <t>VALOR REITEGRADO A LA TESORERIA CON OCASIÓN A LOS INTERESES MORATORIOS</t>
  </si>
  <si>
    <t>OFICINA DE CONTABILIDAD FDLS-DESPACHO</t>
  </si>
  <si>
    <t>ACORDAR CON EL FUNCIONARIO DE LA CORPORACION DE LA JAL EL REINTEGRO DE LOS APORTES DE PENSION Y ARL A LA TESORERIA</t>
  </si>
  <si>
    <t>VALOR REITEGRADO A LA TESORERIA CON OCASIÓN AL EXCEDENTE PAGADO AL MIEMBRO DE LA JAL</t>
  </si>
  <si>
    <t>4.2.1</t>
  </si>
  <si>
    <t>HALLAZGO ADMINISTRATIVO CON INCIDENCIA FISCAL EN CUANTÍA DE $238.516.416,63 Y PRESUNTA INCIDENCIA DISCIPLINARIA – POR EL NO USO Y ABANDONO DE LOS SALONES COMUNALES TIBABUYES Y RIO BAMBA DE LA LOCALIDAD DE SUBA, EN EL MARCO DE LA INVERSIÓN A TRAVÉS DEL COP NO. 328/2014.</t>
  </si>
  <si>
    <t>FALENCIA EN EL PROCESO LIQUIDACION AL NO VERIFICAR LA ENTREGA PARA EL USO Y GOCE DE LOS SALONES COMUNALES</t>
  </si>
  <si>
    <t>ADELANTAR LAS AVERIGUACIONES PREVIAS A LA PLANEACION DE LOS TRAMITES ADMINISTRATIVOS REQUERIDOS EN AQUELLOS CONTRATOS QUE SE SUSCRIBAN DE LOS CUALES SE DEBA HACER ENTREGA DE EQUIPAMENTOS QUE INVOLUCREN A OTRAS ENTIDADES</t>
  </si>
  <si>
    <t>N° DE ACCIONES REALIZADAS DEBIDAMENTE DOCUMENTADAS CON ENTIDADES PARA ENTREGA DE LOS SALONES</t>
  </si>
  <si>
    <t>OFICINA DE PLANEACION</t>
  </si>
  <si>
    <t>2020-05-30</t>
  </si>
  <si>
    <t>ESTABLECER DENTRO DE LOS CLAUSULADOS DE AQUELLOS CONTRATOS QUE SE SUSCRIBAN QUE INVOLUCREN ENTREGA DE EQUIPAMENTOS LA OBLIGACION DE LA ENTREGA EFECTIVA ANTES DE SU LIQUIDACION.</t>
  </si>
  <si>
    <t>N° CLAUSULADOS CON RELACION A CONTRATOS DE ENTREGA DE EQUIVAMENTOS</t>
  </si>
  <si>
    <t>OFICINA DE CONTRATACION</t>
  </si>
  <si>
    <t>Etiquetas de fila</t>
  </si>
  <si>
    <t>Total general</t>
  </si>
  <si>
    <t>Etiquetas de columna</t>
  </si>
  <si>
    <t>Recuento de ESTADO AUDITOR</t>
  </si>
  <si>
    <t>MES</t>
  </si>
  <si>
    <t>Año</t>
  </si>
  <si>
    <t>2019</t>
  </si>
  <si>
    <t>2020</t>
  </si>
  <si>
    <t>agosto</t>
  </si>
  <si>
    <t>diciembre</t>
  </si>
  <si>
    <t>enero</t>
  </si>
  <si>
    <t>febrero</t>
  </si>
  <si>
    <t>junio</t>
  </si>
  <si>
    <t>marzo</t>
  </si>
  <si>
    <t>mayo</t>
  </si>
  <si>
    <t>noviembre</t>
  </si>
  <si>
    <t>octubre</t>
  </si>
  <si>
    <t>Recuento de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</si>
</sst>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i/>
      <sz val="7"/>
      <color rgb="FF000000"/>
      <name val="Arial"/>
    </font>
    <font>
      <sz val="7"/>
      <color rgb="FF000000"/>
      <name val="Arial"/>
    </font>
    <font>
      <b/>
      <i/>
      <sz val="7"/>
      <color rgb="FF000000"/>
      <name val="Arial"/>
      <family val="2"/>
    </font>
  </fonts>
  <fills count="3">
    <fill>
      <patternFill patternType="none"/>
    </fill>
    <fill>
      <patternFill patternType="gray125"/>
    </fill>
    <fill>
      <patternFill patternType="solid">
        <fgColor rgb="FFF1F1B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16">
    <xf numFmtId="0" fontId="0" fillId="0" borderId="0" xfId="0"/>
    <xf numFmtId="0" fontId="2" fillId="0" borderId="1" xfId="0" applyFont="1" applyBorder="1" applyAlignment="1">
      <alignment horizontal="left" vertical="center"/>
    </xf>
    <xf numFmtId="0" fontId="0" fillId="0" borderId="0" xfId="0" pivotButton="1"/>
    <xf numFmtId="0" fontId="0" fillId="0" borderId="0" xfId="0" applyAlignment="1">
      <alignment horizontal="left"/>
    </xf>
    <xf numFmtId="0" fontId="0" fillId="0" borderId="0" xfId="0" applyNumberFormat="1"/>
    <xf numFmtId="14" fontId="2" fillId="0" borderId="1" xfId="0" applyNumberFormat="1"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left" vertical="center"/>
    </xf>
    <xf numFmtId="14" fontId="2" fillId="0" borderId="8" xfId="0" applyNumberFormat="1" applyFont="1" applyBorder="1" applyAlignment="1">
      <alignment horizontal="left" vertical="center"/>
    </xf>
    <xf numFmtId="0" fontId="2" fillId="0" borderId="9" xfId="0" applyFont="1" applyBorder="1" applyAlignment="1">
      <alignment horizontal="left" vertical="center"/>
    </xf>
    <xf numFmtId="0" fontId="3" fillId="2" borderId="5" xfId="0" applyFont="1" applyFill="1" applyBorder="1" applyAlignment="1">
      <alignment horizontal="center" vertical="center"/>
    </xf>
  </cellXfs>
  <cellStyles count="1">
    <cellStyle name="Normal" xfId="0" builtinId="0"/>
  </cellStyles>
  <dxfs count="30">
    <dxf>
      <font>
        <b val="0"/>
        <i val="0"/>
        <strike val="0"/>
        <condense val="0"/>
        <extend val="0"/>
        <outline val="0"/>
        <shadow val="0"/>
        <u val="none"/>
        <vertAlign val="baseline"/>
        <sz val="7"/>
        <color rgb="FF000000"/>
        <name val="Arial"/>
        <scheme val="none"/>
      </font>
      <alignment horizontal="left"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numFmt numFmtId="0" formatCode="General"/>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numFmt numFmtId="19" formatCode="dd/mm/yyyy"/>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numFmt numFmtId="19" formatCode="dd/mm/yyyy"/>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numFmt numFmtId="19" formatCode="dd/mm/yyyy"/>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7"/>
        <color rgb="FF000000"/>
        <name val="Arial"/>
        <scheme val="none"/>
      </font>
      <alignment horizontal="center" vertical="center" textRotation="0" wrapText="0"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strike val="0"/>
        <condense val="0"/>
        <extend val="0"/>
        <outline val="0"/>
        <shadow val="0"/>
        <u val="none"/>
        <vertAlign val="baseline"/>
        <sz val="7"/>
        <color rgb="FF000000"/>
        <name val="Arial"/>
        <scheme val="none"/>
      </font>
      <fill>
        <patternFill patternType="solid">
          <fgColor indexed="64"/>
          <bgColor rgb="FFF1F1B4"/>
        </patternFill>
      </fill>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alcChain" Target="calcChain.xml"/><Relationship Id="rId5" Type="http://schemas.openxmlformats.org/officeDocument/2006/relationships/theme" Target="theme/theme1.xml"/><Relationship Id="rId10" Type="http://schemas.openxmlformats.org/officeDocument/2006/relationships/powerPivotData" Target="model/item.data"/><Relationship Id="rId4" Type="http://schemas.openxmlformats.org/officeDocument/2006/relationships/pivotCacheDefinition" Target="pivotCache/pivotCacheDefinition2.xml"/><Relationship Id="rId9" Type="http://schemas.openxmlformats.org/officeDocument/2006/relationships/sheetMetadata" Target="metadata.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VID C" refreshedDate="43965.647429166667" backgroundQuery="1" createdVersion="6" refreshedVersion="6" minRefreshableVersion="3" recordCount="0" supportSubquery="1" supportAdvancedDrill="1" xr:uid="{972D4F46-C54F-4B33-84B3-A13C1EFC5D6B}">
  <cacheSource type="external" connectionId="1"/>
  <cacheFields count="3">
    <cacheField name="[Contraloria].[VIGENCIA DE LA AUDITORÍA O VISITA].[VIGENCIA DE LA AUDITORÍA O VISITA]" caption="VIGENCIA DE LA AUDITORÍA O VISITA" numFmtId="0" hierarchy="5" level="1">
      <sharedItems containsSemiMixedTypes="0" containsString="0" containsNumber="1" containsInteger="1" minValue="2011" maxValue="2019" count="8">
        <n v="2011"/>
        <n v="2013"/>
        <n v="2014"/>
        <n v="2015"/>
        <n v="2016"/>
        <n v="2017"/>
        <n v="2018"/>
        <n v="2019"/>
      </sharedItems>
      <extLst>
        <ext xmlns:x15="http://schemas.microsoft.com/office/spreadsheetml/2010/11/main" uri="{4F2E5C28-24EA-4eb8-9CBF-B6C8F9C3D259}">
          <x15:cachedUniqueNames>
            <x15:cachedUniqueName index="0" name="[Contraloria].[VIGENCIA DE LA AUDITORÍA O VISITA].&amp;[2011]"/>
            <x15:cachedUniqueName index="1" name="[Contraloria].[VIGENCIA DE LA AUDITORÍA O VISITA].&amp;[2013]"/>
            <x15:cachedUniqueName index="2" name="[Contraloria].[VIGENCIA DE LA AUDITORÍA O VISITA].&amp;[2014]"/>
            <x15:cachedUniqueName index="3" name="[Contraloria].[VIGENCIA DE LA AUDITORÍA O VISITA].&amp;[2015]"/>
            <x15:cachedUniqueName index="4" name="[Contraloria].[VIGENCIA DE LA AUDITORÍA O VISITA].&amp;[2016]"/>
            <x15:cachedUniqueName index="5" name="[Contraloria].[VIGENCIA DE LA AUDITORÍA O VISITA].&amp;[2017]"/>
            <x15:cachedUniqueName index="6" name="[Contraloria].[VIGENCIA DE LA AUDITORÍA O VISITA].&amp;[2018]"/>
            <x15:cachedUniqueName index="7" name="[Contraloria].[VIGENCIA DE LA AUDITORÍA O VISITA].&amp;[2019]"/>
          </x15:cachedUniqueNames>
        </ext>
      </extLst>
    </cacheField>
    <cacheField name="[Contraloria].[ESTADO AUDITOR].[ESTADO AUDITOR]" caption="ESTADO AUDITOR" numFmtId="0" hierarchy="25" level="1">
      <sharedItems count="4">
        <s v="ABIERTA"/>
        <s v="AVERIGUACIÓN PRELIMINAR"/>
        <s v="CERRADA"/>
        <s v="INEFECTIVA"/>
      </sharedItems>
    </cacheField>
    <cacheField name="[Measures].[Recuento de ESTADO AUDITOR]" caption="Recuento de ESTADO AUDITOR" numFmtId="0" hierarchy="28" level="32767"/>
  </cacheFields>
  <cacheHierarchies count="30">
    <cacheHierarchy uniqueName="[Contraloria].[No.]" caption="No." attribute="1" defaultMemberUniqueName="[Contraloria].[No.].[All]" allUniqueName="[Contraloria].[No.].[All]" dimensionUniqueName="[Contraloria]" displayFolder="" count="0" memberValueDatatype="20" unbalanced="0"/>
    <cacheHierarchy uniqueName="[Contraloria].[FECHA REPORTE DE LA INFORMACIÓN]" caption="FECHA REPORTE DE LA INFORMACIÓN" attribute="1" defaultMemberUniqueName="[Contraloria].[FECHA REPORTE DE LA INFORMACIÓN].[All]" allUniqueName="[Contraloria].[FECHA REPORTE DE LA INFORMACIÓN].[All]" dimensionUniqueName="[Contraloria]" displayFolder="" count="0" memberValueDatatype="130" unbalanced="0"/>
    <cacheHierarchy uniqueName="[Contraloria].[SECTORIAL]" caption="SECTORIAL" attribute="1" defaultMemberUniqueName="[Contraloria].[SECTORIAL].[All]" allUniqueName="[Contraloria].[SECTORIAL].[All]" dimensionUniqueName="[Contraloria]" displayFolder="" count="0" memberValueDatatype="130" unbalanced="0"/>
    <cacheHierarchy uniqueName="[Contraloria].[NOMBRE DE LA ENTIDAD]" caption="NOMBRE DE LA ENTIDAD" attribute="1" defaultMemberUniqueName="[Contraloria].[NOMBRE DE LA ENTIDAD].[All]" allUniqueName="[Contraloria].[NOMBRE DE LA ENTIDAD].[All]" dimensionUniqueName="[Contraloria]" displayFolder="" count="0" memberValueDatatype="130" unbalanced="0"/>
    <cacheHierarchy uniqueName="[Contraloria].[CÓDIGO ENTIDAD]" caption="CÓDIGO ENTIDAD" attribute="1" defaultMemberUniqueName="[Contraloria].[CÓDIGO ENTIDAD].[All]" allUniqueName="[Contraloria].[CÓDIGO ENTIDAD].[All]" dimensionUniqueName="[Contraloria]" displayFolder="" count="0" memberValueDatatype="130" unbalanced="0"/>
    <cacheHierarchy uniqueName="[Contraloria].[VIGENCIA DE LA AUDITORÍA O VISITA]" caption="VIGENCIA DE LA AUDITORÍA O VISITA" attribute="1" defaultMemberUniqueName="[Contraloria].[VIGENCIA DE LA AUDITORÍA O VISITA].[All]" allUniqueName="[Contraloria].[VIGENCIA DE LA AUDITORÍA O VISITA].[All]" dimensionUniqueName="[Contraloria]" displayFolder="" count="2" memberValueDatatype="20" unbalanced="0">
      <fieldsUsage count="2">
        <fieldUsage x="-1"/>
        <fieldUsage x="0"/>
      </fieldsUsage>
    </cacheHierarchy>
    <cacheHierarchy uniqueName="[Contraloria].[CODIGO AUDITORÍA SEGÚN PAD DE LA VIGENCIA]" caption="CODIGO AUDITORÍA SEGÚN PAD DE LA VIGENCIA" attribute="1" defaultMemberUniqueName="[Contraloria].[CODIGO AUDITORÍA SEGÚN PAD DE LA VIGENCIA].[All]" allUniqueName="[Contraloria].[CODIGO AUDITORÍA SEGÚN PAD DE LA VIGENCIA].[All]" dimensionUniqueName="[Contraloria]" displayFolder="" count="0" memberValueDatatype="20" unbalanced="0"/>
    <cacheHierarchy uniqueName="[Contraloria].[No. HALLAZGO]" caption="No. HALLAZGO" attribute="1" defaultMemberUniqueName="[Contraloria].[No. HALLAZGO].[All]" allUniqueName="[Contraloria].[No. HALLAZGO].[All]" dimensionUniqueName="[Contraloria]" displayFolder="" count="0" memberValueDatatype="130" unbalanced="0"/>
    <cacheHierarchy uniqueName="[Contraloria].[CODIGO ACCION]" caption="CODIGO ACCION" attribute="1" defaultMemberUniqueName="[Contraloria].[CODIGO ACCION].[All]" allUniqueName="[Contraloria].[CODIGO ACCION].[All]" dimensionUniqueName="[Contraloria]" displayFolder="" count="0" memberValueDatatype="20" unbalanced="0"/>
    <cacheHierarchy uniqueName="[Contraloria].[SECTORIAL QUE GENERO LA AUDITORÍA]" caption="SECTORIAL QUE GENERO LA AUDITORÍA" attribute="1" defaultMemberUniqueName="[Contraloria].[SECTORIAL QUE GENERO LA AUDITORÍA].[All]" allUniqueName="[Contraloria].[SECTORIAL QUE GENERO LA AUDITORÍA].[All]" dimensionUniqueName="[Contraloria]" displayFolder="" count="0" memberValueDatatype="130" unbalanced="0"/>
    <cacheHierarchy uniqueName="[Contraloria].[MODALIDAD]" caption="MODALIDAD" attribute="1" defaultMemberUniqueName="[Contraloria].[MODALIDAD].[All]" allUniqueName="[Contraloria].[MODALIDAD].[All]" dimensionUniqueName="[Contraloria]" displayFolder="" count="0" memberValueDatatype="130" unbalanced="0"/>
    <cacheHierarchy uniqueName="[Contraloria].[COMPONENTE]" caption="COMPONENTE" attribute="1" defaultMemberUniqueName="[Contraloria].[COMPONENTE].[All]" allUniqueName="[Contraloria].[COMPONENTE].[All]" dimensionUniqueName="[Contraloria]" displayFolder="" count="0" memberValueDatatype="130" unbalanced="0"/>
    <cacheHierarchy uniqueName="[Contraloria].[FACTOR]" caption="FACTOR" attribute="1" defaultMemberUniqueName="[Contraloria].[FACTOR].[All]" allUniqueName="[Contraloria].[FACTOR].[All]" dimensionUniqueName="[Contraloria]" displayFolder="" count="0" memberValueDatatype="130" unbalanced="0"/>
    <cacheHierarchy uniqueName="[Contraloria].[DESCRIPCIÓN HALLAZGO]" caption="DESCRIPCIÓN HALLAZGO" attribute="1" defaultMemberUniqueName="[Contraloria].[DESCRIPCIÓN HALLAZGO].[All]" allUniqueName="[Contraloria].[DESCRIPCIÓN HALLAZGO].[All]" dimensionUniqueName="[Contraloria]" displayFolder="" count="0" memberValueDatatype="130" unbalanced="0"/>
    <cacheHierarchy uniqueName="[Contraloria].[CAUSA HALLAZGO]" caption="CAUSA HALLAZGO" attribute="1" defaultMemberUniqueName="[Contraloria].[CAUSA HALLAZGO].[All]" allUniqueName="[Contraloria].[CAUSA HALLAZGO].[All]" dimensionUniqueName="[Contraloria]" displayFolder="" count="0" memberValueDatatype="130" unbalanced="0"/>
    <cacheHierarchy uniqueName="[Contraloria].[DESCRIPCIÓN ACCIÓN]" caption="DESCRIPCIÓN ACCIÓN" attribute="1" defaultMemberUniqueName="[Contraloria].[DESCRIPCIÓN ACCIÓN].[All]" allUniqueName="[Contraloria].[DESCRIPCIÓN ACCIÓN].[All]" dimensionUniqueName="[Contraloria]" displayFolder="" count="0" memberValueDatatype="130" unbalanced="0"/>
    <cacheHierarchy uniqueName="[Contraloria].[NOMBRE INDICADOR]" caption="NOMBRE INDICADOR" attribute="1" defaultMemberUniqueName="[Contraloria].[NOMBRE INDICADOR].[All]" allUniqueName="[Contraloria].[NOMBRE INDICADOR].[All]" dimensionUniqueName="[Contraloria]" displayFolder="" count="0" memberValueDatatype="130" unbalanced="0"/>
    <cacheHierarchy uniqueName="[Contraloria].[FORMULA INDICADOR]" caption="FORMULA INDICADOR" attribute="1" defaultMemberUniqueName="[Contraloria].[FORMULA INDICADOR].[All]" allUniqueName="[Contraloria].[FORMULA INDICADOR].[All]" dimensionUniqueName="[Contraloria]" displayFolder="" count="0" memberValueDatatype="130" unbalanced="0"/>
    <cacheHierarchy uniqueName="[Contraloria].[VALOR META]" caption="VALOR META" attribute="1" defaultMemberUniqueName="[Contraloria].[VALOR META].[All]" allUniqueName="[Contraloria].[VALOR META].[All]" dimensionUniqueName="[Contraloria]" displayFolder="" count="0" memberValueDatatype="20" unbalanced="0"/>
    <cacheHierarchy uniqueName="[Contraloria].[AREA RESPONSABLE]" caption="AREA RESPONSABLE" attribute="1" defaultMemberUniqueName="[Contraloria].[AREA RESPONSABLE].[All]" allUniqueName="[Contraloria].[AREA RESPONSABLE].[All]" dimensionUniqueName="[Contraloria]" displayFolder="" count="0" memberValueDatatype="130" unbalanced="0"/>
    <cacheHierarchy uniqueName="[Contraloria].[FECHA DE INICIO]" caption="FECHA DE INICIO" attribute="1" defaultMemberUniqueName="[Contraloria].[FECHA DE INICIO].[All]" allUniqueName="[Contraloria].[FECHA DE INICIO].[All]" dimensionUniqueName="[Contraloria]" displayFolder="" count="0" memberValueDatatype="130" unbalanced="0"/>
    <cacheHierarchy uniqueName="[Contraloria].[FECHA DE TERMINACIÓN]" caption="FECHA DE TERMINACIÓN" attribute="1" defaultMemberUniqueName="[Contraloria].[FECHA DE TERMINACIÓN].[All]" allUniqueName="[Contraloria].[FECHA DE TERMINACIÓN].[All]" dimensionUniqueName="[Contraloria]" displayFolder="" count="0" memberValueDatatype="130" unbalanced="0"/>
    <cacheHierarchy uniqueName="[Contraloria].[Año]" caption="Año" attribute="1" defaultMemberUniqueName="[Contraloria].[Año].[All]" allUniqueName="[Contraloria].[Año].[All]" dimensionUniqueName="[Contraloria]" displayFolder="" count="0" memberValueDatatype="130" unbalanced="0"/>
    <cacheHierarchy uniqueName="[Contraloria].[MES]" caption="MES" attribute="1" defaultMemberUniqueName="[Contraloria].[MES].[All]" allUniqueName="[Contraloria].[MES].[All]" dimensionUniqueName="[Contraloria]" displayFolder="" count="0" memberValueDatatype="130" unbalanced="0"/>
    <cacheHierarchy uniqueName="[Contraloria].[ESTADO ENTIDAD]" caption="ESTADO ENTIDAD" attribute="1" defaultMemberUniqueName="[Contraloria].[ESTADO ENTIDAD].[All]" allUniqueName="[Contraloria].[ESTADO ENTIDAD].[All]" dimensionUniqueName="[Contraloria]" displayFolder="" count="0" memberValueDatatype="130" unbalanced="0"/>
    <cacheHierarchy uniqueName="[Contraloria].[ESTADO AUDITOR]" caption="ESTADO AUDITOR" attribute="1" defaultMemberUniqueName="[Contraloria].[ESTADO AUDITOR].[All]" allUniqueName="[Contraloria].[ESTADO AUDITOR].[All]" dimensionUniqueName="[Contraloria]" displayFolder="" count="2" memberValueDatatype="130" unbalanced="0">
      <fieldsUsage count="2">
        <fieldUsage x="-1"/>
        <fieldUsage x="1"/>
      </fieldsUsage>
    </cacheHierarchy>
    <cacheHierarchy uniqueName="[Measures].[__XL_Count Contraloria]" caption="__XL_Count Contraloria" measure="1" displayFolder="" measureGroup="Contraloria" count="0" hidden="1"/>
    <cacheHierarchy uniqueName="[Measures].[__No measures defined]" caption="__No measures defined" measure="1" displayFolder="" count="0" hidden="1"/>
    <cacheHierarchy uniqueName="[Measures].[Recuento de ESTADO AUDITOR]" caption="Recuento de ESTADO AUDITOR" measure="1" displayFolder="" measureGroup="Contraloria" count="0" oneField="1" hidden="1">
      <fieldsUsage count="1">
        <fieldUsage x="2"/>
      </fieldsUsage>
      <extLst>
        <ext xmlns:x15="http://schemas.microsoft.com/office/spreadsheetml/2010/11/main" uri="{B97F6D7D-B522-45F9-BDA1-12C45D357490}">
          <x15:cacheHierarchy aggregatedColumn="25"/>
        </ext>
      </extLst>
    </cacheHierarchy>
    <cacheHierarchy uniqueName="[Measures].[Recuento de MES]" caption="Recuento de MES" measure="1" displayFolder="" measureGroup="Contraloria" count="0" hidden="1">
      <extLst>
        <ext xmlns:x15="http://schemas.microsoft.com/office/spreadsheetml/2010/11/main" uri="{B97F6D7D-B522-45F9-BDA1-12C45D357490}">
          <x15:cacheHierarchy aggregatedColumn="23"/>
        </ext>
      </extLst>
    </cacheHierarchy>
  </cacheHierarchies>
  <kpis count="0"/>
  <dimensions count="2">
    <dimension name="Contraloria" uniqueName="[Contraloria]" caption="Contraloria"/>
    <dimension measure="1" name="Measures" uniqueName="[Measures]" caption="Measures"/>
  </dimensions>
  <measureGroups count="1">
    <measureGroup name="Contraloria" caption="Contraloria"/>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VID C" refreshedDate="43965.681014120368" backgroundQuery="1" createdVersion="6" refreshedVersion="6" minRefreshableVersion="3" recordCount="0" supportSubquery="1" supportAdvancedDrill="1" xr:uid="{F21E5AFF-F3CF-409D-B57A-E2B305C529C1}">
  <cacheSource type="external" connectionId="1"/>
  <cacheFields count="4">
    <cacheField name="[Contraloria].[Año].[Año]" caption="Año" numFmtId="0" hierarchy="22" level="1">
      <sharedItems count="2">
        <s v="2019"/>
        <s v="2020"/>
      </sharedItems>
    </cacheField>
    <cacheField name="[Contraloria].[MES].[MES]" caption="MES" numFmtId="0" hierarchy="23" level="1">
      <sharedItems count="9">
        <s v="agosto"/>
        <s v="diciembre"/>
        <s v="enero"/>
        <s v="febrero"/>
        <s v="junio"/>
        <s v="marzo"/>
        <s v="mayo"/>
        <s v="noviembre"/>
        <s v="octubre"/>
      </sharedItems>
    </cacheField>
    <cacheField name="[Measures].[Recuento de MES]" caption="Recuento de MES" numFmtId="0" hierarchy="29" level="32767"/>
    <cacheField name="[Contraloria].[ESTADO AUDITOR].[ESTADO AUDITOR]" caption="ESTADO AUDITOR" numFmtId="0" hierarchy="25" level="1">
      <sharedItems containsSemiMixedTypes="0" containsNonDate="0" containsString="0"/>
    </cacheField>
  </cacheFields>
  <cacheHierarchies count="30">
    <cacheHierarchy uniqueName="[Contraloria].[No.]" caption="No." attribute="1" defaultMemberUniqueName="[Contraloria].[No.].[All]" allUniqueName="[Contraloria].[No.].[All]" dimensionUniqueName="[Contraloria]" displayFolder="" count="0" memberValueDatatype="20" unbalanced="0"/>
    <cacheHierarchy uniqueName="[Contraloria].[FECHA REPORTE DE LA INFORMACIÓN]" caption="FECHA REPORTE DE LA INFORMACIÓN" attribute="1" defaultMemberUniqueName="[Contraloria].[FECHA REPORTE DE LA INFORMACIÓN].[All]" allUniqueName="[Contraloria].[FECHA REPORTE DE LA INFORMACIÓN].[All]" dimensionUniqueName="[Contraloria]" displayFolder="" count="0" memberValueDatatype="130" unbalanced="0"/>
    <cacheHierarchy uniqueName="[Contraloria].[SECTORIAL]" caption="SECTORIAL" attribute="1" defaultMemberUniqueName="[Contraloria].[SECTORIAL].[All]" allUniqueName="[Contraloria].[SECTORIAL].[All]" dimensionUniqueName="[Contraloria]" displayFolder="" count="0" memberValueDatatype="130" unbalanced="0"/>
    <cacheHierarchy uniqueName="[Contraloria].[NOMBRE DE LA ENTIDAD]" caption="NOMBRE DE LA ENTIDAD" attribute="1" defaultMemberUniqueName="[Contraloria].[NOMBRE DE LA ENTIDAD].[All]" allUniqueName="[Contraloria].[NOMBRE DE LA ENTIDAD].[All]" dimensionUniqueName="[Contraloria]" displayFolder="" count="0" memberValueDatatype="130" unbalanced="0"/>
    <cacheHierarchy uniqueName="[Contraloria].[CÓDIGO ENTIDAD]" caption="CÓDIGO ENTIDAD" attribute="1" defaultMemberUniqueName="[Contraloria].[CÓDIGO ENTIDAD].[All]" allUniqueName="[Contraloria].[CÓDIGO ENTIDAD].[All]" dimensionUniqueName="[Contraloria]" displayFolder="" count="0" memberValueDatatype="130" unbalanced="0"/>
    <cacheHierarchy uniqueName="[Contraloria].[VIGENCIA DE LA AUDITORÍA O VISITA]" caption="VIGENCIA DE LA AUDITORÍA O VISITA" attribute="1" defaultMemberUniqueName="[Contraloria].[VIGENCIA DE LA AUDITORÍA O VISITA].[All]" allUniqueName="[Contraloria].[VIGENCIA DE LA AUDITORÍA O VISITA].[All]" dimensionUniqueName="[Contraloria]" displayFolder="" count="0" memberValueDatatype="20" unbalanced="0"/>
    <cacheHierarchy uniqueName="[Contraloria].[CODIGO AUDITORÍA SEGÚN PAD DE LA VIGENCIA]" caption="CODIGO AUDITORÍA SEGÚN PAD DE LA VIGENCIA" attribute="1" defaultMemberUniqueName="[Contraloria].[CODIGO AUDITORÍA SEGÚN PAD DE LA VIGENCIA].[All]" allUniqueName="[Contraloria].[CODIGO AUDITORÍA SEGÚN PAD DE LA VIGENCIA].[All]" dimensionUniqueName="[Contraloria]" displayFolder="" count="0" memberValueDatatype="20" unbalanced="0"/>
    <cacheHierarchy uniqueName="[Contraloria].[No. HALLAZGO]" caption="No. HALLAZGO" attribute="1" defaultMemberUniqueName="[Contraloria].[No. HALLAZGO].[All]" allUniqueName="[Contraloria].[No. HALLAZGO].[All]" dimensionUniqueName="[Contraloria]" displayFolder="" count="0" memberValueDatatype="130" unbalanced="0"/>
    <cacheHierarchy uniqueName="[Contraloria].[CODIGO ACCION]" caption="CODIGO ACCION" attribute="1" defaultMemberUniqueName="[Contraloria].[CODIGO ACCION].[All]" allUniqueName="[Contraloria].[CODIGO ACCION].[All]" dimensionUniqueName="[Contraloria]" displayFolder="" count="0" memberValueDatatype="20" unbalanced="0"/>
    <cacheHierarchy uniqueName="[Contraloria].[SECTORIAL QUE GENERO LA AUDITORÍA]" caption="SECTORIAL QUE GENERO LA AUDITORÍA" attribute="1" defaultMemberUniqueName="[Contraloria].[SECTORIAL QUE GENERO LA AUDITORÍA].[All]" allUniqueName="[Contraloria].[SECTORIAL QUE GENERO LA AUDITORÍA].[All]" dimensionUniqueName="[Contraloria]" displayFolder="" count="0" memberValueDatatype="130" unbalanced="0"/>
    <cacheHierarchy uniqueName="[Contraloria].[MODALIDAD]" caption="MODALIDAD" attribute="1" defaultMemberUniqueName="[Contraloria].[MODALIDAD].[All]" allUniqueName="[Contraloria].[MODALIDAD].[All]" dimensionUniqueName="[Contraloria]" displayFolder="" count="0" memberValueDatatype="130" unbalanced="0"/>
    <cacheHierarchy uniqueName="[Contraloria].[COMPONENTE]" caption="COMPONENTE" attribute="1" defaultMemberUniqueName="[Contraloria].[COMPONENTE].[All]" allUniqueName="[Contraloria].[COMPONENTE].[All]" dimensionUniqueName="[Contraloria]" displayFolder="" count="0" memberValueDatatype="130" unbalanced="0"/>
    <cacheHierarchy uniqueName="[Contraloria].[FACTOR]" caption="FACTOR" attribute="1" defaultMemberUniqueName="[Contraloria].[FACTOR].[All]" allUniqueName="[Contraloria].[FACTOR].[All]" dimensionUniqueName="[Contraloria]" displayFolder="" count="0" memberValueDatatype="130" unbalanced="0"/>
    <cacheHierarchy uniqueName="[Contraloria].[DESCRIPCIÓN HALLAZGO]" caption="DESCRIPCIÓN HALLAZGO" attribute="1" defaultMemberUniqueName="[Contraloria].[DESCRIPCIÓN HALLAZGO].[All]" allUniqueName="[Contraloria].[DESCRIPCIÓN HALLAZGO].[All]" dimensionUniqueName="[Contraloria]" displayFolder="" count="0" memberValueDatatype="130" unbalanced="0"/>
    <cacheHierarchy uniqueName="[Contraloria].[CAUSA HALLAZGO]" caption="CAUSA HALLAZGO" attribute="1" defaultMemberUniqueName="[Contraloria].[CAUSA HALLAZGO].[All]" allUniqueName="[Contraloria].[CAUSA HALLAZGO].[All]" dimensionUniqueName="[Contraloria]" displayFolder="" count="0" memberValueDatatype="130" unbalanced="0"/>
    <cacheHierarchy uniqueName="[Contraloria].[DESCRIPCIÓN ACCIÓN]" caption="DESCRIPCIÓN ACCIÓN" attribute="1" defaultMemberUniqueName="[Contraloria].[DESCRIPCIÓN ACCIÓN].[All]" allUniqueName="[Contraloria].[DESCRIPCIÓN ACCIÓN].[All]" dimensionUniqueName="[Contraloria]" displayFolder="" count="0" memberValueDatatype="130" unbalanced="0"/>
    <cacheHierarchy uniqueName="[Contraloria].[NOMBRE INDICADOR]" caption="NOMBRE INDICADOR" attribute="1" defaultMemberUniqueName="[Contraloria].[NOMBRE INDICADOR].[All]" allUniqueName="[Contraloria].[NOMBRE INDICADOR].[All]" dimensionUniqueName="[Contraloria]" displayFolder="" count="0" memberValueDatatype="130" unbalanced="0"/>
    <cacheHierarchy uniqueName="[Contraloria].[FORMULA INDICADOR]" caption="FORMULA INDICADOR" attribute="1" defaultMemberUniqueName="[Contraloria].[FORMULA INDICADOR].[All]" allUniqueName="[Contraloria].[FORMULA INDICADOR].[All]" dimensionUniqueName="[Contraloria]" displayFolder="" count="0" memberValueDatatype="130" unbalanced="0"/>
    <cacheHierarchy uniqueName="[Contraloria].[VALOR META]" caption="VALOR META" attribute="1" defaultMemberUniqueName="[Contraloria].[VALOR META].[All]" allUniqueName="[Contraloria].[VALOR META].[All]" dimensionUniqueName="[Contraloria]" displayFolder="" count="0" memberValueDatatype="20" unbalanced="0"/>
    <cacheHierarchy uniqueName="[Contraloria].[AREA RESPONSABLE]" caption="AREA RESPONSABLE" attribute="1" defaultMemberUniqueName="[Contraloria].[AREA RESPONSABLE].[All]" allUniqueName="[Contraloria].[AREA RESPONSABLE].[All]" dimensionUniqueName="[Contraloria]" displayFolder="" count="0" memberValueDatatype="130" unbalanced="0"/>
    <cacheHierarchy uniqueName="[Contraloria].[FECHA DE INICIO]" caption="FECHA DE INICIO" attribute="1" defaultMemberUniqueName="[Contraloria].[FECHA DE INICIO].[All]" allUniqueName="[Contraloria].[FECHA DE INICIO].[All]" dimensionUniqueName="[Contraloria]" displayFolder="" count="0" memberValueDatatype="130" unbalanced="0"/>
    <cacheHierarchy uniqueName="[Contraloria].[FECHA DE TERMINACIÓN]" caption="FECHA DE TERMINACIÓN" attribute="1" defaultMemberUniqueName="[Contraloria].[FECHA DE TERMINACIÓN].[All]" allUniqueName="[Contraloria].[FECHA DE TERMINACIÓN].[All]" dimensionUniqueName="[Contraloria]" displayFolder="" count="0" memberValueDatatype="130" unbalanced="0"/>
    <cacheHierarchy uniqueName="[Contraloria].[Año]" caption="Año" attribute="1" defaultMemberUniqueName="[Contraloria].[Año].[All]" allUniqueName="[Contraloria].[Año].[All]" dimensionUniqueName="[Contraloria]" displayFolder="" count="2" memberValueDatatype="130" unbalanced="0">
      <fieldsUsage count="2">
        <fieldUsage x="-1"/>
        <fieldUsage x="0"/>
      </fieldsUsage>
    </cacheHierarchy>
    <cacheHierarchy uniqueName="[Contraloria].[MES]" caption="MES" attribute="1" defaultMemberUniqueName="[Contraloria].[MES].[All]" allUniqueName="[Contraloria].[MES].[All]" dimensionUniqueName="[Contraloria]" displayFolder="" count="2" memberValueDatatype="130" unbalanced="0">
      <fieldsUsage count="2">
        <fieldUsage x="-1"/>
        <fieldUsage x="1"/>
      </fieldsUsage>
    </cacheHierarchy>
    <cacheHierarchy uniqueName="[Contraloria].[ESTADO ENTIDAD]" caption="ESTADO ENTIDAD" attribute="1" defaultMemberUniqueName="[Contraloria].[ESTADO ENTIDAD].[All]" allUniqueName="[Contraloria].[ESTADO ENTIDAD].[All]" dimensionUniqueName="[Contraloria]" displayFolder="" count="0" memberValueDatatype="130" unbalanced="0"/>
    <cacheHierarchy uniqueName="[Contraloria].[ESTADO AUDITOR]" caption="ESTADO AUDITOR" attribute="1" defaultMemberUniqueName="[Contraloria].[ESTADO AUDITOR].[All]" allUniqueName="[Contraloria].[ESTADO AUDITOR].[All]" dimensionUniqueName="[Contraloria]" displayFolder="" count="2" memberValueDatatype="130" unbalanced="0">
      <fieldsUsage count="2">
        <fieldUsage x="-1"/>
        <fieldUsage x="3"/>
      </fieldsUsage>
    </cacheHierarchy>
    <cacheHierarchy uniqueName="[Measures].[__XL_Count Contraloria]" caption="__XL_Count Contraloria" measure="1" displayFolder="" measureGroup="Contraloria" count="0" hidden="1"/>
    <cacheHierarchy uniqueName="[Measures].[__No measures defined]" caption="__No measures defined" measure="1" displayFolder="" count="0" hidden="1"/>
    <cacheHierarchy uniqueName="[Measures].[Recuento de ESTADO AUDITOR]" caption="Recuento de ESTADO AUDITOR" measure="1" displayFolder="" measureGroup="Contraloria" count="0" hidden="1">
      <extLst>
        <ext xmlns:x15="http://schemas.microsoft.com/office/spreadsheetml/2010/11/main" uri="{B97F6D7D-B522-45F9-BDA1-12C45D357490}">
          <x15:cacheHierarchy aggregatedColumn="25"/>
        </ext>
      </extLst>
    </cacheHierarchy>
    <cacheHierarchy uniqueName="[Measures].[Recuento de MES]" caption="Recuento de MES" measure="1" displayFolder="" measureGroup="Contraloria" count="0" oneField="1" hidden="1">
      <fieldsUsage count="1">
        <fieldUsage x="2"/>
      </fieldsUsage>
      <extLst>
        <ext xmlns:x15="http://schemas.microsoft.com/office/spreadsheetml/2010/11/main" uri="{B97F6D7D-B522-45F9-BDA1-12C45D357490}">
          <x15:cacheHierarchy aggregatedColumn="23"/>
        </ext>
      </extLst>
    </cacheHierarchy>
  </cacheHierarchies>
  <kpis count="0"/>
  <dimensions count="2">
    <dimension name="Contraloria" uniqueName="[Contraloria]" caption="Contraloria"/>
    <dimension measure="1" name="Measures" uniqueName="[Measures]" caption="Measures"/>
  </dimensions>
  <measureGroups count="1">
    <measureGroup name="Contraloria" caption="Contraloria"/>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DB8E8A0-1334-4492-9511-A710D64730E5}" name="TablaDinámica4"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8:K22" firstHeaderRow="1" firstDataRow="2" firstDataCol="1" rowPageCount="1" colPageCount="1"/>
  <pivotFields count="4">
    <pivotField axis="axisRow" allDrilled="1" subtotalTop="0" showAll="0" dataSourceSort="1" defaultSubtotal="0" defaultAttributeDrillState="1">
      <items count="2">
        <item x="0"/>
        <item x="1"/>
      </items>
    </pivotField>
    <pivotField axis="axisCol" allDrilled="1" subtotalTop="0" showAll="0" dataSourceSort="1" defaultSubtotal="0" defaultAttributeDrillState="1">
      <items count="9">
        <item x="0"/>
        <item x="1"/>
        <item x="2"/>
        <item x="3"/>
        <item x="4"/>
        <item x="5"/>
        <item x="6"/>
        <item x="7"/>
        <item x="8"/>
      </items>
    </pivotField>
    <pivotField dataField="1" subtotalTop="0" showAll="0" defaultSubtotal="0"/>
    <pivotField axis="axisPage" allDrilled="1" subtotalTop="0" showAll="0" dataSourceSort="1" defaultSubtotal="0" defaultAttributeDrillState="1"/>
  </pivotFields>
  <rowFields count="1">
    <field x="0"/>
  </rowFields>
  <rowItems count="3">
    <i>
      <x/>
    </i>
    <i>
      <x v="1"/>
    </i>
    <i t="grand">
      <x/>
    </i>
  </rowItems>
  <colFields count="1">
    <field x="1"/>
  </colFields>
  <colItems count="10">
    <i>
      <x/>
    </i>
    <i>
      <x v="1"/>
    </i>
    <i>
      <x v="2"/>
    </i>
    <i>
      <x v="3"/>
    </i>
    <i>
      <x v="4"/>
    </i>
    <i>
      <x v="5"/>
    </i>
    <i>
      <x v="6"/>
    </i>
    <i>
      <x v="7"/>
    </i>
    <i>
      <x v="8"/>
    </i>
    <i t="grand">
      <x/>
    </i>
  </colItems>
  <pageFields count="1">
    <pageField fld="3" hier="25" name="[Contraloria].[ESTADO AUDITOR].&amp;[ABIERTA]" cap="ABIERTA"/>
  </pageFields>
  <dataFields count="1">
    <dataField name="Recuento de MES" fld="2" subtotal="count" baseField="0" baseItem="0"/>
  </dataFields>
  <pivotHierarchies count="3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Contraloria].[ESTADO AUDITOR].&amp;[ABIERTA]"/>
      </members>
    </pivotHierarchy>
    <pivotHierarchy dragToRow="0" dragToCol="0" dragToPage="0" dragToData="1"/>
    <pivotHierarchy dragToRow="0" dragToCol="0" dragToPage="0" dragToData="1"/>
    <pivotHierarchy dragToData="1"/>
    <pivotHierarchy dragToData="1"/>
  </pivotHierarchies>
  <pivotTableStyleInfo name="PivotStyleLight16" showRowHeaders="1" showColHeaders="1" showRowStripes="0" showColStripes="0" showLastColumn="1"/>
  <rowHierarchiesUsage count="1">
    <rowHierarchyUsage hierarchyUsage="22"/>
  </rowHierarchiesUsage>
  <colHierarchiesUsage count="1">
    <colHierarchyUsage hierarchyUsage="2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Plan de mejora consolidado 14.05.xlsx!Contraloria">
        <x15:activeTabTopLevelEntity name="[Contraloria]"/>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35E2017-E194-4800-8021-58B03347DC5E}" name="TablaDinámica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F13" firstHeaderRow="1" firstDataRow="2" firstDataCol="1"/>
  <pivotFields count="3">
    <pivotField axis="axisRow"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4">
        <item x="0"/>
        <item x="1"/>
        <item x="2"/>
        <item x="3"/>
      </items>
    </pivotField>
    <pivotField dataField="1" subtotalTop="0" showAll="0" defaultSubtotal="0"/>
  </pivotFields>
  <rowFields count="1">
    <field x="0"/>
  </rowFields>
  <rowItems count="9">
    <i>
      <x/>
    </i>
    <i>
      <x v="1"/>
    </i>
    <i>
      <x v="2"/>
    </i>
    <i>
      <x v="3"/>
    </i>
    <i>
      <x v="4"/>
    </i>
    <i>
      <x v="5"/>
    </i>
    <i>
      <x v="6"/>
    </i>
    <i>
      <x v="7"/>
    </i>
    <i t="grand">
      <x/>
    </i>
  </rowItems>
  <colFields count="1">
    <field x="1"/>
  </colFields>
  <colItems count="5">
    <i>
      <x/>
    </i>
    <i>
      <x v="1"/>
    </i>
    <i>
      <x v="2"/>
    </i>
    <i>
      <x v="3"/>
    </i>
    <i t="grand">
      <x/>
    </i>
  </colItems>
  <dataFields count="1">
    <dataField name="Recuento de ESTADO AUDITOR" fld="2" subtotal="count" baseField="0" baseItem="0"/>
  </dataFields>
  <pivotHierarchies count="3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ies>
  <pivotTableStyleInfo name="PivotStyleLight16" showRowHeaders="1" showColHeaders="1" showRowStripes="0" showColStripes="0" showLastColumn="1"/>
  <rowHierarchiesUsage count="1">
    <rowHierarchyUsage hierarchyUsage="5"/>
  </rowHierarchiesUsage>
  <colHierarchiesUsage count="1">
    <colHierarchyUsage hierarchyUsage="2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Plan de mejora consolidado 14.05.xlsx!Contraloria">
        <x15:activeTabTopLevelEntity name="[Contraloria]"/>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12268A-8628-4E10-B08E-9383EA0864E5}" name="Contraloria" displayName="Contraloria" ref="B1:AA258" totalsRowShown="0" headerRowDxfId="29" headerRowBorderDxfId="28" tableBorderDxfId="27" totalsRowBorderDxfId="26">
  <autoFilter ref="B1:AA258" xr:uid="{A0C97B9A-E378-43B4-A34C-3D86B149B472}"/>
  <sortState xmlns:xlrd2="http://schemas.microsoft.com/office/spreadsheetml/2017/richdata2" ref="B2:AA258">
    <sortCondition ref="G2"/>
  </sortState>
  <tableColumns count="26">
    <tableColumn id="1" xr3:uid="{3B43E7C2-B2CB-4A68-AD3F-691AB83D49C4}" name="No." dataDxfId="25"/>
    <tableColumn id="2" xr3:uid="{BDCF4F1B-3F69-4AC2-92AA-48973B742CF5}" name="FECHA REPORTE DE LA INFORMACIÓN" dataDxfId="24"/>
    <tableColumn id="3" xr3:uid="{429EEDD9-54C4-47C9-BB33-6B7056C6492E}" name="SECTORIAL" dataDxfId="23"/>
    <tableColumn id="4" xr3:uid="{F42B3305-C5AE-4A86-ACF4-ED8850F04AC3}" name="NOMBRE DE LA ENTIDAD" dataDxfId="22"/>
    <tableColumn id="5" xr3:uid="{95D5D17E-360C-4470-BFCD-FD121FAD7A0C}" name="CÓDIGO ENTIDAD" dataDxfId="21"/>
    <tableColumn id="6" xr3:uid="{9FD5BF6C-42C0-4F2E-A72C-F70A536FB639}" name="VIGENCIA DE LA AUDITORÍA O VISITA" dataDxfId="20"/>
    <tableColumn id="7" xr3:uid="{C1766B01-5458-4178-A7BA-D7DC86DF5B5D}" name="CODIGO AUDITORÍA SEGÚN PAD DE LA VIGENCIA" dataDxfId="19"/>
    <tableColumn id="8" xr3:uid="{46D13A67-4B8D-4E1A-9BB6-F4AEB18EE1DD}" name="No. HALLAZGO" dataDxfId="18"/>
    <tableColumn id="9" xr3:uid="{2983512C-0A81-4FBD-AFF3-25E70AF53F80}" name="CODIGO ACCION" dataDxfId="17"/>
    <tableColumn id="10" xr3:uid="{8BC67B9F-B8FD-45B4-925E-897600CA6616}" name="SECTORIAL QUE GENERO LA AUDITORÍA " dataDxfId="16"/>
    <tableColumn id="11" xr3:uid="{6B1F3E29-20C3-4291-AA51-DB0CAA675F8E}" name="MODALIDAD" dataDxfId="15"/>
    <tableColumn id="12" xr3:uid="{7FDAB72D-5EEE-4152-A41F-E91313346EB0}" name="COMPONENTE" dataDxfId="14"/>
    <tableColumn id="13" xr3:uid="{36D77EEB-A81E-4F80-AC0C-87E09DFBF84A}" name="FACTOR" dataDxfId="13"/>
    <tableColumn id="14" xr3:uid="{ECBEDF93-EAAA-4B59-AAD3-A0304FBC3725}" name="DESCRIPCIÓN HALLAZGO" dataDxfId="12"/>
    <tableColumn id="15" xr3:uid="{DCE3BE7D-3F47-494C-BB56-31EF4E1293EB}" name="CAUSA HALLAZGO" dataDxfId="11"/>
    <tableColumn id="16" xr3:uid="{86E53496-3301-4703-9987-A0662FDAE523}" name="DESCRIPCIÓN ACCIÓN" dataDxfId="10"/>
    <tableColumn id="17" xr3:uid="{FF460D5B-CC3F-4E43-9E2A-5910B3F97193}" name="NOMBRE INDICADOR" dataDxfId="9"/>
    <tableColumn id="18" xr3:uid="{168CA85C-96AF-4601-8CD3-444D638A185F}" name="FORMULA INDICADOR" dataDxfId="8"/>
    <tableColumn id="19" xr3:uid="{118C0439-495B-40E4-A1F2-788D832056E3}" name="VALOR META" dataDxfId="7"/>
    <tableColumn id="20" xr3:uid="{66323BA4-6E0D-491B-8424-F5A966B5CECC}" name="AREA RESPONSABLE" dataDxfId="6"/>
    <tableColumn id="21" xr3:uid="{E0208361-3784-4495-B3FA-4D8D5F47BC08}" name="FECHA DE INICIO" dataDxfId="5"/>
    <tableColumn id="22" xr3:uid="{0B13DFD8-AD36-423C-A453-91E3E4D8EB08}" name="FECHA DE TERMINACIÓN" dataDxfId="4"/>
    <tableColumn id="26" xr3:uid="{B9CB3EC8-DF5D-4E4D-9CA7-D09FE2D231AB}" name="Año" dataDxfId="3">
      <calculatedColumnFormula>+IF(Contraloria[[#This Row],[FECHA DE TERMINACIÓN]]="","",TEXT(Contraloria[[#This Row],[FECHA DE TERMINACIÓN]],"AAAA"))</calculatedColumnFormula>
    </tableColumn>
    <tableColumn id="23" xr3:uid="{A62EF63E-F869-49BC-8D7C-F0D86734C15B}" name="MES" dataDxfId="2">
      <calculatedColumnFormula>+IF(Contraloria[[#This Row],[FECHA DE TERMINACIÓN]]="","",TEXT(Contraloria[[#This Row],[FECHA DE TERMINACIÓN]],"MMMM"))</calculatedColumnFormula>
    </tableColumn>
    <tableColumn id="24" xr3:uid="{A7762420-A3FE-4340-9553-57180A2B391A}" name="ESTADO ENTIDAD" dataDxfId="1"/>
    <tableColumn id="25" xr3:uid="{5695DDFD-9840-451B-BD63-FBFA741EC696}" name="ESTADO AUDITOR" dataDxfId="0"/>
  </tableColumns>
  <tableStyleInfo name="TableStyleLight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C3C4B-0E7E-449A-90F0-08D32AEA1132}">
  <dimension ref="A3:K22"/>
  <sheetViews>
    <sheetView tabSelected="1" topLeftCell="A2" workbookViewId="0">
      <selection activeCell="I7" sqref="I7"/>
    </sheetView>
  </sheetViews>
  <sheetFormatPr baseColWidth="10" defaultRowHeight="14.5" x14ac:dyDescent="0.35"/>
  <cols>
    <col min="1" max="1" width="16.54296875" bestFit="1" customWidth="1"/>
    <col min="2" max="2" width="21.26953125" bestFit="1" customWidth="1"/>
    <col min="3" max="3" width="24.81640625" bestFit="1" customWidth="1"/>
    <col min="4" max="4" width="8.7265625" bestFit="1" customWidth="1"/>
    <col min="5" max="5" width="10.54296875" bestFit="1" customWidth="1"/>
    <col min="6" max="6" width="5.08984375" bestFit="1" customWidth="1"/>
    <col min="7" max="7" width="6.08984375" bestFit="1" customWidth="1"/>
    <col min="8" max="8" width="5.453125" bestFit="1" customWidth="1"/>
    <col min="9" max="9" width="9.81640625" bestFit="1" customWidth="1"/>
    <col min="10" max="10" width="7.36328125" bestFit="1" customWidth="1"/>
    <col min="11" max="11" width="11.7265625" bestFit="1" customWidth="1"/>
  </cols>
  <sheetData>
    <row r="3" spans="1:6" x14ac:dyDescent="0.35">
      <c r="A3" s="2" t="s">
        <v>1197</v>
      </c>
      <c r="B3" s="2" t="s">
        <v>1196</v>
      </c>
    </row>
    <row r="4" spans="1:6" x14ac:dyDescent="0.35">
      <c r="A4" s="2" t="s">
        <v>1194</v>
      </c>
      <c r="B4" t="s">
        <v>496</v>
      </c>
      <c r="C4" t="s">
        <v>71</v>
      </c>
      <c r="D4" t="s">
        <v>41</v>
      </c>
      <c r="E4" t="s">
        <v>59</v>
      </c>
      <c r="F4" t="s">
        <v>1195</v>
      </c>
    </row>
    <row r="5" spans="1:6" x14ac:dyDescent="0.35">
      <c r="A5" s="3">
        <v>2011</v>
      </c>
      <c r="B5" s="4"/>
      <c r="C5" s="4"/>
      <c r="D5" s="4">
        <v>1</v>
      </c>
      <c r="E5" s="4"/>
      <c r="F5" s="4">
        <v>1</v>
      </c>
    </row>
    <row r="6" spans="1:6" x14ac:dyDescent="0.35">
      <c r="A6" s="3">
        <v>2013</v>
      </c>
      <c r="B6" s="4"/>
      <c r="C6" s="4"/>
      <c r="D6" s="4"/>
      <c r="E6" s="4">
        <v>3</v>
      </c>
      <c r="F6" s="4">
        <v>3</v>
      </c>
    </row>
    <row r="7" spans="1:6" x14ac:dyDescent="0.35">
      <c r="A7" s="3">
        <v>2014</v>
      </c>
      <c r="B7" s="4"/>
      <c r="C7" s="4"/>
      <c r="D7" s="4">
        <v>2</v>
      </c>
      <c r="E7" s="4">
        <v>4</v>
      </c>
      <c r="F7" s="4">
        <v>6</v>
      </c>
    </row>
    <row r="8" spans="1:6" x14ac:dyDescent="0.35">
      <c r="A8" s="3">
        <v>2015</v>
      </c>
      <c r="B8" s="4"/>
      <c r="C8" s="4">
        <v>2</v>
      </c>
      <c r="D8" s="4">
        <v>7</v>
      </c>
      <c r="E8" s="4">
        <v>6</v>
      </c>
      <c r="F8" s="4">
        <v>15</v>
      </c>
    </row>
    <row r="9" spans="1:6" x14ac:dyDescent="0.35">
      <c r="A9" s="3">
        <v>2016</v>
      </c>
      <c r="B9" s="4"/>
      <c r="C9" s="4">
        <v>5</v>
      </c>
      <c r="D9" s="4">
        <v>28</v>
      </c>
      <c r="E9" s="4">
        <v>14</v>
      </c>
      <c r="F9" s="4">
        <v>47</v>
      </c>
    </row>
    <row r="10" spans="1:6" x14ac:dyDescent="0.35">
      <c r="A10" s="3">
        <v>2017</v>
      </c>
      <c r="B10" s="4"/>
      <c r="C10" s="4">
        <v>1</v>
      </c>
      <c r="D10" s="4">
        <v>51</v>
      </c>
      <c r="E10" s="4"/>
      <c r="F10" s="4">
        <v>52</v>
      </c>
    </row>
    <row r="11" spans="1:6" x14ac:dyDescent="0.35">
      <c r="A11" s="3">
        <v>2018</v>
      </c>
      <c r="B11" s="4">
        <v>21</v>
      </c>
      <c r="C11" s="4"/>
      <c r="D11" s="4">
        <v>42</v>
      </c>
      <c r="E11" s="4">
        <v>1</v>
      </c>
      <c r="F11" s="4">
        <v>64</v>
      </c>
    </row>
    <row r="12" spans="1:6" x14ac:dyDescent="0.35">
      <c r="A12" s="3">
        <v>2019</v>
      </c>
      <c r="B12" s="4">
        <v>69</v>
      </c>
      <c r="C12" s="4"/>
      <c r="D12" s="4"/>
      <c r="E12" s="4"/>
      <c r="F12" s="4">
        <v>69</v>
      </c>
    </row>
    <row r="13" spans="1:6" x14ac:dyDescent="0.35">
      <c r="A13" s="3" t="s">
        <v>1195</v>
      </c>
      <c r="B13" s="4">
        <v>90</v>
      </c>
      <c r="C13" s="4">
        <v>8</v>
      </c>
      <c r="D13" s="4">
        <v>131</v>
      </c>
      <c r="E13" s="4">
        <v>28</v>
      </c>
      <c r="F13" s="4">
        <v>257</v>
      </c>
    </row>
    <row r="16" spans="1:6" x14ac:dyDescent="0.35">
      <c r="A16" s="2" t="s">
        <v>23</v>
      </c>
      <c r="B16" t="s" vm="1">
        <v>496</v>
      </c>
    </row>
    <row r="18" spans="1:11" x14ac:dyDescent="0.35">
      <c r="A18" s="2" t="s">
        <v>1211</v>
      </c>
      <c r="B18" s="2" t="s">
        <v>1196</v>
      </c>
    </row>
    <row r="19" spans="1:11" x14ac:dyDescent="0.35">
      <c r="A19" s="2" t="s">
        <v>1194</v>
      </c>
      <c r="B19" t="s">
        <v>1202</v>
      </c>
      <c r="C19" t="s">
        <v>1203</v>
      </c>
      <c r="D19" t="s">
        <v>1204</v>
      </c>
      <c r="E19" t="s">
        <v>1205</v>
      </c>
      <c r="F19" t="s">
        <v>1206</v>
      </c>
      <c r="G19" t="s">
        <v>1207</v>
      </c>
      <c r="H19" t="s">
        <v>1208</v>
      </c>
      <c r="I19" t="s">
        <v>1209</v>
      </c>
      <c r="J19" t="s">
        <v>1210</v>
      </c>
      <c r="K19" t="s">
        <v>1195</v>
      </c>
    </row>
    <row r="20" spans="1:11" x14ac:dyDescent="0.35">
      <c r="A20" s="3" t="s">
        <v>1200</v>
      </c>
      <c r="B20" s="4"/>
      <c r="C20" s="4">
        <v>16</v>
      </c>
      <c r="D20" s="4"/>
      <c r="E20" s="4">
        <v>2</v>
      </c>
      <c r="F20" s="4">
        <v>18</v>
      </c>
      <c r="G20" s="4">
        <v>1</v>
      </c>
      <c r="H20" s="4"/>
      <c r="I20" s="4"/>
      <c r="J20" s="4"/>
      <c r="K20" s="4">
        <v>37</v>
      </c>
    </row>
    <row r="21" spans="1:11" x14ac:dyDescent="0.35">
      <c r="A21" s="3" t="s">
        <v>1201</v>
      </c>
      <c r="B21" s="4">
        <v>19</v>
      </c>
      <c r="C21" s="4"/>
      <c r="D21" s="4">
        <v>9</v>
      </c>
      <c r="E21" s="4"/>
      <c r="F21" s="4"/>
      <c r="G21" s="4">
        <v>9</v>
      </c>
      <c r="H21" s="4">
        <v>5</v>
      </c>
      <c r="I21" s="4">
        <v>9</v>
      </c>
      <c r="J21" s="4">
        <v>2</v>
      </c>
      <c r="K21" s="4">
        <v>53</v>
      </c>
    </row>
    <row r="22" spans="1:11" x14ac:dyDescent="0.35">
      <c r="A22" s="3" t="s">
        <v>1195</v>
      </c>
      <c r="B22" s="4">
        <v>19</v>
      </c>
      <c r="C22" s="4">
        <v>16</v>
      </c>
      <c r="D22" s="4">
        <v>9</v>
      </c>
      <c r="E22" s="4">
        <v>2</v>
      </c>
      <c r="F22" s="4">
        <v>18</v>
      </c>
      <c r="G22" s="4">
        <v>10</v>
      </c>
      <c r="H22" s="4">
        <v>5</v>
      </c>
      <c r="I22" s="4">
        <v>9</v>
      </c>
      <c r="J22" s="4">
        <v>2</v>
      </c>
      <c r="K22" s="4">
        <v>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11CFE-F06E-4ED7-8040-7E5DB1462F1D}">
  <dimension ref="B1:AA258"/>
  <sheetViews>
    <sheetView topLeftCell="W2" workbookViewId="0">
      <selection activeCell="AA2" sqref="AA2"/>
    </sheetView>
  </sheetViews>
  <sheetFormatPr baseColWidth="10" defaultRowHeight="14.5" x14ac:dyDescent="0.35"/>
  <cols>
    <col min="3" max="3" width="26.7265625" customWidth="1"/>
    <col min="5" max="5" width="18.36328125" customWidth="1"/>
    <col min="6" max="6" width="13.90625" customWidth="1"/>
    <col min="7" max="7" width="26" customWidth="1"/>
    <col min="8" max="8" width="33.453125" customWidth="1"/>
    <col min="9" max="9" width="12.1796875" customWidth="1"/>
    <col min="10" max="10" width="13.26953125" customWidth="1"/>
    <col min="11" max="11" width="28.54296875" customWidth="1"/>
    <col min="13" max="13" width="11.81640625" customWidth="1"/>
    <col min="15" max="15" width="18.7265625" customWidth="1"/>
    <col min="16" max="16" width="14.6328125" customWidth="1"/>
    <col min="17" max="17" width="16.6328125" customWidth="1"/>
    <col min="18" max="18" width="15.7265625" customWidth="1"/>
    <col min="19" max="19" width="16.36328125" customWidth="1"/>
    <col min="20" max="20" width="11.36328125" customWidth="1"/>
    <col min="21" max="21" width="16.26953125" customWidth="1"/>
    <col min="22" max="22" width="13.1796875" customWidth="1"/>
    <col min="23" max="23" width="18.1796875" customWidth="1"/>
    <col min="24" max="24" width="8" bestFit="1" customWidth="1"/>
    <col min="25" max="25" width="8.1796875" bestFit="1" customWidth="1"/>
    <col min="26" max="26" width="14.08984375" customWidth="1"/>
    <col min="27" max="27" width="14.26953125" customWidth="1"/>
  </cols>
  <sheetData>
    <row r="1" spans="2:27" x14ac:dyDescent="0.35">
      <c r="B1" s="8" t="s">
        <v>0</v>
      </c>
      <c r="C1" s="9" t="s">
        <v>1</v>
      </c>
      <c r="D1" s="9" t="s">
        <v>2</v>
      </c>
      <c r="E1" s="9" t="s">
        <v>3</v>
      </c>
      <c r="F1" s="9" t="s">
        <v>4</v>
      </c>
      <c r="G1" s="9" t="s">
        <v>5</v>
      </c>
      <c r="H1" s="9" t="s">
        <v>6</v>
      </c>
      <c r="I1" s="9" t="s">
        <v>7</v>
      </c>
      <c r="J1" s="9" t="s">
        <v>8</v>
      </c>
      <c r="K1" s="9" t="s">
        <v>9</v>
      </c>
      <c r="L1" s="9" t="s">
        <v>10</v>
      </c>
      <c r="M1" s="9" t="s">
        <v>11</v>
      </c>
      <c r="N1" s="9" t="s">
        <v>12</v>
      </c>
      <c r="O1" s="9" t="s">
        <v>13</v>
      </c>
      <c r="P1" s="9" t="s">
        <v>14</v>
      </c>
      <c r="Q1" s="9" t="s">
        <v>15</v>
      </c>
      <c r="R1" s="9" t="s">
        <v>16</v>
      </c>
      <c r="S1" s="9" t="s">
        <v>17</v>
      </c>
      <c r="T1" s="9" t="s">
        <v>18</v>
      </c>
      <c r="U1" s="9" t="s">
        <v>19</v>
      </c>
      <c r="V1" s="9" t="s">
        <v>20</v>
      </c>
      <c r="W1" s="9" t="s">
        <v>21</v>
      </c>
      <c r="X1" s="15" t="s">
        <v>1199</v>
      </c>
      <c r="Y1" s="9" t="s">
        <v>1198</v>
      </c>
      <c r="Z1" s="9" t="s">
        <v>22</v>
      </c>
      <c r="AA1" s="10" t="s">
        <v>23</v>
      </c>
    </row>
    <row r="2" spans="2:27" x14ac:dyDescent="0.35">
      <c r="B2" s="6">
        <v>238</v>
      </c>
      <c r="C2" s="1" t="s">
        <v>24</v>
      </c>
      <c r="D2" s="1" t="s">
        <v>25</v>
      </c>
      <c r="E2" s="1" t="s">
        <v>26</v>
      </c>
      <c r="F2" s="1" t="s">
        <v>27</v>
      </c>
      <c r="G2" s="1">
        <v>2011</v>
      </c>
      <c r="H2" s="1">
        <v>800</v>
      </c>
      <c r="I2" s="1" t="s">
        <v>1119</v>
      </c>
      <c r="J2" s="1">
        <v>4</v>
      </c>
      <c r="K2" s="1" t="s">
        <v>29</v>
      </c>
      <c r="L2" s="1" t="s">
        <v>53</v>
      </c>
      <c r="M2" s="1" t="s">
        <v>246</v>
      </c>
      <c r="N2" s="1" t="s">
        <v>247</v>
      </c>
      <c r="O2" s="1" t="s">
        <v>1120</v>
      </c>
      <c r="P2" s="1" t="s">
        <v>1121</v>
      </c>
      <c r="Q2" s="1" t="s">
        <v>1122</v>
      </c>
      <c r="R2" s="1" t="s">
        <v>1123</v>
      </c>
      <c r="S2" s="1" t="s">
        <v>1124</v>
      </c>
      <c r="T2" s="1">
        <v>100</v>
      </c>
      <c r="U2" s="1" t="s">
        <v>37</v>
      </c>
      <c r="V2" s="5" t="s">
        <v>38</v>
      </c>
      <c r="W2" s="5" t="s">
        <v>39</v>
      </c>
      <c r="X2" s="5" t="str">
        <f>+IF(Contraloria[[#This Row],[FECHA DE TERMINACIÓN]]="","",TEXT(Contraloria[[#This Row],[FECHA DE TERMINACIÓN]],"AAAA"))</f>
        <v>2015</v>
      </c>
      <c r="Y2" s="1" t="str">
        <f>+IF(Contraloria[[#This Row],[FECHA DE TERMINACIÓN]]="","",TEXT(Contraloria[[#This Row],[FECHA DE TERMINACIÓN]],"MMMM"))</f>
        <v>diciembre</v>
      </c>
      <c r="Z2" s="1" t="s">
        <v>40</v>
      </c>
      <c r="AA2" s="7" t="s">
        <v>41</v>
      </c>
    </row>
    <row r="3" spans="2:27" x14ac:dyDescent="0.35">
      <c r="B3" s="6">
        <v>54</v>
      </c>
      <c r="C3" s="1" t="s">
        <v>24</v>
      </c>
      <c r="D3" s="1" t="s">
        <v>25</v>
      </c>
      <c r="E3" s="1" t="s">
        <v>26</v>
      </c>
      <c r="F3" s="1" t="s">
        <v>27</v>
      </c>
      <c r="G3" s="1">
        <v>2013</v>
      </c>
      <c r="H3" s="1">
        <v>800</v>
      </c>
      <c r="I3" s="1" t="s">
        <v>351</v>
      </c>
      <c r="J3" s="1">
        <v>1</v>
      </c>
      <c r="K3" s="1" t="s">
        <v>29</v>
      </c>
      <c r="L3" s="1" t="s">
        <v>53</v>
      </c>
      <c r="M3" s="1" t="s">
        <v>246</v>
      </c>
      <c r="N3" s="1" t="s">
        <v>247</v>
      </c>
      <c r="O3" s="1" t="s">
        <v>352</v>
      </c>
      <c r="P3" s="1" t="s">
        <v>353</v>
      </c>
      <c r="Q3" s="1" t="s">
        <v>354</v>
      </c>
      <c r="R3" s="1" t="s">
        <v>355</v>
      </c>
      <c r="S3" s="1" t="s">
        <v>356</v>
      </c>
      <c r="T3" s="1">
        <v>100</v>
      </c>
      <c r="U3" s="1" t="s">
        <v>357</v>
      </c>
      <c r="V3" s="5" t="s">
        <v>38</v>
      </c>
      <c r="W3" s="5" t="s">
        <v>39</v>
      </c>
      <c r="X3" s="5" t="str">
        <f>+IF(Contraloria[[#This Row],[FECHA DE TERMINACIÓN]]="","",TEXT(Contraloria[[#This Row],[FECHA DE TERMINACIÓN]],"AAAA"))</f>
        <v>2015</v>
      </c>
      <c r="Y3" s="1" t="str">
        <f>+IF(Contraloria[[#This Row],[FECHA DE TERMINACIÓN]]="","",TEXT(Contraloria[[#This Row],[FECHA DE TERMINACIÓN]],"MMMM"))</f>
        <v>diciembre</v>
      </c>
      <c r="Z3" s="1" t="s">
        <v>40</v>
      </c>
      <c r="AA3" s="7" t="s">
        <v>59</v>
      </c>
    </row>
    <row r="4" spans="2:27" x14ac:dyDescent="0.35">
      <c r="B4" s="6">
        <v>55</v>
      </c>
      <c r="C4" s="1" t="s">
        <v>24</v>
      </c>
      <c r="D4" s="1" t="s">
        <v>25</v>
      </c>
      <c r="E4" s="1" t="s">
        <v>26</v>
      </c>
      <c r="F4" s="1" t="s">
        <v>27</v>
      </c>
      <c r="G4" s="1">
        <v>2013</v>
      </c>
      <c r="H4" s="1">
        <v>800</v>
      </c>
      <c r="I4" s="1" t="s">
        <v>358</v>
      </c>
      <c r="J4" s="1">
        <v>2</v>
      </c>
      <c r="K4" s="1" t="s">
        <v>29</v>
      </c>
      <c r="L4" s="1" t="s">
        <v>53</v>
      </c>
      <c r="M4" s="1" t="s">
        <v>246</v>
      </c>
      <c r="N4" s="1" t="s">
        <v>247</v>
      </c>
      <c r="O4" s="1" t="s">
        <v>359</v>
      </c>
      <c r="P4" s="1" t="s">
        <v>360</v>
      </c>
      <c r="Q4" s="1" t="s">
        <v>361</v>
      </c>
      <c r="R4" s="1" t="s">
        <v>362</v>
      </c>
      <c r="S4" s="1" t="s">
        <v>363</v>
      </c>
      <c r="T4" s="1">
        <v>100</v>
      </c>
      <c r="U4" s="1" t="s">
        <v>259</v>
      </c>
      <c r="V4" s="5" t="s">
        <v>38</v>
      </c>
      <c r="W4" s="5" t="s">
        <v>39</v>
      </c>
      <c r="X4" s="5" t="str">
        <f>+IF(Contraloria[[#This Row],[FECHA DE TERMINACIÓN]]="","",TEXT(Contraloria[[#This Row],[FECHA DE TERMINACIÓN]],"AAAA"))</f>
        <v>2015</v>
      </c>
      <c r="Y4" s="1" t="str">
        <f>+IF(Contraloria[[#This Row],[FECHA DE TERMINACIÓN]]="","",TEXT(Contraloria[[#This Row],[FECHA DE TERMINACIÓN]],"MMMM"))</f>
        <v>diciembre</v>
      </c>
      <c r="Z4" s="1" t="s">
        <v>40</v>
      </c>
      <c r="AA4" s="7" t="s">
        <v>59</v>
      </c>
    </row>
    <row r="5" spans="2:27" x14ac:dyDescent="0.35">
      <c r="B5" s="6">
        <v>56</v>
      </c>
      <c r="C5" s="1" t="s">
        <v>24</v>
      </c>
      <c r="D5" s="1" t="s">
        <v>25</v>
      </c>
      <c r="E5" s="1" t="s">
        <v>26</v>
      </c>
      <c r="F5" s="1" t="s">
        <v>27</v>
      </c>
      <c r="G5" s="1">
        <v>2013</v>
      </c>
      <c r="H5" s="1">
        <v>800</v>
      </c>
      <c r="I5" s="1" t="s">
        <v>364</v>
      </c>
      <c r="J5" s="1">
        <v>3</v>
      </c>
      <c r="K5" s="1" t="s">
        <v>29</v>
      </c>
      <c r="L5" s="1" t="s">
        <v>53</v>
      </c>
      <c r="M5" s="1" t="s">
        <v>246</v>
      </c>
      <c r="N5" s="1" t="s">
        <v>247</v>
      </c>
      <c r="O5" s="1" t="s">
        <v>365</v>
      </c>
      <c r="P5" s="1" t="s">
        <v>360</v>
      </c>
      <c r="Q5" s="1" t="s">
        <v>366</v>
      </c>
      <c r="R5" s="1" t="s">
        <v>367</v>
      </c>
      <c r="S5" s="1" t="s">
        <v>367</v>
      </c>
      <c r="T5" s="1">
        <v>100</v>
      </c>
      <c r="U5" s="1" t="s">
        <v>368</v>
      </c>
      <c r="V5" s="5" t="s">
        <v>38</v>
      </c>
      <c r="W5" s="5" t="s">
        <v>39</v>
      </c>
      <c r="X5" s="5" t="str">
        <f>+IF(Contraloria[[#This Row],[FECHA DE TERMINACIÓN]]="","",TEXT(Contraloria[[#This Row],[FECHA DE TERMINACIÓN]],"AAAA"))</f>
        <v>2015</v>
      </c>
      <c r="Y5" s="1" t="str">
        <f>+IF(Contraloria[[#This Row],[FECHA DE TERMINACIÓN]]="","",TEXT(Contraloria[[#This Row],[FECHA DE TERMINACIÓN]],"MMMM"))</f>
        <v>diciembre</v>
      </c>
      <c r="Z5" s="1" t="s">
        <v>40</v>
      </c>
      <c r="AA5" s="7" t="s">
        <v>59</v>
      </c>
    </row>
    <row r="6" spans="2:27" x14ac:dyDescent="0.35">
      <c r="B6" s="6">
        <v>1</v>
      </c>
      <c r="C6" s="1" t="s">
        <v>24</v>
      </c>
      <c r="D6" s="1" t="s">
        <v>25</v>
      </c>
      <c r="E6" s="1" t="s">
        <v>26</v>
      </c>
      <c r="F6" s="1" t="s">
        <v>27</v>
      </c>
      <c r="G6" s="1">
        <v>2014</v>
      </c>
      <c r="H6" s="1">
        <v>129</v>
      </c>
      <c r="I6" s="1" t="s">
        <v>28</v>
      </c>
      <c r="J6" s="1">
        <v>8</v>
      </c>
      <c r="K6" s="1" t="s">
        <v>29</v>
      </c>
      <c r="L6" s="1" t="s">
        <v>30</v>
      </c>
      <c r="M6" s="1" t="s">
        <v>31</v>
      </c>
      <c r="N6" s="1" t="s">
        <v>32</v>
      </c>
      <c r="O6" s="1" t="s">
        <v>33</v>
      </c>
      <c r="P6" s="1" t="s">
        <v>34</v>
      </c>
      <c r="Q6" s="1" t="s">
        <v>35</v>
      </c>
      <c r="R6" s="1" t="s">
        <v>36</v>
      </c>
      <c r="S6" s="1" t="s">
        <v>36</v>
      </c>
      <c r="T6" s="1">
        <v>100</v>
      </c>
      <c r="U6" s="1" t="s">
        <v>37</v>
      </c>
      <c r="V6" s="5" t="s">
        <v>38</v>
      </c>
      <c r="W6" s="5" t="s">
        <v>39</v>
      </c>
      <c r="X6" s="5" t="str">
        <f>+IF(Contraloria[[#This Row],[FECHA DE TERMINACIÓN]]="","",TEXT(Contraloria[[#This Row],[FECHA DE TERMINACIÓN]],"AAAA"))</f>
        <v>2015</v>
      </c>
      <c r="Y6" s="1" t="str">
        <f>+IF(Contraloria[[#This Row],[FECHA DE TERMINACIÓN]]="","",TEXT(Contraloria[[#This Row],[FECHA DE TERMINACIÓN]],"MMMM"))</f>
        <v>diciembre</v>
      </c>
      <c r="Z6" s="1" t="s">
        <v>40</v>
      </c>
      <c r="AA6" s="7" t="s">
        <v>41</v>
      </c>
    </row>
    <row r="7" spans="2:27" x14ac:dyDescent="0.35">
      <c r="B7" s="6">
        <v>3</v>
      </c>
      <c r="C7" s="1" t="s">
        <v>24</v>
      </c>
      <c r="D7" s="1" t="s">
        <v>25</v>
      </c>
      <c r="E7" s="1" t="s">
        <v>26</v>
      </c>
      <c r="F7" s="1" t="s">
        <v>27</v>
      </c>
      <c r="G7" s="1">
        <v>2014</v>
      </c>
      <c r="H7" s="1">
        <v>129</v>
      </c>
      <c r="I7" s="1" t="s">
        <v>52</v>
      </c>
      <c r="J7" s="1">
        <v>5</v>
      </c>
      <c r="K7" s="1" t="s">
        <v>29</v>
      </c>
      <c r="L7" s="1" t="s">
        <v>53</v>
      </c>
      <c r="M7" s="1" t="s">
        <v>31</v>
      </c>
      <c r="N7" s="1" t="s">
        <v>32</v>
      </c>
      <c r="O7" s="1" t="s">
        <v>54</v>
      </c>
      <c r="P7" s="1" t="s">
        <v>55</v>
      </c>
      <c r="Q7" s="1" t="s">
        <v>56</v>
      </c>
      <c r="R7" s="1" t="s">
        <v>57</v>
      </c>
      <c r="S7" s="1" t="s">
        <v>57</v>
      </c>
      <c r="T7" s="1">
        <v>100</v>
      </c>
      <c r="U7" s="1" t="s">
        <v>58</v>
      </c>
      <c r="V7" s="5" t="s">
        <v>38</v>
      </c>
      <c r="W7" s="5" t="s">
        <v>39</v>
      </c>
      <c r="X7" s="5" t="str">
        <f>+IF(Contraloria[[#This Row],[FECHA DE TERMINACIÓN]]="","",TEXT(Contraloria[[#This Row],[FECHA DE TERMINACIÓN]],"AAAA"))</f>
        <v>2015</v>
      </c>
      <c r="Y7" s="1" t="str">
        <f>+IF(Contraloria[[#This Row],[FECHA DE TERMINACIÓN]]="","",TEXT(Contraloria[[#This Row],[FECHA DE TERMINACIÓN]],"MMMM"))</f>
        <v>diciembre</v>
      </c>
      <c r="Z7" s="1" t="s">
        <v>40</v>
      </c>
      <c r="AA7" s="7" t="s">
        <v>59</v>
      </c>
    </row>
    <row r="8" spans="2:27" x14ac:dyDescent="0.35">
      <c r="B8" s="6">
        <v>5</v>
      </c>
      <c r="C8" s="1" t="s">
        <v>24</v>
      </c>
      <c r="D8" s="1" t="s">
        <v>25</v>
      </c>
      <c r="E8" s="1" t="s">
        <v>26</v>
      </c>
      <c r="F8" s="1" t="s">
        <v>27</v>
      </c>
      <c r="G8" s="1">
        <v>2014</v>
      </c>
      <c r="H8" s="1">
        <v>129</v>
      </c>
      <c r="I8" s="1" t="s">
        <v>61</v>
      </c>
      <c r="J8" s="1">
        <v>6</v>
      </c>
      <c r="K8" s="1" t="s">
        <v>29</v>
      </c>
      <c r="L8" s="1" t="s">
        <v>53</v>
      </c>
      <c r="M8" s="1" t="s">
        <v>31</v>
      </c>
      <c r="N8" s="1" t="s">
        <v>32</v>
      </c>
      <c r="O8" s="1" t="s">
        <v>72</v>
      </c>
      <c r="P8" s="1" t="s">
        <v>73</v>
      </c>
      <c r="Q8" s="1" t="s">
        <v>74</v>
      </c>
      <c r="R8" s="1" t="s">
        <v>57</v>
      </c>
      <c r="S8" s="1" t="s">
        <v>57</v>
      </c>
      <c r="T8" s="1">
        <v>100</v>
      </c>
      <c r="U8" s="1" t="s">
        <v>75</v>
      </c>
      <c r="V8" s="5" t="s">
        <v>76</v>
      </c>
      <c r="W8" s="5" t="s">
        <v>39</v>
      </c>
      <c r="X8" s="5" t="str">
        <f>+IF(Contraloria[[#This Row],[FECHA DE TERMINACIÓN]]="","",TEXT(Contraloria[[#This Row],[FECHA DE TERMINACIÓN]],"AAAA"))</f>
        <v>2015</v>
      </c>
      <c r="Y8" s="1" t="str">
        <f>+IF(Contraloria[[#This Row],[FECHA DE TERMINACIÓN]]="","",TEXT(Contraloria[[#This Row],[FECHA DE TERMINACIÓN]],"MMMM"))</f>
        <v>diciembre</v>
      </c>
      <c r="Z8" s="1" t="s">
        <v>40</v>
      </c>
      <c r="AA8" s="7" t="s">
        <v>59</v>
      </c>
    </row>
    <row r="9" spans="2:27" x14ac:dyDescent="0.35">
      <c r="B9" s="6">
        <v>57</v>
      </c>
      <c r="C9" s="1" t="s">
        <v>24</v>
      </c>
      <c r="D9" s="1" t="s">
        <v>25</v>
      </c>
      <c r="E9" s="1" t="s">
        <v>26</v>
      </c>
      <c r="F9" s="1" t="s">
        <v>27</v>
      </c>
      <c r="G9" s="1">
        <v>2014</v>
      </c>
      <c r="H9" s="1">
        <v>129</v>
      </c>
      <c r="I9" s="1" t="s">
        <v>369</v>
      </c>
      <c r="J9" s="1">
        <v>9</v>
      </c>
      <c r="K9" s="1" t="s">
        <v>29</v>
      </c>
      <c r="L9" s="1" t="s">
        <v>30</v>
      </c>
      <c r="M9" s="1" t="s">
        <v>31</v>
      </c>
      <c r="N9" s="1" t="s">
        <v>32</v>
      </c>
      <c r="O9" s="1" t="s">
        <v>370</v>
      </c>
      <c r="P9" s="1" t="s">
        <v>371</v>
      </c>
      <c r="Q9" s="1" t="s">
        <v>372</v>
      </c>
      <c r="R9" s="1" t="s">
        <v>373</v>
      </c>
      <c r="S9" s="1" t="s">
        <v>373</v>
      </c>
      <c r="T9" s="1">
        <v>100</v>
      </c>
      <c r="U9" s="1" t="s">
        <v>374</v>
      </c>
      <c r="V9" s="5" t="s">
        <v>38</v>
      </c>
      <c r="W9" s="5" t="s">
        <v>39</v>
      </c>
      <c r="X9" s="5" t="str">
        <f>+IF(Contraloria[[#This Row],[FECHA DE TERMINACIÓN]]="","",TEXT(Contraloria[[#This Row],[FECHA DE TERMINACIÓN]],"AAAA"))</f>
        <v>2015</v>
      </c>
      <c r="Y9" s="1" t="str">
        <f>+IF(Contraloria[[#This Row],[FECHA DE TERMINACIÓN]]="","",TEXT(Contraloria[[#This Row],[FECHA DE TERMINACIÓN]],"MMMM"))</f>
        <v>diciembre</v>
      </c>
      <c r="Z9" s="1" t="s">
        <v>40</v>
      </c>
      <c r="AA9" s="7" t="s">
        <v>41</v>
      </c>
    </row>
    <row r="10" spans="2:27" x14ac:dyDescent="0.35">
      <c r="B10" s="6">
        <v>60</v>
      </c>
      <c r="C10" s="1" t="s">
        <v>24</v>
      </c>
      <c r="D10" s="1" t="s">
        <v>25</v>
      </c>
      <c r="E10" s="1" t="s">
        <v>26</v>
      </c>
      <c r="F10" s="1" t="s">
        <v>27</v>
      </c>
      <c r="G10" s="1">
        <v>2014</v>
      </c>
      <c r="H10" s="1">
        <v>129</v>
      </c>
      <c r="I10" s="1" t="s">
        <v>390</v>
      </c>
      <c r="J10" s="1">
        <v>10</v>
      </c>
      <c r="K10" s="1" t="s">
        <v>29</v>
      </c>
      <c r="L10" s="1" t="s">
        <v>30</v>
      </c>
      <c r="M10" s="1" t="s">
        <v>31</v>
      </c>
      <c r="N10" s="1" t="s">
        <v>32</v>
      </c>
      <c r="O10" s="1" t="s">
        <v>391</v>
      </c>
      <c r="P10" s="1" t="s">
        <v>392</v>
      </c>
      <c r="Q10" s="1" t="s">
        <v>393</v>
      </c>
      <c r="R10" s="1" t="s">
        <v>394</v>
      </c>
      <c r="S10" s="1" t="s">
        <v>394</v>
      </c>
      <c r="T10" s="1">
        <v>100</v>
      </c>
      <c r="U10" s="1" t="s">
        <v>37</v>
      </c>
      <c r="V10" s="5" t="s">
        <v>38</v>
      </c>
      <c r="W10" s="5" t="s">
        <v>39</v>
      </c>
      <c r="X10" s="5" t="str">
        <f>+IF(Contraloria[[#This Row],[FECHA DE TERMINACIÓN]]="","",TEXT(Contraloria[[#This Row],[FECHA DE TERMINACIÓN]],"AAAA"))</f>
        <v>2015</v>
      </c>
      <c r="Y10" s="1" t="str">
        <f>+IF(Contraloria[[#This Row],[FECHA DE TERMINACIÓN]]="","",TEXT(Contraloria[[#This Row],[FECHA DE TERMINACIÓN]],"MMMM"))</f>
        <v>diciembre</v>
      </c>
      <c r="Z10" s="1" t="s">
        <v>40</v>
      </c>
      <c r="AA10" s="7" t="s">
        <v>59</v>
      </c>
    </row>
    <row r="11" spans="2:27" x14ac:dyDescent="0.35">
      <c r="B11" s="6">
        <v>62</v>
      </c>
      <c r="C11" s="1" t="s">
        <v>24</v>
      </c>
      <c r="D11" s="1" t="s">
        <v>25</v>
      </c>
      <c r="E11" s="1" t="s">
        <v>26</v>
      </c>
      <c r="F11" s="1" t="s">
        <v>27</v>
      </c>
      <c r="G11" s="1">
        <v>2014</v>
      </c>
      <c r="H11" s="1">
        <v>129</v>
      </c>
      <c r="I11" s="1" t="s">
        <v>400</v>
      </c>
      <c r="J11" s="1">
        <v>7</v>
      </c>
      <c r="K11" s="1" t="s">
        <v>29</v>
      </c>
      <c r="L11" s="1" t="s">
        <v>53</v>
      </c>
      <c r="M11" s="1" t="s">
        <v>31</v>
      </c>
      <c r="N11" s="1" t="s">
        <v>32</v>
      </c>
      <c r="O11" s="1" t="s">
        <v>401</v>
      </c>
      <c r="P11" s="1" t="s">
        <v>402</v>
      </c>
      <c r="Q11" s="1" t="s">
        <v>403</v>
      </c>
      <c r="R11" s="1" t="s">
        <v>404</v>
      </c>
      <c r="S11" s="1" t="s">
        <v>404</v>
      </c>
      <c r="T11" s="1">
        <v>1</v>
      </c>
      <c r="U11" s="1" t="s">
        <v>405</v>
      </c>
      <c r="V11" s="5" t="s">
        <v>38</v>
      </c>
      <c r="W11" s="5" t="s">
        <v>39</v>
      </c>
      <c r="X11" s="5" t="str">
        <f>+IF(Contraloria[[#This Row],[FECHA DE TERMINACIÓN]]="","",TEXT(Contraloria[[#This Row],[FECHA DE TERMINACIÓN]],"AAAA"))</f>
        <v>2015</v>
      </c>
      <c r="Y11" s="1" t="str">
        <f>+IF(Contraloria[[#This Row],[FECHA DE TERMINACIÓN]]="","",TEXT(Contraloria[[#This Row],[FECHA DE TERMINACIÓN]],"MMMM"))</f>
        <v>diciembre</v>
      </c>
      <c r="Z11" s="1" t="s">
        <v>40</v>
      </c>
      <c r="AA11" s="7" t="s">
        <v>59</v>
      </c>
    </row>
    <row r="12" spans="2:27" x14ac:dyDescent="0.35">
      <c r="B12" s="6">
        <v>2</v>
      </c>
      <c r="C12" s="1" t="s">
        <v>24</v>
      </c>
      <c r="D12" s="1" t="s">
        <v>25</v>
      </c>
      <c r="E12" s="1" t="s">
        <v>26</v>
      </c>
      <c r="F12" s="1" t="s">
        <v>27</v>
      </c>
      <c r="G12" s="1">
        <v>2015</v>
      </c>
      <c r="H12" s="1">
        <v>129</v>
      </c>
      <c r="I12" s="1" t="s">
        <v>42</v>
      </c>
      <c r="J12" s="1">
        <v>14</v>
      </c>
      <c r="K12" s="1" t="s">
        <v>29</v>
      </c>
      <c r="L12" s="1" t="s">
        <v>43</v>
      </c>
      <c r="M12" s="1" t="s">
        <v>31</v>
      </c>
      <c r="N12" s="1" t="s">
        <v>32</v>
      </c>
      <c r="O12" s="1" t="s">
        <v>44</v>
      </c>
      <c r="P12" s="1" t="s">
        <v>45</v>
      </c>
      <c r="Q12" s="1" t="s">
        <v>46</v>
      </c>
      <c r="R12" s="1" t="s">
        <v>47</v>
      </c>
      <c r="S12" s="1" t="s">
        <v>48</v>
      </c>
      <c r="T12" s="1">
        <v>100</v>
      </c>
      <c r="U12" s="1" t="s">
        <v>49</v>
      </c>
      <c r="V12" s="5" t="s">
        <v>50</v>
      </c>
      <c r="W12" s="5" t="s">
        <v>51</v>
      </c>
      <c r="X12" s="5" t="str">
        <f>+IF(Contraloria[[#This Row],[FECHA DE TERMINACIÓN]]="","",TEXT(Contraloria[[#This Row],[FECHA DE TERMINACIÓN]],"AAAA"))</f>
        <v>2015</v>
      </c>
      <c r="Y12" s="1" t="str">
        <f>+IF(Contraloria[[#This Row],[FECHA DE TERMINACIÓN]]="","",TEXT(Contraloria[[#This Row],[FECHA DE TERMINACIÓN]],"MMMM"))</f>
        <v>diciembre</v>
      </c>
      <c r="Z12" s="1" t="s">
        <v>40</v>
      </c>
      <c r="AA12" s="7" t="s">
        <v>41</v>
      </c>
    </row>
    <row r="13" spans="2:27" x14ac:dyDescent="0.35">
      <c r="B13" s="6">
        <v>25</v>
      </c>
      <c r="C13" s="1" t="s">
        <v>24</v>
      </c>
      <c r="D13" s="1" t="s">
        <v>25</v>
      </c>
      <c r="E13" s="1" t="s">
        <v>26</v>
      </c>
      <c r="F13" s="1" t="s">
        <v>27</v>
      </c>
      <c r="G13" s="1">
        <v>2015</v>
      </c>
      <c r="H13" s="1">
        <v>129</v>
      </c>
      <c r="I13" s="1" t="s">
        <v>193</v>
      </c>
      <c r="J13" s="1">
        <v>15</v>
      </c>
      <c r="K13" s="1" t="s">
        <v>29</v>
      </c>
      <c r="L13" s="1" t="s">
        <v>43</v>
      </c>
      <c r="M13" s="1" t="s">
        <v>31</v>
      </c>
      <c r="N13" s="1" t="s">
        <v>32</v>
      </c>
      <c r="O13" s="1" t="s">
        <v>194</v>
      </c>
      <c r="P13" s="1" t="s">
        <v>195</v>
      </c>
      <c r="Q13" s="1" t="s">
        <v>196</v>
      </c>
      <c r="R13" s="1" t="s">
        <v>197</v>
      </c>
      <c r="S13" s="1" t="s">
        <v>198</v>
      </c>
      <c r="T13" s="1">
        <v>100</v>
      </c>
      <c r="U13" s="1" t="s">
        <v>199</v>
      </c>
      <c r="V13" s="5" t="s">
        <v>50</v>
      </c>
      <c r="W13" s="5" t="s">
        <v>51</v>
      </c>
      <c r="X13" s="5" t="str">
        <f>+IF(Contraloria[[#This Row],[FECHA DE TERMINACIÓN]]="","",TEXT(Contraloria[[#This Row],[FECHA DE TERMINACIÓN]],"AAAA"))</f>
        <v>2015</v>
      </c>
      <c r="Y13" s="1" t="str">
        <f>+IF(Contraloria[[#This Row],[FECHA DE TERMINACIÓN]]="","",TEXT(Contraloria[[#This Row],[FECHA DE TERMINACIÓN]],"MMMM"))</f>
        <v>diciembre</v>
      </c>
      <c r="Z13" s="1" t="s">
        <v>40</v>
      </c>
      <c r="AA13" s="7" t="s">
        <v>59</v>
      </c>
    </row>
    <row r="14" spans="2:27" x14ac:dyDescent="0.35">
      <c r="B14" s="6">
        <v>34</v>
      </c>
      <c r="C14" s="1" t="s">
        <v>24</v>
      </c>
      <c r="D14" s="1" t="s">
        <v>25</v>
      </c>
      <c r="E14" s="1" t="s">
        <v>26</v>
      </c>
      <c r="F14" s="1" t="s">
        <v>27</v>
      </c>
      <c r="G14" s="1">
        <v>2015</v>
      </c>
      <c r="H14" s="1">
        <v>129</v>
      </c>
      <c r="I14" s="1" t="s">
        <v>239</v>
      </c>
      <c r="J14" s="1">
        <v>16</v>
      </c>
      <c r="K14" s="1" t="s">
        <v>29</v>
      </c>
      <c r="L14" s="1" t="s">
        <v>43</v>
      </c>
      <c r="M14" s="1" t="s">
        <v>31</v>
      </c>
      <c r="N14" s="1" t="s">
        <v>32</v>
      </c>
      <c r="O14" s="1" t="s">
        <v>240</v>
      </c>
      <c r="P14" s="1" t="s">
        <v>241</v>
      </c>
      <c r="Q14" s="1" t="s">
        <v>242</v>
      </c>
      <c r="R14" s="1" t="s">
        <v>243</v>
      </c>
      <c r="S14" s="1" t="s">
        <v>243</v>
      </c>
      <c r="T14" s="1">
        <v>100</v>
      </c>
      <c r="U14" s="1" t="s">
        <v>244</v>
      </c>
      <c r="V14" s="5" t="s">
        <v>50</v>
      </c>
      <c r="W14" s="5" t="s">
        <v>51</v>
      </c>
      <c r="X14" s="5" t="str">
        <f>+IF(Contraloria[[#This Row],[FECHA DE TERMINACIÓN]]="","",TEXT(Contraloria[[#This Row],[FECHA DE TERMINACIÓN]],"AAAA"))</f>
        <v>2015</v>
      </c>
      <c r="Y14" s="1" t="str">
        <f>+IF(Contraloria[[#This Row],[FECHA DE TERMINACIÓN]]="","",TEXT(Contraloria[[#This Row],[FECHA DE TERMINACIÓN]],"MMMM"))</f>
        <v>diciembre</v>
      </c>
      <c r="Z14" s="1" t="s">
        <v>40</v>
      </c>
      <c r="AA14" s="7" t="s">
        <v>59</v>
      </c>
    </row>
    <row r="15" spans="2:27" x14ac:dyDescent="0.35">
      <c r="B15" s="6">
        <v>58</v>
      </c>
      <c r="C15" s="1" t="s">
        <v>24</v>
      </c>
      <c r="D15" s="1" t="s">
        <v>25</v>
      </c>
      <c r="E15" s="1" t="s">
        <v>26</v>
      </c>
      <c r="F15" s="1" t="s">
        <v>27</v>
      </c>
      <c r="G15" s="1">
        <v>2015</v>
      </c>
      <c r="H15" s="1">
        <v>129</v>
      </c>
      <c r="I15" s="1" t="s">
        <v>375</v>
      </c>
      <c r="J15" s="1">
        <v>11</v>
      </c>
      <c r="K15" s="1" t="s">
        <v>29</v>
      </c>
      <c r="L15" s="1" t="s">
        <v>53</v>
      </c>
      <c r="M15" s="1" t="s">
        <v>31</v>
      </c>
      <c r="N15" s="1" t="s">
        <v>168</v>
      </c>
      <c r="O15" s="1" t="s">
        <v>376</v>
      </c>
      <c r="P15" s="1" t="s">
        <v>377</v>
      </c>
      <c r="Q15" s="1" t="s">
        <v>378</v>
      </c>
      <c r="R15" s="1" t="s">
        <v>379</v>
      </c>
      <c r="S15" s="1" t="s">
        <v>379</v>
      </c>
      <c r="T15" s="1">
        <v>9</v>
      </c>
      <c r="U15" s="1" t="s">
        <v>380</v>
      </c>
      <c r="V15" s="5" t="s">
        <v>381</v>
      </c>
      <c r="W15" s="5" t="s">
        <v>39</v>
      </c>
      <c r="X15" s="5" t="str">
        <f>+IF(Contraloria[[#This Row],[FECHA DE TERMINACIÓN]]="","",TEXT(Contraloria[[#This Row],[FECHA DE TERMINACIÓN]],"AAAA"))</f>
        <v>2015</v>
      </c>
      <c r="Y15" s="1" t="str">
        <f>+IF(Contraloria[[#This Row],[FECHA DE TERMINACIÓN]]="","",TEXT(Contraloria[[#This Row],[FECHA DE TERMINACIÓN]],"MMMM"))</f>
        <v>diciembre</v>
      </c>
      <c r="Z15" s="1" t="s">
        <v>40</v>
      </c>
      <c r="AA15" s="7" t="s">
        <v>59</v>
      </c>
    </row>
    <row r="16" spans="2:27" x14ac:dyDescent="0.35">
      <c r="B16" s="6">
        <v>59</v>
      </c>
      <c r="C16" s="1" t="s">
        <v>24</v>
      </c>
      <c r="D16" s="1" t="s">
        <v>25</v>
      </c>
      <c r="E16" s="1" t="s">
        <v>26</v>
      </c>
      <c r="F16" s="1" t="s">
        <v>27</v>
      </c>
      <c r="G16" s="1">
        <v>2015</v>
      </c>
      <c r="H16" s="1">
        <v>129</v>
      </c>
      <c r="I16" s="1" t="s">
        <v>382</v>
      </c>
      <c r="J16" s="1">
        <v>12</v>
      </c>
      <c r="K16" s="1" t="s">
        <v>29</v>
      </c>
      <c r="L16" s="1" t="s">
        <v>53</v>
      </c>
      <c r="M16" s="1" t="s">
        <v>31</v>
      </c>
      <c r="N16" s="1" t="s">
        <v>168</v>
      </c>
      <c r="O16" s="1" t="s">
        <v>383</v>
      </c>
      <c r="P16" s="1" t="s">
        <v>384</v>
      </c>
      <c r="Q16" s="1" t="s">
        <v>385</v>
      </c>
      <c r="R16" s="1" t="s">
        <v>386</v>
      </c>
      <c r="S16" s="1" t="s">
        <v>386</v>
      </c>
      <c r="T16" s="1">
        <v>100</v>
      </c>
      <c r="U16" s="1" t="s">
        <v>387</v>
      </c>
      <c r="V16" s="5" t="s">
        <v>388</v>
      </c>
      <c r="W16" s="5" t="s">
        <v>389</v>
      </c>
      <c r="X16" s="5" t="str">
        <f>+IF(Contraloria[[#This Row],[FECHA DE TERMINACIÓN]]="","",TEXT(Contraloria[[#This Row],[FECHA DE TERMINACIÓN]],"AAAA"))</f>
        <v>2015</v>
      </c>
      <c r="Y16" s="1" t="str">
        <f>+IF(Contraloria[[#This Row],[FECHA DE TERMINACIÓN]]="","",TEXT(Contraloria[[#This Row],[FECHA DE TERMINACIÓN]],"MMMM"))</f>
        <v>junio</v>
      </c>
      <c r="Z16" s="1" t="s">
        <v>40</v>
      </c>
      <c r="AA16" s="7" t="s">
        <v>59</v>
      </c>
    </row>
    <row r="17" spans="2:27" x14ac:dyDescent="0.35">
      <c r="B17" s="6">
        <v>61</v>
      </c>
      <c r="C17" s="1" t="s">
        <v>24</v>
      </c>
      <c r="D17" s="1" t="s">
        <v>25</v>
      </c>
      <c r="E17" s="1" t="s">
        <v>26</v>
      </c>
      <c r="F17" s="1" t="s">
        <v>27</v>
      </c>
      <c r="G17" s="1">
        <v>2015</v>
      </c>
      <c r="H17" s="1">
        <v>129</v>
      </c>
      <c r="I17" s="1" t="s">
        <v>395</v>
      </c>
      <c r="J17" s="1">
        <v>13</v>
      </c>
      <c r="K17" s="1" t="s">
        <v>29</v>
      </c>
      <c r="L17" s="1" t="s">
        <v>53</v>
      </c>
      <c r="M17" s="1" t="s">
        <v>246</v>
      </c>
      <c r="N17" s="1" t="s">
        <v>247</v>
      </c>
      <c r="O17" s="1" t="s">
        <v>396</v>
      </c>
      <c r="P17" s="1" t="s">
        <v>397</v>
      </c>
      <c r="Q17" s="1" t="s">
        <v>398</v>
      </c>
      <c r="R17" s="1" t="s">
        <v>399</v>
      </c>
      <c r="S17" s="1" t="s">
        <v>399</v>
      </c>
      <c r="T17" s="1">
        <v>100</v>
      </c>
      <c r="U17" s="1" t="s">
        <v>380</v>
      </c>
      <c r="V17" s="5" t="s">
        <v>388</v>
      </c>
      <c r="W17" s="5" t="s">
        <v>51</v>
      </c>
      <c r="X17" s="5" t="str">
        <f>+IF(Contraloria[[#This Row],[FECHA DE TERMINACIÓN]]="","",TEXT(Contraloria[[#This Row],[FECHA DE TERMINACIÓN]],"AAAA"))</f>
        <v>2015</v>
      </c>
      <c r="Y17" s="1" t="str">
        <f>+IF(Contraloria[[#This Row],[FECHA DE TERMINACIÓN]]="","",TEXT(Contraloria[[#This Row],[FECHA DE TERMINACIÓN]],"MMMM"))</f>
        <v>diciembre</v>
      </c>
      <c r="Z17" s="1" t="s">
        <v>40</v>
      </c>
      <c r="AA17" s="7" t="s">
        <v>71</v>
      </c>
    </row>
    <row r="18" spans="2:27" x14ac:dyDescent="0.35">
      <c r="B18" s="6">
        <v>63</v>
      </c>
      <c r="C18" s="1" t="s">
        <v>24</v>
      </c>
      <c r="D18" s="1" t="s">
        <v>25</v>
      </c>
      <c r="E18" s="1" t="s">
        <v>26</v>
      </c>
      <c r="F18" s="1" t="s">
        <v>27</v>
      </c>
      <c r="G18" s="1">
        <v>2015</v>
      </c>
      <c r="H18" s="1">
        <v>169</v>
      </c>
      <c r="I18" s="1" t="s">
        <v>406</v>
      </c>
      <c r="J18" s="1">
        <v>17</v>
      </c>
      <c r="K18" s="1" t="s">
        <v>29</v>
      </c>
      <c r="L18" s="1" t="s">
        <v>43</v>
      </c>
      <c r="M18" s="1" t="s">
        <v>31</v>
      </c>
      <c r="N18" s="1" t="s">
        <v>32</v>
      </c>
      <c r="O18" s="1" t="s">
        <v>407</v>
      </c>
      <c r="P18" s="1" t="s">
        <v>408</v>
      </c>
      <c r="Q18" s="1" t="s">
        <v>409</v>
      </c>
      <c r="R18" s="1" t="s">
        <v>410</v>
      </c>
      <c r="S18" s="1" t="s">
        <v>411</v>
      </c>
      <c r="T18" s="1">
        <v>100</v>
      </c>
      <c r="U18" s="1" t="s">
        <v>49</v>
      </c>
      <c r="V18" s="5" t="s">
        <v>412</v>
      </c>
      <c r="W18" s="5" t="s">
        <v>51</v>
      </c>
      <c r="X18" s="5" t="str">
        <f>+IF(Contraloria[[#This Row],[FECHA DE TERMINACIÓN]]="","",TEXT(Contraloria[[#This Row],[FECHA DE TERMINACIÓN]],"AAAA"))</f>
        <v>2015</v>
      </c>
      <c r="Y18" s="1" t="str">
        <f>+IF(Contraloria[[#This Row],[FECHA DE TERMINACIÓN]]="","",TEXT(Contraloria[[#This Row],[FECHA DE TERMINACIÓN]],"MMMM"))</f>
        <v>diciembre</v>
      </c>
      <c r="Z18" s="1" t="s">
        <v>40</v>
      </c>
      <c r="AA18" s="7" t="s">
        <v>59</v>
      </c>
    </row>
    <row r="19" spans="2:27" x14ac:dyDescent="0.35">
      <c r="B19" s="6">
        <v>64</v>
      </c>
      <c r="C19" s="1" t="s">
        <v>413</v>
      </c>
      <c r="D19" s="1" t="s">
        <v>25</v>
      </c>
      <c r="E19" s="1" t="s">
        <v>26</v>
      </c>
      <c r="F19" s="1" t="s">
        <v>27</v>
      </c>
      <c r="G19" s="1">
        <v>2015</v>
      </c>
      <c r="H19" s="1">
        <v>189</v>
      </c>
      <c r="I19" s="1" t="s">
        <v>406</v>
      </c>
      <c r="J19" s="1">
        <v>1</v>
      </c>
      <c r="K19" s="1" t="s">
        <v>29</v>
      </c>
      <c r="L19" s="1" t="s">
        <v>43</v>
      </c>
      <c r="M19" s="1" t="s">
        <v>414</v>
      </c>
      <c r="N19" s="1" t="s">
        <v>414</v>
      </c>
      <c r="O19" s="1" t="s">
        <v>415</v>
      </c>
      <c r="P19" s="1" t="s">
        <v>416</v>
      </c>
      <c r="Q19" s="1" t="s">
        <v>417</v>
      </c>
      <c r="R19" s="1" t="s">
        <v>418</v>
      </c>
      <c r="S19" s="1" t="s">
        <v>419</v>
      </c>
      <c r="T19" s="1">
        <v>100</v>
      </c>
      <c r="U19" s="1" t="s">
        <v>420</v>
      </c>
      <c r="V19" s="5" t="s">
        <v>421</v>
      </c>
      <c r="W19" s="5" t="s">
        <v>85</v>
      </c>
      <c r="X19" s="5" t="str">
        <f>+IF(Contraloria[[#This Row],[FECHA DE TERMINACIÓN]]="","",TEXT(Contraloria[[#This Row],[FECHA DE TERMINACIÓN]],"AAAA"))</f>
        <v>2016</v>
      </c>
      <c r="Y19" s="1" t="str">
        <f>+IF(Contraloria[[#This Row],[FECHA DE TERMINACIÓN]]="","",TEXT(Contraloria[[#This Row],[FECHA DE TERMINACIÓN]],"MMMM"))</f>
        <v>junio</v>
      </c>
      <c r="Z19" s="1" t="s">
        <v>40</v>
      </c>
      <c r="AA19" s="7" t="s">
        <v>41</v>
      </c>
    </row>
    <row r="20" spans="2:27" x14ac:dyDescent="0.35">
      <c r="B20" s="6">
        <v>65</v>
      </c>
      <c r="C20" s="1" t="s">
        <v>24</v>
      </c>
      <c r="D20" s="1" t="s">
        <v>25</v>
      </c>
      <c r="E20" s="1" t="s">
        <v>26</v>
      </c>
      <c r="F20" s="1" t="s">
        <v>27</v>
      </c>
      <c r="G20" s="1">
        <v>2015</v>
      </c>
      <c r="H20" s="1">
        <v>583</v>
      </c>
      <c r="I20" s="1" t="s">
        <v>406</v>
      </c>
      <c r="J20" s="1">
        <v>20</v>
      </c>
      <c r="K20" s="1" t="s">
        <v>29</v>
      </c>
      <c r="L20" s="1" t="s">
        <v>422</v>
      </c>
      <c r="M20" s="1" t="s">
        <v>31</v>
      </c>
      <c r="N20" s="1" t="s">
        <v>32</v>
      </c>
      <c r="O20" s="1" t="s">
        <v>423</v>
      </c>
      <c r="P20" s="1" t="s">
        <v>424</v>
      </c>
      <c r="Q20" s="1" t="s">
        <v>425</v>
      </c>
      <c r="R20" s="1" t="s">
        <v>426</v>
      </c>
      <c r="S20" s="1" t="s">
        <v>427</v>
      </c>
      <c r="T20" s="1">
        <v>100</v>
      </c>
      <c r="U20" s="1" t="s">
        <v>428</v>
      </c>
      <c r="V20" s="5" t="s">
        <v>412</v>
      </c>
      <c r="W20" s="5" t="s">
        <v>51</v>
      </c>
      <c r="X20" s="5" t="str">
        <f>+IF(Contraloria[[#This Row],[FECHA DE TERMINACIÓN]]="","",TEXT(Contraloria[[#This Row],[FECHA DE TERMINACIÓN]],"AAAA"))</f>
        <v>2015</v>
      </c>
      <c r="Y20" s="1" t="str">
        <f>+IF(Contraloria[[#This Row],[FECHA DE TERMINACIÓN]]="","",TEXT(Contraloria[[#This Row],[FECHA DE TERMINACIÓN]],"MMMM"))</f>
        <v>diciembre</v>
      </c>
      <c r="Z20" s="1" t="s">
        <v>40</v>
      </c>
      <c r="AA20" s="7" t="s">
        <v>41</v>
      </c>
    </row>
    <row r="21" spans="2:27" x14ac:dyDescent="0.35">
      <c r="B21" s="6">
        <v>168</v>
      </c>
      <c r="C21" s="1" t="s">
        <v>413</v>
      </c>
      <c r="D21" s="1" t="s">
        <v>25</v>
      </c>
      <c r="E21" s="1" t="s">
        <v>26</v>
      </c>
      <c r="F21" s="1" t="s">
        <v>27</v>
      </c>
      <c r="G21" s="1">
        <v>2015</v>
      </c>
      <c r="H21" s="1">
        <v>189</v>
      </c>
      <c r="I21" s="1" t="s">
        <v>838</v>
      </c>
      <c r="J21" s="1">
        <v>2</v>
      </c>
      <c r="K21" s="1" t="s">
        <v>29</v>
      </c>
      <c r="L21" s="1" t="s">
        <v>43</v>
      </c>
      <c r="M21" s="1" t="s">
        <v>414</v>
      </c>
      <c r="N21" s="1" t="s">
        <v>414</v>
      </c>
      <c r="O21" s="1" t="s">
        <v>866</v>
      </c>
      <c r="P21" s="1" t="s">
        <v>867</v>
      </c>
      <c r="Q21" s="1" t="s">
        <v>868</v>
      </c>
      <c r="R21" s="1" t="s">
        <v>418</v>
      </c>
      <c r="S21" s="1" t="s">
        <v>419</v>
      </c>
      <c r="T21" s="1">
        <v>100</v>
      </c>
      <c r="U21" s="1" t="s">
        <v>869</v>
      </c>
      <c r="V21" s="5" t="s">
        <v>421</v>
      </c>
      <c r="W21" s="5" t="s">
        <v>85</v>
      </c>
      <c r="X21" s="5" t="str">
        <f>+IF(Contraloria[[#This Row],[FECHA DE TERMINACIÓN]]="","",TEXT(Contraloria[[#This Row],[FECHA DE TERMINACIÓN]],"AAAA"))</f>
        <v>2016</v>
      </c>
      <c r="Y21" s="1" t="str">
        <f>+IF(Contraloria[[#This Row],[FECHA DE TERMINACIÓN]]="","",TEXT(Contraloria[[#This Row],[FECHA DE TERMINACIÓN]],"MMMM"))</f>
        <v>junio</v>
      </c>
      <c r="Z21" s="1" t="s">
        <v>40</v>
      </c>
      <c r="AA21" s="7" t="s">
        <v>41</v>
      </c>
    </row>
    <row r="22" spans="2:27" x14ac:dyDescent="0.35">
      <c r="B22" s="6">
        <v>169</v>
      </c>
      <c r="C22" s="1" t="s">
        <v>24</v>
      </c>
      <c r="D22" s="1" t="s">
        <v>25</v>
      </c>
      <c r="E22" s="1" t="s">
        <v>26</v>
      </c>
      <c r="F22" s="1" t="s">
        <v>27</v>
      </c>
      <c r="G22" s="1">
        <v>2015</v>
      </c>
      <c r="H22" s="1">
        <v>169</v>
      </c>
      <c r="I22" s="1" t="s">
        <v>838</v>
      </c>
      <c r="J22" s="1">
        <v>18</v>
      </c>
      <c r="K22" s="1" t="s">
        <v>29</v>
      </c>
      <c r="L22" s="1" t="s">
        <v>43</v>
      </c>
      <c r="M22" s="1" t="s">
        <v>31</v>
      </c>
      <c r="N22" s="1" t="s">
        <v>32</v>
      </c>
      <c r="O22" s="1" t="s">
        <v>870</v>
      </c>
      <c r="P22" s="1" t="s">
        <v>871</v>
      </c>
      <c r="Q22" s="1" t="s">
        <v>872</v>
      </c>
      <c r="R22" s="1" t="s">
        <v>873</v>
      </c>
      <c r="S22" s="1" t="s">
        <v>873</v>
      </c>
      <c r="T22" s="1">
        <v>100</v>
      </c>
      <c r="U22" s="1" t="s">
        <v>199</v>
      </c>
      <c r="V22" s="5" t="s">
        <v>412</v>
      </c>
      <c r="W22" s="5" t="s">
        <v>51</v>
      </c>
      <c r="X22" s="5" t="str">
        <f>+IF(Contraloria[[#This Row],[FECHA DE TERMINACIÓN]]="","",TEXT(Contraloria[[#This Row],[FECHA DE TERMINACIÓN]],"AAAA"))</f>
        <v>2015</v>
      </c>
      <c r="Y22" s="1" t="str">
        <f>+IF(Contraloria[[#This Row],[FECHA DE TERMINACIÓN]]="","",TEXT(Contraloria[[#This Row],[FECHA DE TERMINACIÓN]],"MMMM"))</f>
        <v>diciembre</v>
      </c>
      <c r="Z22" s="1" t="s">
        <v>40</v>
      </c>
      <c r="AA22" s="7" t="s">
        <v>71</v>
      </c>
    </row>
    <row r="23" spans="2:27" x14ac:dyDescent="0.35">
      <c r="B23" s="6">
        <v>187</v>
      </c>
      <c r="C23" s="1" t="s">
        <v>413</v>
      </c>
      <c r="D23" s="1" t="s">
        <v>25</v>
      </c>
      <c r="E23" s="1" t="s">
        <v>26</v>
      </c>
      <c r="F23" s="1" t="s">
        <v>27</v>
      </c>
      <c r="G23" s="1">
        <v>2015</v>
      </c>
      <c r="H23" s="1">
        <v>189</v>
      </c>
      <c r="I23" s="1" t="s">
        <v>927</v>
      </c>
      <c r="J23" s="1">
        <v>3</v>
      </c>
      <c r="K23" s="1" t="s">
        <v>29</v>
      </c>
      <c r="L23" s="1" t="s">
        <v>43</v>
      </c>
      <c r="M23" s="1" t="s">
        <v>414</v>
      </c>
      <c r="N23" s="1" t="s">
        <v>414</v>
      </c>
      <c r="O23" s="1" t="s">
        <v>947</v>
      </c>
      <c r="P23" s="1" t="s">
        <v>947</v>
      </c>
      <c r="Q23" s="1" t="s">
        <v>948</v>
      </c>
      <c r="R23" s="1" t="s">
        <v>949</v>
      </c>
      <c r="S23" s="1" t="s">
        <v>950</v>
      </c>
      <c r="T23" s="1">
        <v>100</v>
      </c>
      <c r="U23" s="1" t="s">
        <v>951</v>
      </c>
      <c r="V23" s="5" t="s">
        <v>421</v>
      </c>
      <c r="W23" s="5" t="s">
        <v>85</v>
      </c>
      <c r="X23" s="5" t="str">
        <f>+IF(Contraloria[[#This Row],[FECHA DE TERMINACIÓN]]="","",TEXT(Contraloria[[#This Row],[FECHA DE TERMINACIÓN]],"AAAA"))</f>
        <v>2016</v>
      </c>
      <c r="Y23" s="1" t="str">
        <f>+IF(Contraloria[[#This Row],[FECHA DE TERMINACIÓN]]="","",TEXT(Contraloria[[#This Row],[FECHA DE TERMINACIÓN]],"MMMM"))</f>
        <v>junio</v>
      </c>
      <c r="Z23" s="1" t="s">
        <v>40</v>
      </c>
      <c r="AA23" s="7" t="s">
        <v>41</v>
      </c>
    </row>
    <row r="24" spans="2:27" x14ac:dyDescent="0.35">
      <c r="B24" s="6">
        <v>188</v>
      </c>
      <c r="C24" s="1" t="s">
        <v>24</v>
      </c>
      <c r="D24" s="1" t="s">
        <v>25</v>
      </c>
      <c r="E24" s="1" t="s">
        <v>26</v>
      </c>
      <c r="F24" s="1" t="s">
        <v>27</v>
      </c>
      <c r="G24" s="1">
        <v>2015</v>
      </c>
      <c r="H24" s="1">
        <v>169</v>
      </c>
      <c r="I24" s="1" t="s">
        <v>927</v>
      </c>
      <c r="J24" s="1">
        <v>19</v>
      </c>
      <c r="K24" s="1" t="s">
        <v>29</v>
      </c>
      <c r="L24" s="1" t="s">
        <v>43</v>
      </c>
      <c r="M24" s="1" t="s">
        <v>31</v>
      </c>
      <c r="N24" s="1" t="s">
        <v>32</v>
      </c>
      <c r="O24" s="1" t="s">
        <v>952</v>
      </c>
      <c r="P24" s="1" t="s">
        <v>953</v>
      </c>
      <c r="Q24" s="1" t="s">
        <v>954</v>
      </c>
      <c r="R24" s="1" t="s">
        <v>873</v>
      </c>
      <c r="S24" s="1" t="s">
        <v>873</v>
      </c>
      <c r="T24" s="1">
        <v>100</v>
      </c>
      <c r="U24" s="1" t="s">
        <v>955</v>
      </c>
      <c r="V24" s="5" t="s">
        <v>412</v>
      </c>
      <c r="W24" s="5" t="s">
        <v>51</v>
      </c>
      <c r="X24" s="5" t="str">
        <f>+IF(Contraloria[[#This Row],[FECHA DE TERMINACIÓN]]="","",TEXT(Contraloria[[#This Row],[FECHA DE TERMINACIÓN]],"AAAA"))</f>
        <v>2015</v>
      </c>
      <c r="Y24" s="1" t="str">
        <f>+IF(Contraloria[[#This Row],[FECHA DE TERMINACIÓN]]="","",TEXT(Contraloria[[#This Row],[FECHA DE TERMINACIÓN]],"MMMM"))</f>
        <v>diciembre</v>
      </c>
      <c r="Z24" s="1" t="s">
        <v>40</v>
      </c>
      <c r="AA24" s="7" t="s">
        <v>59</v>
      </c>
    </row>
    <row r="25" spans="2:27" x14ac:dyDescent="0.35">
      <c r="B25" s="6">
        <v>235</v>
      </c>
      <c r="C25" s="1" t="s">
        <v>413</v>
      </c>
      <c r="D25" s="1" t="s">
        <v>25</v>
      </c>
      <c r="E25" s="1" t="s">
        <v>26</v>
      </c>
      <c r="F25" s="1" t="s">
        <v>27</v>
      </c>
      <c r="G25" s="1">
        <v>2015</v>
      </c>
      <c r="H25" s="1">
        <v>189</v>
      </c>
      <c r="I25" s="1" t="s">
        <v>1098</v>
      </c>
      <c r="J25" s="1">
        <v>4</v>
      </c>
      <c r="K25" s="1" t="s">
        <v>29</v>
      </c>
      <c r="L25" s="1" t="s">
        <v>43</v>
      </c>
      <c r="M25" s="1" t="s">
        <v>414</v>
      </c>
      <c r="N25" s="1" t="s">
        <v>414</v>
      </c>
      <c r="O25" s="1" t="s">
        <v>947</v>
      </c>
      <c r="P25" s="1" t="s">
        <v>947</v>
      </c>
      <c r="Q25" s="1" t="s">
        <v>1108</v>
      </c>
      <c r="R25" s="1" t="s">
        <v>1109</v>
      </c>
      <c r="S25" s="1" t="s">
        <v>1110</v>
      </c>
      <c r="T25" s="1">
        <v>100</v>
      </c>
      <c r="U25" s="1" t="s">
        <v>1111</v>
      </c>
      <c r="V25" s="5" t="s">
        <v>421</v>
      </c>
      <c r="W25" s="5" t="s">
        <v>85</v>
      </c>
      <c r="X25" s="5" t="str">
        <f>+IF(Contraloria[[#This Row],[FECHA DE TERMINACIÓN]]="","",TEXT(Contraloria[[#This Row],[FECHA DE TERMINACIÓN]],"AAAA"))</f>
        <v>2016</v>
      </c>
      <c r="Y25" s="1" t="str">
        <f>+IF(Contraloria[[#This Row],[FECHA DE TERMINACIÓN]]="","",TEXT(Contraloria[[#This Row],[FECHA DE TERMINACIÓN]],"MMMM"))</f>
        <v>junio</v>
      </c>
      <c r="Z25" s="1" t="s">
        <v>40</v>
      </c>
      <c r="AA25" s="7" t="s">
        <v>41</v>
      </c>
    </row>
    <row r="26" spans="2:27" x14ac:dyDescent="0.35">
      <c r="B26" s="6">
        <v>240</v>
      </c>
      <c r="C26" s="1" t="s">
        <v>413</v>
      </c>
      <c r="D26" s="1" t="s">
        <v>25</v>
      </c>
      <c r="E26" s="1" t="s">
        <v>26</v>
      </c>
      <c r="F26" s="1" t="s">
        <v>27</v>
      </c>
      <c r="G26" s="1">
        <v>2015</v>
      </c>
      <c r="H26" s="1">
        <v>189</v>
      </c>
      <c r="I26" s="1" t="s">
        <v>1125</v>
      </c>
      <c r="J26" s="1">
        <v>5</v>
      </c>
      <c r="K26" s="1" t="s">
        <v>29</v>
      </c>
      <c r="L26" s="1" t="s">
        <v>43</v>
      </c>
      <c r="M26" s="1" t="s">
        <v>414</v>
      </c>
      <c r="N26" s="1" t="s">
        <v>414</v>
      </c>
      <c r="O26" s="1" t="s">
        <v>1130</v>
      </c>
      <c r="P26" s="1" t="s">
        <v>1130</v>
      </c>
      <c r="Q26" s="1" t="s">
        <v>1131</v>
      </c>
      <c r="R26" s="1" t="s">
        <v>949</v>
      </c>
      <c r="S26" s="1" t="s">
        <v>1132</v>
      </c>
      <c r="T26" s="1">
        <v>100</v>
      </c>
      <c r="U26" s="1" t="s">
        <v>1133</v>
      </c>
      <c r="V26" s="5" t="s">
        <v>421</v>
      </c>
      <c r="W26" s="5" t="s">
        <v>85</v>
      </c>
      <c r="X26" s="5" t="str">
        <f>+IF(Contraloria[[#This Row],[FECHA DE TERMINACIÓN]]="","",TEXT(Contraloria[[#This Row],[FECHA DE TERMINACIÓN]],"AAAA"))</f>
        <v>2016</v>
      </c>
      <c r="Y26" s="1" t="str">
        <f>+IF(Contraloria[[#This Row],[FECHA DE TERMINACIÓN]]="","",TEXT(Contraloria[[#This Row],[FECHA DE TERMINACIÓN]],"MMMM"))</f>
        <v>junio</v>
      </c>
      <c r="Z26" s="1" t="s">
        <v>40</v>
      </c>
      <c r="AA26" s="7" t="s">
        <v>41</v>
      </c>
    </row>
    <row r="27" spans="2:27" x14ac:dyDescent="0.35">
      <c r="B27" s="6">
        <v>6</v>
      </c>
      <c r="C27" s="1" t="s">
        <v>77</v>
      </c>
      <c r="D27" s="1" t="s">
        <v>25</v>
      </c>
      <c r="E27" s="1" t="s">
        <v>26</v>
      </c>
      <c r="F27" s="1" t="s">
        <v>27</v>
      </c>
      <c r="G27" s="1">
        <v>2016</v>
      </c>
      <c r="H27" s="1">
        <v>147</v>
      </c>
      <c r="I27" s="1" t="s">
        <v>78</v>
      </c>
      <c r="J27" s="1">
        <v>1</v>
      </c>
      <c r="K27" s="1" t="s">
        <v>29</v>
      </c>
      <c r="L27" s="1" t="s">
        <v>53</v>
      </c>
      <c r="M27" s="1" t="s">
        <v>31</v>
      </c>
      <c r="N27" s="1" t="s">
        <v>32</v>
      </c>
      <c r="O27" s="1" t="s">
        <v>79</v>
      </c>
      <c r="P27" s="1" t="s">
        <v>80</v>
      </c>
      <c r="Q27" s="1" t="s">
        <v>81</v>
      </c>
      <c r="R27" s="1" t="s">
        <v>82</v>
      </c>
      <c r="S27" s="1" t="s">
        <v>83</v>
      </c>
      <c r="T27" s="1">
        <v>100</v>
      </c>
      <c r="U27" s="1" t="s">
        <v>84</v>
      </c>
      <c r="V27" s="5" t="s">
        <v>85</v>
      </c>
      <c r="W27" s="5" t="s">
        <v>86</v>
      </c>
      <c r="X27" s="5" t="str">
        <f>+IF(Contraloria[[#This Row],[FECHA DE TERMINACIÓN]]="","",TEXT(Contraloria[[#This Row],[FECHA DE TERMINACIÓN]],"AAAA"))</f>
        <v>2016</v>
      </c>
      <c r="Y27" s="1" t="str">
        <f>+IF(Contraloria[[#This Row],[FECHA DE TERMINACIÓN]]="","",TEXT(Contraloria[[#This Row],[FECHA DE TERMINACIÓN]],"MMMM"))</f>
        <v>diciembre</v>
      </c>
      <c r="Z27" s="1" t="s">
        <v>40</v>
      </c>
      <c r="AA27" s="7" t="s">
        <v>59</v>
      </c>
    </row>
    <row r="28" spans="2:27" x14ac:dyDescent="0.35">
      <c r="B28" s="6">
        <v>8</v>
      </c>
      <c r="C28" s="1" t="s">
        <v>77</v>
      </c>
      <c r="D28" s="1" t="s">
        <v>25</v>
      </c>
      <c r="E28" s="1" t="s">
        <v>26</v>
      </c>
      <c r="F28" s="1" t="s">
        <v>27</v>
      </c>
      <c r="G28" s="1">
        <v>2016</v>
      </c>
      <c r="H28" s="1">
        <v>147</v>
      </c>
      <c r="I28" s="1" t="s">
        <v>93</v>
      </c>
      <c r="J28" s="1">
        <v>10</v>
      </c>
      <c r="K28" s="1" t="s">
        <v>29</v>
      </c>
      <c r="L28" s="1" t="s">
        <v>53</v>
      </c>
      <c r="M28" s="1" t="s">
        <v>31</v>
      </c>
      <c r="N28" s="1" t="s">
        <v>32</v>
      </c>
      <c r="O28" s="1" t="s">
        <v>94</v>
      </c>
      <c r="P28" s="1" t="s">
        <v>95</v>
      </c>
      <c r="Q28" s="1" t="s">
        <v>96</v>
      </c>
      <c r="R28" s="1" t="s">
        <v>97</v>
      </c>
      <c r="S28" s="1" t="s">
        <v>98</v>
      </c>
      <c r="T28" s="1">
        <v>100</v>
      </c>
      <c r="U28" s="1" t="s">
        <v>84</v>
      </c>
      <c r="V28" s="5" t="s">
        <v>85</v>
      </c>
      <c r="W28" s="5" t="s">
        <v>86</v>
      </c>
      <c r="X28" s="5" t="str">
        <f>+IF(Contraloria[[#This Row],[FECHA DE TERMINACIÓN]]="","",TEXT(Contraloria[[#This Row],[FECHA DE TERMINACIÓN]],"AAAA"))</f>
        <v>2016</v>
      </c>
      <c r="Y28" s="1" t="str">
        <f>+IF(Contraloria[[#This Row],[FECHA DE TERMINACIÓN]]="","",TEXT(Contraloria[[#This Row],[FECHA DE TERMINACIÓN]],"MMMM"))</f>
        <v>diciembre</v>
      </c>
      <c r="Z28" s="1" t="s">
        <v>40</v>
      </c>
      <c r="AA28" s="7" t="s">
        <v>41</v>
      </c>
    </row>
    <row r="29" spans="2:27" x14ac:dyDescent="0.35">
      <c r="B29" s="6">
        <v>9</v>
      </c>
      <c r="C29" s="1" t="s">
        <v>77</v>
      </c>
      <c r="D29" s="1" t="s">
        <v>25</v>
      </c>
      <c r="E29" s="1" t="s">
        <v>26</v>
      </c>
      <c r="F29" s="1" t="s">
        <v>27</v>
      </c>
      <c r="G29" s="1">
        <v>2016</v>
      </c>
      <c r="H29" s="1">
        <v>147</v>
      </c>
      <c r="I29" s="1" t="s">
        <v>99</v>
      </c>
      <c r="J29" s="1">
        <v>11</v>
      </c>
      <c r="K29" s="1" t="s">
        <v>29</v>
      </c>
      <c r="L29" s="1" t="s">
        <v>53</v>
      </c>
      <c r="M29" s="1" t="s">
        <v>31</v>
      </c>
      <c r="N29" s="1" t="s">
        <v>32</v>
      </c>
      <c r="O29" s="1" t="s">
        <v>100</v>
      </c>
      <c r="P29" s="1" t="s">
        <v>101</v>
      </c>
      <c r="Q29" s="1" t="s">
        <v>102</v>
      </c>
      <c r="R29" s="1" t="s">
        <v>103</v>
      </c>
      <c r="S29" s="1" t="s">
        <v>104</v>
      </c>
      <c r="T29" s="1">
        <v>100</v>
      </c>
      <c r="U29" s="1" t="s">
        <v>84</v>
      </c>
      <c r="V29" s="5" t="s">
        <v>85</v>
      </c>
      <c r="W29" s="5" t="s">
        <v>86</v>
      </c>
      <c r="X29" s="5" t="str">
        <f>+IF(Contraloria[[#This Row],[FECHA DE TERMINACIÓN]]="","",TEXT(Contraloria[[#This Row],[FECHA DE TERMINACIÓN]],"AAAA"))</f>
        <v>2016</v>
      </c>
      <c r="Y29" s="1" t="str">
        <f>+IF(Contraloria[[#This Row],[FECHA DE TERMINACIÓN]]="","",TEXT(Contraloria[[#This Row],[FECHA DE TERMINACIÓN]],"MMMM"))</f>
        <v>diciembre</v>
      </c>
      <c r="Z29" s="1" t="s">
        <v>40</v>
      </c>
      <c r="AA29" s="7" t="s">
        <v>59</v>
      </c>
    </row>
    <row r="30" spans="2:27" x14ac:dyDescent="0.35">
      <c r="B30" s="6">
        <v>10</v>
      </c>
      <c r="C30" s="1" t="s">
        <v>77</v>
      </c>
      <c r="D30" s="1" t="s">
        <v>25</v>
      </c>
      <c r="E30" s="1" t="s">
        <v>26</v>
      </c>
      <c r="F30" s="1" t="s">
        <v>27</v>
      </c>
      <c r="G30" s="1">
        <v>2016</v>
      </c>
      <c r="H30" s="1">
        <v>147</v>
      </c>
      <c r="I30" s="1" t="s">
        <v>105</v>
      </c>
      <c r="J30" s="1">
        <v>2</v>
      </c>
      <c r="K30" s="1" t="s">
        <v>29</v>
      </c>
      <c r="L30" s="1" t="s">
        <v>53</v>
      </c>
      <c r="M30" s="1" t="s">
        <v>31</v>
      </c>
      <c r="N30" s="1" t="s">
        <v>32</v>
      </c>
      <c r="O30" s="1" t="s">
        <v>106</v>
      </c>
      <c r="P30" s="1" t="s">
        <v>107</v>
      </c>
      <c r="Q30" s="1" t="s">
        <v>108</v>
      </c>
      <c r="R30" s="1" t="s">
        <v>109</v>
      </c>
      <c r="S30" s="1" t="s">
        <v>110</v>
      </c>
      <c r="T30" s="1">
        <v>100</v>
      </c>
      <c r="U30" s="1" t="s">
        <v>111</v>
      </c>
      <c r="V30" s="5" t="s">
        <v>85</v>
      </c>
      <c r="W30" s="5" t="s">
        <v>86</v>
      </c>
      <c r="X30" s="5" t="str">
        <f>+IF(Contraloria[[#This Row],[FECHA DE TERMINACIÓN]]="","",TEXT(Contraloria[[#This Row],[FECHA DE TERMINACIÓN]],"AAAA"))</f>
        <v>2016</v>
      </c>
      <c r="Y30" s="1" t="str">
        <f>+IF(Contraloria[[#This Row],[FECHA DE TERMINACIÓN]]="","",TEXT(Contraloria[[#This Row],[FECHA DE TERMINACIÓN]],"MMMM"))</f>
        <v>diciembre</v>
      </c>
      <c r="Z30" s="1" t="s">
        <v>40</v>
      </c>
      <c r="AA30" s="7" t="s">
        <v>59</v>
      </c>
    </row>
    <row r="31" spans="2:27" x14ac:dyDescent="0.35">
      <c r="B31" s="6">
        <v>13</v>
      </c>
      <c r="C31" s="1" t="s">
        <v>77</v>
      </c>
      <c r="D31" s="1" t="s">
        <v>25</v>
      </c>
      <c r="E31" s="1" t="s">
        <v>26</v>
      </c>
      <c r="F31" s="1" t="s">
        <v>27</v>
      </c>
      <c r="G31" s="1">
        <v>2016</v>
      </c>
      <c r="H31" s="1">
        <v>147</v>
      </c>
      <c r="I31" s="1" t="s">
        <v>117</v>
      </c>
      <c r="J31" s="1">
        <v>3</v>
      </c>
      <c r="K31" s="1" t="s">
        <v>29</v>
      </c>
      <c r="L31" s="1" t="s">
        <v>53</v>
      </c>
      <c r="M31" s="1" t="s">
        <v>31</v>
      </c>
      <c r="N31" s="1" t="s">
        <v>32</v>
      </c>
      <c r="O31" s="1" t="s">
        <v>123</v>
      </c>
      <c r="P31" s="1" t="s">
        <v>124</v>
      </c>
      <c r="Q31" s="1" t="s">
        <v>125</v>
      </c>
      <c r="R31" s="1" t="s">
        <v>126</v>
      </c>
      <c r="S31" s="1" t="s">
        <v>127</v>
      </c>
      <c r="T31" s="1">
        <v>100</v>
      </c>
      <c r="U31" s="1" t="s">
        <v>84</v>
      </c>
      <c r="V31" s="5" t="s">
        <v>85</v>
      </c>
      <c r="W31" s="5" t="s">
        <v>86</v>
      </c>
      <c r="X31" s="5" t="str">
        <f>+IF(Contraloria[[#This Row],[FECHA DE TERMINACIÓN]]="","",TEXT(Contraloria[[#This Row],[FECHA DE TERMINACIÓN]],"AAAA"))</f>
        <v>2016</v>
      </c>
      <c r="Y31" s="1" t="str">
        <f>+IF(Contraloria[[#This Row],[FECHA DE TERMINACIÓN]]="","",TEXT(Contraloria[[#This Row],[FECHA DE TERMINACIÓN]],"MMMM"))</f>
        <v>diciembre</v>
      </c>
      <c r="Z31" s="1" t="s">
        <v>40</v>
      </c>
      <c r="AA31" s="7" t="s">
        <v>59</v>
      </c>
    </row>
    <row r="32" spans="2:27" x14ac:dyDescent="0.35">
      <c r="B32" s="6">
        <v>14</v>
      </c>
      <c r="C32" s="1" t="s">
        <v>77</v>
      </c>
      <c r="D32" s="1" t="s">
        <v>25</v>
      </c>
      <c r="E32" s="1" t="s">
        <v>26</v>
      </c>
      <c r="F32" s="1" t="s">
        <v>27</v>
      </c>
      <c r="G32" s="1">
        <v>2016</v>
      </c>
      <c r="H32" s="1">
        <v>147</v>
      </c>
      <c r="I32" s="1" t="s">
        <v>128</v>
      </c>
      <c r="J32" s="1">
        <v>4</v>
      </c>
      <c r="K32" s="1" t="s">
        <v>29</v>
      </c>
      <c r="L32" s="1" t="s">
        <v>53</v>
      </c>
      <c r="M32" s="1" t="s">
        <v>31</v>
      </c>
      <c r="N32" s="1" t="s">
        <v>32</v>
      </c>
      <c r="O32" s="1" t="s">
        <v>129</v>
      </c>
      <c r="P32" s="1" t="s">
        <v>130</v>
      </c>
      <c r="Q32" s="1" t="s">
        <v>131</v>
      </c>
      <c r="R32" s="1" t="s">
        <v>97</v>
      </c>
      <c r="S32" s="1" t="s">
        <v>98</v>
      </c>
      <c r="T32" s="1">
        <v>100</v>
      </c>
      <c r="U32" s="1" t="s">
        <v>84</v>
      </c>
      <c r="V32" s="5" t="s">
        <v>85</v>
      </c>
      <c r="W32" s="5" t="s">
        <v>132</v>
      </c>
      <c r="X32" s="5" t="str">
        <f>+IF(Contraloria[[#This Row],[FECHA DE TERMINACIÓN]]="","",TEXT(Contraloria[[#This Row],[FECHA DE TERMINACIÓN]],"AAAA"))</f>
        <v>2016</v>
      </c>
      <c r="Y32" s="1" t="str">
        <f>+IF(Contraloria[[#This Row],[FECHA DE TERMINACIÓN]]="","",TEXT(Contraloria[[#This Row],[FECHA DE TERMINACIÓN]],"MMMM"))</f>
        <v>octubre</v>
      </c>
      <c r="Z32" s="1" t="s">
        <v>40</v>
      </c>
      <c r="AA32" s="7" t="s">
        <v>41</v>
      </c>
    </row>
    <row r="33" spans="2:27" x14ac:dyDescent="0.35">
      <c r="B33" s="6">
        <v>16</v>
      </c>
      <c r="C33" s="1" t="s">
        <v>77</v>
      </c>
      <c r="D33" s="1" t="s">
        <v>25</v>
      </c>
      <c r="E33" s="1" t="s">
        <v>26</v>
      </c>
      <c r="F33" s="1" t="s">
        <v>27</v>
      </c>
      <c r="G33" s="1">
        <v>2016</v>
      </c>
      <c r="H33" s="1">
        <v>147</v>
      </c>
      <c r="I33" s="1" t="s">
        <v>139</v>
      </c>
      <c r="J33" s="1">
        <v>5</v>
      </c>
      <c r="K33" s="1" t="s">
        <v>29</v>
      </c>
      <c r="L33" s="1" t="s">
        <v>53</v>
      </c>
      <c r="M33" s="1" t="s">
        <v>31</v>
      </c>
      <c r="N33" s="1" t="s">
        <v>32</v>
      </c>
      <c r="O33" s="1" t="s">
        <v>140</v>
      </c>
      <c r="P33" s="1" t="s">
        <v>141</v>
      </c>
      <c r="Q33" s="1" t="s">
        <v>142</v>
      </c>
      <c r="R33" s="1" t="s">
        <v>143</v>
      </c>
      <c r="S33" s="1" t="s">
        <v>144</v>
      </c>
      <c r="T33" s="1">
        <v>100</v>
      </c>
      <c r="U33" s="1" t="s">
        <v>111</v>
      </c>
      <c r="V33" s="5" t="s">
        <v>85</v>
      </c>
      <c r="W33" s="5" t="s">
        <v>132</v>
      </c>
      <c r="X33" s="5" t="str">
        <f>+IF(Contraloria[[#This Row],[FECHA DE TERMINACIÓN]]="","",TEXT(Contraloria[[#This Row],[FECHA DE TERMINACIÓN]],"AAAA"))</f>
        <v>2016</v>
      </c>
      <c r="Y33" s="1" t="str">
        <f>+IF(Contraloria[[#This Row],[FECHA DE TERMINACIÓN]]="","",TEXT(Contraloria[[#This Row],[FECHA DE TERMINACIÓN]],"MMMM"))</f>
        <v>octubre</v>
      </c>
      <c r="Z33" s="1" t="s">
        <v>40</v>
      </c>
      <c r="AA33" s="7" t="s">
        <v>59</v>
      </c>
    </row>
    <row r="34" spans="2:27" x14ac:dyDescent="0.35">
      <c r="B34" s="6">
        <v>17</v>
      </c>
      <c r="C34" s="1" t="s">
        <v>77</v>
      </c>
      <c r="D34" s="1" t="s">
        <v>25</v>
      </c>
      <c r="E34" s="1" t="s">
        <v>26</v>
      </c>
      <c r="F34" s="1" t="s">
        <v>27</v>
      </c>
      <c r="G34" s="1">
        <v>2016</v>
      </c>
      <c r="H34" s="1">
        <v>147</v>
      </c>
      <c r="I34" s="1" t="s">
        <v>145</v>
      </c>
      <c r="J34" s="1">
        <v>6</v>
      </c>
      <c r="K34" s="1" t="s">
        <v>29</v>
      </c>
      <c r="L34" s="1" t="s">
        <v>53</v>
      </c>
      <c r="M34" s="1" t="s">
        <v>31</v>
      </c>
      <c r="N34" s="1" t="s">
        <v>32</v>
      </c>
      <c r="O34" s="1" t="s">
        <v>146</v>
      </c>
      <c r="P34" s="1" t="s">
        <v>147</v>
      </c>
      <c r="Q34" s="1" t="s">
        <v>148</v>
      </c>
      <c r="R34" s="1" t="s">
        <v>149</v>
      </c>
      <c r="S34" s="1" t="s">
        <v>150</v>
      </c>
      <c r="T34" s="1">
        <v>100</v>
      </c>
      <c r="U34" s="1" t="s">
        <v>84</v>
      </c>
      <c r="V34" s="5" t="s">
        <v>85</v>
      </c>
      <c r="W34" s="5" t="s">
        <v>132</v>
      </c>
      <c r="X34" s="5" t="str">
        <f>+IF(Contraloria[[#This Row],[FECHA DE TERMINACIÓN]]="","",TEXT(Contraloria[[#This Row],[FECHA DE TERMINACIÓN]],"AAAA"))</f>
        <v>2016</v>
      </c>
      <c r="Y34" s="1" t="str">
        <f>+IF(Contraloria[[#This Row],[FECHA DE TERMINACIÓN]]="","",TEXT(Contraloria[[#This Row],[FECHA DE TERMINACIÓN]],"MMMM"))</f>
        <v>octubre</v>
      </c>
      <c r="Z34" s="1" t="s">
        <v>40</v>
      </c>
      <c r="AA34" s="7" t="s">
        <v>59</v>
      </c>
    </row>
    <row r="35" spans="2:27" x14ac:dyDescent="0.35">
      <c r="B35" s="6">
        <v>18</v>
      </c>
      <c r="C35" s="1" t="s">
        <v>77</v>
      </c>
      <c r="D35" s="1" t="s">
        <v>25</v>
      </c>
      <c r="E35" s="1" t="s">
        <v>26</v>
      </c>
      <c r="F35" s="1" t="s">
        <v>27</v>
      </c>
      <c r="G35" s="1">
        <v>2016</v>
      </c>
      <c r="H35" s="1">
        <v>147</v>
      </c>
      <c r="I35" s="1" t="s">
        <v>151</v>
      </c>
      <c r="J35" s="1">
        <v>7</v>
      </c>
      <c r="K35" s="1" t="s">
        <v>29</v>
      </c>
      <c r="L35" s="1" t="s">
        <v>53</v>
      </c>
      <c r="M35" s="1" t="s">
        <v>31</v>
      </c>
      <c r="N35" s="1" t="s">
        <v>32</v>
      </c>
      <c r="O35" s="1" t="s">
        <v>152</v>
      </c>
      <c r="P35" s="1" t="s">
        <v>153</v>
      </c>
      <c r="Q35" s="1" t="s">
        <v>96</v>
      </c>
      <c r="R35" s="1" t="s">
        <v>97</v>
      </c>
      <c r="S35" s="1" t="s">
        <v>98</v>
      </c>
      <c r="T35" s="1">
        <v>100</v>
      </c>
      <c r="U35" s="1" t="s">
        <v>84</v>
      </c>
      <c r="V35" s="5" t="s">
        <v>85</v>
      </c>
      <c r="W35" s="5" t="s">
        <v>132</v>
      </c>
      <c r="X35" s="5" t="str">
        <f>+IF(Contraloria[[#This Row],[FECHA DE TERMINACIÓN]]="","",TEXT(Contraloria[[#This Row],[FECHA DE TERMINACIÓN]],"AAAA"))</f>
        <v>2016</v>
      </c>
      <c r="Y35" s="1" t="str">
        <f>+IF(Contraloria[[#This Row],[FECHA DE TERMINACIÓN]]="","",TEXT(Contraloria[[#This Row],[FECHA DE TERMINACIÓN]],"MMMM"))</f>
        <v>octubre</v>
      </c>
      <c r="Z35" s="1" t="s">
        <v>40</v>
      </c>
      <c r="AA35" s="7" t="s">
        <v>41</v>
      </c>
    </row>
    <row r="36" spans="2:27" x14ac:dyDescent="0.35">
      <c r="B36" s="6">
        <v>19</v>
      </c>
      <c r="C36" s="1" t="s">
        <v>77</v>
      </c>
      <c r="D36" s="1" t="s">
        <v>25</v>
      </c>
      <c r="E36" s="1" t="s">
        <v>26</v>
      </c>
      <c r="F36" s="1" t="s">
        <v>27</v>
      </c>
      <c r="G36" s="1">
        <v>2016</v>
      </c>
      <c r="H36" s="1">
        <v>147</v>
      </c>
      <c r="I36" s="1" t="s">
        <v>154</v>
      </c>
      <c r="J36" s="1">
        <v>8</v>
      </c>
      <c r="K36" s="1" t="s">
        <v>29</v>
      </c>
      <c r="L36" s="1" t="s">
        <v>53</v>
      </c>
      <c r="M36" s="1" t="s">
        <v>31</v>
      </c>
      <c r="N36" s="1" t="s">
        <v>32</v>
      </c>
      <c r="O36" s="1" t="s">
        <v>155</v>
      </c>
      <c r="P36" s="1" t="s">
        <v>156</v>
      </c>
      <c r="Q36" s="1" t="s">
        <v>157</v>
      </c>
      <c r="R36" s="1" t="s">
        <v>158</v>
      </c>
      <c r="S36" s="1" t="s">
        <v>159</v>
      </c>
      <c r="T36" s="1">
        <v>100</v>
      </c>
      <c r="U36" s="1" t="s">
        <v>160</v>
      </c>
      <c r="V36" s="5" t="s">
        <v>85</v>
      </c>
      <c r="W36" s="5" t="s">
        <v>132</v>
      </c>
      <c r="X36" s="5" t="str">
        <f>+IF(Contraloria[[#This Row],[FECHA DE TERMINACIÓN]]="","",TEXT(Contraloria[[#This Row],[FECHA DE TERMINACIÓN]],"AAAA"))</f>
        <v>2016</v>
      </c>
      <c r="Y36" s="1" t="str">
        <f>+IF(Contraloria[[#This Row],[FECHA DE TERMINACIÓN]]="","",TEXT(Contraloria[[#This Row],[FECHA DE TERMINACIÓN]],"MMMM"))</f>
        <v>octubre</v>
      </c>
      <c r="Z36" s="1" t="s">
        <v>40</v>
      </c>
      <c r="AA36" s="7" t="s">
        <v>41</v>
      </c>
    </row>
    <row r="37" spans="2:27" x14ac:dyDescent="0.35">
      <c r="B37" s="6">
        <v>20</v>
      </c>
      <c r="C37" s="1" t="s">
        <v>77</v>
      </c>
      <c r="D37" s="1" t="s">
        <v>25</v>
      </c>
      <c r="E37" s="1" t="s">
        <v>26</v>
      </c>
      <c r="F37" s="1" t="s">
        <v>27</v>
      </c>
      <c r="G37" s="1">
        <v>2016</v>
      </c>
      <c r="H37" s="1">
        <v>147</v>
      </c>
      <c r="I37" s="1" t="s">
        <v>161</v>
      </c>
      <c r="J37" s="1">
        <v>9</v>
      </c>
      <c r="K37" s="1" t="s">
        <v>29</v>
      </c>
      <c r="L37" s="1" t="s">
        <v>53</v>
      </c>
      <c r="M37" s="1" t="s">
        <v>31</v>
      </c>
      <c r="N37" s="1" t="s">
        <v>32</v>
      </c>
      <c r="O37" s="1" t="s">
        <v>162</v>
      </c>
      <c r="P37" s="1" t="s">
        <v>163</v>
      </c>
      <c r="Q37" s="1" t="s">
        <v>164</v>
      </c>
      <c r="R37" s="1" t="s">
        <v>165</v>
      </c>
      <c r="S37" s="1" t="s">
        <v>166</v>
      </c>
      <c r="T37" s="1">
        <v>100</v>
      </c>
      <c r="U37" s="1" t="s">
        <v>84</v>
      </c>
      <c r="V37" s="5" t="s">
        <v>85</v>
      </c>
      <c r="W37" s="5" t="s">
        <v>86</v>
      </c>
      <c r="X37" s="5" t="str">
        <f>+IF(Contraloria[[#This Row],[FECHA DE TERMINACIÓN]]="","",TEXT(Contraloria[[#This Row],[FECHA DE TERMINACIÓN]],"AAAA"))</f>
        <v>2016</v>
      </c>
      <c r="Y37" s="1" t="str">
        <f>+IF(Contraloria[[#This Row],[FECHA DE TERMINACIÓN]]="","",TEXT(Contraloria[[#This Row],[FECHA DE TERMINACIÓN]],"MMMM"))</f>
        <v>diciembre</v>
      </c>
      <c r="Z37" s="1" t="s">
        <v>40</v>
      </c>
      <c r="AA37" s="7" t="s">
        <v>41</v>
      </c>
    </row>
    <row r="38" spans="2:27" x14ac:dyDescent="0.35">
      <c r="B38" s="6">
        <v>21</v>
      </c>
      <c r="C38" s="1" t="s">
        <v>77</v>
      </c>
      <c r="D38" s="1" t="s">
        <v>25</v>
      </c>
      <c r="E38" s="1" t="s">
        <v>26</v>
      </c>
      <c r="F38" s="1" t="s">
        <v>27</v>
      </c>
      <c r="G38" s="1">
        <v>2016</v>
      </c>
      <c r="H38" s="1">
        <v>147</v>
      </c>
      <c r="I38" s="1" t="s">
        <v>167</v>
      </c>
      <c r="J38" s="1">
        <v>12</v>
      </c>
      <c r="K38" s="1" t="s">
        <v>29</v>
      </c>
      <c r="L38" s="1" t="s">
        <v>53</v>
      </c>
      <c r="M38" s="1" t="s">
        <v>31</v>
      </c>
      <c r="N38" s="1" t="s">
        <v>168</v>
      </c>
      <c r="O38" s="1" t="s">
        <v>169</v>
      </c>
      <c r="P38" s="1" t="s">
        <v>170</v>
      </c>
      <c r="Q38" s="1" t="s">
        <v>171</v>
      </c>
      <c r="R38" s="1" t="s">
        <v>172</v>
      </c>
      <c r="S38" s="1" t="s">
        <v>173</v>
      </c>
      <c r="T38" s="1">
        <v>100</v>
      </c>
      <c r="U38" s="1" t="s">
        <v>174</v>
      </c>
      <c r="V38" s="5" t="s">
        <v>85</v>
      </c>
      <c r="W38" s="5" t="s">
        <v>132</v>
      </c>
      <c r="X38" s="5" t="str">
        <f>+IF(Contraloria[[#This Row],[FECHA DE TERMINACIÓN]]="","",TEXT(Contraloria[[#This Row],[FECHA DE TERMINACIÓN]],"AAAA"))</f>
        <v>2016</v>
      </c>
      <c r="Y38" s="1" t="str">
        <f>+IF(Contraloria[[#This Row],[FECHA DE TERMINACIÓN]]="","",TEXT(Contraloria[[#This Row],[FECHA DE TERMINACIÓN]],"MMMM"))</f>
        <v>octubre</v>
      </c>
      <c r="Z38" s="1" t="s">
        <v>40</v>
      </c>
      <c r="AA38" s="7" t="s">
        <v>59</v>
      </c>
    </row>
    <row r="39" spans="2:27" x14ac:dyDescent="0.35">
      <c r="B39" s="6">
        <v>22</v>
      </c>
      <c r="C39" s="1" t="s">
        <v>77</v>
      </c>
      <c r="D39" s="1" t="s">
        <v>25</v>
      </c>
      <c r="E39" s="1" t="s">
        <v>26</v>
      </c>
      <c r="F39" s="1" t="s">
        <v>27</v>
      </c>
      <c r="G39" s="1">
        <v>2016</v>
      </c>
      <c r="H39" s="1">
        <v>147</v>
      </c>
      <c r="I39" s="1" t="s">
        <v>175</v>
      </c>
      <c r="J39" s="1">
        <v>13</v>
      </c>
      <c r="K39" s="1" t="s">
        <v>29</v>
      </c>
      <c r="L39" s="1" t="s">
        <v>53</v>
      </c>
      <c r="M39" s="1" t="s">
        <v>31</v>
      </c>
      <c r="N39" s="1" t="s">
        <v>168</v>
      </c>
      <c r="O39" s="1" t="s">
        <v>176</v>
      </c>
      <c r="P39" s="1" t="s">
        <v>177</v>
      </c>
      <c r="Q39" s="1" t="s">
        <v>178</v>
      </c>
      <c r="R39" s="1" t="s">
        <v>179</v>
      </c>
      <c r="S39" s="1" t="s">
        <v>180</v>
      </c>
      <c r="T39" s="1">
        <v>100</v>
      </c>
      <c r="U39" s="1" t="s">
        <v>174</v>
      </c>
      <c r="V39" s="5" t="s">
        <v>85</v>
      </c>
      <c r="W39" s="5" t="s">
        <v>132</v>
      </c>
      <c r="X39" s="5" t="str">
        <f>+IF(Contraloria[[#This Row],[FECHA DE TERMINACIÓN]]="","",TEXT(Contraloria[[#This Row],[FECHA DE TERMINACIÓN]],"AAAA"))</f>
        <v>2016</v>
      </c>
      <c r="Y39" s="1" t="str">
        <f>+IF(Contraloria[[#This Row],[FECHA DE TERMINACIÓN]]="","",TEXT(Contraloria[[#This Row],[FECHA DE TERMINACIÓN]],"MMMM"))</f>
        <v>octubre</v>
      </c>
      <c r="Z39" s="1" t="s">
        <v>40</v>
      </c>
      <c r="AA39" s="7" t="s">
        <v>71</v>
      </c>
    </row>
    <row r="40" spans="2:27" x14ac:dyDescent="0.35">
      <c r="B40" s="6">
        <v>23</v>
      </c>
      <c r="C40" s="1" t="s">
        <v>77</v>
      </c>
      <c r="D40" s="1" t="s">
        <v>25</v>
      </c>
      <c r="E40" s="1" t="s">
        <v>26</v>
      </c>
      <c r="F40" s="1" t="s">
        <v>27</v>
      </c>
      <c r="G40" s="1">
        <v>2016</v>
      </c>
      <c r="H40" s="1">
        <v>147</v>
      </c>
      <c r="I40" s="1" t="s">
        <v>181</v>
      </c>
      <c r="J40" s="1">
        <v>14</v>
      </c>
      <c r="K40" s="1" t="s">
        <v>29</v>
      </c>
      <c r="L40" s="1" t="s">
        <v>53</v>
      </c>
      <c r="M40" s="1" t="s">
        <v>31</v>
      </c>
      <c r="N40" s="1" t="s">
        <v>168</v>
      </c>
      <c r="O40" s="1" t="s">
        <v>182</v>
      </c>
      <c r="P40" s="1" t="s">
        <v>183</v>
      </c>
      <c r="Q40" s="1" t="s">
        <v>184</v>
      </c>
      <c r="R40" s="1" t="s">
        <v>185</v>
      </c>
      <c r="S40" s="1" t="s">
        <v>186</v>
      </c>
      <c r="T40" s="1">
        <v>100</v>
      </c>
      <c r="U40" s="1" t="s">
        <v>174</v>
      </c>
      <c r="V40" s="5" t="s">
        <v>85</v>
      </c>
      <c r="W40" s="5" t="s">
        <v>132</v>
      </c>
      <c r="X40" s="5" t="str">
        <f>+IF(Contraloria[[#This Row],[FECHA DE TERMINACIÓN]]="","",TEXT(Contraloria[[#This Row],[FECHA DE TERMINACIÓN]],"AAAA"))</f>
        <v>2016</v>
      </c>
      <c r="Y40" s="1" t="str">
        <f>+IF(Contraloria[[#This Row],[FECHA DE TERMINACIÓN]]="","",TEXT(Contraloria[[#This Row],[FECHA DE TERMINACIÓN]],"MMMM"))</f>
        <v>octubre</v>
      </c>
      <c r="Z40" s="1" t="s">
        <v>40</v>
      </c>
      <c r="AA40" s="7" t="s">
        <v>41</v>
      </c>
    </row>
    <row r="41" spans="2:27" x14ac:dyDescent="0.35">
      <c r="B41" s="6">
        <v>24</v>
      </c>
      <c r="C41" s="1" t="s">
        <v>77</v>
      </c>
      <c r="D41" s="1" t="s">
        <v>25</v>
      </c>
      <c r="E41" s="1" t="s">
        <v>26</v>
      </c>
      <c r="F41" s="1" t="s">
        <v>27</v>
      </c>
      <c r="G41" s="1">
        <v>2016</v>
      </c>
      <c r="H41" s="1">
        <v>147</v>
      </c>
      <c r="I41" s="1" t="s">
        <v>187</v>
      </c>
      <c r="J41" s="1">
        <v>15</v>
      </c>
      <c r="K41" s="1" t="s">
        <v>29</v>
      </c>
      <c r="L41" s="1" t="s">
        <v>53</v>
      </c>
      <c r="M41" s="1" t="s">
        <v>31</v>
      </c>
      <c r="N41" s="1" t="s">
        <v>168</v>
      </c>
      <c r="O41" s="1" t="s">
        <v>188</v>
      </c>
      <c r="P41" s="1" t="s">
        <v>189</v>
      </c>
      <c r="Q41" s="1" t="s">
        <v>190</v>
      </c>
      <c r="R41" s="1" t="s">
        <v>191</v>
      </c>
      <c r="S41" s="1" t="s">
        <v>192</v>
      </c>
      <c r="T41" s="1">
        <v>100</v>
      </c>
      <c r="U41" s="1" t="s">
        <v>174</v>
      </c>
      <c r="V41" s="5" t="s">
        <v>85</v>
      </c>
      <c r="W41" s="5" t="s">
        <v>86</v>
      </c>
      <c r="X41" s="5" t="str">
        <f>+IF(Contraloria[[#This Row],[FECHA DE TERMINACIÓN]]="","",TEXT(Contraloria[[#This Row],[FECHA DE TERMINACIÓN]],"AAAA"))</f>
        <v>2016</v>
      </c>
      <c r="Y41" s="1" t="str">
        <f>+IF(Contraloria[[#This Row],[FECHA DE TERMINACIÓN]]="","",TEXT(Contraloria[[#This Row],[FECHA DE TERMINACIÓN]],"MMMM"))</f>
        <v>diciembre</v>
      </c>
      <c r="Z41" s="1" t="s">
        <v>40</v>
      </c>
      <c r="AA41" s="7" t="s">
        <v>41</v>
      </c>
    </row>
    <row r="42" spans="2:27" x14ac:dyDescent="0.35">
      <c r="B42" s="6">
        <v>26</v>
      </c>
      <c r="C42" s="1" t="s">
        <v>77</v>
      </c>
      <c r="D42" s="1" t="s">
        <v>25</v>
      </c>
      <c r="E42" s="1" t="s">
        <v>26</v>
      </c>
      <c r="F42" s="1" t="s">
        <v>27</v>
      </c>
      <c r="G42" s="1">
        <v>2016</v>
      </c>
      <c r="H42" s="1">
        <v>147</v>
      </c>
      <c r="I42" s="1" t="s">
        <v>200</v>
      </c>
      <c r="J42" s="1">
        <v>16</v>
      </c>
      <c r="K42" s="1" t="s">
        <v>29</v>
      </c>
      <c r="L42" s="1" t="s">
        <v>53</v>
      </c>
      <c r="M42" s="1" t="s">
        <v>201</v>
      </c>
      <c r="N42" s="1" t="s">
        <v>202</v>
      </c>
      <c r="O42" s="1" t="s">
        <v>203</v>
      </c>
      <c r="P42" s="1" t="s">
        <v>204</v>
      </c>
      <c r="Q42" s="1" t="s">
        <v>205</v>
      </c>
      <c r="R42" s="1" t="s">
        <v>206</v>
      </c>
      <c r="S42" s="1" t="s">
        <v>207</v>
      </c>
      <c r="T42" s="1">
        <v>100</v>
      </c>
      <c r="U42" s="1" t="s">
        <v>174</v>
      </c>
      <c r="V42" s="5" t="s">
        <v>85</v>
      </c>
      <c r="W42" s="5" t="s">
        <v>86</v>
      </c>
      <c r="X42" s="5" t="str">
        <f>+IF(Contraloria[[#This Row],[FECHA DE TERMINACIÓN]]="","",TEXT(Contraloria[[#This Row],[FECHA DE TERMINACIÓN]],"AAAA"))</f>
        <v>2016</v>
      </c>
      <c r="Y42" s="1" t="str">
        <f>+IF(Contraloria[[#This Row],[FECHA DE TERMINACIÓN]]="","",TEXT(Contraloria[[#This Row],[FECHA DE TERMINACIÓN]],"MMMM"))</f>
        <v>diciembre</v>
      </c>
      <c r="Z42" s="1" t="s">
        <v>40</v>
      </c>
      <c r="AA42" s="7" t="s">
        <v>41</v>
      </c>
    </row>
    <row r="43" spans="2:27" x14ac:dyDescent="0.35">
      <c r="B43" s="6">
        <v>29</v>
      </c>
      <c r="C43" s="1" t="s">
        <v>77</v>
      </c>
      <c r="D43" s="1" t="s">
        <v>25</v>
      </c>
      <c r="E43" s="1" t="s">
        <v>26</v>
      </c>
      <c r="F43" s="1" t="s">
        <v>27</v>
      </c>
      <c r="G43" s="1">
        <v>2016</v>
      </c>
      <c r="H43" s="1">
        <v>147</v>
      </c>
      <c r="I43" s="1" t="s">
        <v>213</v>
      </c>
      <c r="J43" s="1">
        <v>17</v>
      </c>
      <c r="K43" s="1" t="s">
        <v>29</v>
      </c>
      <c r="L43" s="1" t="s">
        <v>53</v>
      </c>
      <c r="M43" s="1" t="s">
        <v>201</v>
      </c>
      <c r="N43" s="1" t="s">
        <v>202</v>
      </c>
      <c r="O43" s="1" t="s">
        <v>218</v>
      </c>
      <c r="P43" s="1" t="s">
        <v>219</v>
      </c>
      <c r="Q43" s="1" t="s">
        <v>220</v>
      </c>
      <c r="R43" s="1" t="s">
        <v>221</v>
      </c>
      <c r="S43" s="1" t="s">
        <v>222</v>
      </c>
      <c r="T43" s="1">
        <v>100</v>
      </c>
      <c r="U43" s="1" t="s">
        <v>223</v>
      </c>
      <c r="V43" s="5" t="s">
        <v>85</v>
      </c>
      <c r="W43" s="5" t="s">
        <v>86</v>
      </c>
      <c r="X43" s="5" t="str">
        <f>+IF(Contraloria[[#This Row],[FECHA DE TERMINACIÓN]]="","",TEXT(Contraloria[[#This Row],[FECHA DE TERMINACIÓN]],"AAAA"))</f>
        <v>2016</v>
      </c>
      <c r="Y43" s="1" t="str">
        <f>+IF(Contraloria[[#This Row],[FECHA DE TERMINACIÓN]]="","",TEXT(Contraloria[[#This Row],[FECHA DE TERMINACIÓN]],"MMMM"))</f>
        <v>diciembre</v>
      </c>
      <c r="Z43" s="1" t="s">
        <v>40</v>
      </c>
      <c r="AA43" s="7" t="s">
        <v>59</v>
      </c>
    </row>
    <row r="44" spans="2:27" x14ac:dyDescent="0.35">
      <c r="B44" s="6">
        <v>30</v>
      </c>
      <c r="C44" s="1" t="s">
        <v>77</v>
      </c>
      <c r="D44" s="1" t="s">
        <v>25</v>
      </c>
      <c r="E44" s="1" t="s">
        <v>26</v>
      </c>
      <c r="F44" s="1" t="s">
        <v>27</v>
      </c>
      <c r="G44" s="1">
        <v>2016</v>
      </c>
      <c r="H44" s="1">
        <v>147</v>
      </c>
      <c r="I44" s="1" t="s">
        <v>224</v>
      </c>
      <c r="J44" s="1">
        <v>18</v>
      </c>
      <c r="K44" s="1" t="s">
        <v>29</v>
      </c>
      <c r="L44" s="1" t="s">
        <v>53</v>
      </c>
      <c r="M44" s="1" t="s">
        <v>201</v>
      </c>
      <c r="N44" s="1" t="s">
        <v>202</v>
      </c>
      <c r="O44" s="1" t="s">
        <v>225</v>
      </c>
      <c r="P44" s="1" t="s">
        <v>226</v>
      </c>
      <c r="Q44" s="1" t="s">
        <v>227</v>
      </c>
      <c r="R44" s="1" t="s">
        <v>228</v>
      </c>
      <c r="S44" s="1" t="s">
        <v>229</v>
      </c>
      <c r="T44" s="1">
        <v>100</v>
      </c>
      <c r="U44" s="1" t="s">
        <v>223</v>
      </c>
      <c r="V44" s="5" t="s">
        <v>85</v>
      </c>
      <c r="W44" s="5" t="s">
        <v>132</v>
      </c>
      <c r="X44" s="5" t="str">
        <f>+IF(Contraloria[[#This Row],[FECHA DE TERMINACIÓN]]="","",TEXT(Contraloria[[#This Row],[FECHA DE TERMINACIÓN]],"AAAA"))</f>
        <v>2016</v>
      </c>
      <c r="Y44" s="1" t="str">
        <f>+IF(Contraloria[[#This Row],[FECHA DE TERMINACIÓN]]="","",TEXT(Contraloria[[#This Row],[FECHA DE TERMINACIÓN]],"MMMM"))</f>
        <v>octubre</v>
      </c>
      <c r="Z44" s="1" t="s">
        <v>40</v>
      </c>
      <c r="AA44" s="7" t="s">
        <v>41</v>
      </c>
    </row>
    <row r="45" spans="2:27" x14ac:dyDescent="0.35">
      <c r="B45" s="6">
        <v>32</v>
      </c>
      <c r="C45" s="1" t="s">
        <v>77</v>
      </c>
      <c r="D45" s="1" t="s">
        <v>25</v>
      </c>
      <c r="E45" s="1" t="s">
        <v>26</v>
      </c>
      <c r="F45" s="1" t="s">
        <v>27</v>
      </c>
      <c r="G45" s="1">
        <v>2016</v>
      </c>
      <c r="H45" s="1">
        <v>147</v>
      </c>
      <c r="I45" s="1" t="s">
        <v>232</v>
      </c>
      <c r="J45" s="1">
        <v>19</v>
      </c>
      <c r="K45" s="1" t="s">
        <v>29</v>
      </c>
      <c r="L45" s="1" t="s">
        <v>53</v>
      </c>
      <c r="M45" s="1" t="s">
        <v>201</v>
      </c>
      <c r="N45" s="1" t="s">
        <v>202</v>
      </c>
      <c r="O45" s="1" t="s">
        <v>233</v>
      </c>
      <c r="P45" s="1" t="s">
        <v>234</v>
      </c>
      <c r="Q45" s="1" t="s">
        <v>220</v>
      </c>
      <c r="R45" s="1" t="s">
        <v>221</v>
      </c>
      <c r="S45" s="1" t="s">
        <v>222</v>
      </c>
      <c r="T45" s="1">
        <v>100</v>
      </c>
      <c r="U45" s="1" t="s">
        <v>235</v>
      </c>
      <c r="V45" s="5" t="s">
        <v>85</v>
      </c>
      <c r="W45" s="5" t="s">
        <v>132</v>
      </c>
      <c r="X45" s="5" t="str">
        <f>+IF(Contraloria[[#This Row],[FECHA DE TERMINACIÓN]]="","",TEXT(Contraloria[[#This Row],[FECHA DE TERMINACIÓN]],"AAAA"))</f>
        <v>2016</v>
      </c>
      <c r="Y45" s="1" t="str">
        <f>+IF(Contraloria[[#This Row],[FECHA DE TERMINACIÓN]]="","",TEXT(Contraloria[[#This Row],[FECHA DE TERMINACIÓN]],"MMMM"))</f>
        <v>octubre</v>
      </c>
      <c r="Z45" s="1" t="s">
        <v>40</v>
      </c>
      <c r="AA45" s="7" t="s">
        <v>41</v>
      </c>
    </row>
    <row r="46" spans="2:27" x14ac:dyDescent="0.35">
      <c r="B46" s="6">
        <v>33</v>
      </c>
      <c r="C46" s="1" t="s">
        <v>77</v>
      </c>
      <c r="D46" s="1" t="s">
        <v>25</v>
      </c>
      <c r="E46" s="1" t="s">
        <v>26</v>
      </c>
      <c r="F46" s="1" t="s">
        <v>27</v>
      </c>
      <c r="G46" s="1">
        <v>2016</v>
      </c>
      <c r="H46" s="1">
        <v>147</v>
      </c>
      <c r="I46" s="1" t="s">
        <v>236</v>
      </c>
      <c r="J46" s="1">
        <v>20</v>
      </c>
      <c r="K46" s="1" t="s">
        <v>29</v>
      </c>
      <c r="L46" s="1" t="s">
        <v>53</v>
      </c>
      <c r="M46" s="1" t="s">
        <v>201</v>
      </c>
      <c r="N46" s="1" t="s">
        <v>202</v>
      </c>
      <c r="O46" s="1" t="s">
        <v>237</v>
      </c>
      <c r="P46" s="1" t="s">
        <v>238</v>
      </c>
      <c r="Q46" s="1" t="s">
        <v>220</v>
      </c>
      <c r="R46" s="1" t="s">
        <v>221</v>
      </c>
      <c r="S46" s="1" t="s">
        <v>222</v>
      </c>
      <c r="T46" s="1">
        <v>100</v>
      </c>
      <c r="U46" s="1" t="s">
        <v>235</v>
      </c>
      <c r="V46" s="5" t="s">
        <v>85</v>
      </c>
      <c r="W46" s="5" t="s">
        <v>132</v>
      </c>
      <c r="X46" s="5" t="str">
        <f>+IF(Contraloria[[#This Row],[FECHA DE TERMINACIÓN]]="","",TEXT(Contraloria[[#This Row],[FECHA DE TERMINACIÓN]],"AAAA"))</f>
        <v>2016</v>
      </c>
      <c r="Y46" s="1" t="str">
        <f>+IF(Contraloria[[#This Row],[FECHA DE TERMINACIÓN]]="","",TEXT(Contraloria[[#This Row],[FECHA DE TERMINACIÓN]],"MMMM"))</f>
        <v>octubre</v>
      </c>
      <c r="Z46" s="1" t="s">
        <v>40</v>
      </c>
      <c r="AA46" s="7" t="s">
        <v>59</v>
      </c>
    </row>
    <row r="47" spans="2:27" x14ac:dyDescent="0.35">
      <c r="B47" s="6">
        <v>35</v>
      </c>
      <c r="C47" s="1" t="s">
        <v>77</v>
      </c>
      <c r="D47" s="1" t="s">
        <v>25</v>
      </c>
      <c r="E47" s="1" t="s">
        <v>26</v>
      </c>
      <c r="F47" s="1" t="s">
        <v>27</v>
      </c>
      <c r="G47" s="1">
        <v>2016</v>
      </c>
      <c r="H47" s="1">
        <v>147</v>
      </c>
      <c r="I47" s="1" t="s">
        <v>245</v>
      </c>
      <c r="J47" s="1">
        <v>21</v>
      </c>
      <c r="K47" s="1" t="s">
        <v>29</v>
      </c>
      <c r="L47" s="1" t="s">
        <v>53</v>
      </c>
      <c r="M47" s="1" t="s">
        <v>246</v>
      </c>
      <c r="N47" s="1" t="s">
        <v>247</v>
      </c>
      <c r="O47" s="1" t="s">
        <v>248</v>
      </c>
      <c r="P47" s="1" t="s">
        <v>249</v>
      </c>
      <c r="Q47" s="1" t="s">
        <v>250</v>
      </c>
      <c r="R47" s="1" t="s">
        <v>251</v>
      </c>
      <c r="S47" s="1" t="s">
        <v>252</v>
      </c>
      <c r="T47" s="1">
        <v>100</v>
      </c>
      <c r="U47" s="1" t="s">
        <v>253</v>
      </c>
      <c r="V47" s="5" t="s">
        <v>85</v>
      </c>
      <c r="W47" s="5" t="s">
        <v>86</v>
      </c>
      <c r="X47" s="5" t="str">
        <f>+IF(Contraloria[[#This Row],[FECHA DE TERMINACIÓN]]="","",TEXT(Contraloria[[#This Row],[FECHA DE TERMINACIÓN]],"AAAA"))</f>
        <v>2016</v>
      </c>
      <c r="Y47" s="1" t="str">
        <f>+IF(Contraloria[[#This Row],[FECHA DE TERMINACIÓN]]="","",TEXT(Contraloria[[#This Row],[FECHA DE TERMINACIÓN]],"MMMM"))</f>
        <v>diciembre</v>
      </c>
      <c r="Z47" s="1" t="s">
        <v>40</v>
      </c>
      <c r="AA47" s="7" t="s">
        <v>71</v>
      </c>
    </row>
    <row r="48" spans="2:27" x14ac:dyDescent="0.35">
      <c r="B48" s="6">
        <v>37</v>
      </c>
      <c r="C48" s="1" t="s">
        <v>77</v>
      </c>
      <c r="D48" s="1" t="s">
        <v>25</v>
      </c>
      <c r="E48" s="1" t="s">
        <v>26</v>
      </c>
      <c r="F48" s="1" t="s">
        <v>27</v>
      </c>
      <c r="G48" s="1">
        <v>2016</v>
      </c>
      <c r="H48" s="1">
        <v>147</v>
      </c>
      <c r="I48" s="1" t="s">
        <v>260</v>
      </c>
      <c r="J48" s="1">
        <v>30</v>
      </c>
      <c r="K48" s="1" t="s">
        <v>29</v>
      </c>
      <c r="L48" s="1" t="s">
        <v>53</v>
      </c>
      <c r="M48" s="1" t="s">
        <v>246</v>
      </c>
      <c r="N48" s="1" t="s">
        <v>247</v>
      </c>
      <c r="O48" s="1" t="s">
        <v>261</v>
      </c>
      <c r="P48" s="1" t="s">
        <v>262</v>
      </c>
      <c r="Q48" s="1" t="s">
        <v>263</v>
      </c>
      <c r="R48" s="1" t="s">
        <v>264</v>
      </c>
      <c r="S48" s="1" t="s">
        <v>265</v>
      </c>
      <c r="T48" s="1">
        <v>100</v>
      </c>
      <c r="U48" s="1" t="s">
        <v>266</v>
      </c>
      <c r="V48" s="5" t="s">
        <v>85</v>
      </c>
      <c r="W48" s="5" t="s">
        <v>86</v>
      </c>
      <c r="X48" s="5" t="str">
        <f>+IF(Contraloria[[#This Row],[FECHA DE TERMINACIÓN]]="","",TEXT(Contraloria[[#This Row],[FECHA DE TERMINACIÓN]],"AAAA"))</f>
        <v>2016</v>
      </c>
      <c r="Y48" s="1" t="str">
        <f>+IF(Contraloria[[#This Row],[FECHA DE TERMINACIÓN]]="","",TEXT(Contraloria[[#This Row],[FECHA DE TERMINACIÓN]],"MMMM"))</f>
        <v>diciembre</v>
      </c>
      <c r="Z48" s="1" t="s">
        <v>40</v>
      </c>
      <c r="AA48" s="7" t="s">
        <v>59</v>
      </c>
    </row>
    <row r="49" spans="2:27" x14ac:dyDescent="0.35">
      <c r="B49" s="6">
        <v>38</v>
      </c>
      <c r="C49" s="1" t="s">
        <v>77</v>
      </c>
      <c r="D49" s="1" t="s">
        <v>25</v>
      </c>
      <c r="E49" s="1" t="s">
        <v>26</v>
      </c>
      <c r="F49" s="1" t="s">
        <v>27</v>
      </c>
      <c r="G49" s="1">
        <v>2016</v>
      </c>
      <c r="H49" s="1">
        <v>147</v>
      </c>
      <c r="I49" s="1" t="s">
        <v>267</v>
      </c>
      <c r="J49" s="1">
        <v>22</v>
      </c>
      <c r="K49" s="1" t="s">
        <v>29</v>
      </c>
      <c r="L49" s="1" t="s">
        <v>53</v>
      </c>
      <c r="M49" s="1" t="s">
        <v>246</v>
      </c>
      <c r="N49" s="1" t="s">
        <v>247</v>
      </c>
      <c r="O49" s="1" t="s">
        <v>268</v>
      </c>
      <c r="P49" s="1" t="s">
        <v>269</v>
      </c>
      <c r="Q49" s="1" t="s">
        <v>270</v>
      </c>
      <c r="R49" s="1" t="s">
        <v>271</v>
      </c>
      <c r="S49" s="1" t="s">
        <v>272</v>
      </c>
      <c r="T49" s="1">
        <v>100</v>
      </c>
      <c r="U49" s="1" t="s">
        <v>253</v>
      </c>
      <c r="V49" s="5" t="s">
        <v>85</v>
      </c>
      <c r="W49" s="5" t="s">
        <v>86</v>
      </c>
      <c r="X49" s="5" t="str">
        <f>+IF(Contraloria[[#This Row],[FECHA DE TERMINACIÓN]]="","",TEXT(Contraloria[[#This Row],[FECHA DE TERMINACIÓN]],"AAAA"))</f>
        <v>2016</v>
      </c>
      <c r="Y49" s="1" t="str">
        <f>+IF(Contraloria[[#This Row],[FECHA DE TERMINACIÓN]]="","",TEXT(Contraloria[[#This Row],[FECHA DE TERMINACIÓN]],"MMMM"))</f>
        <v>diciembre</v>
      </c>
      <c r="Z49" s="1" t="s">
        <v>40</v>
      </c>
      <c r="AA49" s="7" t="s">
        <v>41</v>
      </c>
    </row>
    <row r="50" spans="2:27" x14ac:dyDescent="0.35">
      <c r="B50" s="6">
        <v>41</v>
      </c>
      <c r="C50" s="1" t="s">
        <v>77</v>
      </c>
      <c r="D50" s="1" t="s">
        <v>25</v>
      </c>
      <c r="E50" s="1" t="s">
        <v>26</v>
      </c>
      <c r="F50" s="1" t="s">
        <v>27</v>
      </c>
      <c r="G50" s="1">
        <v>2016</v>
      </c>
      <c r="H50" s="1">
        <v>147</v>
      </c>
      <c r="I50" s="1" t="s">
        <v>278</v>
      </c>
      <c r="J50" s="1">
        <v>23</v>
      </c>
      <c r="K50" s="1" t="s">
        <v>29</v>
      </c>
      <c r="L50" s="1" t="s">
        <v>53</v>
      </c>
      <c r="M50" s="1" t="s">
        <v>246</v>
      </c>
      <c r="N50" s="1" t="s">
        <v>247</v>
      </c>
      <c r="O50" s="1" t="s">
        <v>283</v>
      </c>
      <c r="P50" s="1" t="s">
        <v>284</v>
      </c>
      <c r="Q50" s="1" t="s">
        <v>285</v>
      </c>
      <c r="R50" s="1" t="s">
        <v>286</v>
      </c>
      <c r="S50" s="1" t="s">
        <v>287</v>
      </c>
      <c r="T50" s="1">
        <v>100</v>
      </c>
      <c r="U50" s="1" t="s">
        <v>253</v>
      </c>
      <c r="V50" s="5" t="s">
        <v>85</v>
      </c>
      <c r="W50" s="5" t="s">
        <v>86</v>
      </c>
      <c r="X50" s="5" t="str">
        <f>+IF(Contraloria[[#This Row],[FECHA DE TERMINACIÓN]]="","",TEXT(Contraloria[[#This Row],[FECHA DE TERMINACIÓN]],"AAAA"))</f>
        <v>2016</v>
      </c>
      <c r="Y50" s="1" t="str">
        <f>+IF(Contraloria[[#This Row],[FECHA DE TERMINACIÓN]]="","",TEXT(Contraloria[[#This Row],[FECHA DE TERMINACIÓN]],"MMMM"))</f>
        <v>diciembre</v>
      </c>
      <c r="Z50" s="1" t="s">
        <v>40</v>
      </c>
      <c r="AA50" s="7" t="s">
        <v>59</v>
      </c>
    </row>
    <row r="51" spans="2:27" x14ac:dyDescent="0.35">
      <c r="B51" s="6">
        <v>42</v>
      </c>
      <c r="C51" s="1" t="s">
        <v>77</v>
      </c>
      <c r="D51" s="1" t="s">
        <v>25</v>
      </c>
      <c r="E51" s="1" t="s">
        <v>26</v>
      </c>
      <c r="F51" s="1" t="s">
        <v>27</v>
      </c>
      <c r="G51" s="1">
        <v>2016</v>
      </c>
      <c r="H51" s="1">
        <v>147</v>
      </c>
      <c r="I51" s="1" t="s">
        <v>288</v>
      </c>
      <c r="J51" s="1">
        <v>24</v>
      </c>
      <c r="K51" s="1" t="s">
        <v>29</v>
      </c>
      <c r="L51" s="1" t="s">
        <v>53</v>
      </c>
      <c r="M51" s="1" t="s">
        <v>246</v>
      </c>
      <c r="N51" s="1" t="s">
        <v>247</v>
      </c>
      <c r="O51" s="1" t="s">
        <v>289</v>
      </c>
      <c r="P51" s="1" t="s">
        <v>290</v>
      </c>
      <c r="Q51" s="1" t="s">
        <v>291</v>
      </c>
      <c r="R51" s="1" t="s">
        <v>292</v>
      </c>
      <c r="S51" s="1" t="s">
        <v>293</v>
      </c>
      <c r="T51" s="1">
        <v>100</v>
      </c>
      <c r="U51" s="1" t="s">
        <v>266</v>
      </c>
      <c r="V51" s="5" t="s">
        <v>85</v>
      </c>
      <c r="W51" s="5" t="s">
        <v>86</v>
      </c>
      <c r="X51" s="5" t="str">
        <f>+IF(Contraloria[[#This Row],[FECHA DE TERMINACIÓN]]="","",TEXT(Contraloria[[#This Row],[FECHA DE TERMINACIÓN]],"AAAA"))</f>
        <v>2016</v>
      </c>
      <c r="Y51" s="1" t="str">
        <f>+IF(Contraloria[[#This Row],[FECHA DE TERMINACIÓN]]="","",TEXT(Contraloria[[#This Row],[FECHA DE TERMINACIÓN]],"MMMM"))</f>
        <v>diciembre</v>
      </c>
      <c r="Z51" s="1" t="s">
        <v>40</v>
      </c>
      <c r="AA51" s="7" t="s">
        <v>59</v>
      </c>
    </row>
    <row r="52" spans="2:27" x14ac:dyDescent="0.35">
      <c r="B52" s="6">
        <v>45</v>
      </c>
      <c r="C52" s="1" t="s">
        <v>77</v>
      </c>
      <c r="D52" s="1" t="s">
        <v>25</v>
      </c>
      <c r="E52" s="1" t="s">
        <v>26</v>
      </c>
      <c r="F52" s="1" t="s">
        <v>27</v>
      </c>
      <c r="G52" s="1">
        <v>2016</v>
      </c>
      <c r="H52" s="1">
        <v>147</v>
      </c>
      <c r="I52" s="1" t="s">
        <v>299</v>
      </c>
      <c r="J52" s="1">
        <v>25</v>
      </c>
      <c r="K52" s="1" t="s">
        <v>29</v>
      </c>
      <c r="L52" s="1" t="s">
        <v>53</v>
      </c>
      <c r="M52" s="1" t="s">
        <v>246</v>
      </c>
      <c r="N52" s="1" t="s">
        <v>247</v>
      </c>
      <c r="O52" s="1" t="s">
        <v>304</v>
      </c>
      <c r="P52" s="1" t="s">
        <v>305</v>
      </c>
      <c r="Q52" s="1" t="s">
        <v>306</v>
      </c>
      <c r="R52" s="1" t="s">
        <v>307</v>
      </c>
      <c r="S52" s="1" t="s">
        <v>308</v>
      </c>
      <c r="T52" s="1">
        <v>100</v>
      </c>
      <c r="U52" s="1" t="s">
        <v>266</v>
      </c>
      <c r="V52" s="5" t="s">
        <v>85</v>
      </c>
      <c r="W52" s="5" t="s">
        <v>86</v>
      </c>
      <c r="X52" s="5" t="str">
        <f>+IF(Contraloria[[#This Row],[FECHA DE TERMINACIÓN]]="","",TEXT(Contraloria[[#This Row],[FECHA DE TERMINACIÓN]],"AAAA"))</f>
        <v>2016</v>
      </c>
      <c r="Y52" s="1" t="str">
        <f>+IF(Contraloria[[#This Row],[FECHA DE TERMINACIÓN]]="","",TEXT(Contraloria[[#This Row],[FECHA DE TERMINACIÓN]],"MMMM"))</f>
        <v>diciembre</v>
      </c>
      <c r="Z52" s="1" t="s">
        <v>40</v>
      </c>
      <c r="AA52" s="7" t="s">
        <v>41</v>
      </c>
    </row>
    <row r="53" spans="2:27" x14ac:dyDescent="0.35">
      <c r="B53" s="6">
        <v>46</v>
      </c>
      <c r="C53" s="1" t="s">
        <v>77</v>
      </c>
      <c r="D53" s="1" t="s">
        <v>25</v>
      </c>
      <c r="E53" s="1" t="s">
        <v>26</v>
      </c>
      <c r="F53" s="1" t="s">
        <v>27</v>
      </c>
      <c r="G53" s="1">
        <v>2016</v>
      </c>
      <c r="H53" s="1">
        <v>147</v>
      </c>
      <c r="I53" s="1" t="s">
        <v>309</v>
      </c>
      <c r="J53" s="1">
        <v>26</v>
      </c>
      <c r="K53" s="1" t="s">
        <v>29</v>
      </c>
      <c r="L53" s="1" t="s">
        <v>53</v>
      </c>
      <c r="M53" s="1" t="s">
        <v>246</v>
      </c>
      <c r="N53" s="1" t="s">
        <v>247</v>
      </c>
      <c r="O53" s="1" t="s">
        <v>310</v>
      </c>
      <c r="P53" s="1" t="s">
        <v>311</v>
      </c>
      <c r="Q53" s="1" t="s">
        <v>312</v>
      </c>
      <c r="R53" s="1" t="s">
        <v>313</v>
      </c>
      <c r="S53" s="1" t="s">
        <v>314</v>
      </c>
      <c r="T53" s="1">
        <v>100</v>
      </c>
      <c r="U53" s="1" t="s">
        <v>266</v>
      </c>
      <c r="V53" s="5" t="s">
        <v>85</v>
      </c>
      <c r="W53" s="5" t="s">
        <v>86</v>
      </c>
      <c r="X53" s="5" t="str">
        <f>+IF(Contraloria[[#This Row],[FECHA DE TERMINACIÓN]]="","",TEXT(Contraloria[[#This Row],[FECHA DE TERMINACIÓN]],"AAAA"))</f>
        <v>2016</v>
      </c>
      <c r="Y53" s="1" t="str">
        <f>+IF(Contraloria[[#This Row],[FECHA DE TERMINACIÓN]]="","",TEXT(Contraloria[[#This Row],[FECHA DE TERMINACIÓN]],"MMMM"))</f>
        <v>diciembre</v>
      </c>
      <c r="Z53" s="1" t="s">
        <v>40</v>
      </c>
      <c r="AA53" s="7" t="s">
        <v>71</v>
      </c>
    </row>
    <row r="54" spans="2:27" x14ac:dyDescent="0.35">
      <c r="B54" s="6">
        <v>49</v>
      </c>
      <c r="C54" s="1" t="s">
        <v>77</v>
      </c>
      <c r="D54" s="1" t="s">
        <v>25</v>
      </c>
      <c r="E54" s="1" t="s">
        <v>26</v>
      </c>
      <c r="F54" s="1" t="s">
        <v>27</v>
      </c>
      <c r="G54" s="1">
        <v>2016</v>
      </c>
      <c r="H54" s="1">
        <v>147</v>
      </c>
      <c r="I54" s="1" t="s">
        <v>319</v>
      </c>
      <c r="J54" s="1">
        <v>27</v>
      </c>
      <c r="K54" s="1" t="s">
        <v>29</v>
      </c>
      <c r="L54" s="1" t="s">
        <v>53</v>
      </c>
      <c r="M54" s="1" t="s">
        <v>246</v>
      </c>
      <c r="N54" s="1" t="s">
        <v>247</v>
      </c>
      <c r="O54" s="1" t="s">
        <v>325</v>
      </c>
      <c r="P54" s="1" t="s">
        <v>326</v>
      </c>
      <c r="Q54" s="1" t="s">
        <v>327</v>
      </c>
      <c r="R54" s="1" t="s">
        <v>328</v>
      </c>
      <c r="S54" s="1" t="s">
        <v>329</v>
      </c>
      <c r="T54" s="1">
        <v>100</v>
      </c>
      <c r="U54" s="1" t="s">
        <v>266</v>
      </c>
      <c r="V54" s="5" t="s">
        <v>85</v>
      </c>
      <c r="W54" s="5" t="s">
        <v>86</v>
      </c>
      <c r="X54" s="5" t="str">
        <f>+IF(Contraloria[[#This Row],[FECHA DE TERMINACIÓN]]="","",TEXT(Contraloria[[#This Row],[FECHA DE TERMINACIÓN]],"AAAA"))</f>
        <v>2016</v>
      </c>
      <c r="Y54" s="1" t="str">
        <f>+IF(Contraloria[[#This Row],[FECHA DE TERMINACIÓN]]="","",TEXT(Contraloria[[#This Row],[FECHA DE TERMINACIÓN]],"MMMM"))</f>
        <v>diciembre</v>
      </c>
      <c r="Z54" s="1" t="s">
        <v>40</v>
      </c>
      <c r="AA54" s="7" t="s">
        <v>41</v>
      </c>
    </row>
    <row r="55" spans="2:27" x14ac:dyDescent="0.35">
      <c r="B55" s="6">
        <v>50</v>
      </c>
      <c r="C55" s="1" t="s">
        <v>77</v>
      </c>
      <c r="D55" s="1" t="s">
        <v>25</v>
      </c>
      <c r="E55" s="1" t="s">
        <v>26</v>
      </c>
      <c r="F55" s="1" t="s">
        <v>27</v>
      </c>
      <c r="G55" s="1">
        <v>2016</v>
      </c>
      <c r="H55" s="1">
        <v>147</v>
      </c>
      <c r="I55" s="1" t="s">
        <v>330</v>
      </c>
      <c r="J55" s="1">
        <v>28</v>
      </c>
      <c r="K55" s="1" t="s">
        <v>29</v>
      </c>
      <c r="L55" s="1" t="s">
        <v>53</v>
      </c>
      <c r="M55" s="1" t="s">
        <v>246</v>
      </c>
      <c r="N55" s="1" t="s">
        <v>247</v>
      </c>
      <c r="O55" s="1" t="s">
        <v>331</v>
      </c>
      <c r="P55" s="1" t="s">
        <v>332</v>
      </c>
      <c r="Q55" s="1" t="s">
        <v>333</v>
      </c>
      <c r="R55" s="1" t="s">
        <v>313</v>
      </c>
      <c r="S55" s="1" t="s">
        <v>334</v>
      </c>
      <c r="T55" s="1">
        <v>100</v>
      </c>
      <c r="U55" s="1" t="s">
        <v>266</v>
      </c>
      <c r="V55" s="5" t="s">
        <v>85</v>
      </c>
      <c r="W55" s="5" t="s">
        <v>86</v>
      </c>
      <c r="X55" s="5" t="str">
        <f>+IF(Contraloria[[#This Row],[FECHA DE TERMINACIÓN]]="","",TEXT(Contraloria[[#This Row],[FECHA DE TERMINACIÓN]],"AAAA"))</f>
        <v>2016</v>
      </c>
      <c r="Y55" s="1" t="str">
        <f>+IF(Contraloria[[#This Row],[FECHA DE TERMINACIÓN]]="","",TEXT(Contraloria[[#This Row],[FECHA DE TERMINACIÓN]],"MMMM"))</f>
        <v>diciembre</v>
      </c>
      <c r="Z55" s="1" t="s">
        <v>40</v>
      </c>
      <c r="AA55" s="7" t="s">
        <v>71</v>
      </c>
    </row>
    <row r="56" spans="2:27" x14ac:dyDescent="0.35">
      <c r="B56" s="6">
        <v>53</v>
      </c>
      <c r="C56" s="1" t="s">
        <v>77</v>
      </c>
      <c r="D56" s="1" t="s">
        <v>25</v>
      </c>
      <c r="E56" s="1" t="s">
        <v>26</v>
      </c>
      <c r="F56" s="1" t="s">
        <v>27</v>
      </c>
      <c r="G56" s="1">
        <v>2016</v>
      </c>
      <c r="H56" s="1">
        <v>147</v>
      </c>
      <c r="I56" s="1" t="s">
        <v>340</v>
      </c>
      <c r="J56" s="1">
        <v>29</v>
      </c>
      <c r="K56" s="1" t="s">
        <v>29</v>
      </c>
      <c r="L56" s="1" t="s">
        <v>53</v>
      </c>
      <c r="M56" s="1" t="s">
        <v>246</v>
      </c>
      <c r="N56" s="1" t="s">
        <v>247</v>
      </c>
      <c r="O56" s="1" t="s">
        <v>346</v>
      </c>
      <c r="P56" s="1" t="s">
        <v>347</v>
      </c>
      <c r="Q56" s="1" t="s">
        <v>348</v>
      </c>
      <c r="R56" s="1" t="s">
        <v>349</v>
      </c>
      <c r="S56" s="1" t="s">
        <v>350</v>
      </c>
      <c r="T56" s="1">
        <v>100</v>
      </c>
      <c r="U56" s="1" t="s">
        <v>253</v>
      </c>
      <c r="V56" s="5" t="s">
        <v>85</v>
      </c>
      <c r="W56" s="5" t="s">
        <v>132</v>
      </c>
      <c r="X56" s="5" t="str">
        <f>+IF(Contraloria[[#This Row],[FECHA DE TERMINACIÓN]]="","",TEXT(Contraloria[[#This Row],[FECHA DE TERMINACIÓN]],"AAAA"))</f>
        <v>2016</v>
      </c>
      <c r="Y56" s="1" t="str">
        <f>+IF(Contraloria[[#This Row],[FECHA DE TERMINACIÓN]]="","",TEXT(Contraloria[[#This Row],[FECHA DE TERMINACIÓN]],"MMMM"))</f>
        <v>octubre</v>
      </c>
      <c r="Z56" s="1" t="s">
        <v>40</v>
      </c>
      <c r="AA56" s="7" t="s">
        <v>59</v>
      </c>
    </row>
    <row r="57" spans="2:27" x14ac:dyDescent="0.35">
      <c r="B57" s="6">
        <v>66</v>
      </c>
      <c r="C57" s="1" t="s">
        <v>77</v>
      </c>
      <c r="D57" s="1" t="s">
        <v>25</v>
      </c>
      <c r="E57" s="1" t="s">
        <v>26</v>
      </c>
      <c r="F57" s="1" t="s">
        <v>27</v>
      </c>
      <c r="G57" s="1">
        <v>2016</v>
      </c>
      <c r="H57" s="1">
        <v>147</v>
      </c>
      <c r="I57" s="1" t="s">
        <v>406</v>
      </c>
      <c r="J57" s="1">
        <v>31</v>
      </c>
      <c r="K57" s="1" t="s">
        <v>29</v>
      </c>
      <c r="L57" s="1" t="s">
        <v>53</v>
      </c>
      <c r="M57" s="1" t="s">
        <v>201</v>
      </c>
      <c r="N57" s="1" t="s">
        <v>202</v>
      </c>
      <c r="O57" s="1" t="s">
        <v>429</v>
      </c>
      <c r="P57" s="1" t="s">
        <v>430</v>
      </c>
      <c r="Q57" s="1" t="s">
        <v>431</v>
      </c>
      <c r="R57" s="1" t="s">
        <v>432</v>
      </c>
      <c r="S57" s="1" t="s">
        <v>433</v>
      </c>
      <c r="T57" s="1">
        <v>100</v>
      </c>
      <c r="U57" s="1" t="s">
        <v>253</v>
      </c>
      <c r="V57" s="5" t="s">
        <v>85</v>
      </c>
      <c r="W57" s="5" t="s">
        <v>86</v>
      </c>
      <c r="X57" s="5" t="str">
        <f>+IF(Contraloria[[#This Row],[FECHA DE TERMINACIÓN]]="","",TEXT(Contraloria[[#This Row],[FECHA DE TERMINACIÓN]],"AAAA"))</f>
        <v>2016</v>
      </c>
      <c r="Y57" s="1" t="str">
        <f>+IF(Contraloria[[#This Row],[FECHA DE TERMINACIÓN]]="","",TEXT(Contraloria[[#This Row],[FECHA DE TERMINACIÓN]],"MMMM"))</f>
        <v>diciembre</v>
      </c>
      <c r="Z57" s="1" t="s">
        <v>40</v>
      </c>
      <c r="AA57" s="7" t="s">
        <v>41</v>
      </c>
    </row>
    <row r="58" spans="2:27" x14ac:dyDescent="0.35">
      <c r="B58" s="6">
        <v>67</v>
      </c>
      <c r="C58" s="1" t="s">
        <v>434</v>
      </c>
      <c r="D58" s="1" t="s">
        <v>25</v>
      </c>
      <c r="E58" s="1" t="s">
        <v>26</v>
      </c>
      <c r="F58" s="1" t="s">
        <v>27</v>
      </c>
      <c r="G58" s="1">
        <v>2016</v>
      </c>
      <c r="H58" s="1">
        <v>168</v>
      </c>
      <c r="I58" s="1" t="s">
        <v>406</v>
      </c>
      <c r="J58" s="1">
        <v>1</v>
      </c>
      <c r="K58" s="1" t="s">
        <v>29</v>
      </c>
      <c r="L58" s="1" t="s">
        <v>43</v>
      </c>
      <c r="M58" s="1" t="s">
        <v>31</v>
      </c>
      <c r="N58" s="1" t="s">
        <v>32</v>
      </c>
      <c r="O58" s="1" t="s">
        <v>435</v>
      </c>
      <c r="P58" s="1" t="s">
        <v>436</v>
      </c>
      <c r="Q58" s="1" t="s">
        <v>437</v>
      </c>
      <c r="R58" s="1" t="s">
        <v>438</v>
      </c>
      <c r="S58" s="1" t="s">
        <v>439</v>
      </c>
      <c r="T58" s="1">
        <v>100</v>
      </c>
      <c r="U58" s="1" t="s">
        <v>440</v>
      </c>
      <c r="V58" s="5" t="s">
        <v>441</v>
      </c>
      <c r="W58" s="5" t="s">
        <v>86</v>
      </c>
      <c r="X58" s="5" t="str">
        <f>+IF(Contraloria[[#This Row],[FECHA DE TERMINACIÓN]]="","",TEXT(Contraloria[[#This Row],[FECHA DE TERMINACIÓN]],"AAAA"))</f>
        <v>2016</v>
      </c>
      <c r="Y58" s="1" t="str">
        <f>+IF(Contraloria[[#This Row],[FECHA DE TERMINACIÓN]]="","",TEXT(Contraloria[[#This Row],[FECHA DE TERMINACIÓN]],"MMMM"))</f>
        <v>diciembre</v>
      </c>
      <c r="Z58" s="1" t="s">
        <v>40</v>
      </c>
      <c r="AA58" s="7" t="s">
        <v>59</v>
      </c>
    </row>
    <row r="59" spans="2:27" x14ac:dyDescent="0.35">
      <c r="B59" s="6">
        <v>68</v>
      </c>
      <c r="C59" s="1" t="s">
        <v>434</v>
      </c>
      <c r="D59" s="1" t="s">
        <v>25</v>
      </c>
      <c r="E59" s="1" t="s">
        <v>26</v>
      </c>
      <c r="F59" s="1" t="s">
        <v>27</v>
      </c>
      <c r="G59" s="1">
        <v>2016</v>
      </c>
      <c r="H59" s="1">
        <v>168</v>
      </c>
      <c r="I59" s="1" t="s">
        <v>406</v>
      </c>
      <c r="J59" s="1">
        <v>2</v>
      </c>
      <c r="K59" s="1" t="s">
        <v>29</v>
      </c>
      <c r="L59" s="1" t="s">
        <v>43</v>
      </c>
      <c r="M59" s="1" t="s">
        <v>31</v>
      </c>
      <c r="N59" s="1" t="s">
        <v>32</v>
      </c>
      <c r="O59" s="1" t="s">
        <v>435</v>
      </c>
      <c r="P59" s="1" t="s">
        <v>442</v>
      </c>
      <c r="Q59" s="1" t="s">
        <v>443</v>
      </c>
      <c r="R59" s="1" t="s">
        <v>444</v>
      </c>
      <c r="S59" s="1" t="s">
        <v>445</v>
      </c>
      <c r="T59" s="1">
        <v>100</v>
      </c>
      <c r="U59" s="1" t="s">
        <v>440</v>
      </c>
      <c r="V59" s="5" t="s">
        <v>441</v>
      </c>
      <c r="W59" s="5" t="s">
        <v>86</v>
      </c>
      <c r="X59" s="5" t="str">
        <f>+IF(Contraloria[[#This Row],[FECHA DE TERMINACIÓN]]="","",TEXT(Contraloria[[#This Row],[FECHA DE TERMINACIÓN]],"AAAA"))</f>
        <v>2016</v>
      </c>
      <c r="Y59" s="1" t="str">
        <f>+IF(Contraloria[[#This Row],[FECHA DE TERMINACIÓN]]="","",TEXT(Contraloria[[#This Row],[FECHA DE TERMINACIÓN]],"MMMM"))</f>
        <v>diciembre</v>
      </c>
      <c r="Z59" s="1" t="s">
        <v>40</v>
      </c>
      <c r="AA59" s="7" t="s">
        <v>41</v>
      </c>
    </row>
    <row r="60" spans="2:27" x14ac:dyDescent="0.35">
      <c r="B60" s="6">
        <v>69</v>
      </c>
      <c r="C60" s="1" t="s">
        <v>434</v>
      </c>
      <c r="D60" s="1" t="s">
        <v>25</v>
      </c>
      <c r="E60" s="1" t="s">
        <v>26</v>
      </c>
      <c r="F60" s="1" t="s">
        <v>27</v>
      </c>
      <c r="G60" s="1">
        <v>2016</v>
      </c>
      <c r="H60" s="1">
        <v>168</v>
      </c>
      <c r="I60" s="1" t="s">
        <v>406</v>
      </c>
      <c r="J60" s="1">
        <v>3</v>
      </c>
      <c r="K60" s="1" t="s">
        <v>29</v>
      </c>
      <c r="L60" s="1" t="s">
        <v>43</v>
      </c>
      <c r="M60" s="1" t="s">
        <v>31</v>
      </c>
      <c r="N60" s="1" t="s">
        <v>32</v>
      </c>
      <c r="O60" s="1" t="s">
        <v>435</v>
      </c>
      <c r="P60" s="1" t="s">
        <v>446</v>
      </c>
      <c r="Q60" s="1" t="s">
        <v>447</v>
      </c>
      <c r="R60" s="1" t="s">
        <v>448</v>
      </c>
      <c r="S60" s="1" t="s">
        <v>449</v>
      </c>
      <c r="T60" s="1">
        <v>100</v>
      </c>
      <c r="U60" s="1" t="s">
        <v>450</v>
      </c>
      <c r="V60" s="5" t="s">
        <v>441</v>
      </c>
      <c r="W60" s="5" t="s">
        <v>451</v>
      </c>
      <c r="X60" s="5" t="str">
        <f>+IF(Contraloria[[#This Row],[FECHA DE TERMINACIÓN]]="","",TEXT(Contraloria[[#This Row],[FECHA DE TERMINACIÓN]],"AAAA"))</f>
        <v>2017</v>
      </c>
      <c r="Y60" s="1" t="str">
        <f>+IF(Contraloria[[#This Row],[FECHA DE TERMINACIÓN]]="","",TEXT(Contraloria[[#This Row],[FECHA DE TERMINACIÓN]],"MMMM"))</f>
        <v>junio</v>
      </c>
      <c r="Z60" s="1" t="s">
        <v>40</v>
      </c>
      <c r="AA60" s="7" t="s">
        <v>41</v>
      </c>
    </row>
    <row r="61" spans="2:27" x14ac:dyDescent="0.35">
      <c r="B61" s="6">
        <v>70</v>
      </c>
      <c r="C61" s="1" t="s">
        <v>434</v>
      </c>
      <c r="D61" s="1" t="s">
        <v>25</v>
      </c>
      <c r="E61" s="1" t="s">
        <v>26</v>
      </c>
      <c r="F61" s="1" t="s">
        <v>27</v>
      </c>
      <c r="G61" s="1">
        <v>2016</v>
      </c>
      <c r="H61" s="1">
        <v>168</v>
      </c>
      <c r="I61" s="1" t="s">
        <v>406</v>
      </c>
      <c r="J61" s="1">
        <v>4</v>
      </c>
      <c r="K61" s="1" t="s">
        <v>29</v>
      </c>
      <c r="L61" s="1" t="s">
        <v>43</v>
      </c>
      <c r="M61" s="1" t="s">
        <v>31</v>
      </c>
      <c r="N61" s="1" t="s">
        <v>32</v>
      </c>
      <c r="O61" s="1" t="s">
        <v>435</v>
      </c>
      <c r="P61" s="1" t="s">
        <v>452</v>
      </c>
      <c r="Q61" s="1" t="s">
        <v>453</v>
      </c>
      <c r="R61" s="1" t="s">
        <v>454</v>
      </c>
      <c r="S61" s="1" t="s">
        <v>455</v>
      </c>
      <c r="T61" s="1">
        <v>100</v>
      </c>
      <c r="U61" s="1" t="s">
        <v>456</v>
      </c>
      <c r="V61" s="5" t="s">
        <v>441</v>
      </c>
      <c r="W61" s="5" t="s">
        <v>86</v>
      </c>
      <c r="X61" s="5" t="str">
        <f>+IF(Contraloria[[#This Row],[FECHA DE TERMINACIÓN]]="","",TEXT(Contraloria[[#This Row],[FECHA DE TERMINACIÓN]],"AAAA"))</f>
        <v>2016</v>
      </c>
      <c r="Y61" s="1" t="str">
        <f>+IF(Contraloria[[#This Row],[FECHA DE TERMINACIÓN]]="","",TEXT(Contraloria[[#This Row],[FECHA DE TERMINACIÓN]],"MMMM"))</f>
        <v>diciembre</v>
      </c>
      <c r="Z61" s="1" t="s">
        <v>40</v>
      </c>
      <c r="AA61" s="7" t="s">
        <v>41</v>
      </c>
    </row>
    <row r="62" spans="2:27" x14ac:dyDescent="0.35">
      <c r="B62" s="6">
        <v>71</v>
      </c>
      <c r="C62" s="1" t="s">
        <v>457</v>
      </c>
      <c r="D62" s="1" t="s">
        <v>25</v>
      </c>
      <c r="E62" s="1" t="s">
        <v>26</v>
      </c>
      <c r="F62" s="1" t="s">
        <v>27</v>
      </c>
      <c r="G62" s="1">
        <v>2016</v>
      </c>
      <c r="H62" s="1">
        <v>189</v>
      </c>
      <c r="I62" s="1" t="s">
        <v>406</v>
      </c>
      <c r="J62" s="1">
        <v>1</v>
      </c>
      <c r="K62" s="1" t="s">
        <v>29</v>
      </c>
      <c r="L62" s="1" t="s">
        <v>43</v>
      </c>
      <c r="M62" s="1" t="s">
        <v>31</v>
      </c>
      <c r="N62" s="1" t="s">
        <v>32</v>
      </c>
      <c r="O62" s="1" t="s">
        <v>458</v>
      </c>
      <c r="P62" s="1" t="s">
        <v>458</v>
      </c>
      <c r="Q62" s="1" t="s">
        <v>459</v>
      </c>
      <c r="R62" s="1" t="s">
        <v>460</v>
      </c>
      <c r="S62" s="1" t="s">
        <v>461</v>
      </c>
      <c r="T62" s="1">
        <v>100</v>
      </c>
      <c r="U62" s="1" t="s">
        <v>462</v>
      </c>
      <c r="V62" s="5" t="s">
        <v>463</v>
      </c>
      <c r="W62" s="5" t="s">
        <v>464</v>
      </c>
      <c r="X62" s="5" t="str">
        <f>+IF(Contraloria[[#This Row],[FECHA DE TERMINACIÓN]]="","",TEXT(Contraloria[[#This Row],[FECHA DE TERMINACIÓN]],"AAAA"))</f>
        <v>2017</v>
      </c>
      <c r="Y62" s="1" t="str">
        <f>+IF(Contraloria[[#This Row],[FECHA DE TERMINACIÓN]]="","",TEXT(Contraloria[[#This Row],[FECHA DE TERMINACIÓN]],"MMMM"))</f>
        <v>diciembre</v>
      </c>
      <c r="Z62" s="1" t="s">
        <v>40</v>
      </c>
      <c r="AA62" s="7" t="s">
        <v>41</v>
      </c>
    </row>
    <row r="63" spans="2:27" x14ac:dyDescent="0.35">
      <c r="B63" s="6">
        <v>98</v>
      </c>
      <c r="C63" s="1" t="s">
        <v>457</v>
      </c>
      <c r="D63" s="1" t="s">
        <v>25</v>
      </c>
      <c r="E63" s="1" t="s">
        <v>26</v>
      </c>
      <c r="F63" s="1" t="s">
        <v>27</v>
      </c>
      <c r="G63" s="1">
        <v>2016</v>
      </c>
      <c r="H63" s="1">
        <v>189</v>
      </c>
      <c r="I63" s="1" t="s">
        <v>584</v>
      </c>
      <c r="J63" s="1">
        <v>2</v>
      </c>
      <c r="K63" s="1" t="s">
        <v>29</v>
      </c>
      <c r="L63" s="1" t="s">
        <v>43</v>
      </c>
      <c r="M63" s="1" t="s">
        <v>31</v>
      </c>
      <c r="N63" s="1" t="s">
        <v>32</v>
      </c>
      <c r="O63" s="1" t="s">
        <v>592</v>
      </c>
      <c r="P63" s="1" t="s">
        <v>592</v>
      </c>
      <c r="Q63" s="1" t="s">
        <v>593</v>
      </c>
      <c r="R63" s="1" t="s">
        <v>594</v>
      </c>
      <c r="S63" s="1" t="s">
        <v>595</v>
      </c>
      <c r="T63" s="1">
        <v>100</v>
      </c>
      <c r="U63" s="1" t="s">
        <v>462</v>
      </c>
      <c r="V63" s="5" t="s">
        <v>596</v>
      </c>
      <c r="W63" s="5" t="s">
        <v>464</v>
      </c>
      <c r="X63" s="5" t="str">
        <f>+IF(Contraloria[[#This Row],[FECHA DE TERMINACIÓN]]="","",TEXT(Contraloria[[#This Row],[FECHA DE TERMINACIÓN]],"AAAA"))</f>
        <v>2017</v>
      </c>
      <c r="Y63" s="1" t="str">
        <f>+IF(Contraloria[[#This Row],[FECHA DE TERMINACIÓN]]="","",TEXT(Contraloria[[#This Row],[FECHA DE TERMINACIÓN]],"MMMM"))</f>
        <v>diciembre</v>
      </c>
      <c r="Z63" s="1" t="s">
        <v>40</v>
      </c>
      <c r="AA63" s="7" t="s">
        <v>41</v>
      </c>
    </row>
    <row r="64" spans="2:27" x14ac:dyDescent="0.35">
      <c r="B64" s="6">
        <v>113</v>
      </c>
      <c r="C64" s="1" t="s">
        <v>457</v>
      </c>
      <c r="D64" s="1" t="s">
        <v>25</v>
      </c>
      <c r="E64" s="1" t="s">
        <v>26</v>
      </c>
      <c r="F64" s="1" t="s">
        <v>27</v>
      </c>
      <c r="G64" s="1">
        <v>2016</v>
      </c>
      <c r="H64" s="1">
        <v>189</v>
      </c>
      <c r="I64" s="1" t="s">
        <v>638</v>
      </c>
      <c r="J64" s="1">
        <v>3</v>
      </c>
      <c r="K64" s="1" t="s">
        <v>29</v>
      </c>
      <c r="L64" s="1" t="s">
        <v>43</v>
      </c>
      <c r="M64" s="1" t="s">
        <v>31</v>
      </c>
      <c r="N64" s="1" t="s">
        <v>32</v>
      </c>
      <c r="O64" s="1" t="s">
        <v>657</v>
      </c>
      <c r="P64" s="1" t="s">
        <v>657</v>
      </c>
      <c r="Q64" s="1" t="s">
        <v>658</v>
      </c>
      <c r="R64" s="1" t="s">
        <v>659</v>
      </c>
      <c r="S64" s="1" t="s">
        <v>660</v>
      </c>
      <c r="T64" s="1">
        <v>100</v>
      </c>
      <c r="U64" s="1" t="s">
        <v>462</v>
      </c>
      <c r="V64" s="5" t="s">
        <v>596</v>
      </c>
      <c r="W64" s="5" t="s">
        <v>464</v>
      </c>
      <c r="X64" s="5" t="str">
        <f>+IF(Contraloria[[#This Row],[FECHA DE TERMINACIÓN]]="","",TEXT(Contraloria[[#This Row],[FECHA DE TERMINACIÓN]],"AAAA"))</f>
        <v>2017</v>
      </c>
      <c r="Y64" s="1" t="str">
        <f>+IF(Contraloria[[#This Row],[FECHA DE TERMINACIÓN]]="","",TEXT(Contraloria[[#This Row],[FECHA DE TERMINACIÓN]],"MMMM"))</f>
        <v>diciembre</v>
      </c>
      <c r="Z64" s="1" t="s">
        <v>40</v>
      </c>
      <c r="AA64" s="7" t="s">
        <v>41</v>
      </c>
    </row>
    <row r="65" spans="2:27" x14ac:dyDescent="0.35">
      <c r="B65" s="6">
        <v>166</v>
      </c>
      <c r="C65" s="1" t="s">
        <v>457</v>
      </c>
      <c r="D65" s="1" t="s">
        <v>25</v>
      </c>
      <c r="E65" s="1" t="s">
        <v>26</v>
      </c>
      <c r="F65" s="1" t="s">
        <v>27</v>
      </c>
      <c r="G65" s="1">
        <v>2016</v>
      </c>
      <c r="H65" s="1">
        <v>189</v>
      </c>
      <c r="I65" s="1" t="s">
        <v>838</v>
      </c>
      <c r="J65" s="1">
        <v>4</v>
      </c>
      <c r="K65" s="1" t="s">
        <v>29</v>
      </c>
      <c r="L65" s="1" t="s">
        <v>43</v>
      </c>
      <c r="M65" s="1" t="s">
        <v>31</v>
      </c>
      <c r="N65" s="1" t="s">
        <v>32</v>
      </c>
      <c r="O65" s="1" t="s">
        <v>856</v>
      </c>
      <c r="P65" s="1" t="s">
        <v>856</v>
      </c>
      <c r="Q65" s="1" t="s">
        <v>857</v>
      </c>
      <c r="R65" s="1" t="s">
        <v>858</v>
      </c>
      <c r="S65" s="1" t="s">
        <v>859</v>
      </c>
      <c r="T65" s="1">
        <v>100</v>
      </c>
      <c r="U65" s="1" t="s">
        <v>860</v>
      </c>
      <c r="V65" s="5" t="s">
        <v>596</v>
      </c>
      <c r="W65" s="5" t="s">
        <v>464</v>
      </c>
      <c r="X65" s="5" t="str">
        <f>+IF(Contraloria[[#This Row],[FECHA DE TERMINACIÓN]]="","",TEXT(Contraloria[[#This Row],[FECHA DE TERMINACIÓN]],"AAAA"))</f>
        <v>2017</v>
      </c>
      <c r="Y65" s="1" t="str">
        <f>+IF(Contraloria[[#This Row],[FECHA DE TERMINACIÓN]]="","",TEXT(Contraloria[[#This Row],[FECHA DE TERMINACIÓN]],"MMMM"))</f>
        <v>diciembre</v>
      </c>
      <c r="Z65" s="1" t="s">
        <v>40</v>
      </c>
      <c r="AA65" s="7" t="s">
        <v>41</v>
      </c>
    </row>
    <row r="66" spans="2:27" x14ac:dyDescent="0.35">
      <c r="B66" s="6">
        <v>167</v>
      </c>
      <c r="C66" s="1" t="s">
        <v>434</v>
      </c>
      <c r="D66" s="1" t="s">
        <v>25</v>
      </c>
      <c r="E66" s="1" t="s">
        <v>26</v>
      </c>
      <c r="F66" s="1" t="s">
        <v>27</v>
      </c>
      <c r="G66" s="1">
        <v>2016</v>
      </c>
      <c r="H66" s="1">
        <v>168</v>
      </c>
      <c r="I66" s="1" t="s">
        <v>838</v>
      </c>
      <c r="J66" s="1">
        <v>5</v>
      </c>
      <c r="K66" s="1" t="s">
        <v>29</v>
      </c>
      <c r="L66" s="1" t="s">
        <v>43</v>
      </c>
      <c r="M66" s="1" t="s">
        <v>31</v>
      </c>
      <c r="N66" s="1" t="s">
        <v>32</v>
      </c>
      <c r="O66" s="1" t="s">
        <v>861</v>
      </c>
      <c r="P66" s="1" t="s">
        <v>862</v>
      </c>
      <c r="Q66" s="1" t="s">
        <v>863</v>
      </c>
      <c r="R66" s="1" t="s">
        <v>864</v>
      </c>
      <c r="S66" s="1" t="s">
        <v>865</v>
      </c>
      <c r="T66" s="1">
        <v>100</v>
      </c>
      <c r="U66" s="1" t="s">
        <v>440</v>
      </c>
      <c r="V66" s="5" t="s">
        <v>441</v>
      </c>
      <c r="W66" s="5" t="s">
        <v>86</v>
      </c>
      <c r="X66" s="5" t="str">
        <f>+IF(Contraloria[[#This Row],[FECHA DE TERMINACIÓN]]="","",TEXT(Contraloria[[#This Row],[FECHA DE TERMINACIÓN]],"AAAA"))</f>
        <v>2016</v>
      </c>
      <c r="Y66" s="1" t="str">
        <f>+IF(Contraloria[[#This Row],[FECHA DE TERMINACIÓN]]="","",TEXT(Contraloria[[#This Row],[FECHA DE TERMINACIÓN]],"MMMM"))</f>
        <v>diciembre</v>
      </c>
      <c r="Z66" s="1" t="s">
        <v>40</v>
      </c>
      <c r="AA66" s="7" t="s">
        <v>41</v>
      </c>
    </row>
    <row r="67" spans="2:27" x14ac:dyDescent="0.35">
      <c r="B67" s="6">
        <v>185</v>
      </c>
      <c r="C67" s="1" t="s">
        <v>434</v>
      </c>
      <c r="D67" s="1" t="s">
        <v>25</v>
      </c>
      <c r="E67" s="1" t="s">
        <v>26</v>
      </c>
      <c r="F67" s="1" t="s">
        <v>27</v>
      </c>
      <c r="G67" s="1">
        <v>2016</v>
      </c>
      <c r="H67" s="1">
        <v>168</v>
      </c>
      <c r="I67" s="1" t="s">
        <v>927</v>
      </c>
      <c r="J67" s="1">
        <v>6</v>
      </c>
      <c r="K67" s="1" t="s">
        <v>29</v>
      </c>
      <c r="L67" s="1" t="s">
        <v>43</v>
      </c>
      <c r="M67" s="1" t="s">
        <v>31</v>
      </c>
      <c r="N67" s="1" t="s">
        <v>32</v>
      </c>
      <c r="O67" s="1" t="s">
        <v>936</v>
      </c>
      <c r="P67" s="1" t="s">
        <v>937</v>
      </c>
      <c r="Q67" s="1" t="s">
        <v>938</v>
      </c>
      <c r="R67" s="1" t="s">
        <v>939</v>
      </c>
      <c r="S67" s="1" t="s">
        <v>940</v>
      </c>
      <c r="T67" s="1">
        <v>100</v>
      </c>
      <c r="U67" s="1" t="s">
        <v>440</v>
      </c>
      <c r="V67" s="5" t="s">
        <v>441</v>
      </c>
      <c r="W67" s="5" t="s">
        <v>86</v>
      </c>
      <c r="X67" s="5" t="str">
        <f>+IF(Contraloria[[#This Row],[FECHA DE TERMINACIÓN]]="","",TEXT(Contraloria[[#This Row],[FECHA DE TERMINACIÓN]],"AAAA"))</f>
        <v>2016</v>
      </c>
      <c r="Y67" s="1" t="str">
        <f>+IF(Contraloria[[#This Row],[FECHA DE TERMINACIÓN]]="","",TEXT(Contraloria[[#This Row],[FECHA DE TERMINACIÓN]],"MMMM"))</f>
        <v>diciembre</v>
      </c>
      <c r="Z67" s="1" t="s">
        <v>40</v>
      </c>
      <c r="AA67" s="7" t="s">
        <v>41</v>
      </c>
    </row>
    <row r="68" spans="2:27" x14ac:dyDescent="0.35">
      <c r="B68" s="6">
        <v>186</v>
      </c>
      <c r="C68" s="1" t="s">
        <v>457</v>
      </c>
      <c r="D68" s="1" t="s">
        <v>25</v>
      </c>
      <c r="E68" s="1" t="s">
        <v>26</v>
      </c>
      <c r="F68" s="1" t="s">
        <v>27</v>
      </c>
      <c r="G68" s="1">
        <v>2016</v>
      </c>
      <c r="H68" s="1">
        <v>189</v>
      </c>
      <c r="I68" s="1" t="s">
        <v>927</v>
      </c>
      <c r="J68" s="1">
        <v>5</v>
      </c>
      <c r="K68" s="1" t="s">
        <v>29</v>
      </c>
      <c r="L68" s="1" t="s">
        <v>43</v>
      </c>
      <c r="M68" s="1" t="s">
        <v>31</v>
      </c>
      <c r="N68" s="1" t="s">
        <v>32</v>
      </c>
      <c r="O68" s="1" t="s">
        <v>941</v>
      </c>
      <c r="P68" s="1" t="s">
        <v>942</v>
      </c>
      <c r="Q68" s="1" t="s">
        <v>943</v>
      </c>
      <c r="R68" s="1" t="s">
        <v>944</v>
      </c>
      <c r="S68" s="1" t="s">
        <v>945</v>
      </c>
      <c r="T68" s="1">
        <v>100</v>
      </c>
      <c r="U68" s="1" t="s">
        <v>946</v>
      </c>
      <c r="V68" s="5" t="s">
        <v>596</v>
      </c>
      <c r="W68" s="5" t="s">
        <v>464</v>
      </c>
      <c r="X68" s="5" t="str">
        <f>+IF(Contraloria[[#This Row],[FECHA DE TERMINACIÓN]]="","",TEXT(Contraloria[[#This Row],[FECHA DE TERMINACIÓN]],"AAAA"))</f>
        <v>2017</v>
      </c>
      <c r="Y68" s="1" t="str">
        <f>+IF(Contraloria[[#This Row],[FECHA DE TERMINACIÓN]]="","",TEXT(Contraloria[[#This Row],[FECHA DE TERMINACIÓN]],"MMMM"))</f>
        <v>diciembre</v>
      </c>
      <c r="Z68" s="1" t="s">
        <v>40</v>
      </c>
      <c r="AA68" s="7" t="s">
        <v>41</v>
      </c>
    </row>
    <row r="69" spans="2:27" x14ac:dyDescent="0.35">
      <c r="B69" s="6">
        <v>236</v>
      </c>
      <c r="C69" s="1" t="s">
        <v>457</v>
      </c>
      <c r="D69" s="1" t="s">
        <v>25</v>
      </c>
      <c r="E69" s="1" t="s">
        <v>26</v>
      </c>
      <c r="F69" s="1" t="s">
        <v>27</v>
      </c>
      <c r="G69" s="1">
        <v>2016</v>
      </c>
      <c r="H69" s="1">
        <v>189</v>
      </c>
      <c r="I69" s="1" t="s">
        <v>1098</v>
      </c>
      <c r="J69" s="1">
        <v>6</v>
      </c>
      <c r="K69" s="1" t="s">
        <v>29</v>
      </c>
      <c r="L69" s="1" t="s">
        <v>43</v>
      </c>
      <c r="M69" s="1" t="s">
        <v>31</v>
      </c>
      <c r="N69" s="1" t="s">
        <v>32</v>
      </c>
      <c r="O69" s="1" t="s">
        <v>1112</v>
      </c>
      <c r="P69" s="1" t="s">
        <v>1112</v>
      </c>
      <c r="Q69" s="1" t="s">
        <v>943</v>
      </c>
      <c r="R69" s="1" t="s">
        <v>944</v>
      </c>
      <c r="S69" s="1" t="s">
        <v>945</v>
      </c>
      <c r="T69" s="1">
        <v>100</v>
      </c>
      <c r="U69" s="1" t="s">
        <v>946</v>
      </c>
      <c r="V69" s="5" t="s">
        <v>596</v>
      </c>
      <c r="W69" s="5" t="s">
        <v>464</v>
      </c>
      <c r="X69" s="5" t="str">
        <f>+IF(Contraloria[[#This Row],[FECHA DE TERMINACIÓN]]="","",TEXT(Contraloria[[#This Row],[FECHA DE TERMINACIÓN]],"AAAA"))</f>
        <v>2017</v>
      </c>
      <c r="Y69" s="1" t="str">
        <f>+IF(Contraloria[[#This Row],[FECHA DE TERMINACIÓN]]="","",TEXT(Contraloria[[#This Row],[FECHA DE TERMINACIÓN]],"MMMM"))</f>
        <v>diciembre</v>
      </c>
      <c r="Z69" s="1" t="s">
        <v>40</v>
      </c>
      <c r="AA69" s="7" t="s">
        <v>41</v>
      </c>
    </row>
    <row r="70" spans="2:27" x14ac:dyDescent="0.35">
      <c r="B70" s="6">
        <v>237</v>
      </c>
      <c r="C70" s="1" t="s">
        <v>434</v>
      </c>
      <c r="D70" s="1" t="s">
        <v>25</v>
      </c>
      <c r="E70" s="1" t="s">
        <v>26</v>
      </c>
      <c r="F70" s="1" t="s">
        <v>27</v>
      </c>
      <c r="G70" s="1">
        <v>2016</v>
      </c>
      <c r="H70" s="1">
        <v>168</v>
      </c>
      <c r="I70" s="1" t="s">
        <v>1098</v>
      </c>
      <c r="J70" s="1">
        <v>7</v>
      </c>
      <c r="K70" s="1" t="s">
        <v>29</v>
      </c>
      <c r="L70" s="1" t="s">
        <v>43</v>
      </c>
      <c r="M70" s="1" t="s">
        <v>31</v>
      </c>
      <c r="N70" s="1" t="s">
        <v>32</v>
      </c>
      <c r="O70" s="1" t="s">
        <v>1113</v>
      </c>
      <c r="P70" s="1" t="s">
        <v>1114</v>
      </c>
      <c r="Q70" s="1" t="s">
        <v>1115</v>
      </c>
      <c r="R70" s="1" t="s">
        <v>1116</v>
      </c>
      <c r="S70" s="1" t="s">
        <v>1117</v>
      </c>
      <c r="T70" s="1">
        <v>100</v>
      </c>
      <c r="U70" s="1" t="s">
        <v>1118</v>
      </c>
      <c r="V70" s="5" t="s">
        <v>441</v>
      </c>
      <c r="W70" s="5" t="s">
        <v>86</v>
      </c>
      <c r="X70" s="5" t="str">
        <f>+IF(Contraloria[[#This Row],[FECHA DE TERMINACIÓN]]="","",TEXT(Contraloria[[#This Row],[FECHA DE TERMINACIÓN]],"AAAA"))</f>
        <v>2016</v>
      </c>
      <c r="Y70" s="1" t="str">
        <f>+IF(Contraloria[[#This Row],[FECHA DE TERMINACIÓN]]="","",TEXT(Contraloria[[#This Row],[FECHA DE TERMINACIÓN]],"MMMM"))</f>
        <v>diciembre</v>
      </c>
      <c r="Z70" s="1" t="s">
        <v>40</v>
      </c>
      <c r="AA70" s="7" t="s">
        <v>41</v>
      </c>
    </row>
    <row r="71" spans="2:27" x14ac:dyDescent="0.35">
      <c r="B71" s="6">
        <v>239</v>
      </c>
      <c r="C71" s="1" t="s">
        <v>457</v>
      </c>
      <c r="D71" s="1" t="s">
        <v>25</v>
      </c>
      <c r="E71" s="1" t="s">
        <v>26</v>
      </c>
      <c r="F71" s="1" t="s">
        <v>27</v>
      </c>
      <c r="G71" s="1">
        <v>2016</v>
      </c>
      <c r="H71" s="1">
        <v>189</v>
      </c>
      <c r="I71" s="1" t="s">
        <v>1125</v>
      </c>
      <c r="J71" s="1">
        <v>7</v>
      </c>
      <c r="K71" s="1" t="s">
        <v>29</v>
      </c>
      <c r="L71" s="1" t="s">
        <v>43</v>
      </c>
      <c r="M71" s="1" t="s">
        <v>31</v>
      </c>
      <c r="N71" s="1" t="s">
        <v>32</v>
      </c>
      <c r="O71" s="1" t="s">
        <v>1126</v>
      </c>
      <c r="P71" s="1" t="s">
        <v>1127</v>
      </c>
      <c r="Q71" s="1" t="s">
        <v>1128</v>
      </c>
      <c r="R71" s="1" t="s">
        <v>480</v>
      </c>
      <c r="S71" s="1" t="s">
        <v>1129</v>
      </c>
      <c r="T71" s="1">
        <v>100</v>
      </c>
      <c r="U71" s="1" t="s">
        <v>462</v>
      </c>
      <c r="V71" s="5" t="s">
        <v>463</v>
      </c>
      <c r="W71" s="5" t="s">
        <v>464</v>
      </c>
      <c r="X71" s="5" t="str">
        <f>+IF(Contraloria[[#This Row],[FECHA DE TERMINACIÓN]]="","",TEXT(Contraloria[[#This Row],[FECHA DE TERMINACIÓN]],"AAAA"))</f>
        <v>2017</v>
      </c>
      <c r="Y71" s="1" t="str">
        <f>+IF(Contraloria[[#This Row],[FECHA DE TERMINACIÓN]]="","",TEXT(Contraloria[[#This Row],[FECHA DE TERMINACIÓN]],"MMMM"))</f>
        <v>diciembre</v>
      </c>
      <c r="Z71" s="1" t="s">
        <v>40</v>
      </c>
      <c r="AA71" s="7" t="s">
        <v>41</v>
      </c>
    </row>
    <row r="72" spans="2:27" x14ac:dyDescent="0.35">
      <c r="B72" s="6">
        <v>246</v>
      </c>
      <c r="C72" s="1" t="s">
        <v>457</v>
      </c>
      <c r="D72" s="1" t="s">
        <v>25</v>
      </c>
      <c r="E72" s="1" t="s">
        <v>26</v>
      </c>
      <c r="F72" s="1" t="s">
        <v>27</v>
      </c>
      <c r="G72" s="1">
        <v>2016</v>
      </c>
      <c r="H72" s="1">
        <v>189</v>
      </c>
      <c r="I72" s="1" t="s">
        <v>1147</v>
      </c>
      <c r="J72" s="1">
        <v>8</v>
      </c>
      <c r="K72" s="1" t="s">
        <v>29</v>
      </c>
      <c r="L72" s="1" t="s">
        <v>43</v>
      </c>
      <c r="M72" s="1" t="s">
        <v>31</v>
      </c>
      <c r="N72" s="1" t="s">
        <v>32</v>
      </c>
      <c r="O72" s="1" t="s">
        <v>1152</v>
      </c>
      <c r="P72" s="1" t="s">
        <v>1152</v>
      </c>
      <c r="Q72" s="1" t="s">
        <v>1153</v>
      </c>
      <c r="R72" s="1" t="s">
        <v>1154</v>
      </c>
      <c r="S72" s="1" t="s">
        <v>1155</v>
      </c>
      <c r="T72" s="1">
        <v>100</v>
      </c>
      <c r="U72" s="1" t="s">
        <v>462</v>
      </c>
      <c r="V72" s="5" t="s">
        <v>463</v>
      </c>
      <c r="W72" s="5" t="s">
        <v>464</v>
      </c>
      <c r="X72" s="5" t="str">
        <f>+IF(Contraloria[[#This Row],[FECHA DE TERMINACIÓN]]="","",TEXT(Contraloria[[#This Row],[FECHA DE TERMINACIÓN]],"AAAA"))</f>
        <v>2017</v>
      </c>
      <c r="Y72" s="1" t="str">
        <f>+IF(Contraloria[[#This Row],[FECHA DE TERMINACIÓN]]="","",TEXT(Contraloria[[#This Row],[FECHA DE TERMINACIÓN]],"MMMM"))</f>
        <v>diciembre</v>
      </c>
      <c r="Z72" s="1" t="s">
        <v>40</v>
      </c>
      <c r="AA72" s="7" t="s">
        <v>71</v>
      </c>
    </row>
    <row r="73" spans="2:27" x14ac:dyDescent="0.35">
      <c r="B73" s="6">
        <v>247</v>
      </c>
      <c r="C73" s="1" t="s">
        <v>457</v>
      </c>
      <c r="D73" s="1" t="s">
        <v>25</v>
      </c>
      <c r="E73" s="1" t="s">
        <v>26</v>
      </c>
      <c r="F73" s="1" t="s">
        <v>27</v>
      </c>
      <c r="G73" s="1">
        <v>2016</v>
      </c>
      <c r="H73" s="1">
        <v>189</v>
      </c>
      <c r="I73" s="1" t="s">
        <v>1156</v>
      </c>
      <c r="J73" s="1">
        <v>9</v>
      </c>
      <c r="K73" s="1" t="s">
        <v>29</v>
      </c>
      <c r="L73" s="1" t="s">
        <v>43</v>
      </c>
      <c r="M73" s="1" t="s">
        <v>31</v>
      </c>
      <c r="N73" s="1" t="s">
        <v>32</v>
      </c>
      <c r="O73" s="1" t="s">
        <v>1157</v>
      </c>
      <c r="P73" s="1" t="s">
        <v>1158</v>
      </c>
      <c r="Q73" s="1" t="s">
        <v>1159</v>
      </c>
      <c r="R73" s="1" t="s">
        <v>480</v>
      </c>
      <c r="S73" s="1" t="s">
        <v>1129</v>
      </c>
      <c r="T73" s="1">
        <v>100</v>
      </c>
      <c r="U73" s="1" t="s">
        <v>462</v>
      </c>
      <c r="V73" s="5" t="s">
        <v>463</v>
      </c>
      <c r="W73" s="5" t="s">
        <v>464</v>
      </c>
      <c r="X73" s="5" t="str">
        <f>+IF(Contraloria[[#This Row],[FECHA DE TERMINACIÓN]]="","",TEXT(Contraloria[[#This Row],[FECHA DE TERMINACIÓN]],"AAAA"))</f>
        <v>2017</v>
      </c>
      <c r="Y73" s="1" t="str">
        <f>+IF(Contraloria[[#This Row],[FECHA DE TERMINACIÓN]]="","",TEXT(Contraloria[[#This Row],[FECHA DE TERMINACIÓN]],"MMMM"))</f>
        <v>diciembre</v>
      </c>
      <c r="Z73" s="1" t="s">
        <v>40</v>
      </c>
      <c r="AA73" s="7" t="s">
        <v>41</v>
      </c>
    </row>
    <row r="74" spans="2:27" x14ac:dyDescent="0.35">
      <c r="B74" s="6">
        <v>4</v>
      </c>
      <c r="C74" s="1" t="s">
        <v>60</v>
      </c>
      <c r="D74" s="1" t="s">
        <v>25</v>
      </c>
      <c r="E74" s="1" t="s">
        <v>26</v>
      </c>
      <c r="F74" s="1" t="s">
        <v>27</v>
      </c>
      <c r="G74" s="1">
        <v>2017</v>
      </c>
      <c r="H74" s="1">
        <v>117</v>
      </c>
      <c r="I74" s="1" t="s">
        <v>61</v>
      </c>
      <c r="J74" s="1">
        <v>1</v>
      </c>
      <c r="K74" s="1" t="s">
        <v>29</v>
      </c>
      <c r="L74" s="1" t="s">
        <v>53</v>
      </c>
      <c r="M74" s="1" t="s">
        <v>31</v>
      </c>
      <c r="N74" s="1" t="s">
        <v>62</v>
      </c>
      <c r="O74" s="1" t="s">
        <v>63</v>
      </c>
      <c r="P74" s="1" t="s">
        <v>64</v>
      </c>
      <c r="Q74" s="1" t="s">
        <v>65</v>
      </c>
      <c r="R74" s="1" t="s">
        <v>66</v>
      </c>
      <c r="S74" s="1" t="s">
        <v>67</v>
      </c>
      <c r="T74" s="1">
        <v>100</v>
      </c>
      <c r="U74" s="1" t="s">
        <v>68</v>
      </c>
      <c r="V74" s="5" t="s">
        <v>69</v>
      </c>
      <c r="W74" s="5" t="s">
        <v>70</v>
      </c>
      <c r="X74" s="5" t="str">
        <f>+IF(Contraloria[[#This Row],[FECHA DE TERMINACIÓN]]="","",TEXT(Contraloria[[#This Row],[FECHA DE TERMINACIÓN]],"AAAA"))</f>
        <v>2017</v>
      </c>
      <c r="Y74" s="1" t="str">
        <f>+IF(Contraloria[[#This Row],[FECHA DE TERMINACIÓN]]="","",TEXT(Contraloria[[#This Row],[FECHA DE TERMINACIÓN]],"MMMM"))</f>
        <v>diciembre</v>
      </c>
      <c r="Z74" s="1" t="s">
        <v>40</v>
      </c>
      <c r="AA74" s="7" t="s">
        <v>71</v>
      </c>
    </row>
    <row r="75" spans="2:27" x14ac:dyDescent="0.35">
      <c r="B75" s="6">
        <v>7</v>
      </c>
      <c r="C75" s="1" t="s">
        <v>60</v>
      </c>
      <c r="D75" s="1" t="s">
        <v>25</v>
      </c>
      <c r="E75" s="1" t="s">
        <v>26</v>
      </c>
      <c r="F75" s="1" t="s">
        <v>27</v>
      </c>
      <c r="G75" s="1">
        <v>2017</v>
      </c>
      <c r="H75" s="1">
        <v>117</v>
      </c>
      <c r="I75" s="1" t="s">
        <v>78</v>
      </c>
      <c r="J75" s="1">
        <v>2</v>
      </c>
      <c r="K75" s="1" t="s">
        <v>29</v>
      </c>
      <c r="L75" s="1" t="s">
        <v>53</v>
      </c>
      <c r="M75" s="1" t="s">
        <v>31</v>
      </c>
      <c r="N75" s="1" t="s">
        <v>32</v>
      </c>
      <c r="O75" s="1" t="s">
        <v>87</v>
      </c>
      <c r="P75" s="1" t="s">
        <v>87</v>
      </c>
      <c r="Q75" s="1" t="s">
        <v>88</v>
      </c>
      <c r="R75" s="1" t="s">
        <v>89</v>
      </c>
      <c r="S75" s="1" t="s">
        <v>90</v>
      </c>
      <c r="T75" s="1">
        <v>100</v>
      </c>
      <c r="U75" s="1" t="s">
        <v>91</v>
      </c>
      <c r="V75" s="5" t="s">
        <v>92</v>
      </c>
      <c r="W75" s="5" t="s">
        <v>70</v>
      </c>
      <c r="X75" s="5" t="str">
        <f>+IF(Contraloria[[#This Row],[FECHA DE TERMINACIÓN]]="","",TEXT(Contraloria[[#This Row],[FECHA DE TERMINACIÓN]],"AAAA"))</f>
        <v>2017</v>
      </c>
      <c r="Y75" s="1" t="str">
        <f>+IF(Contraloria[[#This Row],[FECHA DE TERMINACIÓN]]="","",TEXT(Contraloria[[#This Row],[FECHA DE TERMINACIÓN]],"MMMM"))</f>
        <v>diciembre</v>
      </c>
      <c r="Z75" s="1" t="s">
        <v>40</v>
      </c>
      <c r="AA75" s="7" t="s">
        <v>41</v>
      </c>
    </row>
    <row r="76" spans="2:27" x14ac:dyDescent="0.35">
      <c r="B76" s="6">
        <v>11</v>
      </c>
      <c r="C76" s="1" t="s">
        <v>60</v>
      </c>
      <c r="D76" s="1" t="s">
        <v>25</v>
      </c>
      <c r="E76" s="1" t="s">
        <v>26</v>
      </c>
      <c r="F76" s="1" t="s">
        <v>27</v>
      </c>
      <c r="G76" s="1">
        <v>2017</v>
      </c>
      <c r="H76" s="1">
        <v>117</v>
      </c>
      <c r="I76" s="1" t="s">
        <v>105</v>
      </c>
      <c r="J76" s="1">
        <v>3</v>
      </c>
      <c r="K76" s="1" t="s">
        <v>29</v>
      </c>
      <c r="L76" s="1" t="s">
        <v>53</v>
      </c>
      <c r="M76" s="1" t="s">
        <v>31</v>
      </c>
      <c r="N76" s="1" t="s">
        <v>32</v>
      </c>
      <c r="O76" s="1" t="s">
        <v>112</v>
      </c>
      <c r="P76" s="1" t="s">
        <v>112</v>
      </c>
      <c r="Q76" s="1" t="s">
        <v>113</v>
      </c>
      <c r="R76" s="1" t="s">
        <v>114</v>
      </c>
      <c r="S76" s="1" t="s">
        <v>115</v>
      </c>
      <c r="T76" s="1">
        <v>100</v>
      </c>
      <c r="U76" s="1" t="s">
        <v>97</v>
      </c>
      <c r="V76" s="5" t="s">
        <v>116</v>
      </c>
      <c r="W76" s="5" t="s">
        <v>70</v>
      </c>
      <c r="X76" s="5" t="str">
        <f>+IF(Contraloria[[#This Row],[FECHA DE TERMINACIÓN]]="","",TEXT(Contraloria[[#This Row],[FECHA DE TERMINACIÓN]],"AAAA"))</f>
        <v>2017</v>
      </c>
      <c r="Y76" s="1" t="str">
        <f>+IF(Contraloria[[#This Row],[FECHA DE TERMINACIÓN]]="","",TEXT(Contraloria[[#This Row],[FECHA DE TERMINACIÓN]],"MMMM"))</f>
        <v>diciembre</v>
      </c>
      <c r="Z76" s="1" t="s">
        <v>40</v>
      </c>
      <c r="AA76" s="7" t="s">
        <v>41</v>
      </c>
    </row>
    <row r="77" spans="2:27" x14ac:dyDescent="0.35">
      <c r="B77" s="6">
        <v>12</v>
      </c>
      <c r="C77" s="1" t="s">
        <v>60</v>
      </c>
      <c r="D77" s="1" t="s">
        <v>25</v>
      </c>
      <c r="E77" s="1" t="s">
        <v>26</v>
      </c>
      <c r="F77" s="1" t="s">
        <v>27</v>
      </c>
      <c r="G77" s="1">
        <v>2017</v>
      </c>
      <c r="H77" s="1">
        <v>117</v>
      </c>
      <c r="I77" s="1" t="s">
        <v>117</v>
      </c>
      <c r="J77" s="1">
        <v>4</v>
      </c>
      <c r="K77" s="1" t="s">
        <v>29</v>
      </c>
      <c r="L77" s="1" t="s">
        <v>53</v>
      </c>
      <c r="M77" s="1" t="s">
        <v>31</v>
      </c>
      <c r="N77" s="1" t="s">
        <v>32</v>
      </c>
      <c r="O77" s="1" t="s">
        <v>118</v>
      </c>
      <c r="P77" s="1" t="s">
        <v>118</v>
      </c>
      <c r="Q77" s="1" t="s">
        <v>119</v>
      </c>
      <c r="R77" s="1" t="s">
        <v>120</v>
      </c>
      <c r="S77" s="1" t="s">
        <v>121</v>
      </c>
      <c r="T77" s="1">
        <v>100</v>
      </c>
      <c r="U77" s="1" t="s">
        <v>91</v>
      </c>
      <c r="V77" s="5" t="s">
        <v>122</v>
      </c>
      <c r="W77" s="5" t="s">
        <v>70</v>
      </c>
      <c r="X77" s="5" t="str">
        <f>+IF(Contraloria[[#This Row],[FECHA DE TERMINACIÓN]]="","",TEXT(Contraloria[[#This Row],[FECHA DE TERMINACIÓN]],"AAAA"))</f>
        <v>2017</v>
      </c>
      <c r="Y77" s="1" t="str">
        <f>+IF(Contraloria[[#This Row],[FECHA DE TERMINACIÓN]]="","",TEXT(Contraloria[[#This Row],[FECHA DE TERMINACIÓN]],"MMMM"))</f>
        <v>diciembre</v>
      </c>
      <c r="Z77" s="1" t="s">
        <v>40</v>
      </c>
      <c r="AA77" s="7" t="s">
        <v>41</v>
      </c>
    </row>
    <row r="78" spans="2:27" x14ac:dyDescent="0.35">
      <c r="B78" s="6">
        <v>15</v>
      </c>
      <c r="C78" s="1" t="s">
        <v>60</v>
      </c>
      <c r="D78" s="1" t="s">
        <v>25</v>
      </c>
      <c r="E78" s="1" t="s">
        <v>26</v>
      </c>
      <c r="F78" s="1" t="s">
        <v>27</v>
      </c>
      <c r="G78" s="1">
        <v>2017</v>
      </c>
      <c r="H78" s="1">
        <v>117</v>
      </c>
      <c r="I78" s="1" t="s">
        <v>128</v>
      </c>
      <c r="J78" s="1">
        <v>5</v>
      </c>
      <c r="K78" s="1" t="s">
        <v>29</v>
      </c>
      <c r="L78" s="1" t="s">
        <v>53</v>
      </c>
      <c r="M78" s="1" t="s">
        <v>31</v>
      </c>
      <c r="N78" s="1" t="s">
        <v>32</v>
      </c>
      <c r="O78" s="1" t="s">
        <v>133</v>
      </c>
      <c r="P78" s="1" t="s">
        <v>134</v>
      </c>
      <c r="Q78" s="1" t="s">
        <v>135</v>
      </c>
      <c r="R78" s="1" t="s">
        <v>136</v>
      </c>
      <c r="S78" s="1" t="s">
        <v>137</v>
      </c>
      <c r="T78" s="1">
        <v>100</v>
      </c>
      <c r="U78" s="1" t="s">
        <v>138</v>
      </c>
      <c r="V78" s="5" t="s">
        <v>122</v>
      </c>
      <c r="W78" s="5" t="s">
        <v>70</v>
      </c>
      <c r="X78" s="5" t="str">
        <f>+IF(Contraloria[[#This Row],[FECHA DE TERMINACIÓN]]="","",TEXT(Contraloria[[#This Row],[FECHA DE TERMINACIÓN]],"AAAA"))</f>
        <v>2017</v>
      </c>
      <c r="Y78" s="1" t="str">
        <f>+IF(Contraloria[[#This Row],[FECHA DE TERMINACIÓN]]="","",TEXT(Contraloria[[#This Row],[FECHA DE TERMINACIÓN]],"MMMM"))</f>
        <v>diciembre</v>
      </c>
      <c r="Z78" s="1" t="s">
        <v>40</v>
      </c>
      <c r="AA78" s="7" t="s">
        <v>41</v>
      </c>
    </row>
    <row r="79" spans="2:27" x14ac:dyDescent="0.35">
      <c r="B79" s="6">
        <v>27</v>
      </c>
      <c r="C79" s="1" t="s">
        <v>60</v>
      </c>
      <c r="D79" s="1" t="s">
        <v>25</v>
      </c>
      <c r="E79" s="1" t="s">
        <v>26</v>
      </c>
      <c r="F79" s="1" t="s">
        <v>27</v>
      </c>
      <c r="G79" s="1">
        <v>2017</v>
      </c>
      <c r="H79" s="1">
        <v>117</v>
      </c>
      <c r="I79" s="1" t="s">
        <v>200</v>
      </c>
      <c r="J79" s="1">
        <v>6</v>
      </c>
      <c r="K79" s="1" t="s">
        <v>29</v>
      </c>
      <c r="L79" s="1" t="s">
        <v>53</v>
      </c>
      <c r="M79" s="1" t="s">
        <v>201</v>
      </c>
      <c r="N79" s="1" t="s">
        <v>202</v>
      </c>
      <c r="O79" s="1" t="s">
        <v>208</v>
      </c>
      <c r="P79" s="1" t="s">
        <v>208</v>
      </c>
      <c r="Q79" s="1" t="s">
        <v>209</v>
      </c>
      <c r="R79" s="1" t="s">
        <v>210</v>
      </c>
      <c r="S79" s="1" t="s">
        <v>211</v>
      </c>
      <c r="T79" s="1">
        <v>100</v>
      </c>
      <c r="U79" s="1" t="s">
        <v>212</v>
      </c>
      <c r="V79" s="5" t="s">
        <v>69</v>
      </c>
      <c r="W79" s="5" t="s">
        <v>70</v>
      </c>
      <c r="X79" s="5" t="str">
        <f>+IF(Contraloria[[#This Row],[FECHA DE TERMINACIÓN]]="","",TEXT(Contraloria[[#This Row],[FECHA DE TERMINACIÓN]],"AAAA"))</f>
        <v>2017</v>
      </c>
      <c r="Y79" s="1" t="str">
        <f>+IF(Contraloria[[#This Row],[FECHA DE TERMINACIÓN]]="","",TEXT(Contraloria[[#This Row],[FECHA DE TERMINACIÓN]],"MMMM"))</f>
        <v>diciembre</v>
      </c>
      <c r="Z79" s="1" t="s">
        <v>40</v>
      </c>
      <c r="AA79" s="7" t="s">
        <v>41</v>
      </c>
    </row>
    <row r="80" spans="2:27" x14ac:dyDescent="0.35">
      <c r="B80" s="6">
        <v>28</v>
      </c>
      <c r="C80" s="1" t="s">
        <v>60</v>
      </c>
      <c r="D80" s="1" t="s">
        <v>25</v>
      </c>
      <c r="E80" s="1" t="s">
        <v>26</v>
      </c>
      <c r="F80" s="1" t="s">
        <v>27</v>
      </c>
      <c r="G80" s="1">
        <v>2017</v>
      </c>
      <c r="H80" s="1">
        <v>117</v>
      </c>
      <c r="I80" s="1" t="s">
        <v>213</v>
      </c>
      <c r="J80" s="1">
        <v>7</v>
      </c>
      <c r="K80" s="1" t="s">
        <v>29</v>
      </c>
      <c r="L80" s="1" t="s">
        <v>53</v>
      </c>
      <c r="M80" s="1" t="s">
        <v>201</v>
      </c>
      <c r="N80" s="1" t="s">
        <v>202</v>
      </c>
      <c r="O80" s="1" t="s">
        <v>214</v>
      </c>
      <c r="P80" s="1" t="s">
        <v>214</v>
      </c>
      <c r="Q80" s="1" t="s">
        <v>215</v>
      </c>
      <c r="R80" s="1" t="s">
        <v>216</v>
      </c>
      <c r="S80" s="1" t="s">
        <v>217</v>
      </c>
      <c r="T80" s="1">
        <v>100</v>
      </c>
      <c r="U80" s="1" t="s">
        <v>212</v>
      </c>
      <c r="V80" s="5" t="s">
        <v>69</v>
      </c>
      <c r="W80" s="5" t="s">
        <v>70</v>
      </c>
      <c r="X80" s="5" t="str">
        <f>+IF(Contraloria[[#This Row],[FECHA DE TERMINACIÓN]]="","",TEXT(Contraloria[[#This Row],[FECHA DE TERMINACIÓN]],"AAAA"))</f>
        <v>2017</v>
      </c>
      <c r="Y80" s="1" t="str">
        <f>+IF(Contraloria[[#This Row],[FECHA DE TERMINACIÓN]]="","",TEXT(Contraloria[[#This Row],[FECHA DE TERMINACIÓN]],"MMMM"))</f>
        <v>diciembre</v>
      </c>
      <c r="Z80" s="1" t="s">
        <v>40</v>
      </c>
      <c r="AA80" s="7" t="s">
        <v>41</v>
      </c>
    </row>
    <row r="81" spans="2:27" x14ac:dyDescent="0.35">
      <c r="B81" s="6">
        <v>31</v>
      </c>
      <c r="C81" s="1" t="s">
        <v>60</v>
      </c>
      <c r="D81" s="1" t="s">
        <v>25</v>
      </c>
      <c r="E81" s="1" t="s">
        <v>26</v>
      </c>
      <c r="F81" s="1" t="s">
        <v>27</v>
      </c>
      <c r="G81" s="1">
        <v>2017</v>
      </c>
      <c r="H81" s="1">
        <v>117</v>
      </c>
      <c r="I81" s="1" t="s">
        <v>224</v>
      </c>
      <c r="J81" s="1">
        <v>8</v>
      </c>
      <c r="K81" s="1" t="s">
        <v>29</v>
      </c>
      <c r="L81" s="1" t="s">
        <v>53</v>
      </c>
      <c r="M81" s="1" t="s">
        <v>201</v>
      </c>
      <c r="N81" s="1" t="s">
        <v>202</v>
      </c>
      <c r="O81" s="1" t="s">
        <v>230</v>
      </c>
      <c r="P81" s="1" t="s">
        <v>230</v>
      </c>
      <c r="Q81" s="1" t="s">
        <v>209</v>
      </c>
      <c r="R81" s="1" t="s">
        <v>231</v>
      </c>
      <c r="S81" s="1" t="s">
        <v>211</v>
      </c>
      <c r="T81" s="1">
        <v>100</v>
      </c>
      <c r="U81" s="1" t="s">
        <v>212</v>
      </c>
      <c r="V81" s="5" t="s">
        <v>69</v>
      </c>
      <c r="W81" s="5" t="s">
        <v>70</v>
      </c>
      <c r="X81" s="5" t="str">
        <f>+IF(Contraloria[[#This Row],[FECHA DE TERMINACIÓN]]="","",TEXT(Contraloria[[#This Row],[FECHA DE TERMINACIÓN]],"AAAA"))</f>
        <v>2017</v>
      </c>
      <c r="Y81" s="1" t="str">
        <f>+IF(Contraloria[[#This Row],[FECHA DE TERMINACIÓN]]="","",TEXT(Contraloria[[#This Row],[FECHA DE TERMINACIÓN]],"MMMM"))</f>
        <v>diciembre</v>
      </c>
      <c r="Z81" s="1" t="s">
        <v>40</v>
      </c>
      <c r="AA81" s="7" t="s">
        <v>41</v>
      </c>
    </row>
    <row r="82" spans="2:27" x14ac:dyDescent="0.35">
      <c r="B82" s="6">
        <v>36</v>
      </c>
      <c r="C82" s="1" t="s">
        <v>60</v>
      </c>
      <c r="D82" s="1" t="s">
        <v>25</v>
      </c>
      <c r="E82" s="1" t="s">
        <v>26</v>
      </c>
      <c r="F82" s="1" t="s">
        <v>27</v>
      </c>
      <c r="G82" s="1">
        <v>2017</v>
      </c>
      <c r="H82" s="1">
        <v>117</v>
      </c>
      <c r="I82" s="1" t="s">
        <v>245</v>
      </c>
      <c r="J82" s="1">
        <v>9</v>
      </c>
      <c r="K82" s="1" t="s">
        <v>29</v>
      </c>
      <c r="L82" s="1" t="s">
        <v>53</v>
      </c>
      <c r="M82" s="1" t="s">
        <v>246</v>
      </c>
      <c r="N82" s="1" t="s">
        <v>254</v>
      </c>
      <c r="O82" s="1" t="s">
        <v>255</v>
      </c>
      <c r="P82" s="1" t="s">
        <v>255</v>
      </c>
      <c r="Q82" s="1" t="s">
        <v>256</v>
      </c>
      <c r="R82" s="1" t="s">
        <v>257</v>
      </c>
      <c r="S82" s="1" t="s">
        <v>258</v>
      </c>
      <c r="T82" s="1">
        <v>100</v>
      </c>
      <c r="U82" s="1" t="s">
        <v>259</v>
      </c>
      <c r="V82" s="5" t="s">
        <v>69</v>
      </c>
      <c r="W82" s="5" t="s">
        <v>70</v>
      </c>
      <c r="X82" s="5" t="str">
        <f>+IF(Contraloria[[#This Row],[FECHA DE TERMINACIÓN]]="","",TEXT(Contraloria[[#This Row],[FECHA DE TERMINACIÓN]],"AAAA"))</f>
        <v>2017</v>
      </c>
      <c r="Y82" s="1" t="str">
        <f>+IF(Contraloria[[#This Row],[FECHA DE TERMINACIÓN]]="","",TEXT(Contraloria[[#This Row],[FECHA DE TERMINACIÓN]],"MMMM"))</f>
        <v>diciembre</v>
      </c>
      <c r="Z82" s="1" t="s">
        <v>40</v>
      </c>
      <c r="AA82" s="7" t="s">
        <v>41</v>
      </c>
    </row>
    <row r="83" spans="2:27" x14ac:dyDescent="0.35">
      <c r="B83" s="6">
        <v>39</v>
      </c>
      <c r="C83" s="1" t="s">
        <v>60</v>
      </c>
      <c r="D83" s="1" t="s">
        <v>25</v>
      </c>
      <c r="E83" s="1" t="s">
        <v>26</v>
      </c>
      <c r="F83" s="1" t="s">
        <v>27</v>
      </c>
      <c r="G83" s="1">
        <v>2017</v>
      </c>
      <c r="H83" s="1">
        <v>117</v>
      </c>
      <c r="I83" s="1" t="s">
        <v>267</v>
      </c>
      <c r="J83" s="1">
        <v>10</v>
      </c>
      <c r="K83" s="1" t="s">
        <v>29</v>
      </c>
      <c r="L83" s="1" t="s">
        <v>53</v>
      </c>
      <c r="M83" s="1" t="s">
        <v>246</v>
      </c>
      <c r="N83" s="1" t="s">
        <v>254</v>
      </c>
      <c r="O83" s="1" t="s">
        <v>273</v>
      </c>
      <c r="P83" s="1" t="s">
        <v>274</v>
      </c>
      <c r="Q83" s="1" t="s">
        <v>275</v>
      </c>
      <c r="R83" s="1" t="s">
        <v>276</v>
      </c>
      <c r="S83" s="1" t="s">
        <v>277</v>
      </c>
      <c r="T83" s="1">
        <v>100</v>
      </c>
      <c r="U83" s="1" t="s">
        <v>259</v>
      </c>
      <c r="V83" s="5" t="s">
        <v>69</v>
      </c>
      <c r="W83" s="5" t="s">
        <v>70</v>
      </c>
      <c r="X83" s="5" t="str">
        <f>+IF(Contraloria[[#This Row],[FECHA DE TERMINACIÓN]]="","",TEXT(Contraloria[[#This Row],[FECHA DE TERMINACIÓN]],"AAAA"))</f>
        <v>2017</v>
      </c>
      <c r="Y83" s="1" t="str">
        <f>+IF(Contraloria[[#This Row],[FECHA DE TERMINACIÓN]]="","",TEXT(Contraloria[[#This Row],[FECHA DE TERMINACIÓN]],"MMMM"))</f>
        <v>diciembre</v>
      </c>
      <c r="Z83" s="1" t="s">
        <v>40</v>
      </c>
      <c r="AA83" s="7" t="s">
        <v>41</v>
      </c>
    </row>
    <row r="84" spans="2:27" x14ac:dyDescent="0.35">
      <c r="B84" s="6">
        <v>40</v>
      </c>
      <c r="C84" s="1" t="s">
        <v>60</v>
      </c>
      <c r="D84" s="1" t="s">
        <v>25</v>
      </c>
      <c r="E84" s="1" t="s">
        <v>26</v>
      </c>
      <c r="F84" s="1" t="s">
        <v>27</v>
      </c>
      <c r="G84" s="1">
        <v>2017</v>
      </c>
      <c r="H84" s="1">
        <v>117</v>
      </c>
      <c r="I84" s="1" t="s">
        <v>278</v>
      </c>
      <c r="J84" s="1">
        <v>11</v>
      </c>
      <c r="K84" s="1" t="s">
        <v>29</v>
      </c>
      <c r="L84" s="1" t="s">
        <v>53</v>
      </c>
      <c r="M84" s="1" t="s">
        <v>246</v>
      </c>
      <c r="N84" s="1" t="s">
        <v>254</v>
      </c>
      <c r="O84" s="1" t="s">
        <v>279</v>
      </c>
      <c r="P84" s="1" t="s">
        <v>279</v>
      </c>
      <c r="Q84" s="1" t="s">
        <v>280</v>
      </c>
      <c r="R84" s="1" t="s">
        <v>281</v>
      </c>
      <c r="S84" s="1" t="s">
        <v>282</v>
      </c>
      <c r="T84" s="1">
        <v>100</v>
      </c>
      <c r="U84" s="1" t="s">
        <v>138</v>
      </c>
      <c r="V84" s="5" t="s">
        <v>122</v>
      </c>
      <c r="W84" s="5" t="s">
        <v>70</v>
      </c>
      <c r="X84" s="5" t="str">
        <f>+IF(Contraloria[[#This Row],[FECHA DE TERMINACIÓN]]="","",TEXT(Contraloria[[#This Row],[FECHA DE TERMINACIÓN]],"AAAA"))</f>
        <v>2017</v>
      </c>
      <c r="Y84" s="1" t="str">
        <f>+IF(Contraloria[[#This Row],[FECHA DE TERMINACIÓN]]="","",TEXT(Contraloria[[#This Row],[FECHA DE TERMINACIÓN]],"MMMM"))</f>
        <v>diciembre</v>
      </c>
      <c r="Z84" s="1" t="s">
        <v>40</v>
      </c>
      <c r="AA84" s="7" t="s">
        <v>41</v>
      </c>
    </row>
    <row r="85" spans="2:27" x14ac:dyDescent="0.35">
      <c r="B85" s="6">
        <v>43</v>
      </c>
      <c r="C85" s="1" t="s">
        <v>60</v>
      </c>
      <c r="D85" s="1" t="s">
        <v>25</v>
      </c>
      <c r="E85" s="1" t="s">
        <v>26</v>
      </c>
      <c r="F85" s="1" t="s">
        <v>27</v>
      </c>
      <c r="G85" s="1">
        <v>2017</v>
      </c>
      <c r="H85" s="1">
        <v>117</v>
      </c>
      <c r="I85" s="1" t="s">
        <v>288</v>
      </c>
      <c r="J85" s="1">
        <v>12</v>
      </c>
      <c r="K85" s="1" t="s">
        <v>29</v>
      </c>
      <c r="L85" s="1" t="s">
        <v>53</v>
      </c>
      <c r="M85" s="1" t="s">
        <v>246</v>
      </c>
      <c r="N85" s="1" t="s">
        <v>254</v>
      </c>
      <c r="O85" s="1" t="s">
        <v>294</v>
      </c>
      <c r="P85" s="1" t="s">
        <v>295</v>
      </c>
      <c r="Q85" s="1" t="s">
        <v>296</v>
      </c>
      <c r="R85" s="1" t="s">
        <v>297</v>
      </c>
      <c r="S85" s="1" t="s">
        <v>298</v>
      </c>
      <c r="T85" s="1">
        <v>100</v>
      </c>
      <c r="U85" s="1" t="s">
        <v>138</v>
      </c>
      <c r="V85" s="5" t="s">
        <v>122</v>
      </c>
      <c r="W85" s="5" t="s">
        <v>70</v>
      </c>
      <c r="X85" s="5" t="str">
        <f>+IF(Contraloria[[#This Row],[FECHA DE TERMINACIÓN]]="","",TEXT(Contraloria[[#This Row],[FECHA DE TERMINACIÓN]],"AAAA"))</f>
        <v>2017</v>
      </c>
      <c r="Y85" s="1" t="str">
        <f>+IF(Contraloria[[#This Row],[FECHA DE TERMINACIÓN]]="","",TEXT(Contraloria[[#This Row],[FECHA DE TERMINACIÓN]],"MMMM"))</f>
        <v>diciembre</v>
      </c>
      <c r="Z85" s="1" t="s">
        <v>40</v>
      </c>
      <c r="AA85" s="7" t="s">
        <v>41</v>
      </c>
    </row>
    <row r="86" spans="2:27" x14ac:dyDescent="0.35">
      <c r="B86" s="6">
        <v>44</v>
      </c>
      <c r="C86" s="1" t="s">
        <v>60</v>
      </c>
      <c r="D86" s="1" t="s">
        <v>25</v>
      </c>
      <c r="E86" s="1" t="s">
        <v>26</v>
      </c>
      <c r="F86" s="1" t="s">
        <v>27</v>
      </c>
      <c r="G86" s="1">
        <v>2017</v>
      </c>
      <c r="H86" s="1">
        <v>117</v>
      </c>
      <c r="I86" s="1" t="s">
        <v>299</v>
      </c>
      <c r="J86" s="1">
        <v>13</v>
      </c>
      <c r="K86" s="1" t="s">
        <v>29</v>
      </c>
      <c r="L86" s="1" t="s">
        <v>53</v>
      </c>
      <c r="M86" s="1" t="s">
        <v>246</v>
      </c>
      <c r="N86" s="1" t="s">
        <v>254</v>
      </c>
      <c r="O86" s="1" t="s">
        <v>300</v>
      </c>
      <c r="P86" s="1" t="s">
        <v>300</v>
      </c>
      <c r="Q86" s="1" t="s">
        <v>301</v>
      </c>
      <c r="R86" s="1" t="s">
        <v>302</v>
      </c>
      <c r="S86" s="1" t="s">
        <v>303</v>
      </c>
      <c r="T86" s="1">
        <v>100</v>
      </c>
      <c r="U86" s="1" t="s">
        <v>138</v>
      </c>
      <c r="V86" s="5" t="s">
        <v>122</v>
      </c>
      <c r="W86" s="5" t="s">
        <v>70</v>
      </c>
      <c r="X86" s="5" t="str">
        <f>+IF(Contraloria[[#This Row],[FECHA DE TERMINACIÓN]]="","",TEXT(Contraloria[[#This Row],[FECHA DE TERMINACIÓN]],"AAAA"))</f>
        <v>2017</v>
      </c>
      <c r="Y86" s="1" t="str">
        <f>+IF(Contraloria[[#This Row],[FECHA DE TERMINACIÓN]]="","",TEXT(Contraloria[[#This Row],[FECHA DE TERMINACIÓN]],"MMMM"))</f>
        <v>diciembre</v>
      </c>
      <c r="Z86" s="1" t="s">
        <v>40</v>
      </c>
      <c r="AA86" s="7" t="s">
        <v>41</v>
      </c>
    </row>
    <row r="87" spans="2:27" x14ac:dyDescent="0.35">
      <c r="B87" s="6">
        <v>47</v>
      </c>
      <c r="C87" s="1" t="s">
        <v>60</v>
      </c>
      <c r="D87" s="1" t="s">
        <v>25</v>
      </c>
      <c r="E87" s="1" t="s">
        <v>26</v>
      </c>
      <c r="F87" s="1" t="s">
        <v>27</v>
      </c>
      <c r="G87" s="1">
        <v>2017</v>
      </c>
      <c r="H87" s="1">
        <v>117</v>
      </c>
      <c r="I87" s="1" t="s">
        <v>309</v>
      </c>
      <c r="J87" s="1">
        <v>14</v>
      </c>
      <c r="K87" s="1" t="s">
        <v>29</v>
      </c>
      <c r="L87" s="1" t="s">
        <v>53</v>
      </c>
      <c r="M87" s="1" t="s">
        <v>246</v>
      </c>
      <c r="N87" s="1" t="s">
        <v>254</v>
      </c>
      <c r="O87" s="1" t="s">
        <v>315</v>
      </c>
      <c r="P87" s="1" t="s">
        <v>315</v>
      </c>
      <c r="Q87" s="1" t="s">
        <v>316</v>
      </c>
      <c r="R87" s="1" t="s">
        <v>317</v>
      </c>
      <c r="S87" s="1" t="s">
        <v>318</v>
      </c>
      <c r="T87" s="1">
        <v>100</v>
      </c>
      <c r="U87" s="1" t="s">
        <v>138</v>
      </c>
      <c r="V87" s="5" t="s">
        <v>122</v>
      </c>
      <c r="W87" s="5" t="s">
        <v>70</v>
      </c>
      <c r="X87" s="5" t="str">
        <f>+IF(Contraloria[[#This Row],[FECHA DE TERMINACIÓN]]="","",TEXT(Contraloria[[#This Row],[FECHA DE TERMINACIÓN]],"AAAA"))</f>
        <v>2017</v>
      </c>
      <c r="Y87" s="1" t="str">
        <f>+IF(Contraloria[[#This Row],[FECHA DE TERMINACIÓN]]="","",TEXT(Contraloria[[#This Row],[FECHA DE TERMINACIÓN]],"MMMM"))</f>
        <v>diciembre</v>
      </c>
      <c r="Z87" s="1" t="s">
        <v>40</v>
      </c>
      <c r="AA87" s="7" t="s">
        <v>41</v>
      </c>
    </row>
    <row r="88" spans="2:27" x14ac:dyDescent="0.35">
      <c r="B88" s="6">
        <v>48</v>
      </c>
      <c r="C88" s="1" t="s">
        <v>60</v>
      </c>
      <c r="D88" s="1" t="s">
        <v>25</v>
      </c>
      <c r="E88" s="1" t="s">
        <v>26</v>
      </c>
      <c r="F88" s="1" t="s">
        <v>27</v>
      </c>
      <c r="G88" s="1">
        <v>2017</v>
      </c>
      <c r="H88" s="1">
        <v>117</v>
      </c>
      <c r="I88" s="1" t="s">
        <v>319</v>
      </c>
      <c r="J88" s="1">
        <v>15</v>
      </c>
      <c r="K88" s="1" t="s">
        <v>29</v>
      </c>
      <c r="L88" s="1" t="s">
        <v>53</v>
      </c>
      <c r="M88" s="1" t="s">
        <v>246</v>
      </c>
      <c r="N88" s="1" t="s">
        <v>254</v>
      </c>
      <c r="O88" s="1" t="s">
        <v>320</v>
      </c>
      <c r="P88" s="1" t="s">
        <v>321</v>
      </c>
      <c r="Q88" s="1" t="s">
        <v>322</v>
      </c>
      <c r="R88" s="1" t="s">
        <v>323</v>
      </c>
      <c r="S88" s="1" t="s">
        <v>324</v>
      </c>
      <c r="T88" s="1">
        <v>100</v>
      </c>
      <c r="U88" s="1" t="s">
        <v>138</v>
      </c>
      <c r="V88" s="5" t="s">
        <v>122</v>
      </c>
      <c r="W88" s="5" t="s">
        <v>70</v>
      </c>
      <c r="X88" s="5" t="str">
        <f>+IF(Contraloria[[#This Row],[FECHA DE TERMINACIÓN]]="","",TEXT(Contraloria[[#This Row],[FECHA DE TERMINACIÓN]],"AAAA"))</f>
        <v>2017</v>
      </c>
      <c r="Y88" s="1" t="str">
        <f>+IF(Contraloria[[#This Row],[FECHA DE TERMINACIÓN]]="","",TEXT(Contraloria[[#This Row],[FECHA DE TERMINACIÓN]],"MMMM"))</f>
        <v>diciembre</v>
      </c>
      <c r="Z88" s="1" t="s">
        <v>40</v>
      </c>
      <c r="AA88" s="7" t="s">
        <v>41</v>
      </c>
    </row>
    <row r="89" spans="2:27" x14ac:dyDescent="0.35">
      <c r="B89" s="6">
        <v>51</v>
      </c>
      <c r="C89" s="1" t="s">
        <v>60</v>
      </c>
      <c r="D89" s="1" t="s">
        <v>25</v>
      </c>
      <c r="E89" s="1" t="s">
        <v>26</v>
      </c>
      <c r="F89" s="1" t="s">
        <v>27</v>
      </c>
      <c r="G89" s="1">
        <v>2017</v>
      </c>
      <c r="H89" s="1">
        <v>117</v>
      </c>
      <c r="I89" s="1" t="s">
        <v>330</v>
      </c>
      <c r="J89" s="1">
        <v>16</v>
      </c>
      <c r="K89" s="1" t="s">
        <v>29</v>
      </c>
      <c r="L89" s="1" t="s">
        <v>53</v>
      </c>
      <c r="M89" s="1" t="s">
        <v>246</v>
      </c>
      <c r="N89" s="1" t="s">
        <v>254</v>
      </c>
      <c r="O89" s="1" t="s">
        <v>335</v>
      </c>
      <c r="P89" s="1" t="s">
        <v>336</v>
      </c>
      <c r="Q89" s="1" t="s">
        <v>337</v>
      </c>
      <c r="R89" s="1" t="s">
        <v>338</v>
      </c>
      <c r="S89" s="1" t="s">
        <v>339</v>
      </c>
      <c r="T89" s="1">
        <v>100</v>
      </c>
      <c r="U89" s="1" t="s">
        <v>259</v>
      </c>
      <c r="V89" s="5" t="s">
        <v>69</v>
      </c>
      <c r="W89" s="5" t="s">
        <v>70</v>
      </c>
      <c r="X89" s="5" t="str">
        <f>+IF(Contraloria[[#This Row],[FECHA DE TERMINACIÓN]]="","",TEXT(Contraloria[[#This Row],[FECHA DE TERMINACIÓN]],"AAAA"))</f>
        <v>2017</v>
      </c>
      <c r="Y89" s="1" t="str">
        <f>+IF(Contraloria[[#This Row],[FECHA DE TERMINACIÓN]]="","",TEXT(Contraloria[[#This Row],[FECHA DE TERMINACIÓN]],"MMMM"))</f>
        <v>diciembre</v>
      </c>
      <c r="Z89" s="1" t="s">
        <v>40</v>
      </c>
      <c r="AA89" s="7" t="s">
        <v>41</v>
      </c>
    </row>
    <row r="90" spans="2:27" x14ac:dyDescent="0.35">
      <c r="B90" s="6">
        <v>52</v>
      </c>
      <c r="C90" s="1" t="s">
        <v>60</v>
      </c>
      <c r="D90" s="1" t="s">
        <v>25</v>
      </c>
      <c r="E90" s="1" t="s">
        <v>26</v>
      </c>
      <c r="F90" s="1" t="s">
        <v>27</v>
      </c>
      <c r="G90" s="1">
        <v>2017</v>
      </c>
      <c r="H90" s="1">
        <v>117</v>
      </c>
      <c r="I90" s="1" t="s">
        <v>340</v>
      </c>
      <c r="J90" s="1">
        <v>17</v>
      </c>
      <c r="K90" s="1" t="s">
        <v>29</v>
      </c>
      <c r="L90" s="1" t="s">
        <v>53</v>
      </c>
      <c r="M90" s="1" t="s">
        <v>246</v>
      </c>
      <c r="N90" s="1" t="s">
        <v>254</v>
      </c>
      <c r="O90" s="1" t="s">
        <v>341</v>
      </c>
      <c r="P90" s="1" t="s">
        <v>342</v>
      </c>
      <c r="Q90" s="1" t="s">
        <v>343</v>
      </c>
      <c r="R90" s="1" t="s">
        <v>344</v>
      </c>
      <c r="S90" s="1" t="s">
        <v>345</v>
      </c>
      <c r="T90" s="1">
        <v>100</v>
      </c>
      <c r="U90" s="1" t="s">
        <v>138</v>
      </c>
      <c r="V90" s="5" t="s">
        <v>122</v>
      </c>
      <c r="W90" s="5" t="s">
        <v>70</v>
      </c>
      <c r="X90" s="5" t="str">
        <f>+IF(Contraloria[[#This Row],[FECHA DE TERMINACIÓN]]="","",TEXT(Contraloria[[#This Row],[FECHA DE TERMINACIÓN]],"AAAA"))</f>
        <v>2017</v>
      </c>
      <c r="Y90" s="1" t="str">
        <f>+IF(Contraloria[[#This Row],[FECHA DE TERMINACIÓN]]="","",TEXT(Contraloria[[#This Row],[FECHA DE TERMINACIÓN]],"MMMM"))</f>
        <v>diciembre</v>
      </c>
      <c r="Z90" s="1" t="s">
        <v>40</v>
      </c>
      <c r="AA90" s="7" t="s">
        <v>41</v>
      </c>
    </row>
    <row r="91" spans="2:27" x14ac:dyDescent="0.35">
      <c r="B91" s="6">
        <v>72</v>
      </c>
      <c r="C91" s="1" t="s">
        <v>465</v>
      </c>
      <c r="D91" s="1" t="s">
        <v>25</v>
      </c>
      <c r="E91" s="1" t="s">
        <v>26</v>
      </c>
      <c r="F91" s="1" t="s">
        <v>27</v>
      </c>
      <c r="G91" s="1">
        <v>2017</v>
      </c>
      <c r="H91" s="1">
        <v>140</v>
      </c>
      <c r="I91" s="1" t="s">
        <v>406</v>
      </c>
      <c r="J91" s="1">
        <v>1</v>
      </c>
      <c r="K91" s="1" t="s">
        <v>29</v>
      </c>
      <c r="L91" s="1" t="s">
        <v>43</v>
      </c>
      <c r="M91" s="1" t="s">
        <v>31</v>
      </c>
      <c r="N91" s="1" t="s">
        <v>32</v>
      </c>
      <c r="O91" s="1" t="s">
        <v>466</v>
      </c>
      <c r="P91" s="1" t="s">
        <v>466</v>
      </c>
      <c r="Q91" s="1" t="s">
        <v>467</v>
      </c>
      <c r="R91" s="1" t="s">
        <v>468</v>
      </c>
      <c r="S91" s="1" t="s">
        <v>469</v>
      </c>
      <c r="T91" s="1">
        <v>1</v>
      </c>
      <c r="U91" s="1" t="s">
        <v>470</v>
      </c>
      <c r="V91" s="5" t="s">
        <v>471</v>
      </c>
      <c r="W91" s="5" t="s">
        <v>472</v>
      </c>
      <c r="X91" s="5" t="str">
        <f>+IF(Contraloria[[#This Row],[FECHA DE TERMINACIÓN]]="","",TEXT(Contraloria[[#This Row],[FECHA DE TERMINACIÓN]],"AAAA"))</f>
        <v>2018</v>
      </c>
      <c r="Y91" s="1" t="str">
        <f>+IF(Contraloria[[#This Row],[FECHA DE TERMINACIÓN]]="","",TEXT(Contraloria[[#This Row],[FECHA DE TERMINACIÓN]],"MMMM"))</f>
        <v>octubre</v>
      </c>
      <c r="Z91" s="1" t="s">
        <v>40</v>
      </c>
      <c r="AA91" s="7" t="s">
        <v>41</v>
      </c>
    </row>
    <row r="92" spans="2:27" x14ac:dyDescent="0.35">
      <c r="B92" s="6">
        <v>73</v>
      </c>
      <c r="C92" s="1" t="s">
        <v>465</v>
      </c>
      <c r="D92" s="1" t="s">
        <v>25</v>
      </c>
      <c r="E92" s="1" t="s">
        <v>26</v>
      </c>
      <c r="F92" s="1" t="s">
        <v>27</v>
      </c>
      <c r="G92" s="1">
        <v>2017</v>
      </c>
      <c r="H92" s="1">
        <v>140</v>
      </c>
      <c r="I92" s="1" t="s">
        <v>406</v>
      </c>
      <c r="J92" s="1">
        <v>2</v>
      </c>
      <c r="K92" s="1" t="s">
        <v>29</v>
      </c>
      <c r="L92" s="1" t="s">
        <v>43</v>
      </c>
      <c r="M92" s="1" t="s">
        <v>31</v>
      </c>
      <c r="N92" s="1" t="s">
        <v>32</v>
      </c>
      <c r="O92" s="1" t="s">
        <v>466</v>
      </c>
      <c r="P92" s="1" t="s">
        <v>466</v>
      </c>
      <c r="Q92" s="1" t="s">
        <v>473</v>
      </c>
      <c r="R92" s="1" t="s">
        <v>474</v>
      </c>
      <c r="S92" s="1" t="s">
        <v>475</v>
      </c>
      <c r="T92" s="1">
        <v>1</v>
      </c>
      <c r="U92" s="1" t="s">
        <v>476</v>
      </c>
      <c r="V92" s="5" t="s">
        <v>471</v>
      </c>
      <c r="W92" s="5" t="s">
        <v>472</v>
      </c>
      <c r="X92" s="5" t="str">
        <f>+IF(Contraloria[[#This Row],[FECHA DE TERMINACIÓN]]="","",TEXT(Contraloria[[#This Row],[FECHA DE TERMINACIÓN]],"AAAA"))</f>
        <v>2018</v>
      </c>
      <c r="Y92" s="1" t="str">
        <f>+IF(Contraloria[[#This Row],[FECHA DE TERMINACIÓN]]="","",TEXT(Contraloria[[#This Row],[FECHA DE TERMINACIÓN]],"MMMM"))</f>
        <v>octubre</v>
      </c>
      <c r="Z92" s="1" t="s">
        <v>40</v>
      </c>
      <c r="AA92" s="7" t="s">
        <v>41</v>
      </c>
    </row>
    <row r="93" spans="2:27" x14ac:dyDescent="0.35">
      <c r="B93" s="6">
        <v>74</v>
      </c>
      <c r="C93" s="1" t="s">
        <v>477</v>
      </c>
      <c r="D93" s="1" t="s">
        <v>25</v>
      </c>
      <c r="E93" s="1" t="s">
        <v>26</v>
      </c>
      <c r="F93" s="1" t="s">
        <v>27</v>
      </c>
      <c r="G93" s="1">
        <v>2017</v>
      </c>
      <c r="H93" s="1">
        <v>158</v>
      </c>
      <c r="I93" s="1" t="s">
        <v>406</v>
      </c>
      <c r="J93" s="1">
        <v>1</v>
      </c>
      <c r="K93" s="1" t="s">
        <v>29</v>
      </c>
      <c r="L93" s="1" t="s">
        <v>43</v>
      </c>
      <c r="M93" s="1" t="s">
        <v>31</v>
      </c>
      <c r="N93" s="1" t="s">
        <v>32</v>
      </c>
      <c r="O93" s="1" t="s">
        <v>478</v>
      </c>
      <c r="P93" s="1" t="s">
        <v>478</v>
      </c>
      <c r="Q93" s="1" t="s">
        <v>479</v>
      </c>
      <c r="R93" s="1" t="s">
        <v>480</v>
      </c>
      <c r="S93" s="1" t="s">
        <v>481</v>
      </c>
      <c r="T93" s="1">
        <v>100</v>
      </c>
      <c r="U93" s="1" t="s">
        <v>482</v>
      </c>
      <c r="V93" s="5" t="s">
        <v>483</v>
      </c>
      <c r="W93" s="5" t="s">
        <v>484</v>
      </c>
      <c r="X93" s="5" t="str">
        <f>+IF(Contraloria[[#This Row],[FECHA DE TERMINACIÓN]]="","",TEXT(Contraloria[[#This Row],[FECHA DE TERMINACIÓN]],"AAAA"))</f>
        <v>2018</v>
      </c>
      <c r="Y93" s="1" t="str">
        <f>+IF(Contraloria[[#This Row],[FECHA DE TERMINACIÓN]]="","",TEXT(Contraloria[[#This Row],[FECHA DE TERMINACIÓN]],"MMMM"))</f>
        <v>diciembre</v>
      </c>
      <c r="Z93" s="1" t="s">
        <v>40</v>
      </c>
      <c r="AA93" s="7" t="s">
        <v>41</v>
      </c>
    </row>
    <row r="94" spans="2:27" x14ac:dyDescent="0.35">
      <c r="B94" s="6">
        <v>75</v>
      </c>
      <c r="C94" s="1" t="s">
        <v>477</v>
      </c>
      <c r="D94" s="1" t="s">
        <v>25</v>
      </c>
      <c r="E94" s="1" t="s">
        <v>26</v>
      </c>
      <c r="F94" s="1" t="s">
        <v>27</v>
      </c>
      <c r="G94" s="1">
        <v>2017</v>
      </c>
      <c r="H94" s="1">
        <v>158</v>
      </c>
      <c r="I94" s="1" t="s">
        <v>406</v>
      </c>
      <c r="J94" s="1">
        <v>2</v>
      </c>
      <c r="K94" s="1" t="s">
        <v>29</v>
      </c>
      <c r="L94" s="1" t="s">
        <v>43</v>
      </c>
      <c r="M94" s="1" t="s">
        <v>31</v>
      </c>
      <c r="N94" s="1" t="s">
        <v>32</v>
      </c>
      <c r="O94" s="1" t="s">
        <v>478</v>
      </c>
      <c r="P94" s="1" t="s">
        <v>478</v>
      </c>
      <c r="Q94" s="1" t="s">
        <v>485</v>
      </c>
      <c r="R94" s="1" t="s">
        <v>480</v>
      </c>
      <c r="S94" s="1" t="s">
        <v>486</v>
      </c>
      <c r="T94" s="1">
        <v>100</v>
      </c>
      <c r="U94" s="1" t="s">
        <v>482</v>
      </c>
      <c r="V94" s="5" t="s">
        <v>483</v>
      </c>
      <c r="W94" s="5" t="s">
        <v>487</v>
      </c>
      <c r="X94" s="5" t="str">
        <f>+IF(Contraloria[[#This Row],[FECHA DE TERMINACIÓN]]="","",TEXT(Contraloria[[#This Row],[FECHA DE TERMINACIÓN]],"AAAA"))</f>
        <v>2018</v>
      </c>
      <c r="Y94" s="1" t="str">
        <f>+IF(Contraloria[[#This Row],[FECHA DE TERMINACIÓN]]="","",TEXT(Contraloria[[#This Row],[FECHA DE TERMINACIÓN]],"MMMM"))</f>
        <v>agosto</v>
      </c>
      <c r="Z94" s="1" t="s">
        <v>40</v>
      </c>
      <c r="AA94" s="7" t="s">
        <v>41</v>
      </c>
    </row>
    <row r="95" spans="2:27" x14ac:dyDescent="0.35">
      <c r="B95" s="6">
        <v>156</v>
      </c>
      <c r="C95" s="1" t="s">
        <v>477</v>
      </c>
      <c r="D95" s="1" t="s">
        <v>25</v>
      </c>
      <c r="E95" s="1" t="s">
        <v>26</v>
      </c>
      <c r="F95" s="1" t="s">
        <v>27</v>
      </c>
      <c r="G95" s="1">
        <v>2017</v>
      </c>
      <c r="H95" s="1">
        <v>158</v>
      </c>
      <c r="I95" s="1" t="s">
        <v>821</v>
      </c>
      <c r="J95" s="1">
        <v>1</v>
      </c>
      <c r="K95" s="1" t="s">
        <v>29</v>
      </c>
      <c r="L95" s="1" t="s">
        <v>43</v>
      </c>
      <c r="M95" s="1" t="s">
        <v>31</v>
      </c>
      <c r="N95" s="1" t="s">
        <v>32</v>
      </c>
      <c r="O95" s="1" t="s">
        <v>822</v>
      </c>
      <c r="P95" s="1" t="s">
        <v>823</v>
      </c>
      <c r="Q95" s="1" t="s">
        <v>824</v>
      </c>
      <c r="R95" s="1" t="s">
        <v>825</v>
      </c>
      <c r="S95" s="1" t="s">
        <v>826</v>
      </c>
      <c r="T95" s="1">
        <v>100</v>
      </c>
      <c r="U95" s="1" t="s">
        <v>482</v>
      </c>
      <c r="V95" s="5" t="s">
        <v>483</v>
      </c>
      <c r="W95" s="5" t="s">
        <v>487</v>
      </c>
      <c r="X95" s="5" t="str">
        <f>+IF(Contraloria[[#This Row],[FECHA DE TERMINACIÓN]]="","",TEXT(Contraloria[[#This Row],[FECHA DE TERMINACIÓN]],"AAAA"))</f>
        <v>2018</v>
      </c>
      <c r="Y95" s="1" t="str">
        <f>+IF(Contraloria[[#This Row],[FECHA DE TERMINACIÓN]]="","",TEXT(Contraloria[[#This Row],[FECHA DE TERMINACIÓN]],"MMMM"))</f>
        <v>agosto</v>
      </c>
      <c r="Z95" s="1" t="s">
        <v>40</v>
      </c>
      <c r="AA95" s="7" t="s">
        <v>41</v>
      </c>
    </row>
    <row r="96" spans="2:27" x14ac:dyDescent="0.35">
      <c r="B96" s="6">
        <v>157</v>
      </c>
      <c r="C96" s="1" t="s">
        <v>477</v>
      </c>
      <c r="D96" s="1" t="s">
        <v>25</v>
      </c>
      <c r="E96" s="1" t="s">
        <v>26</v>
      </c>
      <c r="F96" s="1" t="s">
        <v>27</v>
      </c>
      <c r="G96" s="1">
        <v>2017</v>
      </c>
      <c r="H96" s="1">
        <v>158</v>
      </c>
      <c r="I96" s="1" t="s">
        <v>821</v>
      </c>
      <c r="J96" s="1">
        <v>2</v>
      </c>
      <c r="K96" s="1" t="s">
        <v>29</v>
      </c>
      <c r="L96" s="1" t="s">
        <v>43</v>
      </c>
      <c r="M96" s="1" t="s">
        <v>31</v>
      </c>
      <c r="N96" s="1" t="s">
        <v>32</v>
      </c>
      <c r="O96" s="1" t="s">
        <v>822</v>
      </c>
      <c r="P96" s="1" t="s">
        <v>823</v>
      </c>
      <c r="Q96" s="1" t="s">
        <v>827</v>
      </c>
      <c r="R96" s="1" t="s">
        <v>828</v>
      </c>
      <c r="S96" s="1" t="s">
        <v>829</v>
      </c>
      <c r="T96" s="1">
        <v>100</v>
      </c>
      <c r="U96" s="1" t="s">
        <v>482</v>
      </c>
      <c r="V96" s="5" t="s">
        <v>483</v>
      </c>
      <c r="W96" s="5" t="s">
        <v>487</v>
      </c>
      <c r="X96" s="5" t="str">
        <f>+IF(Contraloria[[#This Row],[FECHA DE TERMINACIÓN]]="","",TEXT(Contraloria[[#This Row],[FECHA DE TERMINACIÓN]],"AAAA"))</f>
        <v>2018</v>
      </c>
      <c r="Y96" s="1" t="str">
        <f>+IF(Contraloria[[#This Row],[FECHA DE TERMINACIÓN]]="","",TEXT(Contraloria[[#This Row],[FECHA DE TERMINACIÓN]],"MMMM"))</f>
        <v>agosto</v>
      </c>
      <c r="Z96" s="1" t="s">
        <v>40</v>
      </c>
      <c r="AA96" s="7" t="s">
        <v>41</v>
      </c>
    </row>
    <row r="97" spans="2:27" x14ac:dyDescent="0.35">
      <c r="B97" s="6">
        <v>158</v>
      </c>
      <c r="C97" s="1" t="s">
        <v>477</v>
      </c>
      <c r="D97" s="1" t="s">
        <v>25</v>
      </c>
      <c r="E97" s="1" t="s">
        <v>26</v>
      </c>
      <c r="F97" s="1" t="s">
        <v>27</v>
      </c>
      <c r="G97" s="1">
        <v>2017</v>
      </c>
      <c r="H97" s="1">
        <v>158</v>
      </c>
      <c r="I97" s="1" t="s">
        <v>830</v>
      </c>
      <c r="J97" s="1">
        <v>1</v>
      </c>
      <c r="K97" s="1" t="s">
        <v>29</v>
      </c>
      <c r="L97" s="1" t="s">
        <v>43</v>
      </c>
      <c r="M97" s="1" t="s">
        <v>31</v>
      </c>
      <c r="N97" s="1" t="s">
        <v>32</v>
      </c>
      <c r="O97" s="1" t="s">
        <v>831</v>
      </c>
      <c r="P97" s="1" t="s">
        <v>831</v>
      </c>
      <c r="Q97" s="1" t="s">
        <v>832</v>
      </c>
      <c r="R97" s="1" t="s">
        <v>825</v>
      </c>
      <c r="S97" s="1" t="s">
        <v>833</v>
      </c>
      <c r="T97" s="1">
        <v>100</v>
      </c>
      <c r="U97" s="1" t="s">
        <v>482</v>
      </c>
      <c r="V97" s="5" t="s">
        <v>483</v>
      </c>
      <c r="W97" s="5" t="s">
        <v>487</v>
      </c>
      <c r="X97" s="5" t="str">
        <f>+IF(Contraloria[[#This Row],[FECHA DE TERMINACIÓN]]="","",TEXT(Contraloria[[#This Row],[FECHA DE TERMINACIÓN]],"AAAA"))</f>
        <v>2018</v>
      </c>
      <c r="Y97" s="1" t="str">
        <f>+IF(Contraloria[[#This Row],[FECHA DE TERMINACIÓN]]="","",TEXT(Contraloria[[#This Row],[FECHA DE TERMINACIÓN]],"MMMM"))</f>
        <v>agosto</v>
      </c>
      <c r="Z97" s="1" t="s">
        <v>40</v>
      </c>
      <c r="AA97" s="7" t="s">
        <v>41</v>
      </c>
    </row>
    <row r="98" spans="2:27" x14ac:dyDescent="0.35">
      <c r="B98" s="6">
        <v>159</v>
      </c>
      <c r="C98" s="1" t="s">
        <v>477</v>
      </c>
      <c r="D98" s="1" t="s">
        <v>25</v>
      </c>
      <c r="E98" s="1" t="s">
        <v>26</v>
      </c>
      <c r="F98" s="1" t="s">
        <v>27</v>
      </c>
      <c r="G98" s="1">
        <v>2017</v>
      </c>
      <c r="H98" s="1">
        <v>158</v>
      </c>
      <c r="I98" s="1" t="s">
        <v>830</v>
      </c>
      <c r="J98" s="1">
        <v>3</v>
      </c>
      <c r="K98" s="1" t="s">
        <v>29</v>
      </c>
      <c r="L98" s="1" t="s">
        <v>43</v>
      </c>
      <c r="M98" s="1" t="s">
        <v>31</v>
      </c>
      <c r="N98" s="1" t="s">
        <v>32</v>
      </c>
      <c r="O98" s="1" t="s">
        <v>831</v>
      </c>
      <c r="P98" s="1" t="s">
        <v>834</v>
      </c>
      <c r="Q98" s="1" t="s">
        <v>835</v>
      </c>
      <c r="R98" s="1" t="s">
        <v>836</v>
      </c>
      <c r="S98" s="1" t="s">
        <v>837</v>
      </c>
      <c r="T98" s="1">
        <v>100</v>
      </c>
      <c r="U98" s="1" t="s">
        <v>482</v>
      </c>
      <c r="V98" s="5" t="s">
        <v>483</v>
      </c>
      <c r="W98" s="5" t="s">
        <v>487</v>
      </c>
      <c r="X98" s="5" t="str">
        <f>+IF(Contraloria[[#This Row],[FECHA DE TERMINACIÓN]]="","",TEXT(Contraloria[[#This Row],[FECHA DE TERMINACIÓN]],"AAAA"))</f>
        <v>2018</v>
      </c>
      <c r="Y98" s="1" t="str">
        <f>+IF(Contraloria[[#This Row],[FECHA DE TERMINACIÓN]]="","",TEXT(Contraloria[[#This Row],[FECHA DE TERMINACIÓN]],"MMMM"))</f>
        <v>agosto</v>
      </c>
      <c r="Z98" s="1" t="s">
        <v>40</v>
      </c>
      <c r="AA98" s="7" t="s">
        <v>41</v>
      </c>
    </row>
    <row r="99" spans="2:27" x14ac:dyDescent="0.35">
      <c r="B99" s="6">
        <v>160</v>
      </c>
      <c r="C99" s="1" t="s">
        <v>477</v>
      </c>
      <c r="D99" s="1" t="s">
        <v>25</v>
      </c>
      <c r="E99" s="1" t="s">
        <v>26</v>
      </c>
      <c r="F99" s="1" t="s">
        <v>27</v>
      </c>
      <c r="G99" s="1">
        <v>2017</v>
      </c>
      <c r="H99" s="1">
        <v>158</v>
      </c>
      <c r="I99" s="1" t="s">
        <v>838</v>
      </c>
      <c r="J99" s="1">
        <v>1</v>
      </c>
      <c r="K99" s="1" t="s">
        <v>29</v>
      </c>
      <c r="L99" s="1" t="s">
        <v>43</v>
      </c>
      <c r="M99" s="1" t="s">
        <v>31</v>
      </c>
      <c r="N99" s="1" t="s">
        <v>32</v>
      </c>
      <c r="O99" s="1" t="s">
        <v>839</v>
      </c>
      <c r="P99" s="1" t="s">
        <v>839</v>
      </c>
      <c r="Q99" s="1" t="s">
        <v>840</v>
      </c>
      <c r="R99" s="1" t="s">
        <v>841</v>
      </c>
      <c r="S99" s="1" t="s">
        <v>837</v>
      </c>
      <c r="T99" s="1">
        <v>100</v>
      </c>
      <c r="U99" s="1" t="s">
        <v>482</v>
      </c>
      <c r="V99" s="5" t="s">
        <v>483</v>
      </c>
      <c r="W99" s="5" t="s">
        <v>487</v>
      </c>
      <c r="X99" s="5" t="str">
        <f>+IF(Contraloria[[#This Row],[FECHA DE TERMINACIÓN]]="","",TEXT(Contraloria[[#This Row],[FECHA DE TERMINACIÓN]],"AAAA"))</f>
        <v>2018</v>
      </c>
      <c r="Y99" s="1" t="str">
        <f>+IF(Contraloria[[#This Row],[FECHA DE TERMINACIÓN]]="","",TEXT(Contraloria[[#This Row],[FECHA DE TERMINACIÓN]],"MMMM"))</f>
        <v>agosto</v>
      </c>
      <c r="Z99" s="1" t="s">
        <v>40</v>
      </c>
      <c r="AA99" s="7" t="s">
        <v>41</v>
      </c>
    </row>
    <row r="100" spans="2:27" x14ac:dyDescent="0.35">
      <c r="B100" s="6">
        <v>161</v>
      </c>
      <c r="C100" s="1" t="s">
        <v>477</v>
      </c>
      <c r="D100" s="1" t="s">
        <v>25</v>
      </c>
      <c r="E100" s="1" t="s">
        <v>26</v>
      </c>
      <c r="F100" s="1" t="s">
        <v>27</v>
      </c>
      <c r="G100" s="1">
        <v>2017</v>
      </c>
      <c r="H100" s="1">
        <v>158</v>
      </c>
      <c r="I100" s="1" t="s">
        <v>838</v>
      </c>
      <c r="J100" s="1">
        <v>2</v>
      </c>
      <c r="K100" s="1" t="s">
        <v>29</v>
      </c>
      <c r="L100" s="1" t="s">
        <v>43</v>
      </c>
      <c r="M100" s="1" t="s">
        <v>31</v>
      </c>
      <c r="N100" s="1" t="s">
        <v>32</v>
      </c>
      <c r="O100" s="1" t="s">
        <v>839</v>
      </c>
      <c r="P100" s="1" t="s">
        <v>839</v>
      </c>
      <c r="Q100" s="1" t="s">
        <v>842</v>
      </c>
      <c r="R100" s="1" t="s">
        <v>843</v>
      </c>
      <c r="S100" s="1" t="s">
        <v>844</v>
      </c>
      <c r="T100" s="1">
        <v>100</v>
      </c>
      <c r="U100" s="1" t="s">
        <v>482</v>
      </c>
      <c r="V100" s="5" t="s">
        <v>483</v>
      </c>
      <c r="W100" s="5" t="s">
        <v>487</v>
      </c>
      <c r="X100" s="5" t="str">
        <f>+IF(Contraloria[[#This Row],[FECHA DE TERMINACIÓN]]="","",TEXT(Contraloria[[#This Row],[FECHA DE TERMINACIÓN]],"AAAA"))</f>
        <v>2018</v>
      </c>
      <c r="Y100" s="1" t="str">
        <f>+IF(Contraloria[[#This Row],[FECHA DE TERMINACIÓN]]="","",TEXT(Contraloria[[#This Row],[FECHA DE TERMINACIÓN]],"MMMM"))</f>
        <v>agosto</v>
      </c>
      <c r="Z100" s="1" t="s">
        <v>40</v>
      </c>
      <c r="AA100" s="7" t="s">
        <v>41</v>
      </c>
    </row>
    <row r="101" spans="2:27" x14ac:dyDescent="0.35">
      <c r="B101" s="6">
        <v>162</v>
      </c>
      <c r="C101" s="1" t="s">
        <v>477</v>
      </c>
      <c r="D101" s="1" t="s">
        <v>25</v>
      </c>
      <c r="E101" s="1" t="s">
        <v>26</v>
      </c>
      <c r="F101" s="1" t="s">
        <v>27</v>
      </c>
      <c r="G101" s="1">
        <v>2017</v>
      </c>
      <c r="H101" s="1">
        <v>158</v>
      </c>
      <c r="I101" s="1" t="s">
        <v>838</v>
      </c>
      <c r="J101" s="1">
        <v>3</v>
      </c>
      <c r="K101" s="1" t="s">
        <v>29</v>
      </c>
      <c r="L101" s="1" t="s">
        <v>43</v>
      </c>
      <c r="M101" s="1" t="s">
        <v>31</v>
      </c>
      <c r="N101" s="1" t="s">
        <v>32</v>
      </c>
      <c r="O101" s="1" t="s">
        <v>839</v>
      </c>
      <c r="P101" s="1" t="s">
        <v>839</v>
      </c>
      <c r="Q101" s="1" t="s">
        <v>845</v>
      </c>
      <c r="R101" s="1" t="s">
        <v>846</v>
      </c>
      <c r="S101" s="1" t="s">
        <v>847</v>
      </c>
      <c r="T101" s="1">
        <v>100</v>
      </c>
      <c r="U101" s="1" t="s">
        <v>482</v>
      </c>
      <c r="V101" s="5" t="s">
        <v>483</v>
      </c>
      <c r="W101" s="5" t="s">
        <v>487</v>
      </c>
      <c r="X101" s="5" t="str">
        <f>+IF(Contraloria[[#This Row],[FECHA DE TERMINACIÓN]]="","",TEXT(Contraloria[[#This Row],[FECHA DE TERMINACIÓN]],"AAAA"))</f>
        <v>2018</v>
      </c>
      <c r="Y101" s="1" t="str">
        <f>+IF(Contraloria[[#This Row],[FECHA DE TERMINACIÓN]]="","",TEXT(Contraloria[[#This Row],[FECHA DE TERMINACIÓN]],"MMMM"))</f>
        <v>agosto</v>
      </c>
      <c r="Z101" s="1" t="s">
        <v>40</v>
      </c>
      <c r="AA101" s="7" t="s">
        <v>41</v>
      </c>
    </row>
    <row r="102" spans="2:27" x14ac:dyDescent="0.35">
      <c r="B102" s="6">
        <v>163</v>
      </c>
      <c r="C102" s="1" t="s">
        <v>477</v>
      </c>
      <c r="D102" s="1" t="s">
        <v>25</v>
      </c>
      <c r="E102" s="1" t="s">
        <v>26</v>
      </c>
      <c r="F102" s="1" t="s">
        <v>27</v>
      </c>
      <c r="G102" s="1">
        <v>2017</v>
      </c>
      <c r="H102" s="1">
        <v>158</v>
      </c>
      <c r="I102" s="1" t="s">
        <v>838</v>
      </c>
      <c r="J102" s="1">
        <v>4</v>
      </c>
      <c r="K102" s="1" t="s">
        <v>29</v>
      </c>
      <c r="L102" s="1" t="s">
        <v>43</v>
      </c>
      <c r="M102" s="1" t="s">
        <v>31</v>
      </c>
      <c r="N102" s="1" t="s">
        <v>32</v>
      </c>
      <c r="O102" s="1" t="s">
        <v>839</v>
      </c>
      <c r="P102" s="1" t="s">
        <v>839</v>
      </c>
      <c r="Q102" s="1" t="s">
        <v>848</v>
      </c>
      <c r="R102" s="1" t="s">
        <v>849</v>
      </c>
      <c r="S102" s="1" t="s">
        <v>837</v>
      </c>
      <c r="T102" s="1">
        <v>100</v>
      </c>
      <c r="U102" s="1" t="s">
        <v>482</v>
      </c>
      <c r="V102" s="5" t="s">
        <v>483</v>
      </c>
      <c r="W102" s="5" t="s">
        <v>487</v>
      </c>
      <c r="X102" s="5" t="str">
        <f>+IF(Contraloria[[#This Row],[FECHA DE TERMINACIÓN]]="","",TEXT(Contraloria[[#This Row],[FECHA DE TERMINACIÓN]],"AAAA"))</f>
        <v>2018</v>
      </c>
      <c r="Y102" s="1" t="str">
        <f>+IF(Contraloria[[#This Row],[FECHA DE TERMINACIÓN]]="","",TEXT(Contraloria[[#This Row],[FECHA DE TERMINACIÓN]],"MMMM"))</f>
        <v>agosto</v>
      </c>
      <c r="Z102" s="1" t="s">
        <v>40</v>
      </c>
      <c r="AA102" s="7" t="s">
        <v>41</v>
      </c>
    </row>
    <row r="103" spans="2:27" x14ac:dyDescent="0.35">
      <c r="B103" s="6">
        <v>164</v>
      </c>
      <c r="C103" s="1" t="s">
        <v>477</v>
      </c>
      <c r="D103" s="1" t="s">
        <v>25</v>
      </c>
      <c r="E103" s="1" t="s">
        <v>26</v>
      </c>
      <c r="F103" s="1" t="s">
        <v>27</v>
      </c>
      <c r="G103" s="1">
        <v>2017</v>
      </c>
      <c r="H103" s="1">
        <v>158</v>
      </c>
      <c r="I103" s="1" t="s">
        <v>838</v>
      </c>
      <c r="J103" s="1">
        <v>5</v>
      </c>
      <c r="K103" s="1" t="s">
        <v>29</v>
      </c>
      <c r="L103" s="1" t="s">
        <v>43</v>
      </c>
      <c r="M103" s="1" t="s">
        <v>31</v>
      </c>
      <c r="N103" s="1" t="s">
        <v>32</v>
      </c>
      <c r="O103" s="1" t="s">
        <v>839</v>
      </c>
      <c r="P103" s="1" t="s">
        <v>839</v>
      </c>
      <c r="Q103" s="1" t="s">
        <v>850</v>
      </c>
      <c r="R103" s="1" t="s">
        <v>851</v>
      </c>
      <c r="S103" s="1" t="s">
        <v>837</v>
      </c>
      <c r="T103" s="1">
        <v>100</v>
      </c>
      <c r="U103" s="1" t="s">
        <v>482</v>
      </c>
      <c r="V103" s="5" t="s">
        <v>483</v>
      </c>
      <c r="W103" s="5" t="s">
        <v>487</v>
      </c>
      <c r="X103" s="5" t="str">
        <f>+IF(Contraloria[[#This Row],[FECHA DE TERMINACIÓN]]="","",TEXT(Contraloria[[#This Row],[FECHA DE TERMINACIÓN]],"AAAA"))</f>
        <v>2018</v>
      </c>
      <c r="Y103" s="1" t="str">
        <f>+IF(Contraloria[[#This Row],[FECHA DE TERMINACIÓN]]="","",TEXT(Contraloria[[#This Row],[FECHA DE TERMINACIÓN]],"MMMM"))</f>
        <v>agosto</v>
      </c>
      <c r="Z103" s="1" t="s">
        <v>40</v>
      </c>
      <c r="AA103" s="7" t="s">
        <v>41</v>
      </c>
    </row>
    <row r="104" spans="2:27" x14ac:dyDescent="0.35">
      <c r="B104" s="6">
        <v>165</v>
      </c>
      <c r="C104" s="1" t="s">
        <v>465</v>
      </c>
      <c r="D104" s="1" t="s">
        <v>25</v>
      </c>
      <c r="E104" s="1" t="s">
        <v>26</v>
      </c>
      <c r="F104" s="1" t="s">
        <v>27</v>
      </c>
      <c r="G104" s="1">
        <v>2017</v>
      </c>
      <c r="H104" s="1">
        <v>140</v>
      </c>
      <c r="I104" s="1" t="s">
        <v>838</v>
      </c>
      <c r="J104" s="1">
        <v>3</v>
      </c>
      <c r="K104" s="1" t="s">
        <v>29</v>
      </c>
      <c r="L104" s="1" t="s">
        <v>43</v>
      </c>
      <c r="M104" s="1" t="s">
        <v>31</v>
      </c>
      <c r="N104" s="1" t="s">
        <v>32</v>
      </c>
      <c r="O104" s="1" t="s">
        <v>852</v>
      </c>
      <c r="P104" s="1" t="s">
        <v>852</v>
      </c>
      <c r="Q104" s="1" t="s">
        <v>853</v>
      </c>
      <c r="R104" s="1" t="s">
        <v>854</v>
      </c>
      <c r="S104" s="1" t="s">
        <v>855</v>
      </c>
      <c r="T104" s="1">
        <v>1</v>
      </c>
      <c r="U104" s="1" t="s">
        <v>470</v>
      </c>
      <c r="V104" s="5" t="s">
        <v>471</v>
      </c>
      <c r="W104" s="5" t="s">
        <v>472</v>
      </c>
      <c r="X104" s="5" t="str">
        <f>+IF(Contraloria[[#This Row],[FECHA DE TERMINACIÓN]]="","",TEXT(Contraloria[[#This Row],[FECHA DE TERMINACIÓN]],"AAAA"))</f>
        <v>2018</v>
      </c>
      <c r="Y104" s="1" t="str">
        <f>+IF(Contraloria[[#This Row],[FECHA DE TERMINACIÓN]]="","",TEXT(Contraloria[[#This Row],[FECHA DE TERMINACIÓN]],"MMMM"))</f>
        <v>octubre</v>
      </c>
      <c r="Z104" s="1" t="s">
        <v>40</v>
      </c>
      <c r="AA104" s="7" t="s">
        <v>41</v>
      </c>
    </row>
    <row r="105" spans="2:27" x14ac:dyDescent="0.35">
      <c r="B105" s="6">
        <v>180</v>
      </c>
      <c r="C105" s="1" t="s">
        <v>477</v>
      </c>
      <c r="D105" s="1" t="s">
        <v>25</v>
      </c>
      <c r="E105" s="1" t="s">
        <v>26</v>
      </c>
      <c r="F105" s="1" t="s">
        <v>27</v>
      </c>
      <c r="G105" s="1">
        <v>2017</v>
      </c>
      <c r="H105" s="1">
        <v>158</v>
      </c>
      <c r="I105" s="1" t="s">
        <v>915</v>
      </c>
      <c r="J105" s="1">
        <v>1</v>
      </c>
      <c r="K105" s="1" t="s">
        <v>29</v>
      </c>
      <c r="L105" s="1" t="s">
        <v>43</v>
      </c>
      <c r="M105" s="1" t="s">
        <v>31</v>
      </c>
      <c r="N105" s="1" t="s">
        <v>32</v>
      </c>
      <c r="O105" s="1" t="s">
        <v>916</v>
      </c>
      <c r="P105" s="1" t="s">
        <v>916</v>
      </c>
      <c r="Q105" s="1" t="s">
        <v>917</v>
      </c>
      <c r="R105" s="1" t="s">
        <v>918</v>
      </c>
      <c r="S105" s="1" t="s">
        <v>919</v>
      </c>
      <c r="T105" s="1">
        <v>100</v>
      </c>
      <c r="U105" s="1" t="s">
        <v>482</v>
      </c>
      <c r="V105" s="5" t="s">
        <v>483</v>
      </c>
      <c r="W105" s="5" t="s">
        <v>487</v>
      </c>
      <c r="X105" s="5" t="str">
        <f>+IF(Contraloria[[#This Row],[FECHA DE TERMINACIÓN]]="","",TEXT(Contraloria[[#This Row],[FECHA DE TERMINACIÓN]],"AAAA"))</f>
        <v>2018</v>
      </c>
      <c r="Y105" s="1" t="str">
        <f>+IF(Contraloria[[#This Row],[FECHA DE TERMINACIÓN]]="","",TEXT(Contraloria[[#This Row],[FECHA DE TERMINACIÓN]],"MMMM"))</f>
        <v>agosto</v>
      </c>
      <c r="Z105" s="1" t="s">
        <v>40</v>
      </c>
      <c r="AA105" s="7" t="s">
        <v>41</v>
      </c>
    </row>
    <row r="106" spans="2:27" x14ac:dyDescent="0.35">
      <c r="B106" s="6">
        <v>181</v>
      </c>
      <c r="C106" s="1" t="s">
        <v>477</v>
      </c>
      <c r="D106" s="1" t="s">
        <v>25</v>
      </c>
      <c r="E106" s="1" t="s">
        <v>26</v>
      </c>
      <c r="F106" s="1" t="s">
        <v>27</v>
      </c>
      <c r="G106" s="1">
        <v>2017</v>
      </c>
      <c r="H106" s="1">
        <v>158</v>
      </c>
      <c r="I106" s="1" t="s">
        <v>915</v>
      </c>
      <c r="J106" s="1">
        <v>2</v>
      </c>
      <c r="K106" s="1" t="s">
        <v>29</v>
      </c>
      <c r="L106" s="1" t="s">
        <v>43</v>
      </c>
      <c r="M106" s="1" t="s">
        <v>31</v>
      </c>
      <c r="N106" s="1" t="s">
        <v>32</v>
      </c>
      <c r="O106" s="1" t="s">
        <v>916</v>
      </c>
      <c r="P106" s="1" t="s">
        <v>916</v>
      </c>
      <c r="Q106" s="1" t="s">
        <v>920</v>
      </c>
      <c r="R106" s="1" t="s">
        <v>921</v>
      </c>
      <c r="S106" s="1" t="s">
        <v>922</v>
      </c>
      <c r="T106" s="1">
        <v>100</v>
      </c>
      <c r="U106" s="1" t="s">
        <v>482</v>
      </c>
      <c r="V106" s="5" t="s">
        <v>483</v>
      </c>
      <c r="W106" s="5" t="s">
        <v>487</v>
      </c>
      <c r="X106" s="5" t="str">
        <f>+IF(Contraloria[[#This Row],[FECHA DE TERMINACIÓN]]="","",TEXT(Contraloria[[#This Row],[FECHA DE TERMINACIÓN]],"AAAA"))</f>
        <v>2018</v>
      </c>
      <c r="Y106" s="1" t="str">
        <f>+IF(Contraloria[[#This Row],[FECHA DE TERMINACIÓN]]="","",TEXT(Contraloria[[#This Row],[FECHA DE TERMINACIÓN]],"MMMM"))</f>
        <v>agosto</v>
      </c>
      <c r="Z106" s="1" t="s">
        <v>40</v>
      </c>
      <c r="AA106" s="7" t="s">
        <v>41</v>
      </c>
    </row>
    <row r="107" spans="2:27" x14ac:dyDescent="0.35">
      <c r="B107" s="6">
        <v>182</v>
      </c>
      <c r="C107" s="1" t="s">
        <v>465</v>
      </c>
      <c r="D107" s="1" t="s">
        <v>25</v>
      </c>
      <c r="E107" s="1" t="s">
        <v>26</v>
      </c>
      <c r="F107" s="1" t="s">
        <v>27</v>
      </c>
      <c r="G107" s="1">
        <v>2017</v>
      </c>
      <c r="H107" s="1">
        <v>140</v>
      </c>
      <c r="I107" s="1" t="s">
        <v>915</v>
      </c>
      <c r="J107" s="1">
        <v>4</v>
      </c>
      <c r="K107" s="1" t="s">
        <v>29</v>
      </c>
      <c r="L107" s="1" t="s">
        <v>43</v>
      </c>
      <c r="M107" s="1" t="s">
        <v>31</v>
      </c>
      <c r="N107" s="1" t="s">
        <v>32</v>
      </c>
      <c r="O107" s="1" t="s">
        <v>923</v>
      </c>
      <c r="P107" s="1" t="s">
        <v>923</v>
      </c>
      <c r="Q107" s="1" t="s">
        <v>924</v>
      </c>
      <c r="R107" s="1" t="s">
        <v>925</v>
      </c>
      <c r="S107" s="1" t="s">
        <v>926</v>
      </c>
      <c r="T107" s="1">
        <v>1</v>
      </c>
      <c r="U107" s="1" t="s">
        <v>470</v>
      </c>
      <c r="V107" s="5" t="s">
        <v>471</v>
      </c>
      <c r="W107" s="5" t="s">
        <v>472</v>
      </c>
      <c r="X107" s="5" t="str">
        <f>+IF(Contraloria[[#This Row],[FECHA DE TERMINACIÓN]]="","",TEXT(Contraloria[[#This Row],[FECHA DE TERMINACIÓN]],"AAAA"))</f>
        <v>2018</v>
      </c>
      <c r="Y107" s="1" t="str">
        <f>+IF(Contraloria[[#This Row],[FECHA DE TERMINACIÓN]]="","",TEXT(Contraloria[[#This Row],[FECHA DE TERMINACIÓN]],"MMMM"))</f>
        <v>octubre</v>
      </c>
      <c r="Z107" s="1" t="s">
        <v>40</v>
      </c>
      <c r="AA107" s="7" t="s">
        <v>41</v>
      </c>
    </row>
    <row r="108" spans="2:27" x14ac:dyDescent="0.35">
      <c r="B108" s="6">
        <v>183</v>
      </c>
      <c r="C108" s="1" t="s">
        <v>465</v>
      </c>
      <c r="D108" s="1" t="s">
        <v>25</v>
      </c>
      <c r="E108" s="1" t="s">
        <v>26</v>
      </c>
      <c r="F108" s="1" t="s">
        <v>27</v>
      </c>
      <c r="G108" s="1">
        <v>2017</v>
      </c>
      <c r="H108" s="1">
        <v>140</v>
      </c>
      <c r="I108" s="1" t="s">
        <v>927</v>
      </c>
      <c r="J108" s="1">
        <v>5</v>
      </c>
      <c r="K108" s="1" t="s">
        <v>29</v>
      </c>
      <c r="L108" s="1" t="s">
        <v>43</v>
      </c>
      <c r="M108" s="1" t="s">
        <v>31</v>
      </c>
      <c r="N108" s="1" t="s">
        <v>32</v>
      </c>
      <c r="O108" s="1" t="s">
        <v>928</v>
      </c>
      <c r="P108" s="1" t="s">
        <v>928</v>
      </c>
      <c r="Q108" s="1" t="s">
        <v>929</v>
      </c>
      <c r="R108" s="1" t="s">
        <v>930</v>
      </c>
      <c r="S108" s="1" t="s">
        <v>931</v>
      </c>
      <c r="T108" s="1">
        <v>1</v>
      </c>
      <c r="U108" s="1" t="s">
        <v>932</v>
      </c>
      <c r="V108" s="5" t="s">
        <v>471</v>
      </c>
      <c r="W108" s="5" t="s">
        <v>472</v>
      </c>
      <c r="X108" s="5" t="str">
        <f>+IF(Contraloria[[#This Row],[FECHA DE TERMINACIÓN]]="","",TEXT(Contraloria[[#This Row],[FECHA DE TERMINACIÓN]],"AAAA"))</f>
        <v>2018</v>
      </c>
      <c r="Y108" s="1" t="str">
        <f>+IF(Contraloria[[#This Row],[FECHA DE TERMINACIÓN]]="","",TEXT(Contraloria[[#This Row],[FECHA DE TERMINACIÓN]],"MMMM"))</f>
        <v>octubre</v>
      </c>
      <c r="Z108" s="1" t="s">
        <v>40</v>
      </c>
      <c r="AA108" s="7" t="s">
        <v>41</v>
      </c>
    </row>
    <row r="109" spans="2:27" x14ac:dyDescent="0.35">
      <c r="B109" s="6">
        <v>184</v>
      </c>
      <c r="C109" s="1" t="s">
        <v>465</v>
      </c>
      <c r="D109" s="1" t="s">
        <v>25</v>
      </c>
      <c r="E109" s="1" t="s">
        <v>26</v>
      </c>
      <c r="F109" s="1" t="s">
        <v>27</v>
      </c>
      <c r="G109" s="1">
        <v>2017</v>
      </c>
      <c r="H109" s="1">
        <v>140</v>
      </c>
      <c r="I109" s="1" t="s">
        <v>927</v>
      </c>
      <c r="J109" s="1">
        <v>6</v>
      </c>
      <c r="K109" s="1" t="s">
        <v>29</v>
      </c>
      <c r="L109" s="1" t="s">
        <v>43</v>
      </c>
      <c r="M109" s="1" t="s">
        <v>31</v>
      </c>
      <c r="N109" s="1" t="s">
        <v>32</v>
      </c>
      <c r="O109" s="1" t="s">
        <v>928</v>
      </c>
      <c r="P109" s="1" t="s">
        <v>928</v>
      </c>
      <c r="Q109" s="1" t="s">
        <v>933</v>
      </c>
      <c r="R109" s="1" t="s">
        <v>934</v>
      </c>
      <c r="S109" s="1" t="s">
        <v>935</v>
      </c>
      <c r="T109" s="1">
        <v>1</v>
      </c>
      <c r="U109" s="1" t="s">
        <v>932</v>
      </c>
      <c r="V109" s="5" t="s">
        <v>471</v>
      </c>
      <c r="W109" s="5" t="s">
        <v>472</v>
      </c>
      <c r="X109" s="5" t="str">
        <f>+IF(Contraloria[[#This Row],[FECHA DE TERMINACIÓN]]="","",TEXT(Contraloria[[#This Row],[FECHA DE TERMINACIÓN]],"AAAA"))</f>
        <v>2018</v>
      </c>
      <c r="Y109" s="1" t="str">
        <f>+IF(Contraloria[[#This Row],[FECHA DE TERMINACIÓN]]="","",TEXT(Contraloria[[#This Row],[FECHA DE TERMINACIÓN]],"MMMM"))</f>
        <v>octubre</v>
      </c>
      <c r="Z109" s="1" t="s">
        <v>40</v>
      </c>
      <c r="AA109" s="7" t="s">
        <v>41</v>
      </c>
    </row>
    <row r="110" spans="2:27" x14ac:dyDescent="0.35">
      <c r="B110" s="6">
        <v>189</v>
      </c>
      <c r="C110" s="1" t="s">
        <v>477</v>
      </c>
      <c r="D110" s="1" t="s">
        <v>25</v>
      </c>
      <c r="E110" s="1" t="s">
        <v>26</v>
      </c>
      <c r="F110" s="1" t="s">
        <v>27</v>
      </c>
      <c r="G110" s="1">
        <v>2017</v>
      </c>
      <c r="H110" s="1">
        <v>158</v>
      </c>
      <c r="I110" s="1" t="s">
        <v>927</v>
      </c>
      <c r="J110" s="1">
        <v>1</v>
      </c>
      <c r="K110" s="1" t="s">
        <v>29</v>
      </c>
      <c r="L110" s="1" t="s">
        <v>43</v>
      </c>
      <c r="M110" s="1" t="s">
        <v>31</v>
      </c>
      <c r="N110" s="1" t="s">
        <v>32</v>
      </c>
      <c r="O110" s="1" t="s">
        <v>956</v>
      </c>
      <c r="P110" s="1" t="s">
        <v>956</v>
      </c>
      <c r="Q110" s="1" t="s">
        <v>850</v>
      </c>
      <c r="R110" s="1" t="s">
        <v>957</v>
      </c>
      <c r="S110" s="1" t="s">
        <v>837</v>
      </c>
      <c r="T110" s="1">
        <v>100</v>
      </c>
      <c r="U110" s="1" t="s">
        <v>482</v>
      </c>
      <c r="V110" s="5" t="s">
        <v>483</v>
      </c>
      <c r="W110" s="5" t="s">
        <v>487</v>
      </c>
      <c r="X110" s="5" t="str">
        <f>+IF(Contraloria[[#This Row],[FECHA DE TERMINACIÓN]]="","",TEXT(Contraloria[[#This Row],[FECHA DE TERMINACIÓN]],"AAAA"))</f>
        <v>2018</v>
      </c>
      <c r="Y110" s="1" t="str">
        <f>+IF(Contraloria[[#This Row],[FECHA DE TERMINACIÓN]]="","",TEXT(Contraloria[[#This Row],[FECHA DE TERMINACIÓN]],"MMMM"))</f>
        <v>agosto</v>
      </c>
      <c r="Z110" s="1" t="s">
        <v>40</v>
      </c>
      <c r="AA110" s="7" t="s">
        <v>41</v>
      </c>
    </row>
    <row r="111" spans="2:27" x14ac:dyDescent="0.35">
      <c r="B111" s="6">
        <v>231</v>
      </c>
      <c r="C111" s="1" t="s">
        <v>477</v>
      </c>
      <c r="D111" s="1" t="s">
        <v>25</v>
      </c>
      <c r="E111" s="1" t="s">
        <v>26</v>
      </c>
      <c r="F111" s="1" t="s">
        <v>27</v>
      </c>
      <c r="G111" s="1">
        <v>2017</v>
      </c>
      <c r="H111" s="1">
        <v>158</v>
      </c>
      <c r="I111" s="1" t="s">
        <v>1098</v>
      </c>
      <c r="J111" s="1">
        <v>1</v>
      </c>
      <c r="K111" s="1" t="s">
        <v>29</v>
      </c>
      <c r="L111" s="1" t="s">
        <v>43</v>
      </c>
      <c r="M111" s="1" t="s">
        <v>31</v>
      </c>
      <c r="N111" s="1" t="s">
        <v>32</v>
      </c>
      <c r="O111" s="1" t="s">
        <v>1099</v>
      </c>
      <c r="P111" s="1" t="s">
        <v>1099</v>
      </c>
      <c r="Q111" s="1" t="s">
        <v>850</v>
      </c>
      <c r="R111" s="1" t="s">
        <v>851</v>
      </c>
      <c r="S111" s="1" t="s">
        <v>837</v>
      </c>
      <c r="T111" s="1">
        <v>100</v>
      </c>
      <c r="U111" s="1" t="s">
        <v>482</v>
      </c>
      <c r="V111" s="5" t="s">
        <v>483</v>
      </c>
      <c r="W111" s="5" t="s">
        <v>487</v>
      </c>
      <c r="X111" s="5" t="str">
        <f>+IF(Contraloria[[#This Row],[FECHA DE TERMINACIÓN]]="","",TEXT(Contraloria[[#This Row],[FECHA DE TERMINACIÓN]],"AAAA"))</f>
        <v>2018</v>
      </c>
      <c r="Y111" s="1" t="str">
        <f>+IF(Contraloria[[#This Row],[FECHA DE TERMINACIÓN]]="","",TEXT(Contraloria[[#This Row],[FECHA DE TERMINACIÓN]],"MMMM"))</f>
        <v>agosto</v>
      </c>
      <c r="Z111" s="1" t="s">
        <v>40</v>
      </c>
      <c r="AA111" s="7" t="s">
        <v>41</v>
      </c>
    </row>
    <row r="112" spans="2:27" x14ac:dyDescent="0.35">
      <c r="B112" s="6">
        <v>232</v>
      </c>
      <c r="C112" s="1" t="s">
        <v>465</v>
      </c>
      <c r="D112" s="1" t="s">
        <v>25</v>
      </c>
      <c r="E112" s="1" t="s">
        <v>26</v>
      </c>
      <c r="F112" s="1" t="s">
        <v>27</v>
      </c>
      <c r="G112" s="1">
        <v>2017</v>
      </c>
      <c r="H112" s="1">
        <v>140</v>
      </c>
      <c r="I112" s="1" t="s">
        <v>1098</v>
      </c>
      <c r="J112" s="1">
        <v>7</v>
      </c>
      <c r="K112" s="1" t="s">
        <v>29</v>
      </c>
      <c r="L112" s="1" t="s">
        <v>43</v>
      </c>
      <c r="M112" s="1" t="s">
        <v>31</v>
      </c>
      <c r="N112" s="1" t="s">
        <v>32</v>
      </c>
      <c r="O112" s="1" t="s">
        <v>1100</v>
      </c>
      <c r="P112" s="1" t="s">
        <v>1100</v>
      </c>
      <c r="Q112" s="1" t="s">
        <v>1101</v>
      </c>
      <c r="R112" s="1" t="s">
        <v>1102</v>
      </c>
      <c r="S112" s="1" t="s">
        <v>1103</v>
      </c>
      <c r="T112" s="1">
        <v>1</v>
      </c>
      <c r="U112" s="1" t="s">
        <v>470</v>
      </c>
      <c r="V112" s="5" t="s">
        <v>471</v>
      </c>
      <c r="W112" s="5" t="s">
        <v>472</v>
      </c>
      <c r="X112" s="5" t="str">
        <f>+IF(Contraloria[[#This Row],[FECHA DE TERMINACIÓN]]="","",TEXT(Contraloria[[#This Row],[FECHA DE TERMINACIÓN]],"AAAA"))</f>
        <v>2018</v>
      </c>
      <c r="Y112" s="1" t="str">
        <f>+IF(Contraloria[[#This Row],[FECHA DE TERMINACIÓN]]="","",TEXT(Contraloria[[#This Row],[FECHA DE TERMINACIÓN]],"MMMM"))</f>
        <v>octubre</v>
      </c>
      <c r="Z112" s="1" t="s">
        <v>40</v>
      </c>
      <c r="AA112" s="7" t="s">
        <v>41</v>
      </c>
    </row>
    <row r="113" spans="2:27" x14ac:dyDescent="0.35">
      <c r="B113" s="6">
        <v>233</v>
      </c>
      <c r="C113" s="1" t="s">
        <v>465</v>
      </c>
      <c r="D113" s="1" t="s">
        <v>25</v>
      </c>
      <c r="E113" s="1" t="s">
        <v>26</v>
      </c>
      <c r="F113" s="1" t="s">
        <v>27</v>
      </c>
      <c r="G113" s="1">
        <v>2017</v>
      </c>
      <c r="H113" s="1">
        <v>140</v>
      </c>
      <c r="I113" s="1" t="s">
        <v>1098</v>
      </c>
      <c r="J113" s="1">
        <v>8</v>
      </c>
      <c r="K113" s="1" t="s">
        <v>29</v>
      </c>
      <c r="L113" s="1" t="s">
        <v>43</v>
      </c>
      <c r="M113" s="1" t="s">
        <v>31</v>
      </c>
      <c r="N113" s="1" t="s">
        <v>32</v>
      </c>
      <c r="O113" s="1" t="s">
        <v>1100</v>
      </c>
      <c r="P113" s="1" t="s">
        <v>1100</v>
      </c>
      <c r="Q113" s="1" t="s">
        <v>1104</v>
      </c>
      <c r="R113" s="1" t="s">
        <v>1105</v>
      </c>
      <c r="S113" s="1" t="s">
        <v>1103</v>
      </c>
      <c r="T113" s="1">
        <v>1</v>
      </c>
      <c r="U113" s="1" t="s">
        <v>470</v>
      </c>
      <c r="V113" s="5" t="s">
        <v>471</v>
      </c>
      <c r="W113" s="5" t="s">
        <v>472</v>
      </c>
      <c r="X113" s="5" t="str">
        <f>+IF(Contraloria[[#This Row],[FECHA DE TERMINACIÓN]]="","",TEXT(Contraloria[[#This Row],[FECHA DE TERMINACIÓN]],"AAAA"))</f>
        <v>2018</v>
      </c>
      <c r="Y113" s="1" t="str">
        <f>+IF(Contraloria[[#This Row],[FECHA DE TERMINACIÓN]]="","",TEXT(Contraloria[[#This Row],[FECHA DE TERMINACIÓN]],"MMMM"))</f>
        <v>octubre</v>
      </c>
      <c r="Z113" s="1" t="s">
        <v>40</v>
      </c>
      <c r="AA113" s="7" t="s">
        <v>41</v>
      </c>
    </row>
    <row r="114" spans="2:27" x14ac:dyDescent="0.35">
      <c r="B114" s="6">
        <v>234</v>
      </c>
      <c r="C114" s="1" t="s">
        <v>465</v>
      </c>
      <c r="D114" s="1" t="s">
        <v>25</v>
      </c>
      <c r="E114" s="1" t="s">
        <v>26</v>
      </c>
      <c r="F114" s="1" t="s">
        <v>27</v>
      </c>
      <c r="G114" s="1">
        <v>2017</v>
      </c>
      <c r="H114" s="1">
        <v>140</v>
      </c>
      <c r="I114" s="1" t="s">
        <v>1098</v>
      </c>
      <c r="J114" s="1">
        <v>9</v>
      </c>
      <c r="K114" s="1" t="s">
        <v>29</v>
      </c>
      <c r="L114" s="1" t="s">
        <v>43</v>
      </c>
      <c r="M114" s="1" t="s">
        <v>31</v>
      </c>
      <c r="N114" s="1" t="s">
        <v>32</v>
      </c>
      <c r="O114" s="1" t="s">
        <v>1100</v>
      </c>
      <c r="P114" s="1" t="s">
        <v>1100</v>
      </c>
      <c r="Q114" s="1" t="s">
        <v>1106</v>
      </c>
      <c r="R114" s="1" t="s">
        <v>1107</v>
      </c>
      <c r="S114" s="1" t="s">
        <v>931</v>
      </c>
      <c r="T114" s="1">
        <v>1</v>
      </c>
      <c r="U114" s="1" t="s">
        <v>932</v>
      </c>
      <c r="V114" s="5" t="s">
        <v>471</v>
      </c>
      <c r="W114" s="5" t="s">
        <v>472</v>
      </c>
      <c r="X114" s="5" t="str">
        <f>+IF(Contraloria[[#This Row],[FECHA DE TERMINACIÓN]]="","",TEXT(Contraloria[[#This Row],[FECHA DE TERMINACIÓN]],"AAAA"))</f>
        <v>2018</v>
      </c>
      <c r="Y114" s="1" t="str">
        <f>+IF(Contraloria[[#This Row],[FECHA DE TERMINACIÓN]]="","",TEXT(Contraloria[[#This Row],[FECHA DE TERMINACIÓN]],"MMMM"))</f>
        <v>octubre</v>
      </c>
      <c r="Z114" s="1" t="s">
        <v>40</v>
      </c>
      <c r="AA114" s="7" t="s">
        <v>41</v>
      </c>
    </row>
    <row r="115" spans="2:27" x14ac:dyDescent="0.35">
      <c r="B115" s="6">
        <v>241</v>
      </c>
      <c r="C115" s="1" t="s">
        <v>465</v>
      </c>
      <c r="D115" s="1" t="s">
        <v>25</v>
      </c>
      <c r="E115" s="1" t="s">
        <v>26</v>
      </c>
      <c r="F115" s="1" t="s">
        <v>27</v>
      </c>
      <c r="G115" s="1">
        <v>2017</v>
      </c>
      <c r="H115" s="1">
        <v>140</v>
      </c>
      <c r="I115" s="1" t="s">
        <v>1125</v>
      </c>
      <c r="J115" s="1">
        <v>10</v>
      </c>
      <c r="K115" s="1" t="s">
        <v>29</v>
      </c>
      <c r="L115" s="1" t="s">
        <v>43</v>
      </c>
      <c r="M115" s="1" t="s">
        <v>31</v>
      </c>
      <c r="N115" s="1" t="s">
        <v>32</v>
      </c>
      <c r="O115" s="1" t="s">
        <v>1134</v>
      </c>
      <c r="P115" s="1" t="s">
        <v>1134</v>
      </c>
      <c r="Q115" s="1" t="s">
        <v>1135</v>
      </c>
      <c r="R115" s="1" t="s">
        <v>1136</v>
      </c>
      <c r="S115" s="1" t="s">
        <v>1137</v>
      </c>
      <c r="T115" s="1">
        <v>1</v>
      </c>
      <c r="U115" s="1" t="s">
        <v>1138</v>
      </c>
      <c r="V115" s="5" t="s">
        <v>471</v>
      </c>
      <c r="W115" s="5" t="s">
        <v>472</v>
      </c>
      <c r="X115" s="5" t="str">
        <f>+IF(Contraloria[[#This Row],[FECHA DE TERMINACIÓN]]="","",TEXT(Contraloria[[#This Row],[FECHA DE TERMINACIÓN]],"AAAA"))</f>
        <v>2018</v>
      </c>
      <c r="Y115" s="1" t="str">
        <f>+IF(Contraloria[[#This Row],[FECHA DE TERMINACIÓN]]="","",TEXT(Contraloria[[#This Row],[FECHA DE TERMINACIÓN]],"MMMM"))</f>
        <v>octubre</v>
      </c>
      <c r="Z115" s="1" t="s">
        <v>40</v>
      </c>
      <c r="AA115" s="7" t="s">
        <v>41</v>
      </c>
    </row>
    <row r="116" spans="2:27" x14ac:dyDescent="0.35">
      <c r="B116" s="6">
        <v>242</v>
      </c>
      <c r="C116" s="1" t="s">
        <v>465</v>
      </c>
      <c r="D116" s="1" t="s">
        <v>25</v>
      </c>
      <c r="E116" s="1" t="s">
        <v>26</v>
      </c>
      <c r="F116" s="1" t="s">
        <v>27</v>
      </c>
      <c r="G116" s="1">
        <v>2017</v>
      </c>
      <c r="H116" s="1">
        <v>140</v>
      </c>
      <c r="I116" s="1" t="s">
        <v>1125</v>
      </c>
      <c r="J116" s="1">
        <v>11</v>
      </c>
      <c r="K116" s="1" t="s">
        <v>29</v>
      </c>
      <c r="L116" s="1" t="s">
        <v>43</v>
      </c>
      <c r="M116" s="1" t="s">
        <v>31</v>
      </c>
      <c r="N116" s="1" t="s">
        <v>32</v>
      </c>
      <c r="O116" s="1" t="s">
        <v>1134</v>
      </c>
      <c r="P116" s="1" t="s">
        <v>1134</v>
      </c>
      <c r="Q116" s="1" t="s">
        <v>1139</v>
      </c>
      <c r="R116" s="1" t="s">
        <v>1140</v>
      </c>
      <c r="S116" s="1" t="s">
        <v>1141</v>
      </c>
      <c r="T116" s="1">
        <v>1</v>
      </c>
      <c r="U116" s="1" t="s">
        <v>1138</v>
      </c>
      <c r="V116" s="5" t="s">
        <v>471</v>
      </c>
      <c r="W116" s="5" t="s">
        <v>472</v>
      </c>
      <c r="X116" s="5" t="str">
        <f>+IF(Contraloria[[#This Row],[FECHA DE TERMINACIÓN]]="","",TEXT(Contraloria[[#This Row],[FECHA DE TERMINACIÓN]],"AAAA"))</f>
        <v>2018</v>
      </c>
      <c r="Y116" s="1" t="str">
        <f>+IF(Contraloria[[#This Row],[FECHA DE TERMINACIÓN]]="","",TEXT(Contraloria[[#This Row],[FECHA DE TERMINACIÓN]],"MMMM"))</f>
        <v>octubre</v>
      </c>
      <c r="Z116" s="1" t="s">
        <v>40</v>
      </c>
      <c r="AA116" s="7" t="s">
        <v>41</v>
      </c>
    </row>
    <row r="117" spans="2:27" x14ac:dyDescent="0.35">
      <c r="B117" s="6">
        <v>243</v>
      </c>
      <c r="C117" s="1" t="s">
        <v>477</v>
      </c>
      <c r="D117" s="1" t="s">
        <v>25</v>
      </c>
      <c r="E117" s="1" t="s">
        <v>26</v>
      </c>
      <c r="F117" s="1" t="s">
        <v>27</v>
      </c>
      <c r="G117" s="1">
        <v>2017</v>
      </c>
      <c r="H117" s="1">
        <v>158</v>
      </c>
      <c r="I117" s="1" t="s">
        <v>1125</v>
      </c>
      <c r="J117" s="1">
        <v>1</v>
      </c>
      <c r="K117" s="1" t="s">
        <v>29</v>
      </c>
      <c r="L117" s="1" t="s">
        <v>43</v>
      </c>
      <c r="M117" s="1" t="s">
        <v>31</v>
      </c>
      <c r="N117" s="1" t="s">
        <v>32</v>
      </c>
      <c r="O117" s="1" t="s">
        <v>1142</v>
      </c>
      <c r="P117" s="1" t="s">
        <v>1142</v>
      </c>
      <c r="Q117" s="1" t="s">
        <v>1143</v>
      </c>
      <c r="R117" s="1" t="s">
        <v>1144</v>
      </c>
      <c r="S117" s="1" t="s">
        <v>1145</v>
      </c>
      <c r="T117" s="1">
        <v>100</v>
      </c>
      <c r="U117" s="1" t="s">
        <v>482</v>
      </c>
      <c r="V117" s="5" t="s">
        <v>483</v>
      </c>
      <c r="W117" s="5" t="s">
        <v>487</v>
      </c>
      <c r="X117" s="5" t="str">
        <f>+IF(Contraloria[[#This Row],[FECHA DE TERMINACIÓN]]="","",TEXT(Contraloria[[#This Row],[FECHA DE TERMINACIÓN]],"AAAA"))</f>
        <v>2018</v>
      </c>
      <c r="Y117" s="1" t="str">
        <f>+IF(Contraloria[[#This Row],[FECHA DE TERMINACIÓN]]="","",TEXT(Contraloria[[#This Row],[FECHA DE TERMINACIÓN]],"MMMM"))</f>
        <v>agosto</v>
      </c>
      <c r="Z117" s="1" t="s">
        <v>40</v>
      </c>
      <c r="AA117" s="7" t="s">
        <v>41</v>
      </c>
    </row>
    <row r="118" spans="2:27" x14ac:dyDescent="0.35">
      <c r="B118" s="6">
        <v>244</v>
      </c>
      <c r="C118" s="1" t="s">
        <v>477</v>
      </c>
      <c r="D118" s="1" t="s">
        <v>25</v>
      </c>
      <c r="E118" s="1" t="s">
        <v>26</v>
      </c>
      <c r="F118" s="1" t="s">
        <v>27</v>
      </c>
      <c r="G118" s="1">
        <v>2017</v>
      </c>
      <c r="H118" s="1">
        <v>158</v>
      </c>
      <c r="I118" s="1" t="s">
        <v>1125</v>
      </c>
      <c r="J118" s="1">
        <v>2</v>
      </c>
      <c r="K118" s="1" t="s">
        <v>29</v>
      </c>
      <c r="L118" s="1" t="s">
        <v>43</v>
      </c>
      <c r="M118" s="1" t="s">
        <v>31</v>
      </c>
      <c r="N118" s="1" t="s">
        <v>32</v>
      </c>
      <c r="O118" s="1" t="s">
        <v>1142</v>
      </c>
      <c r="P118" s="1" t="s">
        <v>1142</v>
      </c>
      <c r="Q118" s="1" t="s">
        <v>1146</v>
      </c>
      <c r="R118" s="1" t="s">
        <v>849</v>
      </c>
      <c r="S118" s="1" t="s">
        <v>837</v>
      </c>
      <c r="T118" s="1">
        <v>100</v>
      </c>
      <c r="U118" s="1" t="s">
        <v>482</v>
      </c>
      <c r="V118" s="5" t="s">
        <v>483</v>
      </c>
      <c r="W118" s="5" t="s">
        <v>487</v>
      </c>
      <c r="X118" s="5" t="str">
        <f>+IF(Contraloria[[#This Row],[FECHA DE TERMINACIÓN]]="","",TEXT(Contraloria[[#This Row],[FECHA DE TERMINACIÓN]],"AAAA"))</f>
        <v>2018</v>
      </c>
      <c r="Y118" s="1" t="str">
        <f>+IF(Contraloria[[#This Row],[FECHA DE TERMINACIÓN]]="","",TEXT(Contraloria[[#This Row],[FECHA DE TERMINACIÓN]],"MMMM"))</f>
        <v>agosto</v>
      </c>
      <c r="Z118" s="1" t="s">
        <v>40</v>
      </c>
      <c r="AA118" s="7" t="s">
        <v>41</v>
      </c>
    </row>
    <row r="119" spans="2:27" x14ac:dyDescent="0.35">
      <c r="B119" s="6">
        <v>245</v>
      </c>
      <c r="C119" s="1" t="s">
        <v>477</v>
      </c>
      <c r="D119" s="1" t="s">
        <v>25</v>
      </c>
      <c r="E119" s="1" t="s">
        <v>26</v>
      </c>
      <c r="F119" s="1" t="s">
        <v>27</v>
      </c>
      <c r="G119" s="1">
        <v>2017</v>
      </c>
      <c r="H119" s="1">
        <v>158</v>
      </c>
      <c r="I119" s="1" t="s">
        <v>1147</v>
      </c>
      <c r="J119" s="1">
        <v>1</v>
      </c>
      <c r="K119" s="1" t="s">
        <v>29</v>
      </c>
      <c r="L119" s="1" t="s">
        <v>43</v>
      </c>
      <c r="M119" s="1" t="s">
        <v>31</v>
      </c>
      <c r="N119" s="1" t="s">
        <v>32</v>
      </c>
      <c r="O119" s="1" t="s">
        <v>1148</v>
      </c>
      <c r="P119" s="1" t="s">
        <v>1148</v>
      </c>
      <c r="Q119" s="1" t="s">
        <v>1149</v>
      </c>
      <c r="R119" s="1" t="s">
        <v>1150</v>
      </c>
      <c r="S119" s="1" t="s">
        <v>1151</v>
      </c>
      <c r="T119" s="1">
        <v>100</v>
      </c>
      <c r="U119" s="1" t="s">
        <v>482</v>
      </c>
      <c r="V119" s="5" t="s">
        <v>483</v>
      </c>
      <c r="W119" s="5" t="s">
        <v>484</v>
      </c>
      <c r="X119" s="5" t="str">
        <f>+IF(Contraloria[[#This Row],[FECHA DE TERMINACIÓN]]="","",TEXT(Contraloria[[#This Row],[FECHA DE TERMINACIÓN]],"AAAA"))</f>
        <v>2018</v>
      </c>
      <c r="Y119" s="1" t="str">
        <f>+IF(Contraloria[[#This Row],[FECHA DE TERMINACIÓN]]="","",TEXT(Contraloria[[#This Row],[FECHA DE TERMINACIÓN]],"MMMM"))</f>
        <v>diciembre</v>
      </c>
      <c r="Z119" s="1" t="s">
        <v>40</v>
      </c>
      <c r="AA119" s="7" t="s">
        <v>41</v>
      </c>
    </row>
    <row r="120" spans="2:27" x14ac:dyDescent="0.35">
      <c r="B120" s="6">
        <v>248</v>
      </c>
      <c r="C120" s="1" t="s">
        <v>477</v>
      </c>
      <c r="D120" s="1" t="s">
        <v>25</v>
      </c>
      <c r="E120" s="1" t="s">
        <v>26</v>
      </c>
      <c r="F120" s="1" t="s">
        <v>27</v>
      </c>
      <c r="G120" s="1">
        <v>2017</v>
      </c>
      <c r="H120" s="1">
        <v>158</v>
      </c>
      <c r="I120" s="1" t="s">
        <v>1156</v>
      </c>
      <c r="J120" s="1">
        <v>1</v>
      </c>
      <c r="K120" s="1" t="s">
        <v>29</v>
      </c>
      <c r="L120" s="1" t="s">
        <v>43</v>
      </c>
      <c r="M120" s="1" t="s">
        <v>31</v>
      </c>
      <c r="N120" s="1" t="s">
        <v>32</v>
      </c>
      <c r="O120" s="1" t="s">
        <v>1160</v>
      </c>
      <c r="P120" s="1" t="s">
        <v>1160</v>
      </c>
      <c r="Q120" s="1" t="s">
        <v>1161</v>
      </c>
      <c r="R120" s="1" t="s">
        <v>1162</v>
      </c>
      <c r="S120" s="1" t="s">
        <v>1151</v>
      </c>
      <c r="T120" s="1">
        <v>100</v>
      </c>
      <c r="U120" s="1" t="s">
        <v>482</v>
      </c>
      <c r="V120" s="5" t="s">
        <v>483</v>
      </c>
      <c r="W120" s="5" t="s">
        <v>487</v>
      </c>
      <c r="X120" s="5" t="str">
        <f>+IF(Contraloria[[#This Row],[FECHA DE TERMINACIÓN]]="","",TEXT(Contraloria[[#This Row],[FECHA DE TERMINACIÓN]],"AAAA"))</f>
        <v>2018</v>
      </c>
      <c r="Y120" s="1" t="str">
        <f>+IF(Contraloria[[#This Row],[FECHA DE TERMINACIÓN]]="","",TEXT(Contraloria[[#This Row],[FECHA DE TERMINACIÓN]],"MMMM"))</f>
        <v>agosto</v>
      </c>
      <c r="Z120" s="1" t="s">
        <v>40</v>
      </c>
      <c r="AA120" s="7" t="s">
        <v>41</v>
      </c>
    </row>
    <row r="121" spans="2:27" x14ac:dyDescent="0.35">
      <c r="B121" s="6">
        <v>249</v>
      </c>
      <c r="C121" s="1" t="s">
        <v>477</v>
      </c>
      <c r="D121" s="1" t="s">
        <v>25</v>
      </c>
      <c r="E121" s="1" t="s">
        <v>26</v>
      </c>
      <c r="F121" s="1" t="s">
        <v>27</v>
      </c>
      <c r="G121" s="1">
        <v>2017</v>
      </c>
      <c r="H121" s="1">
        <v>158</v>
      </c>
      <c r="I121" s="1" t="s">
        <v>1156</v>
      </c>
      <c r="J121" s="1">
        <v>2</v>
      </c>
      <c r="K121" s="1" t="s">
        <v>29</v>
      </c>
      <c r="L121" s="1" t="s">
        <v>43</v>
      </c>
      <c r="M121" s="1" t="s">
        <v>31</v>
      </c>
      <c r="N121" s="1" t="s">
        <v>32</v>
      </c>
      <c r="O121" s="1" t="s">
        <v>1160</v>
      </c>
      <c r="P121" s="1" t="s">
        <v>1160</v>
      </c>
      <c r="Q121" s="1" t="s">
        <v>1163</v>
      </c>
      <c r="R121" s="1" t="s">
        <v>921</v>
      </c>
      <c r="S121" s="1" t="s">
        <v>1164</v>
      </c>
      <c r="T121" s="1">
        <v>100</v>
      </c>
      <c r="U121" s="1" t="s">
        <v>482</v>
      </c>
      <c r="V121" s="5" t="s">
        <v>483</v>
      </c>
      <c r="W121" s="5" t="s">
        <v>487</v>
      </c>
      <c r="X121" s="5" t="str">
        <f>+IF(Contraloria[[#This Row],[FECHA DE TERMINACIÓN]]="","",TEXT(Contraloria[[#This Row],[FECHA DE TERMINACIÓN]],"AAAA"))</f>
        <v>2018</v>
      </c>
      <c r="Y121" s="1" t="str">
        <f>+IF(Contraloria[[#This Row],[FECHA DE TERMINACIÓN]]="","",TEXT(Contraloria[[#This Row],[FECHA DE TERMINACIÓN]],"MMMM"))</f>
        <v>agosto</v>
      </c>
      <c r="Z121" s="1" t="s">
        <v>40</v>
      </c>
      <c r="AA121" s="7" t="s">
        <v>41</v>
      </c>
    </row>
    <row r="122" spans="2:27" x14ac:dyDescent="0.35">
      <c r="B122" s="6">
        <v>250</v>
      </c>
      <c r="C122" s="1" t="s">
        <v>477</v>
      </c>
      <c r="D122" s="1" t="s">
        <v>25</v>
      </c>
      <c r="E122" s="1" t="s">
        <v>26</v>
      </c>
      <c r="F122" s="1" t="s">
        <v>27</v>
      </c>
      <c r="G122" s="1">
        <v>2017</v>
      </c>
      <c r="H122" s="1">
        <v>158</v>
      </c>
      <c r="I122" s="1" t="s">
        <v>1165</v>
      </c>
      <c r="J122" s="1">
        <v>1</v>
      </c>
      <c r="K122" s="1" t="s">
        <v>29</v>
      </c>
      <c r="L122" s="1" t="s">
        <v>43</v>
      </c>
      <c r="M122" s="1" t="s">
        <v>31</v>
      </c>
      <c r="N122" s="1" t="s">
        <v>32</v>
      </c>
      <c r="O122" s="1" t="s">
        <v>1166</v>
      </c>
      <c r="P122" s="1" t="s">
        <v>1166</v>
      </c>
      <c r="Q122" s="1" t="s">
        <v>1167</v>
      </c>
      <c r="R122" s="1" t="s">
        <v>849</v>
      </c>
      <c r="S122" s="1" t="s">
        <v>837</v>
      </c>
      <c r="T122" s="1">
        <v>100</v>
      </c>
      <c r="U122" s="1" t="s">
        <v>482</v>
      </c>
      <c r="V122" s="5" t="s">
        <v>483</v>
      </c>
      <c r="W122" s="5" t="s">
        <v>487</v>
      </c>
      <c r="X122" s="5" t="str">
        <f>+IF(Contraloria[[#This Row],[FECHA DE TERMINACIÓN]]="","",TEXT(Contraloria[[#This Row],[FECHA DE TERMINACIÓN]],"AAAA"))</f>
        <v>2018</v>
      </c>
      <c r="Y122" s="1" t="str">
        <f>+IF(Contraloria[[#This Row],[FECHA DE TERMINACIÓN]]="","",TEXT(Contraloria[[#This Row],[FECHA DE TERMINACIÓN]],"MMMM"))</f>
        <v>agosto</v>
      </c>
      <c r="Z122" s="1" t="s">
        <v>40</v>
      </c>
      <c r="AA122" s="7" t="s">
        <v>41</v>
      </c>
    </row>
    <row r="123" spans="2:27" x14ac:dyDescent="0.35">
      <c r="B123" s="6">
        <v>251</v>
      </c>
      <c r="C123" s="1" t="s">
        <v>477</v>
      </c>
      <c r="D123" s="1" t="s">
        <v>25</v>
      </c>
      <c r="E123" s="1" t="s">
        <v>26</v>
      </c>
      <c r="F123" s="1" t="s">
        <v>27</v>
      </c>
      <c r="G123" s="1">
        <v>2017</v>
      </c>
      <c r="H123" s="1">
        <v>158</v>
      </c>
      <c r="I123" s="1" t="s">
        <v>1168</v>
      </c>
      <c r="J123" s="1">
        <v>1</v>
      </c>
      <c r="K123" s="1" t="s">
        <v>29</v>
      </c>
      <c r="L123" s="1" t="s">
        <v>43</v>
      </c>
      <c r="M123" s="1" t="s">
        <v>31</v>
      </c>
      <c r="N123" s="1" t="s">
        <v>32</v>
      </c>
      <c r="O123" s="1" t="s">
        <v>1169</v>
      </c>
      <c r="P123" s="1" t="s">
        <v>1169</v>
      </c>
      <c r="Q123" s="1" t="s">
        <v>1167</v>
      </c>
      <c r="R123" s="1" t="s">
        <v>849</v>
      </c>
      <c r="S123" s="1" t="s">
        <v>837</v>
      </c>
      <c r="T123" s="1">
        <v>100</v>
      </c>
      <c r="U123" s="1" t="s">
        <v>482</v>
      </c>
      <c r="V123" s="5" t="s">
        <v>483</v>
      </c>
      <c r="W123" s="5" t="s">
        <v>487</v>
      </c>
      <c r="X123" s="5" t="str">
        <f>+IF(Contraloria[[#This Row],[FECHA DE TERMINACIÓN]]="","",TEXT(Contraloria[[#This Row],[FECHA DE TERMINACIÓN]],"AAAA"))</f>
        <v>2018</v>
      </c>
      <c r="Y123" s="1" t="str">
        <f>+IF(Contraloria[[#This Row],[FECHA DE TERMINACIÓN]]="","",TEXT(Contraloria[[#This Row],[FECHA DE TERMINACIÓN]],"MMMM"))</f>
        <v>agosto</v>
      </c>
      <c r="Z123" s="1" t="s">
        <v>40</v>
      </c>
      <c r="AA123" s="7" t="s">
        <v>41</v>
      </c>
    </row>
    <row r="124" spans="2:27" x14ac:dyDescent="0.35">
      <c r="B124" s="6">
        <v>252</v>
      </c>
      <c r="C124" s="1" t="s">
        <v>477</v>
      </c>
      <c r="D124" s="1" t="s">
        <v>25</v>
      </c>
      <c r="E124" s="1" t="s">
        <v>26</v>
      </c>
      <c r="F124" s="1" t="s">
        <v>27</v>
      </c>
      <c r="G124" s="1">
        <v>2017</v>
      </c>
      <c r="H124" s="1">
        <v>158</v>
      </c>
      <c r="I124" s="1" t="s">
        <v>1170</v>
      </c>
      <c r="J124" s="1">
        <v>1</v>
      </c>
      <c r="K124" s="1" t="s">
        <v>29</v>
      </c>
      <c r="L124" s="1" t="s">
        <v>43</v>
      </c>
      <c r="M124" s="1" t="s">
        <v>31</v>
      </c>
      <c r="N124" s="1" t="s">
        <v>32</v>
      </c>
      <c r="O124" s="1" t="s">
        <v>1171</v>
      </c>
      <c r="P124" s="1" t="s">
        <v>1172</v>
      </c>
      <c r="Q124" s="1" t="s">
        <v>1173</v>
      </c>
      <c r="R124" s="1" t="s">
        <v>825</v>
      </c>
      <c r="S124" s="1" t="s">
        <v>847</v>
      </c>
      <c r="T124" s="1">
        <v>100</v>
      </c>
      <c r="U124" s="1" t="s">
        <v>482</v>
      </c>
      <c r="V124" s="5" t="s">
        <v>483</v>
      </c>
      <c r="W124" s="5" t="s">
        <v>484</v>
      </c>
      <c r="X124" s="5" t="str">
        <f>+IF(Contraloria[[#This Row],[FECHA DE TERMINACIÓN]]="","",TEXT(Contraloria[[#This Row],[FECHA DE TERMINACIÓN]],"AAAA"))</f>
        <v>2018</v>
      </c>
      <c r="Y124" s="1" t="str">
        <f>+IF(Contraloria[[#This Row],[FECHA DE TERMINACIÓN]]="","",TEXT(Contraloria[[#This Row],[FECHA DE TERMINACIÓN]],"MMMM"))</f>
        <v>diciembre</v>
      </c>
      <c r="Z124" s="1" t="s">
        <v>40</v>
      </c>
      <c r="AA124" s="7" t="s">
        <v>41</v>
      </c>
    </row>
    <row r="125" spans="2:27" x14ac:dyDescent="0.35">
      <c r="B125" s="6">
        <v>253</v>
      </c>
      <c r="C125" s="1" t="s">
        <v>477</v>
      </c>
      <c r="D125" s="1" t="s">
        <v>25</v>
      </c>
      <c r="E125" s="1" t="s">
        <v>26</v>
      </c>
      <c r="F125" s="1" t="s">
        <v>27</v>
      </c>
      <c r="G125" s="1">
        <v>2017</v>
      </c>
      <c r="H125" s="1">
        <v>158</v>
      </c>
      <c r="I125" s="1" t="s">
        <v>1174</v>
      </c>
      <c r="J125" s="1">
        <v>1</v>
      </c>
      <c r="K125" s="1" t="s">
        <v>29</v>
      </c>
      <c r="L125" s="1" t="s">
        <v>43</v>
      </c>
      <c r="M125" s="1" t="s">
        <v>31</v>
      </c>
      <c r="N125" s="1" t="s">
        <v>32</v>
      </c>
      <c r="O125" s="1" t="s">
        <v>1175</v>
      </c>
      <c r="P125" s="1" t="s">
        <v>1175</v>
      </c>
      <c r="Q125" s="1" t="s">
        <v>1167</v>
      </c>
      <c r="R125" s="1" t="s">
        <v>849</v>
      </c>
      <c r="S125" s="1" t="s">
        <v>837</v>
      </c>
      <c r="T125" s="1">
        <v>100</v>
      </c>
      <c r="U125" s="1" t="s">
        <v>482</v>
      </c>
      <c r="V125" s="5" t="s">
        <v>483</v>
      </c>
      <c r="W125" s="5" t="s">
        <v>487</v>
      </c>
      <c r="X125" s="5" t="str">
        <f>+IF(Contraloria[[#This Row],[FECHA DE TERMINACIÓN]]="","",TEXT(Contraloria[[#This Row],[FECHA DE TERMINACIÓN]],"AAAA"))</f>
        <v>2018</v>
      </c>
      <c r="Y125" s="1" t="str">
        <f>+IF(Contraloria[[#This Row],[FECHA DE TERMINACIÓN]]="","",TEXT(Contraloria[[#This Row],[FECHA DE TERMINACIÓN]],"MMMM"))</f>
        <v>agosto</v>
      </c>
      <c r="Z125" s="1" t="s">
        <v>40</v>
      </c>
      <c r="AA125" s="7" t="s">
        <v>41</v>
      </c>
    </row>
    <row r="126" spans="2:27" x14ac:dyDescent="0.35">
      <c r="B126" s="6">
        <v>76</v>
      </c>
      <c r="C126" s="1" t="s">
        <v>488</v>
      </c>
      <c r="D126" s="1" t="s">
        <v>25</v>
      </c>
      <c r="E126" s="1" t="s">
        <v>26</v>
      </c>
      <c r="F126" s="1" t="s">
        <v>27</v>
      </c>
      <c r="G126" s="1">
        <v>2018</v>
      </c>
      <c r="H126" s="1">
        <v>134</v>
      </c>
      <c r="I126" s="1" t="s">
        <v>406</v>
      </c>
      <c r="J126" s="1">
        <v>1</v>
      </c>
      <c r="K126" s="1" t="s">
        <v>29</v>
      </c>
      <c r="L126" s="1" t="s">
        <v>43</v>
      </c>
      <c r="M126" s="1" t="s">
        <v>31</v>
      </c>
      <c r="N126" s="1" t="s">
        <v>32</v>
      </c>
      <c r="O126" s="1" t="s">
        <v>489</v>
      </c>
      <c r="P126" s="1" t="s">
        <v>489</v>
      </c>
      <c r="Q126" s="1" t="s">
        <v>490</v>
      </c>
      <c r="R126" s="1" t="s">
        <v>491</v>
      </c>
      <c r="S126" s="1" t="s">
        <v>492</v>
      </c>
      <c r="T126" s="1">
        <v>100</v>
      </c>
      <c r="U126" s="1" t="s">
        <v>493</v>
      </c>
      <c r="V126" s="5" t="s">
        <v>494</v>
      </c>
      <c r="W126" s="5" t="s">
        <v>495</v>
      </c>
      <c r="X126" s="5" t="str">
        <f>+IF(Contraloria[[#This Row],[FECHA DE TERMINACIÓN]]="","",TEXT(Contraloria[[#This Row],[FECHA DE TERMINACIÓN]],"AAAA"))</f>
        <v>2019</v>
      </c>
      <c r="Y126" s="1" t="str">
        <f>+IF(Contraloria[[#This Row],[FECHA DE TERMINACIÓN]]="","",TEXT(Contraloria[[#This Row],[FECHA DE TERMINACIÓN]],"MMMM"))</f>
        <v>junio</v>
      </c>
      <c r="Z126" s="1" t="s">
        <v>40</v>
      </c>
      <c r="AA126" s="7" t="s">
        <v>496</v>
      </c>
    </row>
    <row r="127" spans="2:27" x14ac:dyDescent="0.35">
      <c r="B127" s="6">
        <v>77</v>
      </c>
      <c r="C127" s="1" t="s">
        <v>488</v>
      </c>
      <c r="D127" s="1" t="s">
        <v>25</v>
      </c>
      <c r="E127" s="1" t="s">
        <v>26</v>
      </c>
      <c r="F127" s="1" t="s">
        <v>27</v>
      </c>
      <c r="G127" s="1">
        <v>2018</v>
      </c>
      <c r="H127" s="1">
        <v>134</v>
      </c>
      <c r="I127" s="1" t="s">
        <v>406</v>
      </c>
      <c r="J127" s="1">
        <v>2</v>
      </c>
      <c r="K127" s="1" t="s">
        <v>29</v>
      </c>
      <c r="L127" s="1" t="s">
        <v>43</v>
      </c>
      <c r="M127" s="1" t="s">
        <v>31</v>
      </c>
      <c r="N127" s="1" t="s">
        <v>32</v>
      </c>
      <c r="O127" s="1" t="s">
        <v>489</v>
      </c>
      <c r="P127" s="1" t="s">
        <v>489</v>
      </c>
      <c r="Q127" s="1" t="s">
        <v>497</v>
      </c>
      <c r="R127" s="1" t="s">
        <v>231</v>
      </c>
      <c r="S127" s="1" t="s">
        <v>498</v>
      </c>
      <c r="T127" s="1">
        <v>101</v>
      </c>
      <c r="U127" s="1" t="s">
        <v>493</v>
      </c>
      <c r="V127" s="5" t="s">
        <v>494</v>
      </c>
      <c r="W127" s="5" t="s">
        <v>495</v>
      </c>
      <c r="X127" s="5" t="str">
        <f>+IF(Contraloria[[#This Row],[FECHA DE TERMINACIÓN]]="","",TEXT(Contraloria[[#This Row],[FECHA DE TERMINACIÓN]],"AAAA"))</f>
        <v>2019</v>
      </c>
      <c r="Y127" s="1" t="str">
        <f>+IF(Contraloria[[#This Row],[FECHA DE TERMINACIÓN]]="","",TEXT(Contraloria[[#This Row],[FECHA DE TERMINACIÓN]],"MMMM"))</f>
        <v>junio</v>
      </c>
      <c r="Z127" s="1" t="s">
        <v>40</v>
      </c>
      <c r="AA127" s="7" t="s">
        <v>496</v>
      </c>
    </row>
    <row r="128" spans="2:27" x14ac:dyDescent="0.35">
      <c r="B128" s="6">
        <v>78</v>
      </c>
      <c r="C128" s="1" t="s">
        <v>488</v>
      </c>
      <c r="D128" s="1" t="s">
        <v>25</v>
      </c>
      <c r="E128" s="1" t="s">
        <v>26</v>
      </c>
      <c r="F128" s="1" t="s">
        <v>27</v>
      </c>
      <c r="G128" s="1">
        <v>2018</v>
      </c>
      <c r="H128" s="1">
        <v>134</v>
      </c>
      <c r="I128" s="1" t="s">
        <v>406</v>
      </c>
      <c r="J128" s="1">
        <v>3</v>
      </c>
      <c r="K128" s="1" t="s">
        <v>29</v>
      </c>
      <c r="L128" s="1" t="s">
        <v>43</v>
      </c>
      <c r="M128" s="1" t="s">
        <v>31</v>
      </c>
      <c r="N128" s="1" t="s">
        <v>32</v>
      </c>
      <c r="O128" s="1" t="s">
        <v>489</v>
      </c>
      <c r="P128" s="1" t="s">
        <v>489</v>
      </c>
      <c r="Q128" s="1" t="s">
        <v>499</v>
      </c>
      <c r="R128" s="1" t="s">
        <v>500</v>
      </c>
      <c r="S128" s="1" t="s">
        <v>501</v>
      </c>
      <c r="T128" s="1">
        <v>100</v>
      </c>
      <c r="U128" s="1" t="s">
        <v>502</v>
      </c>
      <c r="V128" s="5" t="s">
        <v>494</v>
      </c>
      <c r="W128" s="5" t="s">
        <v>495</v>
      </c>
      <c r="X128" s="5" t="str">
        <f>+IF(Contraloria[[#This Row],[FECHA DE TERMINACIÓN]]="","",TEXT(Contraloria[[#This Row],[FECHA DE TERMINACIÓN]],"AAAA"))</f>
        <v>2019</v>
      </c>
      <c r="Y128" s="1" t="str">
        <f>+IF(Contraloria[[#This Row],[FECHA DE TERMINACIÓN]]="","",TEXT(Contraloria[[#This Row],[FECHA DE TERMINACIÓN]],"MMMM"))</f>
        <v>junio</v>
      </c>
      <c r="Z128" s="1" t="s">
        <v>40</v>
      </c>
      <c r="AA128" s="7" t="s">
        <v>496</v>
      </c>
    </row>
    <row r="129" spans="2:27" x14ac:dyDescent="0.35">
      <c r="B129" s="6">
        <v>79</v>
      </c>
      <c r="C129" s="1" t="s">
        <v>503</v>
      </c>
      <c r="D129" s="1" t="s">
        <v>25</v>
      </c>
      <c r="E129" s="1" t="s">
        <v>26</v>
      </c>
      <c r="F129" s="1" t="s">
        <v>27</v>
      </c>
      <c r="G129" s="1">
        <v>2018</v>
      </c>
      <c r="H129" s="1">
        <v>154</v>
      </c>
      <c r="I129" s="1" t="s">
        <v>406</v>
      </c>
      <c r="J129" s="1">
        <v>1</v>
      </c>
      <c r="K129" s="1" t="s">
        <v>29</v>
      </c>
      <c r="L129" s="1" t="s">
        <v>43</v>
      </c>
      <c r="M129" s="1" t="s">
        <v>31</v>
      </c>
      <c r="N129" s="1" t="s">
        <v>32</v>
      </c>
      <c r="O129" s="1" t="s">
        <v>504</v>
      </c>
      <c r="P129" s="1" t="s">
        <v>504</v>
      </c>
      <c r="Q129" s="1" t="s">
        <v>505</v>
      </c>
      <c r="R129" s="1" t="s">
        <v>506</v>
      </c>
      <c r="S129" s="1" t="s">
        <v>507</v>
      </c>
      <c r="T129" s="1">
        <v>1</v>
      </c>
      <c r="U129" s="1" t="s">
        <v>508</v>
      </c>
      <c r="V129" s="5" t="s">
        <v>503</v>
      </c>
      <c r="W129" s="5" t="s">
        <v>509</v>
      </c>
      <c r="X129" s="5" t="str">
        <f>+IF(Contraloria[[#This Row],[FECHA DE TERMINACIÓN]]="","",TEXT(Contraloria[[#This Row],[FECHA DE TERMINACIÓN]],"AAAA"))</f>
        <v>2019</v>
      </c>
      <c r="Y129" s="1" t="str">
        <f>+IF(Contraloria[[#This Row],[FECHA DE TERMINACIÓN]]="","",TEXT(Contraloria[[#This Row],[FECHA DE TERMINACIÓN]],"MMMM"))</f>
        <v>junio</v>
      </c>
      <c r="Z129" s="1" t="s">
        <v>40</v>
      </c>
      <c r="AA129" s="7" t="s">
        <v>496</v>
      </c>
    </row>
    <row r="130" spans="2:27" x14ac:dyDescent="0.35">
      <c r="B130" s="6">
        <v>89</v>
      </c>
      <c r="C130" s="1" t="s">
        <v>552</v>
      </c>
      <c r="D130" s="1" t="s">
        <v>25</v>
      </c>
      <c r="E130" s="1" t="s">
        <v>26</v>
      </c>
      <c r="F130" s="1" t="s">
        <v>27</v>
      </c>
      <c r="G130" s="1">
        <v>2018</v>
      </c>
      <c r="H130" s="1">
        <v>102</v>
      </c>
      <c r="I130" s="1" t="s">
        <v>511</v>
      </c>
      <c r="J130" s="1">
        <v>1</v>
      </c>
      <c r="K130" s="1" t="s">
        <v>29</v>
      </c>
      <c r="L130" s="1" t="s">
        <v>53</v>
      </c>
      <c r="M130" s="1" t="s">
        <v>31</v>
      </c>
      <c r="N130" s="1" t="s">
        <v>512</v>
      </c>
      <c r="O130" s="1" t="s">
        <v>553</v>
      </c>
      <c r="P130" s="1" t="s">
        <v>554</v>
      </c>
      <c r="Q130" s="1" t="s">
        <v>555</v>
      </c>
      <c r="R130" s="1" t="s">
        <v>231</v>
      </c>
      <c r="S130" s="1" t="s">
        <v>556</v>
      </c>
      <c r="T130" s="1">
        <v>100</v>
      </c>
      <c r="U130" s="1" t="s">
        <v>557</v>
      </c>
      <c r="V130" s="5" t="s">
        <v>558</v>
      </c>
      <c r="W130" s="5" t="s">
        <v>484</v>
      </c>
      <c r="X130" s="5" t="str">
        <f>+IF(Contraloria[[#This Row],[FECHA DE TERMINACIÓN]]="","",TEXT(Contraloria[[#This Row],[FECHA DE TERMINACIÓN]],"AAAA"))</f>
        <v>2018</v>
      </c>
      <c r="Y130" s="1" t="str">
        <f>+IF(Contraloria[[#This Row],[FECHA DE TERMINACIÓN]]="","",TEXT(Contraloria[[#This Row],[FECHA DE TERMINACIÓN]],"MMMM"))</f>
        <v>diciembre</v>
      </c>
      <c r="Z130" s="1" t="s">
        <v>40</v>
      </c>
      <c r="AA130" s="7" t="s">
        <v>41</v>
      </c>
    </row>
    <row r="131" spans="2:27" x14ac:dyDescent="0.35">
      <c r="B131" s="6">
        <v>90</v>
      </c>
      <c r="C131" s="1" t="s">
        <v>552</v>
      </c>
      <c r="D131" s="1" t="s">
        <v>25</v>
      </c>
      <c r="E131" s="1" t="s">
        <v>26</v>
      </c>
      <c r="F131" s="1" t="s">
        <v>27</v>
      </c>
      <c r="G131" s="1">
        <v>2018</v>
      </c>
      <c r="H131" s="1">
        <v>102</v>
      </c>
      <c r="I131" s="1" t="s">
        <v>511</v>
      </c>
      <c r="J131" s="1">
        <v>2</v>
      </c>
      <c r="K131" s="1" t="s">
        <v>29</v>
      </c>
      <c r="L131" s="1" t="s">
        <v>53</v>
      </c>
      <c r="M131" s="1" t="s">
        <v>31</v>
      </c>
      <c r="N131" s="1" t="s">
        <v>512</v>
      </c>
      <c r="O131" s="1" t="s">
        <v>553</v>
      </c>
      <c r="P131" s="1" t="s">
        <v>554</v>
      </c>
      <c r="Q131" s="1" t="s">
        <v>559</v>
      </c>
      <c r="R131" s="1" t="s">
        <v>560</v>
      </c>
      <c r="S131" s="1" t="s">
        <v>561</v>
      </c>
      <c r="T131" s="1">
        <v>100</v>
      </c>
      <c r="U131" s="1" t="s">
        <v>562</v>
      </c>
      <c r="V131" s="5" t="s">
        <v>558</v>
      </c>
      <c r="W131" s="5" t="s">
        <v>484</v>
      </c>
      <c r="X131" s="5" t="str">
        <f>+IF(Contraloria[[#This Row],[FECHA DE TERMINACIÓN]]="","",TEXT(Contraloria[[#This Row],[FECHA DE TERMINACIÓN]],"AAAA"))</f>
        <v>2018</v>
      </c>
      <c r="Y131" s="1" t="str">
        <f>+IF(Contraloria[[#This Row],[FECHA DE TERMINACIÓN]]="","",TEXT(Contraloria[[#This Row],[FECHA DE TERMINACIÓN]],"MMMM"))</f>
        <v>diciembre</v>
      </c>
      <c r="Z131" s="1" t="s">
        <v>40</v>
      </c>
      <c r="AA131" s="7" t="s">
        <v>41</v>
      </c>
    </row>
    <row r="132" spans="2:27" x14ac:dyDescent="0.35">
      <c r="B132" s="6">
        <v>91</v>
      </c>
      <c r="C132" s="1" t="s">
        <v>552</v>
      </c>
      <c r="D132" s="1" t="s">
        <v>25</v>
      </c>
      <c r="E132" s="1" t="s">
        <v>26</v>
      </c>
      <c r="F132" s="1" t="s">
        <v>27</v>
      </c>
      <c r="G132" s="1">
        <v>2018</v>
      </c>
      <c r="H132" s="1">
        <v>102</v>
      </c>
      <c r="I132" s="1" t="s">
        <v>511</v>
      </c>
      <c r="J132" s="1">
        <v>3</v>
      </c>
      <c r="K132" s="1" t="s">
        <v>29</v>
      </c>
      <c r="L132" s="1" t="s">
        <v>53</v>
      </c>
      <c r="M132" s="1" t="s">
        <v>31</v>
      </c>
      <c r="N132" s="1" t="s">
        <v>512</v>
      </c>
      <c r="O132" s="1" t="s">
        <v>553</v>
      </c>
      <c r="P132" s="1" t="s">
        <v>554</v>
      </c>
      <c r="Q132" s="1" t="s">
        <v>563</v>
      </c>
      <c r="R132" s="1" t="s">
        <v>564</v>
      </c>
      <c r="S132" s="1" t="s">
        <v>565</v>
      </c>
      <c r="T132" s="1">
        <v>100</v>
      </c>
      <c r="U132" s="1" t="s">
        <v>566</v>
      </c>
      <c r="V132" s="5" t="s">
        <v>558</v>
      </c>
      <c r="W132" s="5" t="s">
        <v>484</v>
      </c>
      <c r="X132" s="5" t="str">
        <f>+IF(Contraloria[[#This Row],[FECHA DE TERMINACIÓN]]="","",TEXT(Contraloria[[#This Row],[FECHA DE TERMINACIÓN]],"AAAA"))</f>
        <v>2018</v>
      </c>
      <c r="Y132" s="1" t="str">
        <f>+IF(Contraloria[[#This Row],[FECHA DE TERMINACIÓN]]="","",TEXT(Contraloria[[#This Row],[FECHA DE TERMINACIÓN]],"MMMM"))</f>
        <v>diciembre</v>
      </c>
      <c r="Z132" s="1" t="s">
        <v>40</v>
      </c>
      <c r="AA132" s="7" t="s">
        <v>41</v>
      </c>
    </row>
    <row r="133" spans="2:27" x14ac:dyDescent="0.35">
      <c r="B133" s="6">
        <v>92</v>
      </c>
      <c r="C133" s="1" t="s">
        <v>552</v>
      </c>
      <c r="D133" s="1" t="s">
        <v>25</v>
      </c>
      <c r="E133" s="1" t="s">
        <v>26</v>
      </c>
      <c r="F133" s="1" t="s">
        <v>27</v>
      </c>
      <c r="G133" s="1">
        <v>2018</v>
      </c>
      <c r="H133" s="1">
        <v>102</v>
      </c>
      <c r="I133" s="1" t="s">
        <v>511</v>
      </c>
      <c r="J133" s="1">
        <v>4</v>
      </c>
      <c r="K133" s="1" t="s">
        <v>29</v>
      </c>
      <c r="L133" s="1" t="s">
        <v>53</v>
      </c>
      <c r="M133" s="1" t="s">
        <v>31</v>
      </c>
      <c r="N133" s="1" t="s">
        <v>512</v>
      </c>
      <c r="O133" s="1" t="s">
        <v>553</v>
      </c>
      <c r="P133" s="1" t="s">
        <v>554</v>
      </c>
      <c r="Q133" s="1" t="s">
        <v>567</v>
      </c>
      <c r="R133" s="1" t="s">
        <v>568</v>
      </c>
      <c r="S133" s="1" t="s">
        <v>569</v>
      </c>
      <c r="T133" s="1">
        <v>100</v>
      </c>
      <c r="U133" s="1" t="s">
        <v>570</v>
      </c>
      <c r="V133" s="5" t="s">
        <v>558</v>
      </c>
      <c r="W133" s="5" t="s">
        <v>571</v>
      </c>
      <c r="X133" s="5" t="str">
        <f>+IF(Contraloria[[#This Row],[FECHA DE TERMINACIÓN]]="","",TEXT(Contraloria[[#This Row],[FECHA DE TERMINACIÓN]],"AAAA"))</f>
        <v>2018</v>
      </c>
      <c r="Y133" s="1" t="str">
        <f>+IF(Contraloria[[#This Row],[FECHA DE TERMINACIÓN]]="","",TEXT(Contraloria[[#This Row],[FECHA DE TERMINACIÓN]],"MMMM"))</f>
        <v>agosto</v>
      </c>
      <c r="Z133" s="1" t="s">
        <v>40</v>
      </c>
      <c r="AA133" s="7" t="s">
        <v>41</v>
      </c>
    </row>
    <row r="134" spans="2:27" x14ac:dyDescent="0.35">
      <c r="B134" s="6">
        <v>93</v>
      </c>
      <c r="C134" s="1" t="s">
        <v>552</v>
      </c>
      <c r="D134" s="1" t="s">
        <v>25</v>
      </c>
      <c r="E134" s="1" t="s">
        <v>26</v>
      </c>
      <c r="F134" s="1" t="s">
        <v>27</v>
      </c>
      <c r="G134" s="1">
        <v>2018</v>
      </c>
      <c r="H134" s="1">
        <v>102</v>
      </c>
      <c r="I134" s="1" t="s">
        <v>511</v>
      </c>
      <c r="J134" s="1">
        <v>5</v>
      </c>
      <c r="K134" s="1" t="s">
        <v>29</v>
      </c>
      <c r="L134" s="1" t="s">
        <v>53</v>
      </c>
      <c r="M134" s="1" t="s">
        <v>31</v>
      </c>
      <c r="N134" s="1" t="s">
        <v>512</v>
      </c>
      <c r="O134" s="1" t="s">
        <v>553</v>
      </c>
      <c r="P134" s="1" t="s">
        <v>554</v>
      </c>
      <c r="Q134" s="1" t="s">
        <v>572</v>
      </c>
      <c r="R134" s="1" t="s">
        <v>573</v>
      </c>
      <c r="S134" s="1" t="s">
        <v>574</v>
      </c>
      <c r="T134" s="1">
        <v>100</v>
      </c>
      <c r="U134" s="1" t="s">
        <v>575</v>
      </c>
      <c r="V134" s="5" t="s">
        <v>558</v>
      </c>
      <c r="W134" s="5" t="s">
        <v>484</v>
      </c>
      <c r="X134" s="5" t="str">
        <f>+IF(Contraloria[[#This Row],[FECHA DE TERMINACIÓN]]="","",TEXT(Contraloria[[#This Row],[FECHA DE TERMINACIÓN]],"AAAA"))</f>
        <v>2018</v>
      </c>
      <c r="Y134" s="1" t="str">
        <f>+IF(Contraloria[[#This Row],[FECHA DE TERMINACIÓN]]="","",TEXT(Contraloria[[#This Row],[FECHA DE TERMINACIÓN]],"MMMM"))</f>
        <v>diciembre</v>
      </c>
      <c r="Z134" s="1" t="s">
        <v>40</v>
      </c>
      <c r="AA134" s="7" t="s">
        <v>41</v>
      </c>
    </row>
    <row r="135" spans="2:27" x14ac:dyDescent="0.35">
      <c r="B135" s="6">
        <v>94</v>
      </c>
      <c r="C135" s="1" t="s">
        <v>552</v>
      </c>
      <c r="D135" s="1" t="s">
        <v>25</v>
      </c>
      <c r="E135" s="1" t="s">
        <v>26</v>
      </c>
      <c r="F135" s="1" t="s">
        <v>27</v>
      </c>
      <c r="G135" s="1">
        <v>2018</v>
      </c>
      <c r="H135" s="1">
        <v>102</v>
      </c>
      <c r="I135" s="1" t="s">
        <v>511</v>
      </c>
      <c r="J135" s="1">
        <v>6</v>
      </c>
      <c r="K135" s="1" t="s">
        <v>29</v>
      </c>
      <c r="L135" s="1" t="s">
        <v>53</v>
      </c>
      <c r="M135" s="1" t="s">
        <v>31</v>
      </c>
      <c r="N135" s="1" t="s">
        <v>512</v>
      </c>
      <c r="O135" s="1" t="s">
        <v>553</v>
      </c>
      <c r="P135" s="1" t="s">
        <v>554</v>
      </c>
      <c r="Q135" s="1" t="s">
        <v>576</v>
      </c>
      <c r="R135" s="1" t="s">
        <v>577</v>
      </c>
      <c r="S135" s="1" t="s">
        <v>578</v>
      </c>
      <c r="T135" s="1">
        <v>100</v>
      </c>
      <c r="U135" s="1" t="s">
        <v>579</v>
      </c>
      <c r="V135" s="5" t="s">
        <v>580</v>
      </c>
      <c r="W135" s="5" t="s">
        <v>484</v>
      </c>
      <c r="X135" s="5" t="str">
        <f>+IF(Contraloria[[#This Row],[FECHA DE TERMINACIÓN]]="","",TEXT(Contraloria[[#This Row],[FECHA DE TERMINACIÓN]],"AAAA"))</f>
        <v>2018</v>
      </c>
      <c r="Y135" s="1" t="str">
        <f>+IF(Contraloria[[#This Row],[FECHA DE TERMINACIÓN]]="","",TEXT(Contraloria[[#This Row],[FECHA DE TERMINACIÓN]],"MMMM"))</f>
        <v>diciembre</v>
      </c>
      <c r="Z135" s="1" t="s">
        <v>40</v>
      </c>
      <c r="AA135" s="7" t="s">
        <v>41</v>
      </c>
    </row>
    <row r="136" spans="2:27" x14ac:dyDescent="0.35">
      <c r="B136" s="6">
        <v>95</v>
      </c>
      <c r="C136" s="1" t="s">
        <v>552</v>
      </c>
      <c r="D136" s="1" t="s">
        <v>25</v>
      </c>
      <c r="E136" s="1" t="s">
        <v>26</v>
      </c>
      <c r="F136" s="1" t="s">
        <v>27</v>
      </c>
      <c r="G136" s="1">
        <v>2018</v>
      </c>
      <c r="H136" s="1">
        <v>102</v>
      </c>
      <c r="I136" s="1" t="s">
        <v>511</v>
      </c>
      <c r="J136" s="1">
        <v>7</v>
      </c>
      <c r="K136" s="1" t="s">
        <v>29</v>
      </c>
      <c r="L136" s="1" t="s">
        <v>53</v>
      </c>
      <c r="M136" s="1" t="s">
        <v>31</v>
      </c>
      <c r="N136" s="1" t="s">
        <v>512</v>
      </c>
      <c r="O136" s="1" t="s">
        <v>553</v>
      </c>
      <c r="P136" s="1" t="s">
        <v>554</v>
      </c>
      <c r="Q136" s="1" t="s">
        <v>581</v>
      </c>
      <c r="R136" s="1" t="s">
        <v>582</v>
      </c>
      <c r="S136" s="1" t="s">
        <v>583</v>
      </c>
      <c r="T136" s="1">
        <v>100</v>
      </c>
      <c r="U136" s="1" t="s">
        <v>470</v>
      </c>
      <c r="V136" s="5" t="s">
        <v>558</v>
      </c>
      <c r="W136" s="5" t="s">
        <v>484</v>
      </c>
      <c r="X136" s="5" t="str">
        <f>+IF(Contraloria[[#This Row],[FECHA DE TERMINACIÓN]]="","",TEXT(Contraloria[[#This Row],[FECHA DE TERMINACIÓN]],"AAAA"))</f>
        <v>2018</v>
      </c>
      <c r="Y136" s="1" t="str">
        <f>+IF(Contraloria[[#This Row],[FECHA DE TERMINACIÓN]]="","",TEXT(Contraloria[[#This Row],[FECHA DE TERMINACIÓN]],"MMMM"))</f>
        <v>diciembre</v>
      </c>
      <c r="Z136" s="1" t="s">
        <v>40</v>
      </c>
      <c r="AA136" s="7" t="s">
        <v>41</v>
      </c>
    </row>
    <row r="137" spans="2:27" x14ac:dyDescent="0.35">
      <c r="B137" s="6">
        <v>96</v>
      </c>
      <c r="C137" s="1" t="s">
        <v>488</v>
      </c>
      <c r="D137" s="1" t="s">
        <v>25</v>
      </c>
      <c r="E137" s="1" t="s">
        <v>26</v>
      </c>
      <c r="F137" s="1" t="s">
        <v>27</v>
      </c>
      <c r="G137" s="1">
        <v>2018</v>
      </c>
      <c r="H137" s="1">
        <v>134</v>
      </c>
      <c r="I137" s="1" t="s">
        <v>584</v>
      </c>
      <c r="J137" s="1">
        <v>1</v>
      </c>
      <c r="K137" s="1" t="s">
        <v>29</v>
      </c>
      <c r="L137" s="1" t="s">
        <v>43</v>
      </c>
      <c r="M137" s="1" t="s">
        <v>31</v>
      </c>
      <c r="N137" s="1" t="s">
        <v>32</v>
      </c>
      <c r="O137" s="1" t="s">
        <v>585</v>
      </c>
      <c r="P137" s="1" t="s">
        <v>585</v>
      </c>
      <c r="Q137" s="1" t="s">
        <v>586</v>
      </c>
      <c r="R137" s="1" t="s">
        <v>587</v>
      </c>
      <c r="S137" s="1" t="s">
        <v>588</v>
      </c>
      <c r="T137" s="1">
        <v>100</v>
      </c>
      <c r="U137" s="1" t="s">
        <v>589</v>
      </c>
      <c r="V137" s="5" t="s">
        <v>494</v>
      </c>
      <c r="W137" s="5" t="s">
        <v>495</v>
      </c>
      <c r="X137" s="5" t="str">
        <f>+IF(Contraloria[[#This Row],[FECHA DE TERMINACIÓN]]="","",TEXT(Contraloria[[#This Row],[FECHA DE TERMINACIÓN]],"AAAA"))</f>
        <v>2019</v>
      </c>
      <c r="Y137" s="1" t="str">
        <f>+IF(Contraloria[[#This Row],[FECHA DE TERMINACIÓN]]="","",TEXT(Contraloria[[#This Row],[FECHA DE TERMINACIÓN]],"MMMM"))</f>
        <v>junio</v>
      </c>
      <c r="Z137" s="1" t="s">
        <v>40</v>
      </c>
      <c r="AA137" s="7" t="s">
        <v>496</v>
      </c>
    </row>
    <row r="138" spans="2:27" x14ac:dyDescent="0.35">
      <c r="B138" s="6">
        <v>97</v>
      </c>
      <c r="C138" s="1" t="s">
        <v>503</v>
      </c>
      <c r="D138" s="1" t="s">
        <v>25</v>
      </c>
      <c r="E138" s="1" t="s">
        <v>26</v>
      </c>
      <c r="F138" s="1" t="s">
        <v>27</v>
      </c>
      <c r="G138" s="1">
        <v>2018</v>
      </c>
      <c r="H138" s="1">
        <v>154</v>
      </c>
      <c r="I138" s="1" t="s">
        <v>584</v>
      </c>
      <c r="J138" s="1">
        <v>1</v>
      </c>
      <c r="K138" s="1" t="s">
        <v>29</v>
      </c>
      <c r="L138" s="1" t="s">
        <v>43</v>
      </c>
      <c r="M138" s="1" t="s">
        <v>31</v>
      </c>
      <c r="N138" s="1" t="s">
        <v>32</v>
      </c>
      <c r="O138" s="1" t="s">
        <v>590</v>
      </c>
      <c r="P138" s="1" t="s">
        <v>591</v>
      </c>
      <c r="Q138" s="1" t="s">
        <v>586</v>
      </c>
      <c r="R138" s="1" t="s">
        <v>587</v>
      </c>
      <c r="S138" s="1" t="s">
        <v>588</v>
      </c>
      <c r="T138" s="1">
        <v>1</v>
      </c>
      <c r="U138" s="1" t="s">
        <v>508</v>
      </c>
      <c r="V138" s="5" t="s">
        <v>503</v>
      </c>
      <c r="W138" s="5" t="s">
        <v>509</v>
      </c>
      <c r="X138" s="5" t="str">
        <f>+IF(Contraloria[[#This Row],[FECHA DE TERMINACIÓN]]="","",TEXT(Contraloria[[#This Row],[FECHA DE TERMINACIÓN]],"AAAA"))</f>
        <v>2019</v>
      </c>
      <c r="Y138" s="1" t="str">
        <f>+IF(Contraloria[[#This Row],[FECHA DE TERMINACIÓN]]="","",TEXT(Contraloria[[#This Row],[FECHA DE TERMINACIÓN]],"MMMM"))</f>
        <v>junio</v>
      </c>
      <c r="Z138" s="1" t="s">
        <v>40</v>
      </c>
      <c r="AA138" s="7" t="s">
        <v>496</v>
      </c>
    </row>
    <row r="139" spans="2:27" x14ac:dyDescent="0.35">
      <c r="B139" s="6">
        <v>108</v>
      </c>
      <c r="C139" s="1" t="s">
        <v>503</v>
      </c>
      <c r="D139" s="1" t="s">
        <v>25</v>
      </c>
      <c r="E139" s="1" t="s">
        <v>26</v>
      </c>
      <c r="F139" s="1" t="s">
        <v>27</v>
      </c>
      <c r="G139" s="1">
        <v>2018</v>
      </c>
      <c r="H139" s="1">
        <v>154</v>
      </c>
      <c r="I139" s="1" t="s">
        <v>638</v>
      </c>
      <c r="J139" s="1">
        <v>1</v>
      </c>
      <c r="K139" s="1" t="s">
        <v>29</v>
      </c>
      <c r="L139" s="1" t="s">
        <v>43</v>
      </c>
      <c r="M139" s="1" t="s">
        <v>31</v>
      </c>
      <c r="N139" s="1" t="s">
        <v>32</v>
      </c>
      <c r="O139" s="1" t="s">
        <v>639</v>
      </c>
      <c r="P139" s="1" t="s">
        <v>639</v>
      </c>
      <c r="Q139" s="1" t="s">
        <v>640</v>
      </c>
      <c r="R139" s="1" t="s">
        <v>641</v>
      </c>
      <c r="S139" s="1" t="s">
        <v>642</v>
      </c>
      <c r="T139" s="1">
        <v>1</v>
      </c>
      <c r="U139" s="1" t="s">
        <v>508</v>
      </c>
      <c r="V139" s="5" t="s">
        <v>503</v>
      </c>
      <c r="W139" s="5" t="s">
        <v>495</v>
      </c>
      <c r="X139" s="5" t="str">
        <f>+IF(Contraloria[[#This Row],[FECHA DE TERMINACIÓN]]="","",TEXT(Contraloria[[#This Row],[FECHA DE TERMINACIÓN]],"AAAA"))</f>
        <v>2019</v>
      </c>
      <c r="Y139" s="1" t="str">
        <f>+IF(Contraloria[[#This Row],[FECHA DE TERMINACIÓN]]="","",TEXT(Contraloria[[#This Row],[FECHA DE TERMINACIÓN]],"MMMM"))</f>
        <v>junio</v>
      </c>
      <c r="Z139" s="1" t="s">
        <v>40</v>
      </c>
      <c r="AA139" s="7" t="s">
        <v>496</v>
      </c>
    </row>
    <row r="140" spans="2:27" x14ac:dyDescent="0.35">
      <c r="B140" s="6">
        <v>109</v>
      </c>
      <c r="C140" s="1" t="s">
        <v>488</v>
      </c>
      <c r="D140" s="1" t="s">
        <v>25</v>
      </c>
      <c r="E140" s="1" t="s">
        <v>26</v>
      </c>
      <c r="F140" s="1" t="s">
        <v>27</v>
      </c>
      <c r="G140" s="1">
        <v>2018</v>
      </c>
      <c r="H140" s="1">
        <v>134</v>
      </c>
      <c r="I140" s="1" t="s">
        <v>638</v>
      </c>
      <c r="J140" s="1">
        <v>1</v>
      </c>
      <c r="K140" s="1" t="s">
        <v>29</v>
      </c>
      <c r="L140" s="1" t="s">
        <v>43</v>
      </c>
      <c r="M140" s="1" t="s">
        <v>31</v>
      </c>
      <c r="N140" s="1" t="s">
        <v>32</v>
      </c>
      <c r="O140" s="1" t="s">
        <v>643</v>
      </c>
      <c r="P140" s="1" t="s">
        <v>643</v>
      </c>
      <c r="Q140" s="1" t="s">
        <v>644</v>
      </c>
      <c r="R140" s="1" t="s">
        <v>645</v>
      </c>
      <c r="S140" s="1" t="s">
        <v>646</v>
      </c>
      <c r="T140" s="1">
        <v>100</v>
      </c>
      <c r="U140" s="1" t="s">
        <v>476</v>
      </c>
      <c r="V140" s="5" t="s">
        <v>494</v>
      </c>
      <c r="W140" s="5" t="s">
        <v>495</v>
      </c>
      <c r="X140" s="5" t="str">
        <f>+IF(Contraloria[[#This Row],[FECHA DE TERMINACIÓN]]="","",TEXT(Contraloria[[#This Row],[FECHA DE TERMINACIÓN]],"AAAA"))</f>
        <v>2019</v>
      </c>
      <c r="Y140" s="1" t="str">
        <f>+IF(Contraloria[[#This Row],[FECHA DE TERMINACIÓN]]="","",TEXT(Contraloria[[#This Row],[FECHA DE TERMINACIÓN]],"MMMM"))</f>
        <v>junio</v>
      </c>
      <c r="Z140" s="1" t="s">
        <v>40</v>
      </c>
      <c r="AA140" s="7" t="s">
        <v>496</v>
      </c>
    </row>
    <row r="141" spans="2:27" x14ac:dyDescent="0.35">
      <c r="B141" s="6">
        <v>110</v>
      </c>
      <c r="C141" s="1" t="s">
        <v>488</v>
      </c>
      <c r="D141" s="1" t="s">
        <v>25</v>
      </c>
      <c r="E141" s="1" t="s">
        <v>26</v>
      </c>
      <c r="F141" s="1" t="s">
        <v>27</v>
      </c>
      <c r="G141" s="1">
        <v>2018</v>
      </c>
      <c r="H141" s="1">
        <v>134</v>
      </c>
      <c r="I141" s="1" t="s">
        <v>638</v>
      </c>
      <c r="J141" s="1">
        <v>2</v>
      </c>
      <c r="K141" s="1" t="s">
        <v>29</v>
      </c>
      <c r="L141" s="1" t="s">
        <v>43</v>
      </c>
      <c r="M141" s="1" t="s">
        <v>31</v>
      </c>
      <c r="N141" s="1" t="s">
        <v>32</v>
      </c>
      <c r="O141" s="1" t="s">
        <v>643</v>
      </c>
      <c r="P141" s="1" t="s">
        <v>643</v>
      </c>
      <c r="Q141" s="1" t="s">
        <v>647</v>
      </c>
      <c r="R141" s="1" t="s">
        <v>648</v>
      </c>
      <c r="S141" s="1" t="s">
        <v>649</v>
      </c>
      <c r="T141" s="1">
        <v>100</v>
      </c>
      <c r="U141" s="1" t="s">
        <v>476</v>
      </c>
      <c r="V141" s="5" t="s">
        <v>494</v>
      </c>
      <c r="W141" s="5" t="s">
        <v>495</v>
      </c>
      <c r="X141" s="5" t="str">
        <f>+IF(Contraloria[[#This Row],[FECHA DE TERMINACIÓN]]="","",TEXT(Contraloria[[#This Row],[FECHA DE TERMINACIÓN]],"AAAA"))</f>
        <v>2019</v>
      </c>
      <c r="Y141" s="1" t="str">
        <f>+IF(Contraloria[[#This Row],[FECHA DE TERMINACIÓN]]="","",TEXT(Contraloria[[#This Row],[FECHA DE TERMINACIÓN]],"MMMM"))</f>
        <v>junio</v>
      </c>
      <c r="Z141" s="1" t="s">
        <v>40</v>
      </c>
      <c r="AA141" s="7" t="s">
        <v>496</v>
      </c>
    </row>
    <row r="142" spans="2:27" x14ac:dyDescent="0.35">
      <c r="B142" s="6">
        <v>111</v>
      </c>
      <c r="C142" s="1" t="s">
        <v>488</v>
      </c>
      <c r="D142" s="1" t="s">
        <v>25</v>
      </c>
      <c r="E142" s="1" t="s">
        <v>26</v>
      </c>
      <c r="F142" s="1" t="s">
        <v>27</v>
      </c>
      <c r="G142" s="1">
        <v>2018</v>
      </c>
      <c r="H142" s="1">
        <v>134</v>
      </c>
      <c r="I142" s="1" t="s">
        <v>638</v>
      </c>
      <c r="J142" s="1">
        <v>3</v>
      </c>
      <c r="K142" s="1" t="s">
        <v>29</v>
      </c>
      <c r="L142" s="1" t="s">
        <v>43</v>
      </c>
      <c r="M142" s="1" t="s">
        <v>31</v>
      </c>
      <c r="N142" s="1" t="s">
        <v>32</v>
      </c>
      <c r="O142" s="1" t="s">
        <v>643</v>
      </c>
      <c r="P142" s="1" t="s">
        <v>643</v>
      </c>
      <c r="Q142" s="1" t="s">
        <v>650</v>
      </c>
      <c r="R142" s="1" t="s">
        <v>651</v>
      </c>
      <c r="S142" s="1" t="s">
        <v>652</v>
      </c>
      <c r="T142" s="1">
        <v>100</v>
      </c>
      <c r="U142" s="1" t="s">
        <v>653</v>
      </c>
      <c r="V142" s="5" t="s">
        <v>494</v>
      </c>
      <c r="W142" s="5" t="s">
        <v>495</v>
      </c>
      <c r="X142" s="5" t="str">
        <f>+IF(Contraloria[[#This Row],[FECHA DE TERMINACIÓN]]="","",TEXT(Contraloria[[#This Row],[FECHA DE TERMINACIÓN]],"AAAA"))</f>
        <v>2019</v>
      </c>
      <c r="Y142" s="1" t="str">
        <f>+IF(Contraloria[[#This Row],[FECHA DE TERMINACIÓN]]="","",TEXT(Contraloria[[#This Row],[FECHA DE TERMINACIÓN]],"MMMM"))</f>
        <v>junio</v>
      </c>
      <c r="Z142" s="1" t="s">
        <v>40</v>
      </c>
      <c r="AA142" s="7" t="s">
        <v>496</v>
      </c>
    </row>
    <row r="143" spans="2:27" x14ac:dyDescent="0.35">
      <c r="B143" s="6">
        <v>112</v>
      </c>
      <c r="C143" s="1" t="s">
        <v>488</v>
      </c>
      <c r="D143" s="1" t="s">
        <v>25</v>
      </c>
      <c r="E143" s="1" t="s">
        <v>26</v>
      </c>
      <c r="F143" s="1" t="s">
        <v>27</v>
      </c>
      <c r="G143" s="1">
        <v>2018</v>
      </c>
      <c r="H143" s="1">
        <v>134</v>
      </c>
      <c r="I143" s="1" t="s">
        <v>638</v>
      </c>
      <c r="J143" s="1">
        <v>4</v>
      </c>
      <c r="K143" s="1" t="s">
        <v>29</v>
      </c>
      <c r="L143" s="1" t="s">
        <v>43</v>
      </c>
      <c r="M143" s="1" t="s">
        <v>31</v>
      </c>
      <c r="N143" s="1" t="s">
        <v>32</v>
      </c>
      <c r="O143" s="1" t="s">
        <v>643</v>
      </c>
      <c r="P143" s="1" t="s">
        <v>643</v>
      </c>
      <c r="Q143" s="1" t="s">
        <v>654</v>
      </c>
      <c r="R143" s="1" t="s">
        <v>655</v>
      </c>
      <c r="S143" s="1" t="s">
        <v>656</v>
      </c>
      <c r="T143" s="1">
        <v>100</v>
      </c>
      <c r="U143" s="1" t="s">
        <v>653</v>
      </c>
      <c r="V143" s="5" t="s">
        <v>494</v>
      </c>
      <c r="W143" s="5" t="s">
        <v>495</v>
      </c>
      <c r="X143" s="5" t="str">
        <f>+IF(Contraloria[[#This Row],[FECHA DE TERMINACIÓN]]="","",TEXT(Contraloria[[#This Row],[FECHA DE TERMINACIÓN]],"AAAA"))</f>
        <v>2019</v>
      </c>
      <c r="Y143" s="1" t="str">
        <f>+IF(Contraloria[[#This Row],[FECHA DE TERMINACIÓN]]="","",TEXT(Contraloria[[#This Row],[FECHA DE TERMINACIÓN]],"MMMM"))</f>
        <v>junio</v>
      </c>
      <c r="Z143" s="1" t="s">
        <v>40</v>
      </c>
      <c r="AA143" s="7" t="s">
        <v>496</v>
      </c>
    </row>
    <row r="144" spans="2:27" x14ac:dyDescent="0.35">
      <c r="B144" s="6">
        <v>114</v>
      </c>
      <c r="C144" s="1" t="s">
        <v>552</v>
      </c>
      <c r="D144" s="1" t="s">
        <v>25</v>
      </c>
      <c r="E144" s="1" t="s">
        <v>26</v>
      </c>
      <c r="F144" s="1" t="s">
        <v>27</v>
      </c>
      <c r="G144" s="1">
        <v>2018</v>
      </c>
      <c r="H144" s="1">
        <v>102</v>
      </c>
      <c r="I144" s="1" t="s">
        <v>661</v>
      </c>
      <c r="J144" s="1">
        <v>1</v>
      </c>
      <c r="K144" s="1" t="s">
        <v>29</v>
      </c>
      <c r="L144" s="1" t="s">
        <v>53</v>
      </c>
      <c r="M144" s="1" t="s">
        <v>31</v>
      </c>
      <c r="N144" s="1" t="s">
        <v>32</v>
      </c>
      <c r="O144" s="1" t="s">
        <v>662</v>
      </c>
      <c r="P144" s="1" t="s">
        <v>663</v>
      </c>
      <c r="Q144" s="1" t="s">
        <v>664</v>
      </c>
      <c r="R144" s="1" t="s">
        <v>665</v>
      </c>
      <c r="S144" s="1" t="s">
        <v>666</v>
      </c>
      <c r="T144" s="1">
        <v>100</v>
      </c>
      <c r="U144" s="1" t="s">
        <v>667</v>
      </c>
      <c r="V144" s="5" t="s">
        <v>558</v>
      </c>
      <c r="W144" s="5" t="s">
        <v>484</v>
      </c>
      <c r="X144" s="5" t="str">
        <f>+IF(Contraloria[[#This Row],[FECHA DE TERMINACIÓN]]="","",TEXT(Contraloria[[#This Row],[FECHA DE TERMINACIÓN]],"AAAA"))</f>
        <v>2018</v>
      </c>
      <c r="Y144" s="1" t="str">
        <f>+IF(Contraloria[[#This Row],[FECHA DE TERMINACIÓN]]="","",TEXT(Contraloria[[#This Row],[FECHA DE TERMINACIÓN]],"MMMM"))</f>
        <v>diciembre</v>
      </c>
      <c r="Z144" s="1" t="s">
        <v>40</v>
      </c>
      <c r="AA144" s="7" t="s">
        <v>41</v>
      </c>
    </row>
    <row r="145" spans="2:27" x14ac:dyDescent="0.35">
      <c r="B145" s="6">
        <v>115</v>
      </c>
      <c r="C145" s="1" t="s">
        <v>552</v>
      </c>
      <c r="D145" s="1" t="s">
        <v>25</v>
      </c>
      <c r="E145" s="1" t="s">
        <v>26</v>
      </c>
      <c r="F145" s="1" t="s">
        <v>27</v>
      </c>
      <c r="G145" s="1">
        <v>2018</v>
      </c>
      <c r="H145" s="1">
        <v>102</v>
      </c>
      <c r="I145" s="1" t="s">
        <v>661</v>
      </c>
      <c r="J145" s="1">
        <v>2</v>
      </c>
      <c r="K145" s="1" t="s">
        <v>29</v>
      </c>
      <c r="L145" s="1" t="s">
        <v>53</v>
      </c>
      <c r="M145" s="1" t="s">
        <v>31</v>
      </c>
      <c r="N145" s="1" t="s">
        <v>32</v>
      </c>
      <c r="O145" s="1" t="s">
        <v>662</v>
      </c>
      <c r="P145" s="1" t="s">
        <v>663</v>
      </c>
      <c r="Q145" s="1" t="s">
        <v>668</v>
      </c>
      <c r="R145" s="1" t="s">
        <v>669</v>
      </c>
      <c r="S145" s="1" t="s">
        <v>670</v>
      </c>
      <c r="T145" s="1">
        <v>100</v>
      </c>
      <c r="U145" s="1" t="s">
        <v>667</v>
      </c>
      <c r="V145" s="5" t="s">
        <v>558</v>
      </c>
      <c r="W145" s="5" t="s">
        <v>484</v>
      </c>
      <c r="X145" s="5" t="str">
        <f>+IF(Contraloria[[#This Row],[FECHA DE TERMINACIÓN]]="","",TEXT(Contraloria[[#This Row],[FECHA DE TERMINACIÓN]],"AAAA"))</f>
        <v>2018</v>
      </c>
      <c r="Y145" s="1" t="str">
        <f>+IF(Contraloria[[#This Row],[FECHA DE TERMINACIÓN]]="","",TEXT(Contraloria[[#This Row],[FECHA DE TERMINACIÓN]],"MMMM"))</f>
        <v>diciembre</v>
      </c>
      <c r="Z145" s="1" t="s">
        <v>40</v>
      </c>
      <c r="AA145" s="7" t="s">
        <v>41</v>
      </c>
    </row>
    <row r="146" spans="2:27" x14ac:dyDescent="0.35">
      <c r="B146" s="6">
        <v>119</v>
      </c>
      <c r="C146" s="1" t="s">
        <v>552</v>
      </c>
      <c r="D146" s="1" t="s">
        <v>25</v>
      </c>
      <c r="E146" s="1" t="s">
        <v>26</v>
      </c>
      <c r="F146" s="1" t="s">
        <v>27</v>
      </c>
      <c r="G146" s="1">
        <v>2018</v>
      </c>
      <c r="H146" s="1">
        <v>102</v>
      </c>
      <c r="I146" s="1" t="s">
        <v>682</v>
      </c>
      <c r="J146" s="1">
        <v>1</v>
      </c>
      <c r="K146" s="1" t="s">
        <v>29</v>
      </c>
      <c r="L146" s="1" t="s">
        <v>53</v>
      </c>
      <c r="M146" s="1" t="s">
        <v>31</v>
      </c>
      <c r="N146" s="1" t="s">
        <v>32</v>
      </c>
      <c r="O146" s="1" t="s">
        <v>683</v>
      </c>
      <c r="P146" s="1" t="s">
        <v>683</v>
      </c>
      <c r="Q146" s="1" t="s">
        <v>684</v>
      </c>
      <c r="R146" s="1" t="s">
        <v>685</v>
      </c>
      <c r="S146" s="1" t="s">
        <v>686</v>
      </c>
      <c r="T146" s="1">
        <v>100</v>
      </c>
      <c r="U146" s="1" t="s">
        <v>687</v>
      </c>
      <c r="V146" s="5" t="s">
        <v>558</v>
      </c>
      <c r="W146" s="5" t="s">
        <v>484</v>
      </c>
      <c r="X146" s="5" t="str">
        <f>+IF(Contraloria[[#This Row],[FECHA DE TERMINACIÓN]]="","",TEXT(Contraloria[[#This Row],[FECHA DE TERMINACIÓN]],"AAAA"))</f>
        <v>2018</v>
      </c>
      <c r="Y146" s="1" t="str">
        <f>+IF(Contraloria[[#This Row],[FECHA DE TERMINACIÓN]]="","",TEXT(Contraloria[[#This Row],[FECHA DE TERMINACIÓN]],"MMMM"))</f>
        <v>diciembre</v>
      </c>
      <c r="Z146" s="1" t="s">
        <v>40</v>
      </c>
      <c r="AA146" s="7" t="s">
        <v>41</v>
      </c>
    </row>
    <row r="147" spans="2:27" x14ac:dyDescent="0.35">
      <c r="B147" s="6">
        <v>120</v>
      </c>
      <c r="C147" s="1" t="s">
        <v>552</v>
      </c>
      <c r="D147" s="1" t="s">
        <v>25</v>
      </c>
      <c r="E147" s="1" t="s">
        <v>26</v>
      </c>
      <c r="F147" s="1" t="s">
        <v>27</v>
      </c>
      <c r="G147" s="1">
        <v>2018</v>
      </c>
      <c r="H147" s="1">
        <v>102</v>
      </c>
      <c r="I147" s="1" t="s">
        <v>688</v>
      </c>
      <c r="J147" s="1">
        <v>1</v>
      </c>
      <c r="K147" s="1" t="s">
        <v>29</v>
      </c>
      <c r="L147" s="1" t="s">
        <v>53</v>
      </c>
      <c r="M147" s="1" t="s">
        <v>31</v>
      </c>
      <c r="N147" s="1" t="s">
        <v>32</v>
      </c>
      <c r="O147" s="1" t="s">
        <v>689</v>
      </c>
      <c r="P147" s="1" t="s">
        <v>689</v>
      </c>
      <c r="Q147" s="1" t="s">
        <v>690</v>
      </c>
      <c r="R147" s="1" t="s">
        <v>691</v>
      </c>
      <c r="S147" s="1" t="s">
        <v>692</v>
      </c>
      <c r="T147" s="1">
        <v>100</v>
      </c>
      <c r="U147" s="1" t="s">
        <v>667</v>
      </c>
      <c r="V147" s="5" t="s">
        <v>558</v>
      </c>
      <c r="W147" s="5" t="s">
        <v>484</v>
      </c>
      <c r="X147" s="5" t="str">
        <f>+IF(Contraloria[[#This Row],[FECHA DE TERMINACIÓN]]="","",TEXT(Contraloria[[#This Row],[FECHA DE TERMINACIÓN]],"AAAA"))</f>
        <v>2018</v>
      </c>
      <c r="Y147" s="1" t="str">
        <f>+IF(Contraloria[[#This Row],[FECHA DE TERMINACIÓN]]="","",TEXT(Contraloria[[#This Row],[FECHA DE TERMINACIÓN]],"MMMM"))</f>
        <v>diciembre</v>
      </c>
      <c r="Z147" s="1" t="s">
        <v>40</v>
      </c>
      <c r="AA147" s="7" t="s">
        <v>41</v>
      </c>
    </row>
    <row r="148" spans="2:27" x14ac:dyDescent="0.35">
      <c r="B148" s="6">
        <v>121</v>
      </c>
      <c r="C148" s="1" t="s">
        <v>552</v>
      </c>
      <c r="D148" s="1" t="s">
        <v>25</v>
      </c>
      <c r="E148" s="1" t="s">
        <v>26</v>
      </c>
      <c r="F148" s="1" t="s">
        <v>27</v>
      </c>
      <c r="G148" s="1">
        <v>2018</v>
      </c>
      <c r="H148" s="1">
        <v>102</v>
      </c>
      <c r="I148" s="1" t="s">
        <v>688</v>
      </c>
      <c r="J148" s="1">
        <v>2</v>
      </c>
      <c r="K148" s="1" t="s">
        <v>29</v>
      </c>
      <c r="L148" s="1" t="s">
        <v>53</v>
      </c>
      <c r="M148" s="1" t="s">
        <v>31</v>
      </c>
      <c r="N148" s="1" t="s">
        <v>32</v>
      </c>
      <c r="O148" s="1" t="s">
        <v>689</v>
      </c>
      <c r="P148" s="1" t="s">
        <v>689</v>
      </c>
      <c r="Q148" s="1" t="s">
        <v>693</v>
      </c>
      <c r="R148" s="1" t="s">
        <v>694</v>
      </c>
      <c r="S148" s="1" t="s">
        <v>695</v>
      </c>
      <c r="T148" s="1">
        <v>100</v>
      </c>
      <c r="U148" s="1" t="s">
        <v>667</v>
      </c>
      <c r="V148" s="5" t="s">
        <v>558</v>
      </c>
      <c r="W148" s="5" t="s">
        <v>484</v>
      </c>
      <c r="X148" s="5" t="str">
        <f>+IF(Contraloria[[#This Row],[FECHA DE TERMINACIÓN]]="","",TEXT(Contraloria[[#This Row],[FECHA DE TERMINACIÓN]],"AAAA"))</f>
        <v>2018</v>
      </c>
      <c r="Y148" s="1" t="str">
        <f>+IF(Contraloria[[#This Row],[FECHA DE TERMINACIÓN]]="","",TEXT(Contraloria[[#This Row],[FECHA DE TERMINACIÓN]],"MMMM"))</f>
        <v>diciembre</v>
      </c>
      <c r="Z148" s="1" t="s">
        <v>40</v>
      </c>
      <c r="AA148" s="7" t="s">
        <v>41</v>
      </c>
    </row>
    <row r="149" spans="2:27" x14ac:dyDescent="0.35">
      <c r="B149" s="6">
        <v>125</v>
      </c>
      <c r="C149" s="1" t="s">
        <v>552</v>
      </c>
      <c r="D149" s="1" t="s">
        <v>25</v>
      </c>
      <c r="E149" s="1" t="s">
        <v>26</v>
      </c>
      <c r="F149" s="1" t="s">
        <v>27</v>
      </c>
      <c r="G149" s="1">
        <v>2018</v>
      </c>
      <c r="H149" s="1">
        <v>102</v>
      </c>
      <c r="I149" s="1" t="s">
        <v>698</v>
      </c>
      <c r="J149" s="1">
        <v>3</v>
      </c>
      <c r="K149" s="1" t="s">
        <v>29</v>
      </c>
      <c r="L149" s="1" t="s">
        <v>53</v>
      </c>
      <c r="M149" s="1" t="s">
        <v>31</v>
      </c>
      <c r="N149" s="1" t="s">
        <v>32</v>
      </c>
      <c r="O149" s="1" t="s">
        <v>703</v>
      </c>
      <c r="P149" s="1" t="s">
        <v>703</v>
      </c>
      <c r="Q149" s="1" t="s">
        <v>690</v>
      </c>
      <c r="R149" s="1" t="s">
        <v>691</v>
      </c>
      <c r="S149" s="1" t="s">
        <v>704</v>
      </c>
      <c r="T149" s="1">
        <v>100</v>
      </c>
      <c r="U149" s="1" t="s">
        <v>667</v>
      </c>
      <c r="V149" s="5" t="s">
        <v>558</v>
      </c>
      <c r="W149" s="5" t="s">
        <v>484</v>
      </c>
      <c r="X149" s="5" t="str">
        <f>+IF(Contraloria[[#This Row],[FECHA DE TERMINACIÓN]]="","",TEXT(Contraloria[[#This Row],[FECHA DE TERMINACIÓN]],"AAAA"))</f>
        <v>2018</v>
      </c>
      <c r="Y149" s="1" t="str">
        <f>+IF(Contraloria[[#This Row],[FECHA DE TERMINACIÓN]]="","",TEXT(Contraloria[[#This Row],[FECHA DE TERMINACIÓN]],"MMMM"))</f>
        <v>diciembre</v>
      </c>
      <c r="Z149" s="1" t="s">
        <v>40</v>
      </c>
      <c r="AA149" s="7" t="s">
        <v>41</v>
      </c>
    </row>
    <row r="150" spans="2:27" x14ac:dyDescent="0.35">
      <c r="B150" s="6">
        <v>126</v>
      </c>
      <c r="C150" s="1" t="s">
        <v>552</v>
      </c>
      <c r="D150" s="1" t="s">
        <v>25</v>
      </c>
      <c r="E150" s="1" t="s">
        <v>26</v>
      </c>
      <c r="F150" s="1" t="s">
        <v>27</v>
      </c>
      <c r="G150" s="1">
        <v>2018</v>
      </c>
      <c r="H150" s="1">
        <v>102</v>
      </c>
      <c r="I150" s="1" t="s">
        <v>698</v>
      </c>
      <c r="J150" s="1">
        <v>4</v>
      </c>
      <c r="K150" s="1" t="s">
        <v>29</v>
      </c>
      <c r="L150" s="1" t="s">
        <v>53</v>
      </c>
      <c r="M150" s="1" t="s">
        <v>31</v>
      </c>
      <c r="N150" s="1" t="s">
        <v>32</v>
      </c>
      <c r="O150" s="1" t="s">
        <v>703</v>
      </c>
      <c r="P150" s="1" t="s">
        <v>703</v>
      </c>
      <c r="Q150" s="1" t="s">
        <v>693</v>
      </c>
      <c r="R150" s="1" t="s">
        <v>694</v>
      </c>
      <c r="S150" s="1" t="s">
        <v>695</v>
      </c>
      <c r="T150" s="1">
        <v>100</v>
      </c>
      <c r="U150" s="1" t="s">
        <v>667</v>
      </c>
      <c r="V150" s="5" t="s">
        <v>558</v>
      </c>
      <c r="W150" s="5" t="s">
        <v>484</v>
      </c>
      <c r="X150" s="5" t="str">
        <f>+IF(Contraloria[[#This Row],[FECHA DE TERMINACIÓN]]="","",TEXT(Contraloria[[#This Row],[FECHA DE TERMINACIÓN]],"AAAA"))</f>
        <v>2018</v>
      </c>
      <c r="Y150" s="1" t="str">
        <f>+IF(Contraloria[[#This Row],[FECHA DE TERMINACIÓN]]="","",TEXT(Contraloria[[#This Row],[FECHA DE TERMINACIÓN]],"MMMM"))</f>
        <v>diciembre</v>
      </c>
      <c r="Z150" s="1" t="s">
        <v>40</v>
      </c>
      <c r="AA150" s="7" t="s">
        <v>41</v>
      </c>
    </row>
    <row r="151" spans="2:27" x14ac:dyDescent="0.35">
      <c r="B151" s="6">
        <v>127</v>
      </c>
      <c r="C151" s="1" t="s">
        <v>552</v>
      </c>
      <c r="D151" s="1" t="s">
        <v>25</v>
      </c>
      <c r="E151" s="1" t="s">
        <v>26</v>
      </c>
      <c r="F151" s="1" t="s">
        <v>27</v>
      </c>
      <c r="G151" s="1">
        <v>2018</v>
      </c>
      <c r="H151" s="1">
        <v>102</v>
      </c>
      <c r="I151" s="1" t="s">
        <v>705</v>
      </c>
      <c r="J151" s="1">
        <v>1</v>
      </c>
      <c r="K151" s="1" t="s">
        <v>29</v>
      </c>
      <c r="L151" s="1" t="s">
        <v>53</v>
      </c>
      <c r="M151" s="1" t="s">
        <v>31</v>
      </c>
      <c r="N151" s="1" t="s">
        <v>32</v>
      </c>
      <c r="O151" s="1" t="s">
        <v>706</v>
      </c>
      <c r="P151" s="1" t="s">
        <v>707</v>
      </c>
      <c r="Q151" s="1" t="s">
        <v>708</v>
      </c>
      <c r="R151" s="1" t="s">
        <v>709</v>
      </c>
      <c r="S151" s="1" t="s">
        <v>710</v>
      </c>
      <c r="T151" s="1">
        <v>100</v>
      </c>
      <c r="U151" s="1" t="s">
        <v>711</v>
      </c>
      <c r="V151" s="5" t="s">
        <v>558</v>
      </c>
      <c r="W151" s="5" t="s">
        <v>484</v>
      </c>
      <c r="X151" s="5" t="str">
        <f>+IF(Contraloria[[#This Row],[FECHA DE TERMINACIÓN]]="","",TEXT(Contraloria[[#This Row],[FECHA DE TERMINACIÓN]],"AAAA"))</f>
        <v>2018</v>
      </c>
      <c r="Y151" s="1" t="str">
        <f>+IF(Contraloria[[#This Row],[FECHA DE TERMINACIÓN]]="","",TEXT(Contraloria[[#This Row],[FECHA DE TERMINACIÓN]],"MMMM"))</f>
        <v>diciembre</v>
      </c>
      <c r="Z151" s="1" t="s">
        <v>40</v>
      </c>
      <c r="AA151" s="7" t="s">
        <v>41</v>
      </c>
    </row>
    <row r="152" spans="2:27" x14ac:dyDescent="0.35">
      <c r="B152" s="6">
        <v>128</v>
      </c>
      <c r="C152" s="1" t="s">
        <v>552</v>
      </c>
      <c r="D152" s="1" t="s">
        <v>25</v>
      </c>
      <c r="E152" s="1" t="s">
        <v>26</v>
      </c>
      <c r="F152" s="1" t="s">
        <v>27</v>
      </c>
      <c r="G152" s="1">
        <v>2018</v>
      </c>
      <c r="H152" s="1">
        <v>102</v>
      </c>
      <c r="I152" s="1" t="s">
        <v>705</v>
      </c>
      <c r="J152" s="1">
        <v>2</v>
      </c>
      <c r="K152" s="1" t="s">
        <v>29</v>
      </c>
      <c r="L152" s="1" t="s">
        <v>53</v>
      </c>
      <c r="M152" s="1" t="s">
        <v>31</v>
      </c>
      <c r="N152" s="1" t="s">
        <v>32</v>
      </c>
      <c r="O152" s="1" t="s">
        <v>706</v>
      </c>
      <c r="P152" s="1" t="s">
        <v>707</v>
      </c>
      <c r="Q152" s="1" t="s">
        <v>712</v>
      </c>
      <c r="R152" s="1" t="s">
        <v>713</v>
      </c>
      <c r="S152" s="1" t="s">
        <v>714</v>
      </c>
      <c r="T152" s="1">
        <v>100</v>
      </c>
      <c r="U152" s="1" t="s">
        <v>470</v>
      </c>
      <c r="V152" s="5" t="s">
        <v>558</v>
      </c>
      <c r="W152" s="5" t="s">
        <v>484</v>
      </c>
      <c r="X152" s="5" t="str">
        <f>+IF(Contraloria[[#This Row],[FECHA DE TERMINACIÓN]]="","",TEXT(Contraloria[[#This Row],[FECHA DE TERMINACIÓN]],"AAAA"))</f>
        <v>2018</v>
      </c>
      <c r="Y152" s="1" t="str">
        <f>+IF(Contraloria[[#This Row],[FECHA DE TERMINACIÓN]]="","",TEXT(Contraloria[[#This Row],[FECHA DE TERMINACIÓN]],"MMMM"))</f>
        <v>diciembre</v>
      </c>
      <c r="Z152" s="1" t="s">
        <v>40</v>
      </c>
      <c r="AA152" s="7" t="s">
        <v>41</v>
      </c>
    </row>
    <row r="153" spans="2:27" x14ac:dyDescent="0.35">
      <c r="B153" s="6">
        <v>129</v>
      </c>
      <c r="C153" s="1" t="s">
        <v>552</v>
      </c>
      <c r="D153" s="1" t="s">
        <v>25</v>
      </c>
      <c r="E153" s="1" t="s">
        <v>26</v>
      </c>
      <c r="F153" s="1" t="s">
        <v>27</v>
      </c>
      <c r="G153" s="1">
        <v>2018</v>
      </c>
      <c r="H153" s="1">
        <v>102</v>
      </c>
      <c r="I153" s="1" t="s">
        <v>705</v>
      </c>
      <c r="J153" s="1">
        <v>3</v>
      </c>
      <c r="K153" s="1" t="s">
        <v>29</v>
      </c>
      <c r="L153" s="1" t="s">
        <v>53</v>
      </c>
      <c r="M153" s="1" t="s">
        <v>31</v>
      </c>
      <c r="N153" s="1" t="s">
        <v>32</v>
      </c>
      <c r="O153" s="1" t="s">
        <v>706</v>
      </c>
      <c r="P153" s="1" t="s">
        <v>707</v>
      </c>
      <c r="Q153" s="1" t="s">
        <v>715</v>
      </c>
      <c r="R153" s="1" t="s">
        <v>716</v>
      </c>
      <c r="S153" s="1" t="s">
        <v>717</v>
      </c>
      <c r="T153" s="1">
        <v>100</v>
      </c>
      <c r="U153" s="1" t="s">
        <v>579</v>
      </c>
      <c r="V153" s="5" t="s">
        <v>558</v>
      </c>
      <c r="W153" s="5" t="s">
        <v>484</v>
      </c>
      <c r="X153" s="5" t="str">
        <f>+IF(Contraloria[[#This Row],[FECHA DE TERMINACIÓN]]="","",TEXT(Contraloria[[#This Row],[FECHA DE TERMINACIÓN]],"AAAA"))</f>
        <v>2018</v>
      </c>
      <c r="Y153" s="1" t="str">
        <f>+IF(Contraloria[[#This Row],[FECHA DE TERMINACIÓN]]="","",TEXT(Contraloria[[#This Row],[FECHA DE TERMINACIÓN]],"MMMM"))</f>
        <v>diciembre</v>
      </c>
      <c r="Z153" s="1" t="s">
        <v>40</v>
      </c>
      <c r="AA153" s="7" t="s">
        <v>41</v>
      </c>
    </row>
    <row r="154" spans="2:27" x14ac:dyDescent="0.35">
      <c r="B154" s="6">
        <v>131</v>
      </c>
      <c r="C154" s="1" t="s">
        <v>552</v>
      </c>
      <c r="D154" s="1" t="s">
        <v>25</v>
      </c>
      <c r="E154" s="1" t="s">
        <v>26</v>
      </c>
      <c r="F154" s="1" t="s">
        <v>27</v>
      </c>
      <c r="G154" s="1">
        <v>2018</v>
      </c>
      <c r="H154" s="1">
        <v>102</v>
      </c>
      <c r="I154" s="1" t="s">
        <v>722</v>
      </c>
      <c r="J154" s="1">
        <v>1</v>
      </c>
      <c r="K154" s="1" t="s">
        <v>29</v>
      </c>
      <c r="L154" s="1" t="s">
        <v>53</v>
      </c>
      <c r="M154" s="1" t="s">
        <v>31</v>
      </c>
      <c r="N154" s="1" t="s">
        <v>32</v>
      </c>
      <c r="O154" s="1" t="s">
        <v>723</v>
      </c>
      <c r="P154" s="1" t="s">
        <v>724</v>
      </c>
      <c r="Q154" s="1" t="s">
        <v>725</v>
      </c>
      <c r="R154" s="1" t="s">
        <v>726</v>
      </c>
      <c r="S154" s="1" t="s">
        <v>727</v>
      </c>
      <c r="T154" s="1">
        <v>100</v>
      </c>
      <c r="U154" s="1" t="s">
        <v>728</v>
      </c>
      <c r="V154" s="5" t="s">
        <v>558</v>
      </c>
      <c r="W154" s="5" t="s">
        <v>484</v>
      </c>
      <c r="X154" s="5" t="str">
        <f>+IF(Contraloria[[#This Row],[FECHA DE TERMINACIÓN]]="","",TEXT(Contraloria[[#This Row],[FECHA DE TERMINACIÓN]],"AAAA"))</f>
        <v>2018</v>
      </c>
      <c r="Y154" s="1" t="str">
        <f>+IF(Contraloria[[#This Row],[FECHA DE TERMINACIÓN]]="","",TEXT(Contraloria[[#This Row],[FECHA DE TERMINACIÓN]],"MMMM"))</f>
        <v>diciembre</v>
      </c>
      <c r="Z154" s="1" t="s">
        <v>40</v>
      </c>
      <c r="AA154" s="7" t="s">
        <v>41</v>
      </c>
    </row>
    <row r="155" spans="2:27" x14ac:dyDescent="0.35">
      <c r="B155" s="6">
        <v>132</v>
      </c>
      <c r="C155" s="1" t="s">
        <v>552</v>
      </c>
      <c r="D155" s="1" t="s">
        <v>25</v>
      </c>
      <c r="E155" s="1" t="s">
        <v>26</v>
      </c>
      <c r="F155" s="1" t="s">
        <v>27</v>
      </c>
      <c r="G155" s="1">
        <v>2018</v>
      </c>
      <c r="H155" s="1">
        <v>102</v>
      </c>
      <c r="I155" s="1" t="s">
        <v>722</v>
      </c>
      <c r="J155" s="1">
        <v>2</v>
      </c>
      <c r="K155" s="1" t="s">
        <v>29</v>
      </c>
      <c r="L155" s="1" t="s">
        <v>53</v>
      </c>
      <c r="M155" s="1" t="s">
        <v>31</v>
      </c>
      <c r="N155" s="1" t="s">
        <v>32</v>
      </c>
      <c r="O155" s="1" t="s">
        <v>723</v>
      </c>
      <c r="P155" s="1" t="s">
        <v>724</v>
      </c>
      <c r="Q155" s="1" t="s">
        <v>729</v>
      </c>
      <c r="R155" s="1" t="s">
        <v>730</v>
      </c>
      <c r="S155" s="1" t="s">
        <v>731</v>
      </c>
      <c r="T155" s="1">
        <v>100</v>
      </c>
      <c r="U155" s="1" t="s">
        <v>728</v>
      </c>
      <c r="V155" s="5" t="s">
        <v>558</v>
      </c>
      <c r="W155" s="5" t="s">
        <v>484</v>
      </c>
      <c r="X155" s="5" t="str">
        <f>+IF(Contraloria[[#This Row],[FECHA DE TERMINACIÓN]]="","",TEXT(Contraloria[[#This Row],[FECHA DE TERMINACIÓN]],"AAAA"))</f>
        <v>2018</v>
      </c>
      <c r="Y155" s="1" t="str">
        <f>+IF(Contraloria[[#This Row],[FECHA DE TERMINACIÓN]]="","",TEXT(Contraloria[[#This Row],[FECHA DE TERMINACIÓN]],"MMMM"))</f>
        <v>diciembre</v>
      </c>
      <c r="Z155" s="1" t="s">
        <v>40</v>
      </c>
      <c r="AA155" s="7" t="s">
        <v>41</v>
      </c>
    </row>
    <row r="156" spans="2:27" x14ac:dyDescent="0.35">
      <c r="B156" s="6">
        <v>133</v>
      </c>
      <c r="C156" s="1" t="s">
        <v>552</v>
      </c>
      <c r="D156" s="1" t="s">
        <v>25</v>
      </c>
      <c r="E156" s="1" t="s">
        <v>26</v>
      </c>
      <c r="F156" s="1" t="s">
        <v>27</v>
      </c>
      <c r="G156" s="1">
        <v>2018</v>
      </c>
      <c r="H156" s="1">
        <v>102</v>
      </c>
      <c r="I156" s="1" t="s">
        <v>732</v>
      </c>
      <c r="J156" s="1">
        <v>1</v>
      </c>
      <c r="K156" s="1" t="s">
        <v>29</v>
      </c>
      <c r="L156" s="1" t="s">
        <v>53</v>
      </c>
      <c r="M156" s="1" t="s">
        <v>31</v>
      </c>
      <c r="N156" s="1" t="s">
        <v>32</v>
      </c>
      <c r="O156" s="1" t="s">
        <v>733</v>
      </c>
      <c r="P156" s="1" t="s">
        <v>733</v>
      </c>
      <c r="Q156" s="1" t="s">
        <v>734</v>
      </c>
      <c r="R156" s="1" t="s">
        <v>735</v>
      </c>
      <c r="S156" s="1" t="s">
        <v>736</v>
      </c>
      <c r="T156" s="1">
        <v>100</v>
      </c>
      <c r="U156" s="1" t="s">
        <v>737</v>
      </c>
      <c r="V156" s="5" t="s">
        <v>558</v>
      </c>
      <c r="W156" s="5" t="s">
        <v>738</v>
      </c>
      <c r="X156" s="5" t="str">
        <f>+IF(Contraloria[[#This Row],[FECHA DE TERMINACIÓN]]="","",TEXT(Contraloria[[#This Row],[FECHA DE TERMINACIÓN]],"AAAA"))</f>
        <v>2018</v>
      </c>
      <c r="Y156" s="1" t="str">
        <f>+IF(Contraloria[[#This Row],[FECHA DE TERMINACIÓN]]="","",TEXT(Contraloria[[#This Row],[FECHA DE TERMINACIÓN]],"MMMM"))</f>
        <v>octubre</v>
      </c>
      <c r="Z156" s="1" t="s">
        <v>40</v>
      </c>
      <c r="AA156" s="7" t="s">
        <v>41</v>
      </c>
    </row>
    <row r="157" spans="2:27" x14ac:dyDescent="0.35">
      <c r="B157" s="6">
        <v>134</v>
      </c>
      <c r="C157" s="1" t="s">
        <v>552</v>
      </c>
      <c r="D157" s="1" t="s">
        <v>25</v>
      </c>
      <c r="E157" s="1" t="s">
        <v>26</v>
      </c>
      <c r="F157" s="1" t="s">
        <v>27</v>
      </c>
      <c r="G157" s="1">
        <v>2018</v>
      </c>
      <c r="H157" s="1">
        <v>102</v>
      </c>
      <c r="I157" s="1" t="s">
        <v>732</v>
      </c>
      <c r="J157" s="1">
        <v>2</v>
      </c>
      <c r="K157" s="1" t="s">
        <v>29</v>
      </c>
      <c r="L157" s="1" t="s">
        <v>53</v>
      </c>
      <c r="M157" s="1" t="s">
        <v>31</v>
      </c>
      <c r="N157" s="1" t="s">
        <v>32</v>
      </c>
      <c r="O157" s="1" t="s">
        <v>733</v>
      </c>
      <c r="P157" s="1" t="s">
        <v>733</v>
      </c>
      <c r="Q157" s="1" t="s">
        <v>739</v>
      </c>
      <c r="R157" s="1" t="s">
        <v>740</v>
      </c>
      <c r="S157" s="1" t="s">
        <v>741</v>
      </c>
      <c r="T157" s="1">
        <v>100</v>
      </c>
      <c r="U157" s="1" t="s">
        <v>737</v>
      </c>
      <c r="V157" s="5" t="s">
        <v>558</v>
      </c>
      <c r="W157" s="5" t="s">
        <v>571</v>
      </c>
      <c r="X157" s="5" t="str">
        <f>+IF(Contraloria[[#This Row],[FECHA DE TERMINACIÓN]]="","",TEXT(Contraloria[[#This Row],[FECHA DE TERMINACIÓN]],"AAAA"))</f>
        <v>2018</v>
      </c>
      <c r="Y157" s="1" t="str">
        <f>+IF(Contraloria[[#This Row],[FECHA DE TERMINACIÓN]]="","",TEXT(Contraloria[[#This Row],[FECHA DE TERMINACIÓN]],"MMMM"))</f>
        <v>agosto</v>
      </c>
      <c r="Z157" s="1" t="s">
        <v>40</v>
      </c>
      <c r="AA157" s="7" t="s">
        <v>41</v>
      </c>
    </row>
    <row r="158" spans="2:27" x14ac:dyDescent="0.35">
      <c r="B158" s="6">
        <v>135</v>
      </c>
      <c r="C158" s="1" t="s">
        <v>552</v>
      </c>
      <c r="D158" s="1" t="s">
        <v>25</v>
      </c>
      <c r="E158" s="1" t="s">
        <v>26</v>
      </c>
      <c r="F158" s="1" t="s">
        <v>27</v>
      </c>
      <c r="G158" s="1">
        <v>2018</v>
      </c>
      <c r="H158" s="1">
        <v>102</v>
      </c>
      <c r="I158" s="1" t="s">
        <v>742</v>
      </c>
      <c r="J158" s="1">
        <v>1</v>
      </c>
      <c r="K158" s="1" t="s">
        <v>29</v>
      </c>
      <c r="L158" s="1" t="s">
        <v>53</v>
      </c>
      <c r="M158" s="1" t="s">
        <v>31</v>
      </c>
      <c r="N158" s="1" t="s">
        <v>32</v>
      </c>
      <c r="O158" s="1" t="s">
        <v>743</v>
      </c>
      <c r="P158" s="1" t="s">
        <v>744</v>
      </c>
      <c r="Q158" s="1" t="s">
        <v>745</v>
      </c>
      <c r="R158" s="1" t="s">
        <v>746</v>
      </c>
      <c r="S158" s="1" t="s">
        <v>747</v>
      </c>
      <c r="T158" s="1">
        <v>100</v>
      </c>
      <c r="U158" s="1" t="s">
        <v>748</v>
      </c>
      <c r="V158" s="5" t="s">
        <v>558</v>
      </c>
      <c r="W158" s="5" t="s">
        <v>484</v>
      </c>
      <c r="X158" s="5" t="str">
        <f>+IF(Contraloria[[#This Row],[FECHA DE TERMINACIÓN]]="","",TEXT(Contraloria[[#This Row],[FECHA DE TERMINACIÓN]],"AAAA"))</f>
        <v>2018</v>
      </c>
      <c r="Y158" s="1" t="str">
        <f>+IF(Contraloria[[#This Row],[FECHA DE TERMINACIÓN]]="","",TEXT(Contraloria[[#This Row],[FECHA DE TERMINACIÓN]],"MMMM"))</f>
        <v>diciembre</v>
      </c>
      <c r="Z158" s="1" t="s">
        <v>40</v>
      </c>
      <c r="AA158" s="7" t="s">
        <v>41</v>
      </c>
    </row>
    <row r="159" spans="2:27" x14ac:dyDescent="0.35">
      <c r="B159" s="6">
        <v>136</v>
      </c>
      <c r="C159" s="1" t="s">
        <v>552</v>
      </c>
      <c r="D159" s="1" t="s">
        <v>25</v>
      </c>
      <c r="E159" s="1" t="s">
        <v>26</v>
      </c>
      <c r="F159" s="1" t="s">
        <v>27</v>
      </c>
      <c r="G159" s="1">
        <v>2018</v>
      </c>
      <c r="H159" s="1">
        <v>102</v>
      </c>
      <c r="I159" s="1" t="s">
        <v>749</v>
      </c>
      <c r="J159" s="1">
        <v>1</v>
      </c>
      <c r="K159" s="1" t="s">
        <v>29</v>
      </c>
      <c r="L159" s="1" t="s">
        <v>53</v>
      </c>
      <c r="M159" s="1" t="s">
        <v>31</v>
      </c>
      <c r="N159" s="1" t="s">
        <v>32</v>
      </c>
      <c r="O159" s="1" t="s">
        <v>750</v>
      </c>
      <c r="P159" s="1" t="s">
        <v>751</v>
      </c>
      <c r="Q159" s="1" t="s">
        <v>752</v>
      </c>
      <c r="R159" s="1" t="s">
        <v>753</v>
      </c>
      <c r="S159" s="1" t="s">
        <v>754</v>
      </c>
      <c r="T159" s="1">
        <v>100</v>
      </c>
      <c r="U159" s="1" t="s">
        <v>755</v>
      </c>
      <c r="V159" s="5" t="s">
        <v>558</v>
      </c>
      <c r="W159" s="5" t="s">
        <v>484</v>
      </c>
      <c r="X159" s="5" t="str">
        <f>+IF(Contraloria[[#This Row],[FECHA DE TERMINACIÓN]]="","",TEXT(Contraloria[[#This Row],[FECHA DE TERMINACIÓN]],"AAAA"))</f>
        <v>2018</v>
      </c>
      <c r="Y159" s="1" t="str">
        <f>+IF(Contraloria[[#This Row],[FECHA DE TERMINACIÓN]]="","",TEXT(Contraloria[[#This Row],[FECHA DE TERMINACIÓN]],"MMMM"))</f>
        <v>diciembre</v>
      </c>
      <c r="Z159" s="1" t="s">
        <v>40</v>
      </c>
      <c r="AA159" s="7" t="s">
        <v>41</v>
      </c>
    </row>
    <row r="160" spans="2:27" x14ac:dyDescent="0.35">
      <c r="B160" s="6">
        <v>137</v>
      </c>
      <c r="C160" s="1" t="s">
        <v>552</v>
      </c>
      <c r="D160" s="1" t="s">
        <v>25</v>
      </c>
      <c r="E160" s="1" t="s">
        <v>26</v>
      </c>
      <c r="F160" s="1" t="s">
        <v>27</v>
      </c>
      <c r="G160" s="1">
        <v>2018</v>
      </c>
      <c r="H160" s="1">
        <v>102</v>
      </c>
      <c r="I160" s="1" t="s">
        <v>749</v>
      </c>
      <c r="J160" s="1">
        <v>2</v>
      </c>
      <c r="K160" s="1" t="s">
        <v>29</v>
      </c>
      <c r="L160" s="1" t="s">
        <v>53</v>
      </c>
      <c r="M160" s="1" t="s">
        <v>31</v>
      </c>
      <c r="N160" s="1" t="s">
        <v>32</v>
      </c>
      <c r="O160" s="1" t="s">
        <v>750</v>
      </c>
      <c r="P160" s="1" t="s">
        <v>751</v>
      </c>
      <c r="Q160" s="1" t="s">
        <v>756</v>
      </c>
      <c r="R160" s="1" t="s">
        <v>757</v>
      </c>
      <c r="S160" s="1" t="s">
        <v>758</v>
      </c>
      <c r="T160" s="1">
        <v>100</v>
      </c>
      <c r="U160" s="1" t="s">
        <v>755</v>
      </c>
      <c r="V160" s="5" t="s">
        <v>558</v>
      </c>
      <c r="W160" s="5" t="s">
        <v>484</v>
      </c>
      <c r="X160" s="5" t="str">
        <f>+IF(Contraloria[[#This Row],[FECHA DE TERMINACIÓN]]="","",TEXT(Contraloria[[#This Row],[FECHA DE TERMINACIÓN]],"AAAA"))</f>
        <v>2018</v>
      </c>
      <c r="Y160" s="1" t="str">
        <f>+IF(Contraloria[[#This Row],[FECHA DE TERMINACIÓN]]="","",TEXT(Contraloria[[#This Row],[FECHA DE TERMINACIÓN]],"MMMM"))</f>
        <v>diciembre</v>
      </c>
      <c r="Z160" s="1" t="s">
        <v>40</v>
      </c>
      <c r="AA160" s="7" t="s">
        <v>41</v>
      </c>
    </row>
    <row r="161" spans="2:27" x14ac:dyDescent="0.35">
      <c r="B161" s="6">
        <v>138</v>
      </c>
      <c r="C161" s="1" t="s">
        <v>552</v>
      </c>
      <c r="D161" s="1" t="s">
        <v>25</v>
      </c>
      <c r="E161" s="1" t="s">
        <v>26</v>
      </c>
      <c r="F161" s="1" t="s">
        <v>27</v>
      </c>
      <c r="G161" s="1">
        <v>2018</v>
      </c>
      <c r="H161" s="1">
        <v>102</v>
      </c>
      <c r="I161" s="1" t="s">
        <v>759</v>
      </c>
      <c r="J161" s="1">
        <v>1</v>
      </c>
      <c r="K161" s="1" t="s">
        <v>29</v>
      </c>
      <c r="L161" s="1" t="s">
        <v>53</v>
      </c>
      <c r="M161" s="1" t="s">
        <v>31</v>
      </c>
      <c r="N161" s="1" t="s">
        <v>32</v>
      </c>
      <c r="O161" s="1" t="s">
        <v>760</v>
      </c>
      <c r="P161" s="1" t="s">
        <v>761</v>
      </c>
      <c r="Q161" s="1" t="s">
        <v>762</v>
      </c>
      <c r="R161" s="1" t="s">
        <v>763</v>
      </c>
      <c r="S161" s="1" t="s">
        <v>764</v>
      </c>
      <c r="T161" s="1">
        <v>100</v>
      </c>
      <c r="U161" s="1" t="s">
        <v>765</v>
      </c>
      <c r="V161" s="5" t="s">
        <v>558</v>
      </c>
      <c r="W161" s="5" t="s">
        <v>484</v>
      </c>
      <c r="X161" s="5" t="str">
        <f>+IF(Contraloria[[#This Row],[FECHA DE TERMINACIÓN]]="","",TEXT(Contraloria[[#This Row],[FECHA DE TERMINACIÓN]],"AAAA"))</f>
        <v>2018</v>
      </c>
      <c r="Y161" s="1" t="str">
        <f>+IF(Contraloria[[#This Row],[FECHA DE TERMINACIÓN]]="","",TEXT(Contraloria[[#This Row],[FECHA DE TERMINACIÓN]],"MMMM"))</f>
        <v>diciembre</v>
      </c>
      <c r="Z161" s="1" t="s">
        <v>40</v>
      </c>
      <c r="AA161" s="7" t="s">
        <v>41</v>
      </c>
    </row>
    <row r="162" spans="2:27" x14ac:dyDescent="0.35">
      <c r="B162" s="6">
        <v>139</v>
      </c>
      <c r="C162" s="1" t="s">
        <v>552</v>
      </c>
      <c r="D162" s="1" t="s">
        <v>25</v>
      </c>
      <c r="E162" s="1" t="s">
        <v>26</v>
      </c>
      <c r="F162" s="1" t="s">
        <v>27</v>
      </c>
      <c r="G162" s="1">
        <v>2018</v>
      </c>
      <c r="H162" s="1">
        <v>102</v>
      </c>
      <c r="I162" s="1" t="s">
        <v>759</v>
      </c>
      <c r="J162" s="1">
        <v>2</v>
      </c>
      <c r="K162" s="1" t="s">
        <v>29</v>
      </c>
      <c r="L162" s="1" t="s">
        <v>53</v>
      </c>
      <c r="M162" s="1" t="s">
        <v>31</v>
      </c>
      <c r="N162" s="1" t="s">
        <v>32</v>
      </c>
      <c r="O162" s="1" t="s">
        <v>760</v>
      </c>
      <c r="P162" s="1" t="s">
        <v>761</v>
      </c>
      <c r="Q162" s="1" t="s">
        <v>766</v>
      </c>
      <c r="R162" s="1" t="s">
        <v>767</v>
      </c>
      <c r="S162" s="1" t="s">
        <v>768</v>
      </c>
      <c r="T162" s="1">
        <v>100</v>
      </c>
      <c r="U162" s="1" t="s">
        <v>769</v>
      </c>
      <c r="V162" s="5" t="s">
        <v>558</v>
      </c>
      <c r="W162" s="5" t="s">
        <v>571</v>
      </c>
      <c r="X162" s="5" t="str">
        <f>+IF(Contraloria[[#This Row],[FECHA DE TERMINACIÓN]]="","",TEXT(Contraloria[[#This Row],[FECHA DE TERMINACIÓN]],"AAAA"))</f>
        <v>2018</v>
      </c>
      <c r="Y162" s="1" t="str">
        <f>+IF(Contraloria[[#This Row],[FECHA DE TERMINACIÓN]]="","",TEXT(Contraloria[[#This Row],[FECHA DE TERMINACIÓN]],"MMMM"))</f>
        <v>agosto</v>
      </c>
      <c r="Z162" s="1" t="s">
        <v>40</v>
      </c>
      <c r="AA162" s="7" t="s">
        <v>41</v>
      </c>
    </row>
    <row r="163" spans="2:27" x14ac:dyDescent="0.35">
      <c r="B163" s="6">
        <v>140</v>
      </c>
      <c r="C163" s="1" t="s">
        <v>552</v>
      </c>
      <c r="D163" s="1" t="s">
        <v>25</v>
      </c>
      <c r="E163" s="1" t="s">
        <v>26</v>
      </c>
      <c r="F163" s="1" t="s">
        <v>27</v>
      </c>
      <c r="G163" s="1">
        <v>2018</v>
      </c>
      <c r="H163" s="1">
        <v>102</v>
      </c>
      <c r="I163" s="1" t="s">
        <v>759</v>
      </c>
      <c r="J163" s="1">
        <v>3</v>
      </c>
      <c r="K163" s="1" t="s">
        <v>29</v>
      </c>
      <c r="L163" s="1" t="s">
        <v>53</v>
      </c>
      <c r="M163" s="1" t="s">
        <v>31</v>
      </c>
      <c r="N163" s="1" t="s">
        <v>32</v>
      </c>
      <c r="O163" s="1" t="s">
        <v>760</v>
      </c>
      <c r="P163" s="1" t="s">
        <v>761</v>
      </c>
      <c r="Q163" s="1" t="s">
        <v>770</v>
      </c>
      <c r="R163" s="1" t="s">
        <v>771</v>
      </c>
      <c r="S163" s="1" t="s">
        <v>772</v>
      </c>
      <c r="T163" s="1">
        <v>100</v>
      </c>
      <c r="U163" s="1" t="s">
        <v>773</v>
      </c>
      <c r="V163" s="5" t="s">
        <v>558</v>
      </c>
      <c r="W163" s="5" t="s">
        <v>571</v>
      </c>
      <c r="X163" s="5" t="str">
        <f>+IF(Contraloria[[#This Row],[FECHA DE TERMINACIÓN]]="","",TEXT(Contraloria[[#This Row],[FECHA DE TERMINACIÓN]],"AAAA"))</f>
        <v>2018</v>
      </c>
      <c r="Y163" s="1" t="str">
        <f>+IF(Contraloria[[#This Row],[FECHA DE TERMINACIÓN]]="","",TEXT(Contraloria[[#This Row],[FECHA DE TERMINACIÓN]],"MMMM"))</f>
        <v>agosto</v>
      </c>
      <c r="Z163" s="1" t="s">
        <v>40</v>
      </c>
      <c r="AA163" s="7" t="s">
        <v>41</v>
      </c>
    </row>
    <row r="164" spans="2:27" x14ac:dyDescent="0.35">
      <c r="B164" s="6">
        <v>141</v>
      </c>
      <c r="C164" s="1" t="s">
        <v>488</v>
      </c>
      <c r="D164" s="1" t="s">
        <v>25</v>
      </c>
      <c r="E164" s="1" t="s">
        <v>26</v>
      </c>
      <c r="F164" s="1" t="s">
        <v>27</v>
      </c>
      <c r="G164" s="1">
        <v>2018</v>
      </c>
      <c r="H164" s="1">
        <v>134</v>
      </c>
      <c r="I164" s="1" t="s">
        <v>774</v>
      </c>
      <c r="J164" s="1">
        <v>1</v>
      </c>
      <c r="K164" s="1" t="s">
        <v>29</v>
      </c>
      <c r="L164" s="1" t="s">
        <v>43</v>
      </c>
      <c r="M164" s="1" t="s">
        <v>31</v>
      </c>
      <c r="N164" s="1" t="s">
        <v>32</v>
      </c>
      <c r="O164" s="1" t="s">
        <v>775</v>
      </c>
      <c r="P164" s="1" t="s">
        <v>775</v>
      </c>
      <c r="Q164" s="1" t="s">
        <v>776</v>
      </c>
      <c r="R164" s="1" t="s">
        <v>645</v>
      </c>
      <c r="S164" s="1" t="s">
        <v>777</v>
      </c>
      <c r="T164" s="1">
        <v>100</v>
      </c>
      <c r="U164" s="1" t="s">
        <v>778</v>
      </c>
      <c r="V164" s="5" t="s">
        <v>494</v>
      </c>
      <c r="W164" s="5" t="s">
        <v>495</v>
      </c>
      <c r="X164" s="5" t="str">
        <f>+IF(Contraloria[[#This Row],[FECHA DE TERMINACIÓN]]="","",TEXT(Contraloria[[#This Row],[FECHA DE TERMINACIÓN]],"AAAA"))</f>
        <v>2019</v>
      </c>
      <c r="Y164" s="1" t="str">
        <f>+IF(Contraloria[[#This Row],[FECHA DE TERMINACIÓN]]="","",TEXT(Contraloria[[#This Row],[FECHA DE TERMINACIÓN]],"MMMM"))</f>
        <v>junio</v>
      </c>
      <c r="Z164" s="1" t="s">
        <v>40</v>
      </c>
      <c r="AA164" s="7" t="s">
        <v>496</v>
      </c>
    </row>
    <row r="165" spans="2:27" x14ac:dyDescent="0.35">
      <c r="B165" s="6">
        <v>142</v>
      </c>
      <c r="C165" s="1" t="s">
        <v>488</v>
      </c>
      <c r="D165" s="1" t="s">
        <v>25</v>
      </c>
      <c r="E165" s="1" t="s">
        <v>26</v>
      </c>
      <c r="F165" s="1" t="s">
        <v>27</v>
      </c>
      <c r="G165" s="1">
        <v>2018</v>
      </c>
      <c r="H165" s="1">
        <v>134</v>
      </c>
      <c r="I165" s="1" t="s">
        <v>774</v>
      </c>
      <c r="J165" s="1">
        <v>2</v>
      </c>
      <c r="K165" s="1" t="s">
        <v>29</v>
      </c>
      <c r="L165" s="1" t="s">
        <v>43</v>
      </c>
      <c r="M165" s="1" t="s">
        <v>31</v>
      </c>
      <c r="N165" s="1" t="s">
        <v>32</v>
      </c>
      <c r="O165" s="1" t="s">
        <v>775</v>
      </c>
      <c r="P165" s="1" t="s">
        <v>775</v>
      </c>
      <c r="Q165" s="1" t="s">
        <v>650</v>
      </c>
      <c r="R165" s="1" t="s">
        <v>651</v>
      </c>
      <c r="S165" s="1" t="s">
        <v>652</v>
      </c>
      <c r="T165" s="1">
        <v>100</v>
      </c>
      <c r="U165" s="1" t="s">
        <v>653</v>
      </c>
      <c r="V165" s="5" t="s">
        <v>494</v>
      </c>
      <c r="W165" s="5" t="s">
        <v>495</v>
      </c>
      <c r="X165" s="5" t="str">
        <f>+IF(Contraloria[[#This Row],[FECHA DE TERMINACIÓN]]="","",TEXT(Contraloria[[#This Row],[FECHA DE TERMINACIÓN]],"AAAA"))</f>
        <v>2019</v>
      </c>
      <c r="Y165" s="1" t="str">
        <f>+IF(Contraloria[[#This Row],[FECHA DE TERMINACIÓN]]="","",TEXT(Contraloria[[#This Row],[FECHA DE TERMINACIÓN]],"MMMM"))</f>
        <v>junio</v>
      </c>
      <c r="Z165" s="1" t="s">
        <v>40</v>
      </c>
      <c r="AA165" s="7" t="s">
        <v>496</v>
      </c>
    </row>
    <row r="166" spans="2:27" x14ac:dyDescent="0.35">
      <c r="B166" s="6">
        <v>143</v>
      </c>
      <c r="C166" s="1" t="s">
        <v>488</v>
      </c>
      <c r="D166" s="1" t="s">
        <v>25</v>
      </c>
      <c r="E166" s="1" t="s">
        <v>26</v>
      </c>
      <c r="F166" s="1" t="s">
        <v>27</v>
      </c>
      <c r="G166" s="1">
        <v>2018</v>
      </c>
      <c r="H166" s="1">
        <v>134</v>
      </c>
      <c r="I166" s="1" t="s">
        <v>774</v>
      </c>
      <c r="J166" s="1">
        <v>3</v>
      </c>
      <c r="K166" s="1" t="s">
        <v>29</v>
      </c>
      <c r="L166" s="1" t="s">
        <v>43</v>
      </c>
      <c r="M166" s="1" t="s">
        <v>31</v>
      </c>
      <c r="N166" s="1" t="s">
        <v>32</v>
      </c>
      <c r="O166" s="1" t="s">
        <v>775</v>
      </c>
      <c r="P166" s="1" t="s">
        <v>779</v>
      </c>
      <c r="Q166" s="1" t="s">
        <v>647</v>
      </c>
      <c r="R166" s="1" t="s">
        <v>648</v>
      </c>
      <c r="S166" s="1" t="s">
        <v>649</v>
      </c>
      <c r="T166" s="1">
        <v>100</v>
      </c>
      <c r="U166" s="1" t="s">
        <v>778</v>
      </c>
      <c r="V166" s="5" t="s">
        <v>494</v>
      </c>
      <c r="W166" s="5" t="s">
        <v>495</v>
      </c>
      <c r="X166" s="5" t="str">
        <f>+IF(Contraloria[[#This Row],[FECHA DE TERMINACIÓN]]="","",TEXT(Contraloria[[#This Row],[FECHA DE TERMINACIÓN]],"AAAA"))</f>
        <v>2019</v>
      </c>
      <c r="Y166" s="1" t="str">
        <f>+IF(Contraloria[[#This Row],[FECHA DE TERMINACIÓN]]="","",TEXT(Contraloria[[#This Row],[FECHA DE TERMINACIÓN]],"MMMM"))</f>
        <v>junio</v>
      </c>
      <c r="Z166" s="1" t="s">
        <v>40</v>
      </c>
      <c r="AA166" s="7" t="s">
        <v>496</v>
      </c>
    </row>
    <row r="167" spans="2:27" x14ac:dyDescent="0.35">
      <c r="B167" s="6">
        <v>152</v>
      </c>
      <c r="C167" s="1" t="s">
        <v>488</v>
      </c>
      <c r="D167" s="1" t="s">
        <v>25</v>
      </c>
      <c r="E167" s="1" t="s">
        <v>26</v>
      </c>
      <c r="F167" s="1" t="s">
        <v>27</v>
      </c>
      <c r="G167" s="1">
        <v>2018</v>
      </c>
      <c r="H167" s="1">
        <v>134</v>
      </c>
      <c r="I167" s="1" t="s">
        <v>808</v>
      </c>
      <c r="J167" s="1">
        <v>1</v>
      </c>
      <c r="K167" s="1" t="s">
        <v>29</v>
      </c>
      <c r="L167" s="1" t="s">
        <v>43</v>
      </c>
      <c r="M167" s="1" t="s">
        <v>31</v>
      </c>
      <c r="N167" s="1" t="s">
        <v>32</v>
      </c>
      <c r="O167" s="1" t="s">
        <v>809</v>
      </c>
      <c r="P167" s="1" t="s">
        <v>809</v>
      </c>
      <c r="Q167" s="1" t="s">
        <v>650</v>
      </c>
      <c r="R167" s="1" t="s">
        <v>651</v>
      </c>
      <c r="S167" s="1" t="s">
        <v>652</v>
      </c>
      <c r="T167" s="1">
        <v>100</v>
      </c>
      <c r="U167" s="1" t="s">
        <v>810</v>
      </c>
      <c r="V167" s="5" t="s">
        <v>494</v>
      </c>
      <c r="W167" s="5" t="s">
        <v>495</v>
      </c>
      <c r="X167" s="5" t="str">
        <f>+IF(Contraloria[[#This Row],[FECHA DE TERMINACIÓN]]="","",TEXT(Contraloria[[#This Row],[FECHA DE TERMINACIÓN]],"AAAA"))</f>
        <v>2019</v>
      </c>
      <c r="Y167" s="1" t="str">
        <f>+IF(Contraloria[[#This Row],[FECHA DE TERMINACIÓN]]="","",TEXT(Contraloria[[#This Row],[FECHA DE TERMINACIÓN]],"MMMM"))</f>
        <v>junio</v>
      </c>
      <c r="Z167" s="1" t="s">
        <v>40</v>
      </c>
      <c r="AA167" s="7" t="s">
        <v>496</v>
      </c>
    </row>
    <row r="168" spans="2:27" x14ac:dyDescent="0.35">
      <c r="B168" s="6">
        <v>153</v>
      </c>
      <c r="C168" s="1" t="s">
        <v>488</v>
      </c>
      <c r="D168" s="1" t="s">
        <v>25</v>
      </c>
      <c r="E168" s="1" t="s">
        <v>26</v>
      </c>
      <c r="F168" s="1" t="s">
        <v>27</v>
      </c>
      <c r="G168" s="1">
        <v>2018</v>
      </c>
      <c r="H168" s="1">
        <v>134</v>
      </c>
      <c r="I168" s="1" t="s">
        <v>808</v>
      </c>
      <c r="J168" s="1">
        <v>2</v>
      </c>
      <c r="K168" s="1" t="s">
        <v>29</v>
      </c>
      <c r="L168" s="1" t="s">
        <v>43</v>
      </c>
      <c r="M168" s="1" t="s">
        <v>31</v>
      </c>
      <c r="N168" s="1" t="s">
        <v>32</v>
      </c>
      <c r="O168" s="1" t="s">
        <v>809</v>
      </c>
      <c r="P168" s="1" t="s">
        <v>809</v>
      </c>
      <c r="Q168" s="1" t="s">
        <v>647</v>
      </c>
      <c r="R168" s="1" t="s">
        <v>648</v>
      </c>
      <c r="S168" s="1" t="s">
        <v>811</v>
      </c>
      <c r="T168" s="1">
        <v>100</v>
      </c>
      <c r="U168" s="1" t="s">
        <v>812</v>
      </c>
      <c r="V168" s="5" t="s">
        <v>494</v>
      </c>
      <c r="W168" s="5" t="s">
        <v>495</v>
      </c>
      <c r="X168" s="5" t="str">
        <f>+IF(Contraloria[[#This Row],[FECHA DE TERMINACIÓN]]="","",TEXT(Contraloria[[#This Row],[FECHA DE TERMINACIÓN]],"AAAA"))</f>
        <v>2019</v>
      </c>
      <c r="Y168" s="1" t="str">
        <f>+IF(Contraloria[[#This Row],[FECHA DE TERMINACIÓN]]="","",TEXT(Contraloria[[#This Row],[FECHA DE TERMINACIÓN]],"MMMM"))</f>
        <v>junio</v>
      </c>
      <c r="Z168" s="1" t="s">
        <v>40</v>
      </c>
      <c r="AA168" s="7" t="s">
        <v>496</v>
      </c>
    </row>
    <row r="169" spans="2:27" x14ac:dyDescent="0.35">
      <c r="B169" s="6">
        <v>154</v>
      </c>
      <c r="C169" s="1" t="s">
        <v>488</v>
      </c>
      <c r="D169" s="1" t="s">
        <v>25</v>
      </c>
      <c r="E169" s="1" t="s">
        <v>26</v>
      </c>
      <c r="F169" s="1" t="s">
        <v>27</v>
      </c>
      <c r="G169" s="1">
        <v>2018</v>
      </c>
      <c r="H169" s="1">
        <v>134</v>
      </c>
      <c r="I169" s="1" t="s">
        <v>808</v>
      </c>
      <c r="J169" s="1">
        <v>3</v>
      </c>
      <c r="K169" s="1" t="s">
        <v>29</v>
      </c>
      <c r="L169" s="1" t="s">
        <v>43</v>
      </c>
      <c r="M169" s="1" t="s">
        <v>31</v>
      </c>
      <c r="N169" s="1" t="s">
        <v>32</v>
      </c>
      <c r="O169" s="1" t="s">
        <v>809</v>
      </c>
      <c r="P169" s="1" t="s">
        <v>809</v>
      </c>
      <c r="Q169" s="1" t="s">
        <v>813</v>
      </c>
      <c r="R169" s="1" t="s">
        <v>655</v>
      </c>
      <c r="S169" s="1" t="s">
        <v>814</v>
      </c>
      <c r="T169" s="1">
        <v>100</v>
      </c>
      <c r="U169" s="1" t="s">
        <v>812</v>
      </c>
      <c r="V169" s="5" t="s">
        <v>494</v>
      </c>
      <c r="W169" s="5" t="s">
        <v>495</v>
      </c>
      <c r="X169" s="5" t="str">
        <f>+IF(Contraloria[[#This Row],[FECHA DE TERMINACIÓN]]="","",TEXT(Contraloria[[#This Row],[FECHA DE TERMINACIÓN]],"AAAA"))</f>
        <v>2019</v>
      </c>
      <c r="Y169" s="1" t="str">
        <f>+IF(Contraloria[[#This Row],[FECHA DE TERMINACIÓN]]="","",TEXT(Contraloria[[#This Row],[FECHA DE TERMINACIÓN]],"MMMM"))</f>
        <v>junio</v>
      </c>
      <c r="Z169" s="1" t="s">
        <v>40</v>
      </c>
      <c r="AA169" s="7" t="s">
        <v>496</v>
      </c>
    </row>
    <row r="170" spans="2:27" x14ac:dyDescent="0.35">
      <c r="B170" s="6">
        <v>155</v>
      </c>
      <c r="C170" s="1" t="s">
        <v>488</v>
      </c>
      <c r="D170" s="1" t="s">
        <v>25</v>
      </c>
      <c r="E170" s="1" t="s">
        <v>26</v>
      </c>
      <c r="F170" s="1" t="s">
        <v>27</v>
      </c>
      <c r="G170" s="1">
        <v>2018</v>
      </c>
      <c r="H170" s="1">
        <v>134</v>
      </c>
      <c r="I170" s="1" t="s">
        <v>815</v>
      </c>
      <c r="J170" s="1">
        <v>1</v>
      </c>
      <c r="K170" s="1" t="s">
        <v>29</v>
      </c>
      <c r="L170" s="1" t="s">
        <v>43</v>
      </c>
      <c r="M170" s="1" t="s">
        <v>31</v>
      </c>
      <c r="N170" s="1" t="s">
        <v>32</v>
      </c>
      <c r="O170" s="1" t="s">
        <v>816</v>
      </c>
      <c r="P170" s="1" t="s">
        <v>817</v>
      </c>
      <c r="Q170" s="1" t="s">
        <v>818</v>
      </c>
      <c r="R170" s="1" t="s">
        <v>819</v>
      </c>
      <c r="S170" s="1" t="s">
        <v>646</v>
      </c>
      <c r="T170" s="1">
        <v>100</v>
      </c>
      <c r="U170" s="1" t="s">
        <v>820</v>
      </c>
      <c r="V170" s="5" t="s">
        <v>494</v>
      </c>
      <c r="W170" s="5" t="s">
        <v>495</v>
      </c>
      <c r="X170" s="5" t="str">
        <f>+IF(Contraloria[[#This Row],[FECHA DE TERMINACIÓN]]="","",TEXT(Contraloria[[#This Row],[FECHA DE TERMINACIÓN]],"AAAA"))</f>
        <v>2019</v>
      </c>
      <c r="Y170" s="1" t="str">
        <f>+IF(Contraloria[[#This Row],[FECHA DE TERMINACIÓN]]="","",TEXT(Contraloria[[#This Row],[FECHA DE TERMINACIÓN]],"MMMM"))</f>
        <v>junio</v>
      </c>
      <c r="Z170" s="1" t="s">
        <v>40</v>
      </c>
      <c r="AA170" s="7" t="s">
        <v>496</v>
      </c>
    </row>
    <row r="171" spans="2:27" x14ac:dyDescent="0.35">
      <c r="B171" s="6">
        <v>171</v>
      </c>
      <c r="C171" s="1" t="s">
        <v>552</v>
      </c>
      <c r="D171" s="1" t="s">
        <v>25</v>
      </c>
      <c r="E171" s="1" t="s">
        <v>26</v>
      </c>
      <c r="F171" s="1" t="s">
        <v>27</v>
      </c>
      <c r="G171" s="1">
        <v>2018</v>
      </c>
      <c r="H171" s="1">
        <v>102</v>
      </c>
      <c r="I171" s="1" t="s">
        <v>874</v>
      </c>
      <c r="J171" s="1">
        <v>1</v>
      </c>
      <c r="K171" s="1" t="s">
        <v>29</v>
      </c>
      <c r="L171" s="1" t="s">
        <v>53</v>
      </c>
      <c r="M171" s="1" t="s">
        <v>201</v>
      </c>
      <c r="N171" s="1" t="s">
        <v>202</v>
      </c>
      <c r="O171" s="1" t="s">
        <v>877</v>
      </c>
      <c r="P171" s="1" t="s">
        <v>877</v>
      </c>
      <c r="Q171" s="1" t="s">
        <v>878</v>
      </c>
      <c r="R171" s="1" t="s">
        <v>879</v>
      </c>
      <c r="S171" s="1" t="s">
        <v>880</v>
      </c>
      <c r="T171" s="1">
        <v>100</v>
      </c>
      <c r="U171" s="1" t="s">
        <v>881</v>
      </c>
      <c r="V171" s="5" t="s">
        <v>882</v>
      </c>
      <c r="W171" s="5" t="s">
        <v>883</v>
      </c>
      <c r="X171" s="5" t="str">
        <f>+IF(Contraloria[[#This Row],[FECHA DE TERMINACIÓN]]="","",TEXT(Contraloria[[#This Row],[FECHA DE TERMINACIÓN]],"AAAA"))</f>
        <v>2019</v>
      </c>
      <c r="Y171" s="1" t="str">
        <f>+IF(Contraloria[[#This Row],[FECHA DE TERMINACIÓN]]="","",TEXT(Contraloria[[#This Row],[FECHA DE TERMINACIÓN]],"MMMM"))</f>
        <v>marzo</v>
      </c>
      <c r="Z171" s="1" t="s">
        <v>40</v>
      </c>
      <c r="AA171" s="7" t="s">
        <v>496</v>
      </c>
    </row>
    <row r="172" spans="2:27" x14ac:dyDescent="0.35">
      <c r="B172" s="6">
        <v>172</v>
      </c>
      <c r="C172" s="1" t="s">
        <v>552</v>
      </c>
      <c r="D172" s="1" t="s">
        <v>25</v>
      </c>
      <c r="E172" s="1" t="s">
        <v>26</v>
      </c>
      <c r="F172" s="1" t="s">
        <v>27</v>
      </c>
      <c r="G172" s="1">
        <v>2018</v>
      </c>
      <c r="H172" s="1">
        <v>102</v>
      </c>
      <c r="I172" s="1" t="s">
        <v>874</v>
      </c>
      <c r="J172" s="1">
        <v>2</v>
      </c>
      <c r="K172" s="1" t="s">
        <v>29</v>
      </c>
      <c r="L172" s="1" t="s">
        <v>53</v>
      </c>
      <c r="M172" s="1" t="s">
        <v>201</v>
      </c>
      <c r="N172" s="1" t="s">
        <v>202</v>
      </c>
      <c r="O172" s="1" t="s">
        <v>877</v>
      </c>
      <c r="P172" s="1" t="s">
        <v>877</v>
      </c>
      <c r="Q172" s="1" t="s">
        <v>884</v>
      </c>
      <c r="R172" s="1" t="s">
        <v>885</v>
      </c>
      <c r="S172" s="1" t="s">
        <v>886</v>
      </c>
      <c r="T172" s="1">
        <v>100</v>
      </c>
      <c r="U172" s="1" t="s">
        <v>881</v>
      </c>
      <c r="V172" s="5" t="s">
        <v>882</v>
      </c>
      <c r="W172" s="5" t="s">
        <v>484</v>
      </c>
      <c r="X172" s="5" t="str">
        <f>+IF(Contraloria[[#This Row],[FECHA DE TERMINACIÓN]]="","",TEXT(Contraloria[[#This Row],[FECHA DE TERMINACIÓN]],"AAAA"))</f>
        <v>2018</v>
      </c>
      <c r="Y172" s="1" t="str">
        <f>+IF(Contraloria[[#This Row],[FECHA DE TERMINACIÓN]]="","",TEXT(Contraloria[[#This Row],[FECHA DE TERMINACIÓN]],"MMMM"))</f>
        <v>diciembre</v>
      </c>
      <c r="Z172" s="1" t="s">
        <v>40</v>
      </c>
      <c r="AA172" s="7" t="s">
        <v>41</v>
      </c>
    </row>
    <row r="173" spans="2:27" x14ac:dyDescent="0.35">
      <c r="B173" s="6">
        <v>173</v>
      </c>
      <c r="C173" s="1" t="s">
        <v>552</v>
      </c>
      <c r="D173" s="1" t="s">
        <v>25</v>
      </c>
      <c r="E173" s="1" t="s">
        <v>26</v>
      </c>
      <c r="F173" s="1" t="s">
        <v>27</v>
      </c>
      <c r="G173" s="1">
        <v>2018</v>
      </c>
      <c r="H173" s="1">
        <v>102</v>
      </c>
      <c r="I173" s="1" t="s">
        <v>887</v>
      </c>
      <c r="J173" s="1">
        <v>1</v>
      </c>
      <c r="K173" s="1" t="s">
        <v>29</v>
      </c>
      <c r="L173" s="1" t="s">
        <v>53</v>
      </c>
      <c r="M173" s="1" t="s">
        <v>201</v>
      </c>
      <c r="N173" s="1" t="s">
        <v>202</v>
      </c>
      <c r="O173" s="1" t="s">
        <v>888</v>
      </c>
      <c r="P173" s="1" t="s">
        <v>889</v>
      </c>
      <c r="Q173" s="1" t="s">
        <v>890</v>
      </c>
      <c r="R173" s="1" t="s">
        <v>891</v>
      </c>
      <c r="S173" s="1" t="s">
        <v>892</v>
      </c>
      <c r="T173" s="1">
        <v>100</v>
      </c>
      <c r="U173" s="1" t="s">
        <v>893</v>
      </c>
      <c r="V173" s="5" t="s">
        <v>558</v>
      </c>
      <c r="W173" s="5" t="s">
        <v>571</v>
      </c>
      <c r="X173" s="5" t="str">
        <f>+IF(Contraloria[[#This Row],[FECHA DE TERMINACIÓN]]="","",TEXT(Contraloria[[#This Row],[FECHA DE TERMINACIÓN]],"AAAA"))</f>
        <v>2018</v>
      </c>
      <c r="Y173" s="1" t="str">
        <f>+IF(Contraloria[[#This Row],[FECHA DE TERMINACIÓN]]="","",TEXT(Contraloria[[#This Row],[FECHA DE TERMINACIÓN]],"MMMM"))</f>
        <v>agosto</v>
      </c>
      <c r="Z173" s="1" t="s">
        <v>40</v>
      </c>
      <c r="AA173" s="7" t="s">
        <v>41</v>
      </c>
    </row>
    <row r="174" spans="2:27" x14ac:dyDescent="0.35">
      <c r="B174" s="6">
        <v>174</v>
      </c>
      <c r="C174" s="1" t="s">
        <v>552</v>
      </c>
      <c r="D174" s="1" t="s">
        <v>25</v>
      </c>
      <c r="E174" s="1" t="s">
        <v>26</v>
      </c>
      <c r="F174" s="1" t="s">
        <v>27</v>
      </c>
      <c r="G174" s="1">
        <v>2018</v>
      </c>
      <c r="H174" s="1">
        <v>102</v>
      </c>
      <c r="I174" s="1" t="s">
        <v>887</v>
      </c>
      <c r="J174" s="1">
        <v>2</v>
      </c>
      <c r="K174" s="1" t="s">
        <v>29</v>
      </c>
      <c r="L174" s="1" t="s">
        <v>53</v>
      </c>
      <c r="M174" s="1" t="s">
        <v>201</v>
      </c>
      <c r="N174" s="1" t="s">
        <v>202</v>
      </c>
      <c r="O174" s="1" t="s">
        <v>888</v>
      </c>
      <c r="P174" s="1" t="s">
        <v>889</v>
      </c>
      <c r="Q174" s="1" t="s">
        <v>894</v>
      </c>
      <c r="R174" s="1" t="s">
        <v>895</v>
      </c>
      <c r="S174" s="1" t="s">
        <v>896</v>
      </c>
      <c r="T174" s="1">
        <v>100</v>
      </c>
      <c r="U174" s="1" t="s">
        <v>893</v>
      </c>
      <c r="V174" s="5" t="s">
        <v>558</v>
      </c>
      <c r="W174" s="5" t="s">
        <v>571</v>
      </c>
      <c r="X174" s="5" t="str">
        <f>+IF(Contraloria[[#This Row],[FECHA DE TERMINACIÓN]]="","",TEXT(Contraloria[[#This Row],[FECHA DE TERMINACIÓN]],"AAAA"))</f>
        <v>2018</v>
      </c>
      <c r="Y174" s="1" t="str">
        <f>+IF(Contraloria[[#This Row],[FECHA DE TERMINACIÓN]]="","",TEXT(Contraloria[[#This Row],[FECHA DE TERMINACIÓN]],"MMMM"))</f>
        <v>agosto</v>
      </c>
      <c r="Z174" s="1" t="s">
        <v>40</v>
      </c>
      <c r="AA174" s="7" t="s">
        <v>41</v>
      </c>
    </row>
    <row r="175" spans="2:27" x14ac:dyDescent="0.35">
      <c r="B175" s="6">
        <v>177</v>
      </c>
      <c r="C175" s="1" t="s">
        <v>552</v>
      </c>
      <c r="D175" s="1" t="s">
        <v>25</v>
      </c>
      <c r="E175" s="1" t="s">
        <v>26</v>
      </c>
      <c r="F175" s="1" t="s">
        <v>27</v>
      </c>
      <c r="G175" s="1">
        <v>2018</v>
      </c>
      <c r="H175" s="1">
        <v>102</v>
      </c>
      <c r="I175" s="1" t="s">
        <v>904</v>
      </c>
      <c r="J175" s="1">
        <v>1</v>
      </c>
      <c r="K175" s="1" t="s">
        <v>29</v>
      </c>
      <c r="L175" s="1" t="s">
        <v>53</v>
      </c>
      <c r="M175" s="1" t="s">
        <v>201</v>
      </c>
      <c r="N175" s="1" t="s">
        <v>202</v>
      </c>
      <c r="O175" s="1" t="s">
        <v>905</v>
      </c>
      <c r="P175" s="1" t="s">
        <v>905</v>
      </c>
      <c r="Q175" s="1" t="s">
        <v>906</v>
      </c>
      <c r="R175" s="1" t="s">
        <v>907</v>
      </c>
      <c r="S175" s="1" t="s">
        <v>908</v>
      </c>
      <c r="T175" s="1">
        <v>100</v>
      </c>
      <c r="U175" s="1" t="s">
        <v>909</v>
      </c>
      <c r="V175" s="5" t="s">
        <v>558</v>
      </c>
      <c r="W175" s="5" t="s">
        <v>484</v>
      </c>
      <c r="X175" s="5" t="str">
        <f>+IF(Contraloria[[#This Row],[FECHA DE TERMINACIÓN]]="","",TEXT(Contraloria[[#This Row],[FECHA DE TERMINACIÓN]],"AAAA"))</f>
        <v>2018</v>
      </c>
      <c r="Y175" s="1" t="str">
        <f>+IF(Contraloria[[#This Row],[FECHA DE TERMINACIÓN]]="","",TEXT(Contraloria[[#This Row],[FECHA DE TERMINACIÓN]],"MMMM"))</f>
        <v>diciembre</v>
      </c>
      <c r="Z175" s="1" t="s">
        <v>40</v>
      </c>
      <c r="AA175" s="7" t="s">
        <v>41</v>
      </c>
    </row>
    <row r="176" spans="2:27" x14ac:dyDescent="0.35">
      <c r="B176" s="6">
        <v>178</v>
      </c>
      <c r="C176" s="1" t="s">
        <v>552</v>
      </c>
      <c r="D176" s="1" t="s">
        <v>25</v>
      </c>
      <c r="E176" s="1" t="s">
        <v>26</v>
      </c>
      <c r="F176" s="1" t="s">
        <v>27</v>
      </c>
      <c r="G176" s="1">
        <v>2018</v>
      </c>
      <c r="H176" s="1">
        <v>102</v>
      </c>
      <c r="I176" s="1" t="s">
        <v>904</v>
      </c>
      <c r="J176" s="1">
        <v>2</v>
      </c>
      <c r="K176" s="1" t="s">
        <v>29</v>
      </c>
      <c r="L176" s="1" t="s">
        <v>53</v>
      </c>
      <c r="M176" s="1" t="s">
        <v>201</v>
      </c>
      <c r="N176" s="1" t="s">
        <v>202</v>
      </c>
      <c r="O176" s="1" t="s">
        <v>905</v>
      </c>
      <c r="P176" s="1" t="s">
        <v>905</v>
      </c>
      <c r="Q176" s="1" t="s">
        <v>910</v>
      </c>
      <c r="R176" s="1" t="s">
        <v>907</v>
      </c>
      <c r="S176" s="1" t="s">
        <v>911</v>
      </c>
      <c r="T176" s="1">
        <v>100</v>
      </c>
      <c r="U176" s="1" t="s">
        <v>909</v>
      </c>
      <c r="V176" s="5" t="s">
        <v>558</v>
      </c>
      <c r="W176" s="5" t="s">
        <v>484</v>
      </c>
      <c r="X176" s="5" t="str">
        <f>+IF(Contraloria[[#This Row],[FECHA DE TERMINACIÓN]]="","",TEXT(Contraloria[[#This Row],[FECHA DE TERMINACIÓN]],"AAAA"))</f>
        <v>2018</v>
      </c>
      <c r="Y176" s="1" t="str">
        <f>+IF(Contraloria[[#This Row],[FECHA DE TERMINACIÓN]]="","",TEXT(Contraloria[[#This Row],[FECHA DE TERMINACIÓN]],"MMMM"))</f>
        <v>diciembre</v>
      </c>
      <c r="Z176" s="1" t="s">
        <v>40</v>
      </c>
      <c r="AA176" s="7" t="s">
        <v>41</v>
      </c>
    </row>
    <row r="177" spans="2:27" x14ac:dyDescent="0.35">
      <c r="B177" s="6">
        <v>179</v>
      </c>
      <c r="C177" s="1" t="s">
        <v>552</v>
      </c>
      <c r="D177" s="1" t="s">
        <v>25</v>
      </c>
      <c r="E177" s="1" t="s">
        <v>26</v>
      </c>
      <c r="F177" s="1" t="s">
        <v>27</v>
      </c>
      <c r="G177" s="1">
        <v>2018</v>
      </c>
      <c r="H177" s="1">
        <v>102</v>
      </c>
      <c r="I177" s="1" t="s">
        <v>904</v>
      </c>
      <c r="J177" s="1">
        <v>3</v>
      </c>
      <c r="K177" s="1" t="s">
        <v>29</v>
      </c>
      <c r="L177" s="1" t="s">
        <v>53</v>
      </c>
      <c r="M177" s="1" t="s">
        <v>201</v>
      </c>
      <c r="N177" s="1" t="s">
        <v>202</v>
      </c>
      <c r="O177" s="1" t="s">
        <v>905</v>
      </c>
      <c r="P177" s="1" t="s">
        <v>905</v>
      </c>
      <c r="Q177" s="1" t="s">
        <v>912</v>
      </c>
      <c r="R177" s="1" t="s">
        <v>913</v>
      </c>
      <c r="S177" s="1" t="s">
        <v>914</v>
      </c>
      <c r="T177" s="1">
        <v>100</v>
      </c>
      <c r="U177" s="1" t="s">
        <v>909</v>
      </c>
      <c r="V177" s="5" t="s">
        <v>558</v>
      </c>
      <c r="W177" s="5" t="s">
        <v>484</v>
      </c>
      <c r="X177" s="5" t="str">
        <f>+IF(Contraloria[[#This Row],[FECHA DE TERMINACIÓN]]="","",TEXT(Contraloria[[#This Row],[FECHA DE TERMINACIÓN]],"AAAA"))</f>
        <v>2018</v>
      </c>
      <c r="Y177" s="1" t="str">
        <f>+IF(Contraloria[[#This Row],[FECHA DE TERMINACIÓN]]="","",TEXT(Contraloria[[#This Row],[FECHA DE TERMINACIÓN]],"MMMM"))</f>
        <v>diciembre</v>
      </c>
      <c r="Z177" s="1" t="s">
        <v>40</v>
      </c>
      <c r="AA177" s="7" t="s">
        <v>41</v>
      </c>
    </row>
    <row r="178" spans="2:27" x14ac:dyDescent="0.35">
      <c r="B178" s="6">
        <v>190</v>
      </c>
      <c r="C178" s="1" t="s">
        <v>552</v>
      </c>
      <c r="D178" s="1" t="s">
        <v>25</v>
      </c>
      <c r="E178" s="1" t="s">
        <v>26</v>
      </c>
      <c r="F178" s="1" t="s">
        <v>27</v>
      </c>
      <c r="G178" s="1">
        <v>2018</v>
      </c>
      <c r="H178" s="1">
        <v>102</v>
      </c>
      <c r="I178" s="1" t="s">
        <v>958</v>
      </c>
      <c r="J178" s="1">
        <v>1</v>
      </c>
      <c r="K178" s="1" t="s">
        <v>29</v>
      </c>
      <c r="L178" s="1" t="s">
        <v>53</v>
      </c>
      <c r="M178" s="1" t="s">
        <v>246</v>
      </c>
      <c r="N178" s="1" t="s">
        <v>247</v>
      </c>
      <c r="O178" s="1" t="s">
        <v>959</v>
      </c>
      <c r="P178" s="1" t="s">
        <v>959</v>
      </c>
      <c r="Q178" s="1" t="s">
        <v>960</v>
      </c>
      <c r="R178" s="1" t="s">
        <v>961</v>
      </c>
      <c r="S178" s="1" t="s">
        <v>962</v>
      </c>
      <c r="T178" s="1">
        <v>100</v>
      </c>
      <c r="U178" s="1" t="s">
        <v>963</v>
      </c>
      <c r="V178" s="5" t="s">
        <v>558</v>
      </c>
      <c r="W178" s="5" t="s">
        <v>571</v>
      </c>
      <c r="X178" s="5" t="str">
        <f>+IF(Contraloria[[#This Row],[FECHA DE TERMINACIÓN]]="","",TEXT(Contraloria[[#This Row],[FECHA DE TERMINACIÓN]],"AAAA"))</f>
        <v>2018</v>
      </c>
      <c r="Y178" s="1" t="str">
        <f>+IF(Contraloria[[#This Row],[FECHA DE TERMINACIÓN]]="","",TEXT(Contraloria[[#This Row],[FECHA DE TERMINACIÓN]],"MMMM"))</f>
        <v>agosto</v>
      </c>
      <c r="Z178" s="1" t="s">
        <v>40</v>
      </c>
      <c r="AA178" s="7" t="s">
        <v>41</v>
      </c>
    </row>
    <row r="179" spans="2:27" x14ac:dyDescent="0.35">
      <c r="B179" s="6">
        <v>197</v>
      </c>
      <c r="C179" s="1" t="s">
        <v>552</v>
      </c>
      <c r="D179" s="1" t="s">
        <v>25</v>
      </c>
      <c r="E179" s="1" t="s">
        <v>26</v>
      </c>
      <c r="F179" s="1" t="s">
        <v>27</v>
      </c>
      <c r="G179" s="1">
        <v>2018</v>
      </c>
      <c r="H179" s="1">
        <v>102</v>
      </c>
      <c r="I179" s="1" t="s">
        <v>987</v>
      </c>
      <c r="J179" s="1">
        <v>1</v>
      </c>
      <c r="K179" s="1" t="s">
        <v>29</v>
      </c>
      <c r="L179" s="1" t="s">
        <v>53</v>
      </c>
      <c r="M179" s="1" t="s">
        <v>246</v>
      </c>
      <c r="N179" s="1" t="s">
        <v>247</v>
      </c>
      <c r="O179" s="1" t="s">
        <v>989</v>
      </c>
      <c r="P179" s="1" t="s">
        <v>989</v>
      </c>
      <c r="Q179" s="1" t="s">
        <v>990</v>
      </c>
      <c r="R179" s="1" t="s">
        <v>991</v>
      </c>
      <c r="S179" s="1" t="s">
        <v>992</v>
      </c>
      <c r="T179" s="1">
        <v>100</v>
      </c>
      <c r="U179" s="1" t="s">
        <v>566</v>
      </c>
      <c r="V179" s="5" t="s">
        <v>558</v>
      </c>
      <c r="W179" s="5" t="s">
        <v>571</v>
      </c>
      <c r="X179" s="5" t="str">
        <f>+IF(Contraloria[[#This Row],[FECHA DE TERMINACIÓN]]="","",TEXT(Contraloria[[#This Row],[FECHA DE TERMINACIÓN]],"AAAA"))</f>
        <v>2018</v>
      </c>
      <c r="Y179" s="1" t="str">
        <f>+IF(Contraloria[[#This Row],[FECHA DE TERMINACIÓN]]="","",TEXT(Contraloria[[#This Row],[FECHA DE TERMINACIÓN]],"MMMM"))</f>
        <v>agosto</v>
      </c>
      <c r="Z179" s="1" t="s">
        <v>40</v>
      </c>
      <c r="AA179" s="7" t="s">
        <v>41</v>
      </c>
    </row>
    <row r="180" spans="2:27" x14ac:dyDescent="0.35">
      <c r="B180" s="6">
        <v>198</v>
      </c>
      <c r="C180" s="1" t="s">
        <v>552</v>
      </c>
      <c r="D180" s="1" t="s">
        <v>25</v>
      </c>
      <c r="E180" s="1" t="s">
        <v>26</v>
      </c>
      <c r="F180" s="1" t="s">
        <v>27</v>
      </c>
      <c r="G180" s="1">
        <v>2018</v>
      </c>
      <c r="H180" s="1">
        <v>102</v>
      </c>
      <c r="I180" s="1" t="s">
        <v>993</v>
      </c>
      <c r="J180" s="1">
        <v>1</v>
      </c>
      <c r="K180" s="1" t="s">
        <v>29</v>
      </c>
      <c r="L180" s="1" t="s">
        <v>53</v>
      </c>
      <c r="M180" s="1" t="s">
        <v>246</v>
      </c>
      <c r="N180" s="1" t="s">
        <v>247</v>
      </c>
      <c r="O180" s="1" t="s">
        <v>994</v>
      </c>
      <c r="P180" s="1" t="s">
        <v>994</v>
      </c>
      <c r="Q180" s="1" t="s">
        <v>995</v>
      </c>
      <c r="R180" s="1" t="s">
        <v>996</v>
      </c>
      <c r="S180" s="1" t="s">
        <v>997</v>
      </c>
      <c r="T180" s="1">
        <v>100</v>
      </c>
      <c r="U180" s="1" t="s">
        <v>998</v>
      </c>
      <c r="V180" s="5" t="s">
        <v>558</v>
      </c>
      <c r="W180" s="5" t="s">
        <v>484</v>
      </c>
      <c r="X180" s="5" t="str">
        <f>+IF(Contraloria[[#This Row],[FECHA DE TERMINACIÓN]]="","",TEXT(Contraloria[[#This Row],[FECHA DE TERMINACIÓN]],"AAAA"))</f>
        <v>2018</v>
      </c>
      <c r="Y180" s="1" t="str">
        <f>+IF(Contraloria[[#This Row],[FECHA DE TERMINACIÓN]]="","",TEXT(Contraloria[[#This Row],[FECHA DE TERMINACIÓN]],"MMMM"))</f>
        <v>diciembre</v>
      </c>
      <c r="Z180" s="1" t="s">
        <v>40</v>
      </c>
      <c r="AA180" s="7" t="s">
        <v>41</v>
      </c>
    </row>
    <row r="181" spans="2:27" x14ac:dyDescent="0.35">
      <c r="B181" s="6">
        <v>203</v>
      </c>
      <c r="C181" s="1" t="s">
        <v>552</v>
      </c>
      <c r="D181" s="1" t="s">
        <v>25</v>
      </c>
      <c r="E181" s="1" t="s">
        <v>26</v>
      </c>
      <c r="F181" s="1" t="s">
        <v>27</v>
      </c>
      <c r="G181" s="1">
        <v>2018</v>
      </c>
      <c r="H181" s="1">
        <v>102</v>
      </c>
      <c r="I181" s="1" t="s">
        <v>1005</v>
      </c>
      <c r="J181" s="1">
        <v>1</v>
      </c>
      <c r="K181" s="1" t="s">
        <v>29</v>
      </c>
      <c r="L181" s="1" t="s">
        <v>53</v>
      </c>
      <c r="M181" s="1" t="s">
        <v>246</v>
      </c>
      <c r="N181" s="1" t="s">
        <v>247</v>
      </c>
      <c r="O181" s="1" t="s">
        <v>1012</v>
      </c>
      <c r="P181" s="1" t="s">
        <v>1012</v>
      </c>
      <c r="Q181" s="1" t="s">
        <v>1013</v>
      </c>
      <c r="R181" s="1" t="s">
        <v>1014</v>
      </c>
      <c r="S181" s="1" t="s">
        <v>1015</v>
      </c>
      <c r="T181" s="1">
        <v>100</v>
      </c>
      <c r="U181" s="1" t="s">
        <v>998</v>
      </c>
      <c r="V181" s="5" t="s">
        <v>558</v>
      </c>
      <c r="W181" s="5" t="s">
        <v>484</v>
      </c>
      <c r="X181" s="5" t="str">
        <f>+IF(Contraloria[[#This Row],[FECHA DE TERMINACIÓN]]="","",TEXT(Contraloria[[#This Row],[FECHA DE TERMINACIÓN]],"AAAA"))</f>
        <v>2018</v>
      </c>
      <c r="Y181" s="1" t="str">
        <f>+IF(Contraloria[[#This Row],[FECHA DE TERMINACIÓN]]="","",TEXT(Contraloria[[#This Row],[FECHA DE TERMINACIÓN]],"MMMM"))</f>
        <v>diciembre</v>
      </c>
      <c r="Z181" s="1" t="s">
        <v>40</v>
      </c>
      <c r="AA181" s="7" t="s">
        <v>41</v>
      </c>
    </row>
    <row r="182" spans="2:27" x14ac:dyDescent="0.35">
      <c r="B182" s="6">
        <v>204</v>
      </c>
      <c r="C182" s="1" t="s">
        <v>552</v>
      </c>
      <c r="D182" s="1" t="s">
        <v>25</v>
      </c>
      <c r="E182" s="1" t="s">
        <v>26</v>
      </c>
      <c r="F182" s="1" t="s">
        <v>27</v>
      </c>
      <c r="G182" s="1">
        <v>2018</v>
      </c>
      <c r="H182" s="1">
        <v>102</v>
      </c>
      <c r="I182" s="1" t="s">
        <v>1016</v>
      </c>
      <c r="J182" s="1">
        <v>1</v>
      </c>
      <c r="K182" s="1" t="s">
        <v>29</v>
      </c>
      <c r="L182" s="1" t="s">
        <v>53</v>
      </c>
      <c r="M182" s="1" t="s">
        <v>246</v>
      </c>
      <c r="N182" s="1" t="s">
        <v>247</v>
      </c>
      <c r="O182" s="1" t="s">
        <v>1017</v>
      </c>
      <c r="P182" s="1" t="s">
        <v>1017</v>
      </c>
      <c r="Q182" s="1" t="s">
        <v>1018</v>
      </c>
      <c r="R182" s="1" t="s">
        <v>1019</v>
      </c>
      <c r="S182" s="1" t="s">
        <v>1020</v>
      </c>
      <c r="T182" s="1">
        <v>100</v>
      </c>
      <c r="U182" s="1" t="s">
        <v>998</v>
      </c>
      <c r="V182" s="5" t="s">
        <v>558</v>
      </c>
      <c r="W182" s="5" t="s">
        <v>484</v>
      </c>
      <c r="X182" s="5" t="str">
        <f>+IF(Contraloria[[#This Row],[FECHA DE TERMINACIÓN]]="","",TEXT(Contraloria[[#This Row],[FECHA DE TERMINACIÓN]],"AAAA"))</f>
        <v>2018</v>
      </c>
      <c r="Y182" s="1" t="str">
        <f>+IF(Contraloria[[#This Row],[FECHA DE TERMINACIÓN]]="","",TEXT(Contraloria[[#This Row],[FECHA DE TERMINACIÓN]],"MMMM"))</f>
        <v>diciembre</v>
      </c>
      <c r="Z182" s="1" t="s">
        <v>40</v>
      </c>
      <c r="AA182" s="7" t="s">
        <v>41</v>
      </c>
    </row>
    <row r="183" spans="2:27" x14ac:dyDescent="0.35">
      <c r="B183" s="6">
        <v>205</v>
      </c>
      <c r="C183" s="1" t="s">
        <v>552</v>
      </c>
      <c r="D183" s="1" t="s">
        <v>25</v>
      </c>
      <c r="E183" s="1" t="s">
        <v>26</v>
      </c>
      <c r="F183" s="1" t="s">
        <v>27</v>
      </c>
      <c r="G183" s="1">
        <v>2018</v>
      </c>
      <c r="H183" s="1">
        <v>102</v>
      </c>
      <c r="I183" s="1" t="s">
        <v>1016</v>
      </c>
      <c r="J183" s="1">
        <v>2</v>
      </c>
      <c r="K183" s="1" t="s">
        <v>29</v>
      </c>
      <c r="L183" s="1" t="s">
        <v>53</v>
      </c>
      <c r="M183" s="1" t="s">
        <v>246</v>
      </c>
      <c r="N183" s="1" t="s">
        <v>247</v>
      </c>
      <c r="O183" s="1" t="s">
        <v>1017</v>
      </c>
      <c r="P183" s="1" t="s">
        <v>1017</v>
      </c>
      <c r="Q183" s="1" t="s">
        <v>995</v>
      </c>
      <c r="R183" s="1" t="s">
        <v>996</v>
      </c>
      <c r="S183" s="1" t="s">
        <v>997</v>
      </c>
      <c r="T183" s="1">
        <v>100</v>
      </c>
      <c r="U183" s="1" t="s">
        <v>998</v>
      </c>
      <c r="V183" s="5" t="s">
        <v>558</v>
      </c>
      <c r="W183" s="5" t="s">
        <v>484</v>
      </c>
      <c r="X183" s="5" t="str">
        <f>+IF(Contraloria[[#This Row],[FECHA DE TERMINACIÓN]]="","",TEXT(Contraloria[[#This Row],[FECHA DE TERMINACIÓN]],"AAAA"))</f>
        <v>2018</v>
      </c>
      <c r="Y183" s="1" t="str">
        <f>+IF(Contraloria[[#This Row],[FECHA DE TERMINACIÓN]]="","",TEXT(Contraloria[[#This Row],[FECHA DE TERMINACIÓN]],"MMMM"))</f>
        <v>diciembre</v>
      </c>
      <c r="Z183" s="1" t="s">
        <v>40</v>
      </c>
      <c r="AA183" s="7" t="s">
        <v>41</v>
      </c>
    </row>
    <row r="184" spans="2:27" x14ac:dyDescent="0.35">
      <c r="B184" s="6">
        <v>207</v>
      </c>
      <c r="C184" s="1" t="s">
        <v>552</v>
      </c>
      <c r="D184" s="1" t="s">
        <v>25</v>
      </c>
      <c r="E184" s="1" t="s">
        <v>26</v>
      </c>
      <c r="F184" s="1" t="s">
        <v>27</v>
      </c>
      <c r="G184" s="1">
        <v>2018</v>
      </c>
      <c r="H184" s="1">
        <v>102</v>
      </c>
      <c r="I184" s="1" t="s">
        <v>1022</v>
      </c>
      <c r="J184" s="1">
        <v>1</v>
      </c>
      <c r="K184" s="1" t="s">
        <v>29</v>
      </c>
      <c r="L184" s="1" t="s">
        <v>53</v>
      </c>
      <c r="M184" s="1" t="s">
        <v>246</v>
      </c>
      <c r="N184" s="1" t="s">
        <v>247</v>
      </c>
      <c r="O184" s="1" t="s">
        <v>1023</v>
      </c>
      <c r="P184" s="1" t="s">
        <v>1023</v>
      </c>
      <c r="Q184" s="1" t="s">
        <v>1024</v>
      </c>
      <c r="R184" s="1" t="s">
        <v>1014</v>
      </c>
      <c r="S184" s="1" t="s">
        <v>1015</v>
      </c>
      <c r="T184" s="1">
        <v>100</v>
      </c>
      <c r="U184" s="1" t="s">
        <v>998</v>
      </c>
      <c r="V184" s="5" t="s">
        <v>558</v>
      </c>
      <c r="W184" s="5" t="s">
        <v>484</v>
      </c>
      <c r="X184" s="5" t="str">
        <f>+IF(Contraloria[[#This Row],[FECHA DE TERMINACIÓN]]="","",TEXT(Contraloria[[#This Row],[FECHA DE TERMINACIÓN]],"AAAA"))</f>
        <v>2018</v>
      </c>
      <c r="Y184" s="1" t="str">
        <f>+IF(Contraloria[[#This Row],[FECHA DE TERMINACIÓN]]="","",TEXT(Contraloria[[#This Row],[FECHA DE TERMINACIÓN]],"MMMM"))</f>
        <v>diciembre</v>
      </c>
      <c r="Z184" s="1" t="s">
        <v>40</v>
      </c>
      <c r="AA184" s="7" t="s">
        <v>41</v>
      </c>
    </row>
    <row r="185" spans="2:27" x14ac:dyDescent="0.35">
      <c r="B185" s="6">
        <v>208</v>
      </c>
      <c r="C185" s="1" t="s">
        <v>552</v>
      </c>
      <c r="D185" s="1" t="s">
        <v>25</v>
      </c>
      <c r="E185" s="1" t="s">
        <v>26</v>
      </c>
      <c r="F185" s="1" t="s">
        <v>27</v>
      </c>
      <c r="G185" s="1">
        <v>2018</v>
      </c>
      <c r="H185" s="1">
        <v>102</v>
      </c>
      <c r="I185" s="1" t="s">
        <v>1025</v>
      </c>
      <c r="J185" s="1">
        <v>1</v>
      </c>
      <c r="K185" s="1" t="s">
        <v>29</v>
      </c>
      <c r="L185" s="1" t="s">
        <v>53</v>
      </c>
      <c r="M185" s="1" t="s">
        <v>246</v>
      </c>
      <c r="N185" s="1" t="s">
        <v>247</v>
      </c>
      <c r="O185" s="1" t="s">
        <v>1026</v>
      </c>
      <c r="P185" s="1" t="s">
        <v>1027</v>
      </c>
      <c r="Q185" s="1" t="s">
        <v>1028</v>
      </c>
      <c r="R185" s="1" t="s">
        <v>1029</v>
      </c>
      <c r="S185" s="1" t="s">
        <v>1030</v>
      </c>
      <c r="T185" s="1">
        <v>100</v>
      </c>
      <c r="U185" s="1" t="s">
        <v>1031</v>
      </c>
      <c r="V185" s="5" t="s">
        <v>558</v>
      </c>
      <c r="W185" s="5" t="s">
        <v>1032</v>
      </c>
      <c r="X185" s="5" t="str">
        <f>+IF(Contraloria[[#This Row],[FECHA DE TERMINACIÓN]]="","",TEXT(Contraloria[[#This Row],[FECHA DE TERMINACIÓN]],"AAAA"))</f>
        <v>2019</v>
      </c>
      <c r="Y185" s="1" t="str">
        <f>+IF(Contraloria[[#This Row],[FECHA DE TERMINACIÓN]]="","",TEXT(Contraloria[[#This Row],[FECHA DE TERMINACIÓN]],"MMMM"))</f>
        <v>febrero</v>
      </c>
      <c r="Z185" s="1" t="s">
        <v>40</v>
      </c>
      <c r="AA185" s="7" t="s">
        <v>496</v>
      </c>
    </row>
    <row r="186" spans="2:27" x14ac:dyDescent="0.35">
      <c r="B186" s="6">
        <v>209</v>
      </c>
      <c r="C186" s="1" t="s">
        <v>552</v>
      </c>
      <c r="D186" s="1" t="s">
        <v>25</v>
      </c>
      <c r="E186" s="1" t="s">
        <v>26</v>
      </c>
      <c r="F186" s="1" t="s">
        <v>27</v>
      </c>
      <c r="G186" s="1">
        <v>2018</v>
      </c>
      <c r="H186" s="1">
        <v>102</v>
      </c>
      <c r="I186" s="1" t="s">
        <v>1025</v>
      </c>
      <c r="J186" s="1">
        <v>2</v>
      </c>
      <c r="K186" s="1" t="s">
        <v>29</v>
      </c>
      <c r="L186" s="1" t="s">
        <v>53</v>
      </c>
      <c r="M186" s="1" t="s">
        <v>246</v>
      </c>
      <c r="N186" s="1" t="s">
        <v>247</v>
      </c>
      <c r="O186" s="1" t="s">
        <v>1026</v>
      </c>
      <c r="P186" s="1" t="s">
        <v>1027</v>
      </c>
      <c r="Q186" s="1" t="s">
        <v>1033</v>
      </c>
      <c r="R186" s="1" t="s">
        <v>1034</v>
      </c>
      <c r="S186" s="1" t="s">
        <v>1035</v>
      </c>
      <c r="T186" s="1">
        <v>100</v>
      </c>
      <c r="U186" s="1" t="s">
        <v>1031</v>
      </c>
      <c r="V186" s="5" t="s">
        <v>558</v>
      </c>
      <c r="W186" s="5" t="s">
        <v>1032</v>
      </c>
      <c r="X186" s="5" t="str">
        <f>+IF(Contraloria[[#This Row],[FECHA DE TERMINACIÓN]]="","",TEXT(Contraloria[[#This Row],[FECHA DE TERMINACIÓN]],"AAAA"))</f>
        <v>2019</v>
      </c>
      <c r="Y186" s="1" t="str">
        <f>+IF(Contraloria[[#This Row],[FECHA DE TERMINACIÓN]]="","",TEXT(Contraloria[[#This Row],[FECHA DE TERMINACIÓN]],"MMMM"))</f>
        <v>febrero</v>
      </c>
      <c r="Z186" s="1" t="s">
        <v>40</v>
      </c>
      <c r="AA186" s="7" t="s">
        <v>496</v>
      </c>
    </row>
    <row r="187" spans="2:27" x14ac:dyDescent="0.35">
      <c r="B187" s="6">
        <v>210</v>
      </c>
      <c r="C187" s="1" t="s">
        <v>552</v>
      </c>
      <c r="D187" s="1" t="s">
        <v>25</v>
      </c>
      <c r="E187" s="1" t="s">
        <v>26</v>
      </c>
      <c r="F187" s="1" t="s">
        <v>27</v>
      </c>
      <c r="G187" s="1">
        <v>2018</v>
      </c>
      <c r="H187" s="1">
        <v>102</v>
      </c>
      <c r="I187" s="1" t="s">
        <v>1036</v>
      </c>
      <c r="J187" s="1">
        <v>1</v>
      </c>
      <c r="K187" s="1" t="s">
        <v>29</v>
      </c>
      <c r="L187" s="1" t="s">
        <v>53</v>
      </c>
      <c r="M187" s="1" t="s">
        <v>246</v>
      </c>
      <c r="N187" s="1" t="s">
        <v>247</v>
      </c>
      <c r="O187" s="1" t="s">
        <v>1037</v>
      </c>
      <c r="P187" s="1" t="s">
        <v>1038</v>
      </c>
      <c r="Q187" s="1" t="s">
        <v>1039</v>
      </c>
      <c r="R187" s="1" t="s">
        <v>1040</v>
      </c>
      <c r="S187" s="1" t="s">
        <v>1041</v>
      </c>
      <c r="T187" s="1">
        <v>100</v>
      </c>
      <c r="U187" s="1" t="s">
        <v>1042</v>
      </c>
      <c r="V187" s="5" t="s">
        <v>558</v>
      </c>
      <c r="W187" s="5" t="s">
        <v>484</v>
      </c>
      <c r="X187" s="5" t="str">
        <f>+IF(Contraloria[[#This Row],[FECHA DE TERMINACIÓN]]="","",TEXT(Contraloria[[#This Row],[FECHA DE TERMINACIÓN]],"AAAA"))</f>
        <v>2018</v>
      </c>
      <c r="Y187" s="1" t="str">
        <f>+IF(Contraloria[[#This Row],[FECHA DE TERMINACIÓN]]="","",TEXT(Contraloria[[#This Row],[FECHA DE TERMINACIÓN]],"MMMM"))</f>
        <v>diciembre</v>
      </c>
      <c r="Z187" s="1" t="s">
        <v>40</v>
      </c>
      <c r="AA187" s="7" t="s">
        <v>41</v>
      </c>
    </row>
    <row r="188" spans="2:27" x14ac:dyDescent="0.35">
      <c r="B188" s="6">
        <v>211</v>
      </c>
      <c r="C188" s="1" t="s">
        <v>552</v>
      </c>
      <c r="D188" s="1" t="s">
        <v>25</v>
      </c>
      <c r="E188" s="1" t="s">
        <v>26</v>
      </c>
      <c r="F188" s="1" t="s">
        <v>27</v>
      </c>
      <c r="G188" s="1">
        <v>2018</v>
      </c>
      <c r="H188" s="1">
        <v>102</v>
      </c>
      <c r="I188" s="1" t="s">
        <v>1036</v>
      </c>
      <c r="J188" s="1">
        <v>2</v>
      </c>
      <c r="K188" s="1" t="s">
        <v>29</v>
      </c>
      <c r="L188" s="1" t="s">
        <v>53</v>
      </c>
      <c r="M188" s="1" t="s">
        <v>246</v>
      </c>
      <c r="N188" s="1" t="s">
        <v>247</v>
      </c>
      <c r="O188" s="1" t="s">
        <v>1037</v>
      </c>
      <c r="P188" s="1" t="s">
        <v>1038</v>
      </c>
      <c r="Q188" s="1" t="s">
        <v>995</v>
      </c>
      <c r="R188" s="1" t="s">
        <v>1019</v>
      </c>
      <c r="S188" s="1" t="s">
        <v>1043</v>
      </c>
      <c r="T188" s="1">
        <v>100</v>
      </c>
      <c r="U188" s="1" t="s">
        <v>998</v>
      </c>
      <c r="V188" s="5" t="s">
        <v>558</v>
      </c>
      <c r="W188" s="5" t="s">
        <v>484</v>
      </c>
      <c r="X188" s="5" t="str">
        <f>+IF(Contraloria[[#This Row],[FECHA DE TERMINACIÓN]]="","",TEXT(Contraloria[[#This Row],[FECHA DE TERMINACIÓN]],"AAAA"))</f>
        <v>2018</v>
      </c>
      <c r="Y188" s="1" t="str">
        <f>+IF(Contraloria[[#This Row],[FECHA DE TERMINACIÓN]]="","",TEXT(Contraloria[[#This Row],[FECHA DE TERMINACIÓN]],"MMMM"))</f>
        <v>diciembre</v>
      </c>
      <c r="Z188" s="1" t="s">
        <v>40</v>
      </c>
      <c r="AA188" s="7" t="s">
        <v>59</v>
      </c>
    </row>
    <row r="189" spans="2:27" x14ac:dyDescent="0.35">
      <c r="B189" s="6">
        <v>212</v>
      </c>
      <c r="C189" s="1" t="s">
        <v>552</v>
      </c>
      <c r="D189" s="1" t="s">
        <v>25</v>
      </c>
      <c r="E189" s="1" t="s">
        <v>26</v>
      </c>
      <c r="F189" s="1" t="s">
        <v>27</v>
      </c>
      <c r="G189" s="1">
        <v>2018</v>
      </c>
      <c r="H189" s="1">
        <v>102</v>
      </c>
      <c r="I189" s="1" t="s">
        <v>1044</v>
      </c>
      <c r="J189" s="1">
        <v>1</v>
      </c>
      <c r="K189" s="1" t="s">
        <v>29</v>
      </c>
      <c r="L189" s="1" t="s">
        <v>53</v>
      </c>
      <c r="M189" s="1" t="s">
        <v>246</v>
      </c>
      <c r="N189" s="1" t="s">
        <v>247</v>
      </c>
      <c r="O189" s="1" t="s">
        <v>1045</v>
      </c>
      <c r="P189" s="1" t="s">
        <v>1046</v>
      </c>
      <c r="Q189" s="1" t="s">
        <v>1047</v>
      </c>
      <c r="R189" s="1" t="s">
        <v>1048</v>
      </c>
      <c r="S189" s="1" t="s">
        <v>1041</v>
      </c>
      <c r="T189" s="1">
        <v>100</v>
      </c>
      <c r="U189" s="1" t="s">
        <v>1042</v>
      </c>
      <c r="V189" s="5" t="s">
        <v>558</v>
      </c>
      <c r="W189" s="5" t="s">
        <v>484</v>
      </c>
      <c r="X189" s="5" t="str">
        <f>+IF(Contraloria[[#This Row],[FECHA DE TERMINACIÓN]]="","",TEXT(Contraloria[[#This Row],[FECHA DE TERMINACIÓN]],"AAAA"))</f>
        <v>2018</v>
      </c>
      <c r="Y189" s="1" t="str">
        <f>+IF(Contraloria[[#This Row],[FECHA DE TERMINACIÓN]]="","",TEXT(Contraloria[[#This Row],[FECHA DE TERMINACIÓN]],"MMMM"))</f>
        <v>diciembre</v>
      </c>
      <c r="Z189" s="1" t="s">
        <v>40</v>
      </c>
      <c r="AA189" s="7" t="s">
        <v>41</v>
      </c>
    </row>
    <row r="190" spans="2:27" x14ac:dyDescent="0.35">
      <c r="B190" s="6">
        <v>80</v>
      </c>
      <c r="C190" s="1" t="s">
        <v>510</v>
      </c>
      <c r="D190" s="1" t="s">
        <v>25</v>
      </c>
      <c r="E190" s="1" t="s">
        <v>26</v>
      </c>
      <c r="F190" s="1" t="s">
        <v>27</v>
      </c>
      <c r="G190" s="1">
        <v>2019</v>
      </c>
      <c r="H190" s="1">
        <v>94</v>
      </c>
      <c r="I190" s="1" t="s">
        <v>511</v>
      </c>
      <c r="J190" s="1">
        <v>1</v>
      </c>
      <c r="K190" s="1" t="s">
        <v>29</v>
      </c>
      <c r="L190" s="1" t="s">
        <v>53</v>
      </c>
      <c r="M190" s="1" t="s">
        <v>31</v>
      </c>
      <c r="N190" s="1" t="s">
        <v>512</v>
      </c>
      <c r="O190" s="1" t="s">
        <v>513</v>
      </c>
      <c r="P190" s="1" t="s">
        <v>514</v>
      </c>
      <c r="Q190" s="1" t="s">
        <v>515</v>
      </c>
      <c r="R190" s="1" t="s">
        <v>516</v>
      </c>
      <c r="S190" s="1" t="s">
        <v>517</v>
      </c>
      <c r="T190" s="1">
        <v>100</v>
      </c>
      <c r="U190" s="1" t="s">
        <v>518</v>
      </c>
      <c r="V190" s="5" t="s">
        <v>519</v>
      </c>
      <c r="W190" s="5" t="s">
        <v>520</v>
      </c>
      <c r="X190" s="5" t="str">
        <f>+IF(Contraloria[[#This Row],[FECHA DE TERMINACIÓN]]="","",TEXT(Contraloria[[#This Row],[FECHA DE TERMINACIÓN]],"AAAA"))</f>
        <v>2019</v>
      </c>
      <c r="Y190" s="1" t="str">
        <f>+IF(Contraloria[[#This Row],[FECHA DE TERMINACIÓN]]="","",TEXT(Contraloria[[#This Row],[FECHA DE TERMINACIÓN]],"MMMM"))</f>
        <v>diciembre</v>
      </c>
      <c r="Z190" s="1" t="s">
        <v>40</v>
      </c>
      <c r="AA190" s="7" t="s">
        <v>496</v>
      </c>
    </row>
    <row r="191" spans="2:27" x14ac:dyDescent="0.35">
      <c r="B191" s="6">
        <v>81</v>
      </c>
      <c r="C191" s="1" t="s">
        <v>510</v>
      </c>
      <c r="D191" s="1" t="s">
        <v>25</v>
      </c>
      <c r="E191" s="1" t="s">
        <v>26</v>
      </c>
      <c r="F191" s="1" t="s">
        <v>27</v>
      </c>
      <c r="G191" s="1">
        <v>2019</v>
      </c>
      <c r="H191" s="1">
        <v>94</v>
      </c>
      <c r="I191" s="1" t="s">
        <v>511</v>
      </c>
      <c r="J191" s="1">
        <v>2</v>
      </c>
      <c r="K191" s="1" t="s">
        <v>29</v>
      </c>
      <c r="L191" s="1" t="s">
        <v>53</v>
      </c>
      <c r="M191" s="1" t="s">
        <v>31</v>
      </c>
      <c r="N191" s="1" t="s">
        <v>512</v>
      </c>
      <c r="O191" s="1" t="s">
        <v>513</v>
      </c>
      <c r="P191" s="1" t="s">
        <v>514</v>
      </c>
      <c r="Q191" s="1" t="s">
        <v>521</v>
      </c>
      <c r="R191" s="1" t="s">
        <v>516</v>
      </c>
      <c r="S191" s="1" t="s">
        <v>522</v>
      </c>
      <c r="T191" s="1">
        <v>100</v>
      </c>
      <c r="U191" s="1" t="s">
        <v>518</v>
      </c>
      <c r="V191" s="5" t="s">
        <v>519</v>
      </c>
      <c r="W191" s="5" t="s">
        <v>523</v>
      </c>
      <c r="X191" s="5" t="str">
        <f>+IF(Contraloria[[#This Row],[FECHA DE TERMINACIÓN]]="","",TEXT(Contraloria[[#This Row],[FECHA DE TERMINACIÓN]],"AAAA"))</f>
        <v>2020</v>
      </c>
      <c r="Y191" s="1" t="str">
        <f>+IF(Contraloria[[#This Row],[FECHA DE TERMINACIÓN]]="","",TEXT(Contraloria[[#This Row],[FECHA DE TERMINACIÓN]],"MMMM"))</f>
        <v>mayo</v>
      </c>
      <c r="Z191" s="1" t="s">
        <v>40</v>
      </c>
      <c r="AA191" s="7" t="s">
        <v>496</v>
      </c>
    </row>
    <row r="192" spans="2:27" x14ac:dyDescent="0.35">
      <c r="B192" s="6">
        <v>82</v>
      </c>
      <c r="C192" s="1" t="s">
        <v>510</v>
      </c>
      <c r="D192" s="1" t="s">
        <v>25</v>
      </c>
      <c r="E192" s="1" t="s">
        <v>26</v>
      </c>
      <c r="F192" s="1" t="s">
        <v>27</v>
      </c>
      <c r="G192" s="1">
        <v>2019</v>
      </c>
      <c r="H192" s="1">
        <v>94</v>
      </c>
      <c r="I192" s="1" t="s">
        <v>511</v>
      </c>
      <c r="J192" s="1">
        <v>3</v>
      </c>
      <c r="K192" s="1" t="s">
        <v>29</v>
      </c>
      <c r="L192" s="1" t="s">
        <v>53</v>
      </c>
      <c r="M192" s="1" t="s">
        <v>31</v>
      </c>
      <c r="N192" s="1" t="s">
        <v>512</v>
      </c>
      <c r="O192" s="1" t="s">
        <v>513</v>
      </c>
      <c r="P192" s="1" t="s">
        <v>514</v>
      </c>
      <c r="Q192" s="1" t="s">
        <v>524</v>
      </c>
      <c r="R192" s="1" t="s">
        <v>516</v>
      </c>
      <c r="S192" s="1" t="s">
        <v>525</v>
      </c>
      <c r="T192" s="1">
        <v>100</v>
      </c>
      <c r="U192" s="1" t="s">
        <v>526</v>
      </c>
      <c r="V192" s="5" t="s">
        <v>519</v>
      </c>
      <c r="W192" s="5" t="s">
        <v>523</v>
      </c>
      <c r="X192" s="5" t="str">
        <f>+IF(Contraloria[[#This Row],[FECHA DE TERMINACIÓN]]="","",TEXT(Contraloria[[#This Row],[FECHA DE TERMINACIÓN]],"AAAA"))</f>
        <v>2020</v>
      </c>
      <c r="Y192" s="1" t="str">
        <f>+IF(Contraloria[[#This Row],[FECHA DE TERMINACIÓN]]="","",TEXT(Contraloria[[#This Row],[FECHA DE TERMINACIÓN]],"MMMM"))</f>
        <v>mayo</v>
      </c>
      <c r="Z192" s="1" t="s">
        <v>40</v>
      </c>
      <c r="AA192" s="7" t="s">
        <v>496</v>
      </c>
    </row>
    <row r="193" spans="2:27" x14ac:dyDescent="0.35">
      <c r="B193" s="6">
        <v>83</v>
      </c>
      <c r="C193" s="1" t="s">
        <v>510</v>
      </c>
      <c r="D193" s="1" t="s">
        <v>25</v>
      </c>
      <c r="E193" s="1" t="s">
        <v>26</v>
      </c>
      <c r="F193" s="1" t="s">
        <v>27</v>
      </c>
      <c r="G193" s="1">
        <v>2019</v>
      </c>
      <c r="H193" s="1">
        <v>94</v>
      </c>
      <c r="I193" s="1" t="s">
        <v>511</v>
      </c>
      <c r="J193" s="1">
        <v>4</v>
      </c>
      <c r="K193" s="1" t="s">
        <v>29</v>
      </c>
      <c r="L193" s="1" t="s">
        <v>53</v>
      </c>
      <c r="M193" s="1" t="s">
        <v>31</v>
      </c>
      <c r="N193" s="1" t="s">
        <v>512</v>
      </c>
      <c r="O193" s="1" t="s">
        <v>513</v>
      </c>
      <c r="P193" s="1" t="s">
        <v>514</v>
      </c>
      <c r="Q193" s="1" t="s">
        <v>527</v>
      </c>
      <c r="R193" s="1" t="s">
        <v>516</v>
      </c>
      <c r="S193" s="1" t="s">
        <v>528</v>
      </c>
      <c r="T193" s="1">
        <v>100</v>
      </c>
      <c r="U193" s="1" t="s">
        <v>529</v>
      </c>
      <c r="V193" s="5" t="s">
        <v>519</v>
      </c>
      <c r="W193" s="5" t="s">
        <v>520</v>
      </c>
      <c r="X193" s="5" t="str">
        <f>+IF(Contraloria[[#This Row],[FECHA DE TERMINACIÓN]]="","",TEXT(Contraloria[[#This Row],[FECHA DE TERMINACIÓN]],"AAAA"))</f>
        <v>2019</v>
      </c>
      <c r="Y193" s="1" t="str">
        <f>+IF(Contraloria[[#This Row],[FECHA DE TERMINACIÓN]]="","",TEXT(Contraloria[[#This Row],[FECHA DE TERMINACIÓN]],"MMMM"))</f>
        <v>diciembre</v>
      </c>
      <c r="Z193" s="1" t="s">
        <v>40</v>
      </c>
      <c r="AA193" s="7" t="s">
        <v>496</v>
      </c>
    </row>
    <row r="194" spans="2:27" x14ac:dyDescent="0.35">
      <c r="B194" s="6">
        <v>84</v>
      </c>
      <c r="C194" s="1" t="s">
        <v>510</v>
      </c>
      <c r="D194" s="1" t="s">
        <v>25</v>
      </c>
      <c r="E194" s="1" t="s">
        <v>26</v>
      </c>
      <c r="F194" s="1" t="s">
        <v>27</v>
      </c>
      <c r="G194" s="1">
        <v>2019</v>
      </c>
      <c r="H194" s="1">
        <v>94</v>
      </c>
      <c r="I194" s="1" t="s">
        <v>511</v>
      </c>
      <c r="J194" s="1">
        <v>5</v>
      </c>
      <c r="K194" s="1" t="s">
        <v>29</v>
      </c>
      <c r="L194" s="1" t="s">
        <v>53</v>
      </c>
      <c r="M194" s="1" t="s">
        <v>31</v>
      </c>
      <c r="N194" s="1" t="s">
        <v>512</v>
      </c>
      <c r="O194" s="1" t="s">
        <v>513</v>
      </c>
      <c r="P194" s="1" t="s">
        <v>514</v>
      </c>
      <c r="Q194" s="1" t="s">
        <v>530</v>
      </c>
      <c r="R194" s="1" t="s">
        <v>516</v>
      </c>
      <c r="S194" s="1" t="s">
        <v>522</v>
      </c>
      <c r="T194" s="1">
        <v>100</v>
      </c>
      <c r="U194" s="1" t="s">
        <v>529</v>
      </c>
      <c r="V194" s="5" t="s">
        <v>519</v>
      </c>
      <c r="W194" s="5" t="s">
        <v>523</v>
      </c>
      <c r="X194" s="5" t="str">
        <f>+IF(Contraloria[[#This Row],[FECHA DE TERMINACIÓN]]="","",TEXT(Contraloria[[#This Row],[FECHA DE TERMINACIÓN]],"AAAA"))</f>
        <v>2020</v>
      </c>
      <c r="Y194" s="1" t="str">
        <f>+IF(Contraloria[[#This Row],[FECHA DE TERMINACIÓN]]="","",TEXT(Contraloria[[#This Row],[FECHA DE TERMINACIÓN]],"MMMM"))</f>
        <v>mayo</v>
      </c>
      <c r="Z194" s="1" t="s">
        <v>40</v>
      </c>
      <c r="AA194" s="7" t="s">
        <v>496</v>
      </c>
    </row>
    <row r="195" spans="2:27" x14ac:dyDescent="0.35">
      <c r="B195" s="6">
        <v>85</v>
      </c>
      <c r="C195" s="1" t="s">
        <v>510</v>
      </c>
      <c r="D195" s="1" t="s">
        <v>25</v>
      </c>
      <c r="E195" s="1" t="s">
        <v>26</v>
      </c>
      <c r="F195" s="1" t="s">
        <v>27</v>
      </c>
      <c r="G195" s="1">
        <v>2019</v>
      </c>
      <c r="H195" s="1">
        <v>94</v>
      </c>
      <c r="I195" s="1" t="s">
        <v>511</v>
      </c>
      <c r="J195" s="1">
        <v>6</v>
      </c>
      <c r="K195" s="1" t="s">
        <v>29</v>
      </c>
      <c r="L195" s="1" t="s">
        <v>53</v>
      </c>
      <c r="M195" s="1" t="s">
        <v>31</v>
      </c>
      <c r="N195" s="1" t="s">
        <v>512</v>
      </c>
      <c r="O195" s="1" t="s">
        <v>513</v>
      </c>
      <c r="P195" s="1" t="s">
        <v>514</v>
      </c>
      <c r="Q195" s="1" t="s">
        <v>531</v>
      </c>
      <c r="R195" s="1" t="s">
        <v>516</v>
      </c>
      <c r="S195" s="1" t="s">
        <v>532</v>
      </c>
      <c r="T195" s="1">
        <v>100</v>
      </c>
      <c r="U195" s="1" t="s">
        <v>533</v>
      </c>
      <c r="V195" s="5" t="s">
        <v>534</v>
      </c>
      <c r="W195" s="5" t="s">
        <v>535</v>
      </c>
      <c r="X195" s="5" t="str">
        <f>+IF(Contraloria[[#This Row],[FECHA DE TERMINACIÓN]]="","",TEXT(Contraloria[[#This Row],[FECHA DE TERMINACIÓN]],"AAAA"))</f>
        <v>2020</v>
      </c>
      <c r="Y195" s="1" t="str">
        <f>+IF(Contraloria[[#This Row],[FECHA DE TERMINACIÓN]]="","",TEXT(Contraloria[[#This Row],[FECHA DE TERMINACIÓN]],"MMMM"))</f>
        <v>marzo</v>
      </c>
      <c r="Z195" s="1" t="s">
        <v>40</v>
      </c>
      <c r="AA195" s="7" t="s">
        <v>496</v>
      </c>
    </row>
    <row r="196" spans="2:27" x14ac:dyDescent="0.35">
      <c r="B196" s="6">
        <v>86</v>
      </c>
      <c r="C196" s="1" t="s">
        <v>510</v>
      </c>
      <c r="D196" s="1" t="s">
        <v>25</v>
      </c>
      <c r="E196" s="1" t="s">
        <v>26</v>
      </c>
      <c r="F196" s="1" t="s">
        <v>27</v>
      </c>
      <c r="G196" s="1">
        <v>2019</v>
      </c>
      <c r="H196" s="1">
        <v>94</v>
      </c>
      <c r="I196" s="1" t="s">
        <v>511</v>
      </c>
      <c r="J196" s="1">
        <v>7</v>
      </c>
      <c r="K196" s="1" t="s">
        <v>29</v>
      </c>
      <c r="L196" s="1" t="s">
        <v>53</v>
      </c>
      <c r="M196" s="1" t="s">
        <v>31</v>
      </c>
      <c r="N196" s="1" t="s">
        <v>512</v>
      </c>
      <c r="O196" s="1" t="s">
        <v>513</v>
      </c>
      <c r="P196" s="1" t="s">
        <v>514</v>
      </c>
      <c r="Q196" s="1" t="s">
        <v>536</v>
      </c>
      <c r="R196" s="1" t="s">
        <v>516</v>
      </c>
      <c r="S196" s="1" t="s">
        <v>537</v>
      </c>
      <c r="T196" s="1">
        <v>100</v>
      </c>
      <c r="U196" s="1" t="s">
        <v>533</v>
      </c>
      <c r="V196" s="5" t="s">
        <v>534</v>
      </c>
      <c r="W196" s="5" t="s">
        <v>535</v>
      </c>
      <c r="X196" s="5" t="str">
        <f>+IF(Contraloria[[#This Row],[FECHA DE TERMINACIÓN]]="","",TEXT(Contraloria[[#This Row],[FECHA DE TERMINACIÓN]],"AAAA"))</f>
        <v>2020</v>
      </c>
      <c r="Y196" s="1" t="str">
        <f>+IF(Contraloria[[#This Row],[FECHA DE TERMINACIÓN]]="","",TEXT(Contraloria[[#This Row],[FECHA DE TERMINACIÓN]],"MMMM"))</f>
        <v>marzo</v>
      </c>
      <c r="Z196" s="1" t="s">
        <v>40</v>
      </c>
      <c r="AA196" s="7" t="s">
        <v>496</v>
      </c>
    </row>
    <row r="197" spans="2:27" x14ac:dyDescent="0.35">
      <c r="B197" s="6">
        <v>87</v>
      </c>
      <c r="C197" s="1" t="s">
        <v>538</v>
      </c>
      <c r="D197" s="1" t="s">
        <v>25</v>
      </c>
      <c r="E197" s="1" t="s">
        <v>26</v>
      </c>
      <c r="F197" s="1" t="s">
        <v>27</v>
      </c>
      <c r="G197" s="1">
        <v>2019</v>
      </c>
      <c r="H197" s="1">
        <v>134</v>
      </c>
      <c r="I197" s="1" t="s">
        <v>511</v>
      </c>
      <c r="J197" s="1">
        <v>1</v>
      </c>
      <c r="K197" s="1" t="s">
        <v>29</v>
      </c>
      <c r="L197" s="1" t="s">
        <v>43</v>
      </c>
      <c r="M197" s="1" t="s">
        <v>31</v>
      </c>
      <c r="N197" s="1" t="s">
        <v>32</v>
      </c>
      <c r="O197" s="1" t="s">
        <v>539</v>
      </c>
      <c r="P197" s="1" t="s">
        <v>540</v>
      </c>
      <c r="Q197" s="1" t="s">
        <v>541</v>
      </c>
      <c r="R197" s="1" t="s">
        <v>542</v>
      </c>
      <c r="S197" s="1" t="s">
        <v>543</v>
      </c>
      <c r="T197" s="1">
        <v>80</v>
      </c>
      <c r="U197" s="1" t="s">
        <v>544</v>
      </c>
      <c r="V197" s="5" t="s">
        <v>545</v>
      </c>
      <c r="W197" s="5" t="s">
        <v>546</v>
      </c>
      <c r="X197" s="5" t="str">
        <f>+IF(Contraloria[[#This Row],[FECHA DE TERMINACIÓN]]="","",TEXT(Contraloria[[#This Row],[FECHA DE TERMINACIÓN]],"AAAA"))</f>
        <v>2020</v>
      </c>
      <c r="Y197" s="1" t="str">
        <f>+IF(Contraloria[[#This Row],[FECHA DE TERMINACIÓN]]="","",TEXT(Contraloria[[#This Row],[FECHA DE TERMINACIÓN]],"MMMM"))</f>
        <v>octubre</v>
      </c>
      <c r="Z197" s="1" t="s">
        <v>40</v>
      </c>
      <c r="AA197" s="7" t="s">
        <v>496</v>
      </c>
    </row>
    <row r="198" spans="2:27" x14ac:dyDescent="0.35">
      <c r="B198" s="6">
        <v>88</v>
      </c>
      <c r="C198" s="1" t="s">
        <v>538</v>
      </c>
      <c r="D198" s="1" t="s">
        <v>25</v>
      </c>
      <c r="E198" s="1" t="s">
        <v>26</v>
      </c>
      <c r="F198" s="1" t="s">
        <v>27</v>
      </c>
      <c r="G198" s="1">
        <v>2019</v>
      </c>
      <c r="H198" s="1">
        <v>134</v>
      </c>
      <c r="I198" s="1" t="s">
        <v>511</v>
      </c>
      <c r="J198" s="1">
        <v>2</v>
      </c>
      <c r="K198" s="1" t="s">
        <v>29</v>
      </c>
      <c r="L198" s="1" t="s">
        <v>43</v>
      </c>
      <c r="M198" s="1" t="s">
        <v>31</v>
      </c>
      <c r="N198" s="1" t="s">
        <v>32</v>
      </c>
      <c r="O198" s="1" t="s">
        <v>539</v>
      </c>
      <c r="P198" s="1" t="s">
        <v>540</v>
      </c>
      <c r="Q198" s="1" t="s">
        <v>547</v>
      </c>
      <c r="R198" s="1" t="s">
        <v>542</v>
      </c>
      <c r="S198" s="1" t="s">
        <v>548</v>
      </c>
      <c r="T198" s="1">
        <v>100</v>
      </c>
      <c r="U198" s="1" t="s">
        <v>549</v>
      </c>
      <c r="V198" s="5" t="s">
        <v>550</v>
      </c>
      <c r="W198" s="5" t="s">
        <v>551</v>
      </c>
      <c r="X198" s="5" t="str">
        <f>+IF(Contraloria[[#This Row],[FECHA DE TERMINACIÓN]]="","",TEXT(Contraloria[[#This Row],[FECHA DE TERMINACIÓN]],"AAAA"))</f>
        <v>2020</v>
      </c>
      <c r="Y198" s="1" t="str">
        <f>+IF(Contraloria[[#This Row],[FECHA DE TERMINACIÓN]]="","",TEXT(Contraloria[[#This Row],[FECHA DE TERMINACIÓN]],"MMMM"))</f>
        <v>noviembre</v>
      </c>
      <c r="Z198" s="1" t="s">
        <v>40</v>
      </c>
      <c r="AA198" s="7" t="s">
        <v>496</v>
      </c>
    </row>
    <row r="199" spans="2:27" x14ac:dyDescent="0.35">
      <c r="B199" s="6">
        <v>99</v>
      </c>
      <c r="C199" s="1" t="s">
        <v>510</v>
      </c>
      <c r="D199" s="1" t="s">
        <v>25</v>
      </c>
      <c r="E199" s="1" t="s">
        <v>26</v>
      </c>
      <c r="F199" s="1" t="s">
        <v>27</v>
      </c>
      <c r="G199" s="1">
        <v>2019</v>
      </c>
      <c r="H199" s="1">
        <v>94</v>
      </c>
      <c r="I199" s="1" t="s">
        <v>597</v>
      </c>
      <c r="J199" s="1">
        <v>1</v>
      </c>
      <c r="K199" s="1" t="s">
        <v>29</v>
      </c>
      <c r="L199" s="1" t="s">
        <v>53</v>
      </c>
      <c r="M199" s="1" t="s">
        <v>31</v>
      </c>
      <c r="N199" s="1" t="s">
        <v>62</v>
      </c>
      <c r="O199" s="1" t="s">
        <v>598</v>
      </c>
      <c r="P199" s="1" t="s">
        <v>599</v>
      </c>
      <c r="Q199" s="1" t="s">
        <v>600</v>
      </c>
      <c r="R199" s="1" t="s">
        <v>601</v>
      </c>
      <c r="S199" s="1" t="s">
        <v>602</v>
      </c>
      <c r="T199" s="1">
        <v>100</v>
      </c>
      <c r="U199" s="1" t="s">
        <v>529</v>
      </c>
      <c r="V199" s="5" t="s">
        <v>519</v>
      </c>
      <c r="W199" s="5" t="s">
        <v>520</v>
      </c>
      <c r="X199" s="5" t="str">
        <f>+IF(Contraloria[[#This Row],[FECHA DE TERMINACIÓN]]="","",TEXT(Contraloria[[#This Row],[FECHA DE TERMINACIÓN]],"AAAA"))</f>
        <v>2019</v>
      </c>
      <c r="Y199" s="1" t="str">
        <f>+IF(Contraloria[[#This Row],[FECHA DE TERMINACIÓN]]="","",TEXT(Contraloria[[#This Row],[FECHA DE TERMINACIÓN]],"MMMM"))</f>
        <v>diciembre</v>
      </c>
      <c r="Z199" s="1" t="s">
        <v>40</v>
      </c>
      <c r="AA199" s="7" t="s">
        <v>496</v>
      </c>
    </row>
    <row r="200" spans="2:27" x14ac:dyDescent="0.35">
      <c r="B200" s="6">
        <v>100</v>
      </c>
      <c r="C200" s="1" t="s">
        <v>510</v>
      </c>
      <c r="D200" s="1" t="s">
        <v>25</v>
      </c>
      <c r="E200" s="1" t="s">
        <v>26</v>
      </c>
      <c r="F200" s="1" t="s">
        <v>27</v>
      </c>
      <c r="G200" s="1">
        <v>2019</v>
      </c>
      <c r="H200" s="1">
        <v>94</v>
      </c>
      <c r="I200" s="1" t="s">
        <v>597</v>
      </c>
      <c r="J200" s="1">
        <v>2</v>
      </c>
      <c r="K200" s="1" t="s">
        <v>29</v>
      </c>
      <c r="L200" s="1" t="s">
        <v>53</v>
      </c>
      <c r="M200" s="1" t="s">
        <v>31</v>
      </c>
      <c r="N200" s="1" t="s">
        <v>62</v>
      </c>
      <c r="O200" s="1" t="s">
        <v>598</v>
      </c>
      <c r="P200" s="1" t="s">
        <v>599</v>
      </c>
      <c r="Q200" s="1" t="s">
        <v>603</v>
      </c>
      <c r="R200" s="1" t="s">
        <v>601</v>
      </c>
      <c r="S200" s="1" t="s">
        <v>604</v>
      </c>
      <c r="T200" s="1">
        <v>100</v>
      </c>
      <c r="U200" s="1" t="s">
        <v>605</v>
      </c>
      <c r="V200" s="5" t="s">
        <v>519</v>
      </c>
      <c r="W200" s="5" t="s">
        <v>606</v>
      </c>
      <c r="X200" s="5" t="str">
        <f>+IF(Contraloria[[#This Row],[FECHA DE TERMINACIÓN]]="","",TEXT(Contraloria[[#This Row],[FECHA DE TERMINACIÓN]],"AAAA"))</f>
        <v>2020</v>
      </c>
      <c r="Y200" s="1" t="str">
        <f>+IF(Contraloria[[#This Row],[FECHA DE TERMINACIÓN]]="","",TEXT(Contraloria[[#This Row],[FECHA DE TERMINACIÓN]],"MMMM"))</f>
        <v>marzo</v>
      </c>
      <c r="Z200" s="1" t="s">
        <v>40</v>
      </c>
      <c r="AA200" s="7" t="s">
        <v>496</v>
      </c>
    </row>
    <row r="201" spans="2:27" x14ac:dyDescent="0.35">
      <c r="B201" s="6">
        <v>101</v>
      </c>
      <c r="C201" s="1" t="s">
        <v>538</v>
      </c>
      <c r="D201" s="1" t="s">
        <v>25</v>
      </c>
      <c r="E201" s="1" t="s">
        <v>26</v>
      </c>
      <c r="F201" s="1" t="s">
        <v>27</v>
      </c>
      <c r="G201" s="1">
        <v>2019</v>
      </c>
      <c r="H201" s="1">
        <v>134</v>
      </c>
      <c r="I201" s="1" t="s">
        <v>597</v>
      </c>
      <c r="J201" s="1">
        <v>1</v>
      </c>
      <c r="K201" s="1" t="s">
        <v>29</v>
      </c>
      <c r="L201" s="1" t="s">
        <v>43</v>
      </c>
      <c r="M201" s="1" t="s">
        <v>31</v>
      </c>
      <c r="N201" s="1" t="s">
        <v>32</v>
      </c>
      <c r="O201" s="1" t="s">
        <v>607</v>
      </c>
      <c r="P201" s="1" t="s">
        <v>608</v>
      </c>
      <c r="Q201" s="1" t="s">
        <v>609</v>
      </c>
      <c r="R201" s="1" t="s">
        <v>610</v>
      </c>
      <c r="S201" s="1" t="s">
        <v>611</v>
      </c>
      <c r="T201" s="1">
        <v>100</v>
      </c>
      <c r="U201" s="1" t="s">
        <v>26</v>
      </c>
      <c r="V201" s="5" t="s">
        <v>545</v>
      </c>
      <c r="W201" s="5" t="s">
        <v>612</v>
      </c>
      <c r="X201" s="5" t="str">
        <f>+IF(Contraloria[[#This Row],[FECHA DE TERMINACIÓN]]="","",TEXT(Contraloria[[#This Row],[FECHA DE TERMINACIÓN]],"AAAA"))</f>
        <v>2020</v>
      </c>
      <c r="Y201" s="1" t="str">
        <f>+IF(Contraloria[[#This Row],[FECHA DE TERMINACIÓN]]="","",TEXT(Contraloria[[#This Row],[FECHA DE TERMINACIÓN]],"MMMM"))</f>
        <v>noviembre</v>
      </c>
      <c r="Z201" s="1" t="s">
        <v>40</v>
      </c>
      <c r="AA201" s="7" t="s">
        <v>496</v>
      </c>
    </row>
    <row r="202" spans="2:27" x14ac:dyDescent="0.35">
      <c r="B202" s="6">
        <v>102</v>
      </c>
      <c r="C202" s="1" t="s">
        <v>538</v>
      </c>
      <c r="D202" s="1" t="s">
        <v>25</v>
      </c>
      <c r="E202" s="1" t="s">
        <v>26</v>
      </c>
      <c r="F202" s="1" t="s">
        <v>27</v>
      </c>
      <c r="G202" s="1">
        <v>2019</v>
      </c>
      <c r="H202" s="1">
        <v>134</v>
      </c>
      <c r="I202" s="1" t="s">
        <v>613</v>
      </c>
      <c r="J202" s="1">
        <v>1</v>
      </c>
      <c r="K202" s="1" t="s">
        <v>29</v>
      </c>
      <c r="L202" s="1" t="s">
        <v>43</v>
      </c>
      <c r="M202" s="1" t="s">
        <v>31</v>
      </c>
      <c r="N202" s="1" t="s">
        <v>32</v>
      </c>
      <c r="O202" s="1" t="s">
        <v>614</v>
      </c>
      <c r="P202" s="1" t="s">
        <v>615</v>
      </c>
      <c r="Q202" s="1" t="s">
        <v>616</v>
      </c>
      <c r="R202" s="1" t="s">
        <v>610</v>
      </c>
      <c r="S202" s="1" t="s">
        <v>617</v>
      </c>
      <c r="T202" s="1">
        <v>100</v>
      </c>
      <c r="U202" s="1" t="s">
        <v>618</v>
      </c>
      <c r="V202" s="5" t="s">
        <v>550</v>
      </c>
      <c r="W202" s="5" t="s">
        <v>551</v>
      </c>
      <c r="X202" s="5" t="str">
        <f>+IF(Contraloria[[#This Row],[FECHA DE TERMINACIÓN]]="","",TEXT(Contraloria[[#This Row],[FECHA DE TERMINACIÓN]],"AAAA"))</f>
        <v>2020</v>
      </c>
      <c r="Y202" s="1" t="str">
        <f>+IF(Contraloria[[#This Row],[FECHA DE TERMINACIÓN]]="","",TEXT(Contraloria[[#This Row],[FECHA DE TERMINACIÓN]],"MMMM"))</f>
        <v>noviembre</v>
      </c>
      <c r="Z202" s="1" t="s">
        <v>40</v>
      </c>
      <c r="AA202" s="7" t="s">
        <v>496</v>
      </c>
    </row>
    <row r="203" spans="2:27" x14ac:dyDescent="0.35">
      <c r="B203" s="6">
        <v>103</v>
      </c>
      <c r="C203" s="1" t="s">
        <v>538</v>
      </c>
      <c r="D203" s="1" t="s">
        <v>25</v>
      </c>
      <c r="E203" s="1" t="s">
        <v>26</v>
      </c>
      <c r="F203" s="1" t="s">
        <v>27</v>
      </c>
      <c r="G203" s="1">
        <v>2019</v>
      </c>
      <c r="H203" s="1">
        <v>134</v>
      </c>
      <c r="I203" s="1" t="s">
        <v>613</v>
      </c>
      <c r="J203" s="1">
        <v>2</v>
      </c>
      <c r="K203" s="1" t="s">
        <v>29</v>
      </c>
      <c r="L203" s="1" t="s">
        <v>43</v>
      </c>
      <c r="M203" s="1" t="s">
        <v>31</v>
      </c>
      <c r="N203" s="1" t="s">
        <v>32</v>
      </c>
      <c r="O203" s="1" t="s">
        <v>614</v>
      </c>
      <c r="P203" s="1" t="s">
        <v>615</v>
      </c>
      <c r="Q203" s="1" t="s">
        <v>619</v>
      </c>
      <c r="R203" s="1" t="s">
        <v>620</v>
      </c>
      <c r="S203" s="1" t="s">
        <v>621</v>
      </c>
      <c r="T203" s="1">
        <v>100</v>
      </c>
      <c r="U203" s="1" t="s">
        <v>622</v>
      </c>
      <c r="V203" s="5" t="s">
        <v>550</v>
      </c>
      <c r="W203" s="5" t="s">
        <v>551</v>
      </c>
      <c r="X203" s="5" t="str">
        <f>+IF(Contraloria[[#This Row],[FECHA DE TERMINACIÓN]]="","",TEXT(Contraloria[[#This Row],[FECHA DE TERMINACIÓN]],"AAAA"))</f>
        <v>2020</v>
      </c>
      <c r="Y203" s="1" t="str">
        <f>+IF(Contraloria[[#This Row],[FECHA DE TERMINACIÓN]]="","",TEXT(Contraloria[[#This Row],[FECHA DE TERMINACIÓN]],"MMMM"))</f>
        <v>noviembre</v>
      </c>
      <c r="Z203" s="1" t="s">
        <v>40</v>
      </c>
      <c r="AA203" s="7" t="s">
        <v>496</v>
      </c>
    </row>
    <row r="204" spans="2:27" x14ac:dyDescent="0.35">
      <c r="B204" s="6">
        <v>104</v>
      </c>
      <c r="C204" s="1" t="s">
        <v>538</v>
      </c>
      <c r="D204" s="1" t="s">
        <v>25</v>
      </c>
      <c r="E204" s="1" t="s">
        <v>26</v>
      </c>
      <c r="F204" s="1" t="s">
        <v>27</v>
      </c>
      <c r="G204" s="1">
        <v>2019</v>
      </c>
      <c r="H204" s="1">
        <v>134</v>
      </c>
      <c r="I204" s="1" t="s">
        <v>613</v>
      </c>
      <c r="J204" s="1">
        <v>3</v>
      </c>
      <c r="K204" s="1" t="s">
        <v>29</v>
      </c>
      <c r="L204" s="1" t="s">
        <v>43</v>
      </c>
      <c r="M204" s="1" t="s">
        <v>31</v>
      </c>
      <c r="N204" s="1" t="s">
        <v>32</v>
      </c>
      <c r="O204" s="1" t="s">
        <v>614</v>
      </c>
      <c r="P204" s="1" t="s">
        <v>615</v>
      </c>
      <c r="Q204" s="1" t="s">
        <v>623</v>
      </c>
      <c r="R204" s="1" t="s">
        <v>610</v>
      </c>
      <c r="S204" s="1" t="s">
        <v>624</v>
      </c>
      <c r="T204" s="1">
        <v>100</v>
      </c>
      <c r="U204" s="1" t="s">
        <v>625</v>
      </c>
      <c r="V204" s="5" t="s">
        <v>550</v>
      </c>
      <c r="W204" s="5" t="s">
        <v>551</v>
      </c>
      <c r="X204" s="5" t="str">
        <f>+IF(Contraloria[[#This Row],[FECHA DE TERMINACIÓN]]="","",TEXT(Contraloria[[#This Row],[FECHA DE TERMINACIÓN]],"AAAA"))</f>
        <v>2020</v>
      </c>
      <c r="Y204" s="1" t="str">
        <f>+IF(Contraloria[[#This Row],[FECHA DE TERMINACIÓN]]="","",TEXT(Contraloria[[#This Row],[FECHA DE TERMINACIÓN]],"MMMM"))</f>
        <v>noviembre</v>
      </c>
      <c r="Z204" s="1" t="s">
        <v>40</v>
      </c>
      <c r="AA204" s="7" t="s">
        <v>496</v>
      </c>
    </row>
    <row r="205" spans="2:27" x14ac:dyDescent="0.35">
      <c r="B205" s="6">
        <v>105</v>
      </c>
      <c r="C205" s="1" t="s">
        <v>510</v>
      </c>
      <c r="D205" s="1" t="s">
        <v>25</v>
      </c>
      <c r="E205" s="1" t="s">
        <v>26</v>
      </c>
      <c r="F205" s="1" t="s">
        <v>27</v>
      </c>
      <c r="G205" s="1">
        <v>2019</v>
      </c>
      <c r="H205" s="1">
        <v>94</v>
      </c>
      <c r="I205" s="1" t="s">
        <v>613</v>
      </c>
      <c r="J205" s="1">
        <v>1</v>
      </c>
      <c r="K205" s="1" t="s">
        <v>29</v>
      </c>
      <c r="L205" s="1" t="s">
        <v>53</v>
      </c>
      <c r="M205" s="1" t="s">
        <v>31</v>
      </c>
      <c r="N205" s="1" t="s">
        <v>62</v>
      </c>
      <c r="O205" s="1" t="s">
        <v>626</v>
      </c>
      <c r="P205" s="1" t="s">
        <v>627</v>
      </c>
      <c r="Q205" s="1" t="s">
        <v>628</v>
      </c>
      <c r="R205" s="1" t="s">
        <v>629</v>
      </c>
      <c r="S205" s="1" t="s">
        <v>630</v>
      </c>
      <c r="T205" s="1">
        <v>100</v>
      </c>
      <c r="U205" s="1" t="s">
        <v>631</v>
      </c>
      <c r="V205" s="5" t="s">
        <v>519</v>
      </c>
      <c r="W205" s="5" t="s">
        <v>520</v>
      </c>
      <c r="X205" s="5" t="str">
        <f>+IF(Contraloria[[#This Row],[FECHA DE TERMINACIÓN]]="","",TEXT(Contraloria[[#This Row],[FECHA DE TERMINACIÓN]],"AAAA"))</f>
        <v>2019</v>
      </c>
      <c r="Y205" s="1" t="str">
        <f>+IF(Contraloria[[#This Row],[FECHA DE TERMINACIÓN]]="","",TEXT(Contraloria[[#This Row],[FECHA DE TERMINACIÓN]],"MMMM"))</f>
        <v>diciembre</v>
      </c>
      <c r="Z205" s="1" t="s">
        <v>40</v>
      </c>
      <c r="AA205" s="7" t="s">
        <v>496</v>
      </c>
    </row>
    <row r="206" spans="2:27" x14ac:dyDescent="0.35">
      <c r="B206" s="6">
        <v>106</v>
      </c>
      <c r="C206" s="1" t="s">
        <v>510</v>
      </c>
      <c r="D206" s="1" t="s">
        <v>25</v>
      </c>
      <c r="E206" s="1" t="s">
        <v>26</v>
      </c>
      <c r="F206" s="1" t="s">
        <v>27</v>
      </c>
      <c r="G206" s="1">
        <v>2019</v>
      </c>
      <c r="H206" s="1">
        <v>94</v>
      </c>
      <c r="I206" s="1" t="s">
        <v>632</v>
      </c>
      <c r="J206" s="1">
        <v>1</v>
      </c>
      <c r="K206" s="1" t="s">
        <v>29</v>
      </c>
      <c r="L206" s="1" t="s">
        <v>53</v>
      </c>
      <c r="M206" s="1" t="s">
        <v>31</v>
      </c>
      <c r="N206" s="1" t="s">
        <v>62</v>
      </c>
      <c r="O206" s="1" t="s">
        <v>633</v>
      </c>
      <c r="P206" s="1" t="s">
        <v>634</v>
      </c>
      <c r="Q206" s="1" t="s">
        <v>635</v>
      </c>
      <c r="R206" s="1" t="s">
        <v>629</v>
      </c>
      <c r="S206" s="1" t="s">
        <v>636</v>
      </c>
      <c r="T206" s="1">
        <v>70</v>
      </c>
      <c r="U206" s="1" t="s">
        <v>529</v>
      </c>
      <c r="V206" s="5" t="s">
        <v>519</v>
      </c>
      <c r="W206" s="5" t="s">
        <v>606</v>
      </c>
      <c r="X206" s="5" t="str">
        <f>+IF(Contraloria[[#This Row],[FECHA DE TERMINACIÓN]]="","",TEXT(Contraloria[[#This Row],[FECHA DE TERMINACIÓN]],"AAAA"))</f>
        <v>2020</v>
      </c>
      <c r="Y206" s="1" t="str">
        <f>+IF(Contraloria[[#This Row],[FECHA DE TERMINACIÓN]]="","",TEXT(Contraloria[[#This Row],[FECHA DE TERMINACIÓN]],"MMMM"))</f>
        <v>marzo</v>
      </c>
      <c r="Z206" s="1" t="s">
        <v>40</v>
      </c>
      <c r="AA206" s="7" t="s">
        <v>496</v>
      </c>
    </row>
    <row r="207" spans="2:27" x14ac:dyDescent="0.35">
      <c r="B207" s="6">
        <v>107</v>
      </c>
      <c r="C207" s="1" t="s">
        <v>510</v>
      </c>
      <c r="D207" s="1" t="s">
        <v>25</v>
      </c>
      <c r="E207" s="1" t="s">
        <v>26</v>
      </c>
      <c r="F207" s="1" t="s">
        <v>27</v>
      </c>
      <c r="G207" s="1">
        <v>2019</v>
      </c>
      <c r="H207" s="1">
        <v>94</v>
      </c>
      <c r="I207" s="1" t="s">
        <v>632</v>
      </c>
      <c r="J207" s="1">
        <v>2</v>
      </c>
      <c r="K207" s="1" t="s">
        <v>29</v>
      </c>
      <c r="L207" s="1" t="s">
        <v>53</v>
      </c>
      <c r="M207" s="1" t="s">
        <v>31</v>
      </c>
      <c r="N207" s="1" t="s">
        <v>62</v>
      </c>
      <c r="O207" s="1" t="s">
        <v>633</v>
      </c>
      <c r="P207" s="1" t="s">
        <v>637</v>
      </c>
      <c r="Q207" s="1" t="s">
        <v>628</v>
      </c>
      <c r="R207" s="1" t="s">
        <v>629</v>
      </c>
      <c r="S207" s="1" t="s">
        <v>630</v>
      </c>
      <c r="T207" s="1">
        <v>100</v>
      </c>
      <c r="U207" s="1" t="s">
        <v>631</v>
      </c>
      <c r="V207" s="5" t="s">
        <v>519</v>
      </c>
      <c r="W207" s="5" t="s">
        <v>520</v>
      </c>
      <c r="X207" s="5" t="str">
        <f>+IF(Contraloria[[#This Row],[FECHA DE TERMINACIÓN]]="","",TEXT(Contraloria[[#This Row],[FECHA DE TERMINACIÓN]],"AAAA"))</f>
        <v>2019</v>
      </c>
      <c r="Y207" s="1" t="str">
        <f>+IF(Contraloria[[#This Row],[FECHA DE TERMINACIÓN]]="","",TEXT(Contraloria[[#This Row],[FECHA DE TERMINACIÓN]],"MMMM"))</f>
        <v>diciembre</v>
      </c>
      <c r="Z207" s="1" t="s">
        <v>40</v>
      </c>
      <c r="AA207" s="7" t="s">
        <v>496</v>
      </c>
    </row>
    <row r="208" spans="2:27" x14ac:dyDescent="0.35">
      <c r="B208" s="6">
        <v>116</v>
      </c>
      <c r="C208" s="1" t="s">
        <v>510</v>
      </c>
      <c r="D208" s="1" t="s">
        <v>25</v>
      </c>
      <c r="E208" s="1" t="s">
        <v>26</v>
      </c>
      <c r="F208" s="1" t="s">
        <v>27</v>
      </c>
      <c r="G208" s="1">
        <v>2019</v>
      </c>
      <c r="H208" s="1">
        <v>94</v>
      </c>
      <c r="I208" s="1" t="s">
        <v>661</v>
      </c>
      <c r="J208" s="1">
        <v>1</v>
      </c>
      <c r="K208" s="1" t="s">
        <v>29</v>
      </c>
      <c r="L208" s="1" t="s">
        <v>53</v>
      </c>
      <c r="M208" s="1" t="s">
        <v>31</v>
      </c>
      <c r="N208" s="1" t="s">
        <v>32</v>
      </c>
      <c r="O208" s="1" t="s">
        <v>671</v>
      </c>
      <c r="P208" s="1" t="s">
        <v>627</v>
      </c>
      <c r="Q208" s="1" t="s">
        <v>672</v>
      </c>
      <c r="R208" s="1" t="s">
        <v>601</v>
      </c>
      <c r="S208" s="1" t="s">
        <v>673</v>
      </c>
      <c r="T208" s="1">
        <v>100</v>
      </c>
      <c r="U208" s="1" t="s">
        <v>674</v>
      </c>
      <c r="V208" s="5" t="s">
        <v>519</v>
      </c>
      <c r="W208" s="5" t="s">
        <v>520</v>
      </c>
      <c r="X208" s="5" t="str">
        <f>+IF(Contraloria[[#This Row],[FECHA DE TERMINACIÓN]]="","",TEXT(Contraloria[[#This Row],[FECHA DE TERMINACIÓN]],"AAAA"))</f>
        <v>2019</v>
      </c>
      <c r="Y208" s="1" t="str">
        <f>+IF(Contraloria[[#This Row],[FECHA DE TERMINACIÓN]]="","",TEXT(Contraloria[[#This Row],[FECHA DE TERMINACIÓN]],"MMMM"))</f>
        <v>diciembre</v>
      </c>
      <c r="Z208" s="1" t="s">
        <v>40</v>
      </c>
      <c r="AA208" s="7" t="s">
        <v>496</v>
      </c>
    </row>
    <row r="209" spans="2:27" x14ac:dyDescent="0.35">
      <c r="B209" s="6">
        <v>117</v>
      </c>
      <c r="C209" s="1" t="s">
        <v>510</v>
      </c>
      <c r="D209" s="1" t="s">
        <v>25</v>
      </c>
      <c r="E209" s="1" t="s">
        <v>26</v>
      </c>
      <c r="F209" s="1" t="s">
        <v>27</v>
      </c>
      <c r="G209" s="1">
        <v>2019</v>
      </c>
      <c r="H209" s="1">
        <v>94</v>
      </c>
      <c r="I209" s="1" t="s">
        <v>661</v>
      </c>
      <c r="J209" s="1">
        <v>2</v>
      </c>
      <c r="K209" s="1" t="s">
        <v>29</v>
      </c>
      <c r="L209" s="1" t="s">
        <v>53</v>
      </c>
      <c r="M209" s="1" t="s">
        <v>31</v>
      </c>
      <c r="N209" s="1" t="s">
        <v>32</v>
      </c>
      <c r="O209" s="1" t="s">
        <v>671</v>
      </c>
      <c r="P209" s="1" t="s">
        <v>627</v>
      </c>
      <c r="Q209" s="1" t="s">
        <v>675</v>
      </c>
      <c r="R209" s="1" t="s">
        <v>601</v>
      </c>
      <c r="S209" s="1" t="s">
        <v>676</v>
      </c>
      <c r="T209" s="1">
        <v>100</v>
      </c>
      <c r="U209" s="1" t="s">
        <v>674</v>
      </c>
      <c r="V209" s="5" t="s">
        <v>519</v>
      </c>
      <c r="W209" s="5" t="s">
        <v>520</v>
      </c>
      <c r="X209" s="5" t="str">
        <f>+IF(Contraloria[[#This Row],[FECHA DE TERMINACIÓN]]="","",TEXT(Contraloria[[#This Row],[FECHA DE TERMINACIÓN]],"AAAA"))</f>
        <v>2019</v>
      </c>
      <c r="Y209" s="1" t="str">
        <f>+IF(Contraloria[[#This Row],[FECHA DE TERMINACIÓN]]="","",TEXT(Contraloria[[#This Row],[FECHA DE TERMINACIÓN]],"MMMM"))</f>
        <v>diciembre</v>
      </c>
      <c r="Z209" s="1" t="s">
        <v>40</v>
      </c>
      <c r="AA209" s="7" t="s">
        <v>496</v>
      </c>
    </row>
    <row r="210" spans="2:27" x14ac:dyDescent="0.35">
      <c r="B210" s="6">
        <v>118</v>
      </c>
      <c r="C210" s="1" t="s">
        <v>538</v>
      </c>
      <c r="D210" s="1" t="s">
        <v>25</v>
      </c>
      <c r="E210" s="1" t="s">
        <v>26</v>
      </c>
      <c r="F210" s="1" t="s">
        <v>27</v>
      </c>
      <c r="G210" s="1">
        <v>2019</v>
      </c>
      <c r="H210" s="1">
        <v>134</v>
      </c>
      <c r="I210" s="1" t="s">
        <v>661</v>
      </c>
      <c r="J210" s="1">
        <v>1</v>
      </c>
      <c r="K210" s="1" t="s">
        <v>29</v>
      </c>
      <c r="L210" s="1" t="s">
        <v>43</v>
      </c>
      <c r="M210" s="1" t="s">
        <v>31</v>
      </c>
      <c r="N210" s="1" t="s">
        <v>32</v>
      </c>
      <c r="O210" s="1" t="s">
        <v>677</v>
      </c>
      <c r="P210" s="1" t="s">
        <v>678</v>
      </c>
      <c r="Q210" s="1" t="s">
        <v>679</v>
      </c>
      <c r="R210" s="1" t="s">
        <v>680</v>
      </c>
      <c r="S210" s="1" t="s">
        <v>681</v>
      </c>
      <c r="T210" s="1">
        <v>100</v>
      </c>
      <c r="U210" s="1" t="s">
        <v>544</v>
      </c>
      <c r="V210" s="5" t="s">
        <v>545</v>
      </c>
      <c r="W210" s="5" t="s">
        <v>551</v>
      </c>
      <c r="X210" s="5" t="str">
        <f>+IF(Contraloria[[#This Row],[FECHA DE TERMINACIÓN]]="","",TEXT(Contraloria[[#This Row],[FECHA DE TERMINACIÓN]],"AAAA"))</f>
        <v>2020</v>
      </c>
      <c r="Y210" s="1" t="str">
        <f>+IF(Contraloria[[#This Row],[FECHA DE TERMINACIÓN]]="","",TEXT(Contraloria[[#This Row],[FECHA DE TERMINACIÓN]],"MMMM"))</f>
        <v>noviembre</v>
      </c>
      <c r="Z210" s="1" t="s">
        <v>40</v>
      </c>
      <c r="AA210" s="7" t="s">
        <v>496</v>
      </c>
    </row>
    <row r="211" spans="2:27" x14ac:dyDescent="0.35">
      <c r="B211" s="6">
        <v>122</v>
      </c>
      <c r="C211" s="1" t="s">
        <v>510</v>
      </c>
      <c r="D211" s="1" t="s">
        <v>25</v>
      </c>
      <c r="E211" s="1" t="s">
        <v>26</v>
      </c>
      <c r="F211" s="1" t="s">
        <v>27</v>
      </c>
      <c r="G211" s="1">
        <v>2019</v>
      </c>
      <c r="H211" s="1">
        <v>94</v>
      </c>
      <c r="I211" s="1" t="s">
        <v>688</v>
      </c>
      <c r="J211" s="1">
        <v>1</v>
      </c>
      <c r="K211" s="1" t="s">
        <v>29</v>
      </c>
      <c r="L211" s="1" t="s">
        <v>53</v>
      </c>
      <c r="M211" s="1" t="s">
        <v>31</v>
      </c>
      <c r="N211" s="1" t="s">
        <v>32</v>
      </c>
      <c r="O211" s="1" t="s">
        <v>696</v>
      </c>
      <c r="P211" s="1" t="s">
        <v>634</v>
      </c>
      <c r="Q211" s="1" t="s">
        <v>635</v>
      </c>
      <c r="R211" s="1" t="s">
        <v>629</v>
      </c>
      <c r="S211" s="1" t="s">
        <v>636</v>
      </c>
      <c r="T211" s="1">
        <v>70</v>
      </c>
      <c r="U211" s="1" t="s">
        <v>529</v>
      </c>
      <c r="V211" s="5" t="s">
        <v>519</v>
      </c>
      <c r="W211" s="5" t="s">
        <v>606</v>
      </c>
      <c r="X211" s="5" t="str">
        <f>+IF(Contraloria[[#This Row],[FECHA DE TERMINACIÓN]]="","",TEXT(Contraloria[[#This Row],[FECHA DE TERMINACIÓN]],"AAAA"))</f>
        <v>2020</v>
      </c>
      <c r="Y211" s="1" t="str">
        <f>+IF(Contraloria[[#This Row],[FECHA DE TERMINACIÓN]]="","",TEXT(Contraloria[[#This Row],[FECHA DE TERMINACIÓN]],"MMMM"))</f>
        <v>marzo</v>
      </c>
      <c r="Z211" s="1" t="s">
        <v>40</v>
      </c>
      <c r="AA211" s="7" t="s">
        <v>496</v>
      </c>
    </row>
    <row r="212" spans="2:27" x14ac:dyDescent="0.35">
      <c r="B212" s="6">
        <v>123</v>
      </c>
      <c r="C212" s="1" t="s">
        <v>510</v>
      </c>
      <c r="D212" s="1" t="s">
        <v>25</v>
      </c>
      <c r="E212" s="1" t="s">
        <v>26</v>
      </c>
      <c r="F212" s="1" t="s">
        <v>27</v>
      </c>
      <c r="G212" s="1">
        <v>2019</v>
      </c>
      <c r="H212" s="1">
        <v>94</v>
      </c>
      <c r="I212" s="1" t="s">
        <v>688</v>
      </c>
      <c r="J212" s="1">
        <v>2</v>
      </c>
      <c r="K212" s="1" t="s">
        <v>29</v>
      </c>
      <c r="L212" s="1" t="s">
        <v>53</v>
      </c>
      <c r="M212" s="1" t="s">
        <v>31</v>
      </c>
      <c r="N212" s="1" t="s">
        <v>32</v>
      </c>
      <c r="O212" s="1" t="s">
        <v>696</v>
      </c>
      <c r="P212" s="1" t="s">
        <v>634</v>
      </c>
      <c r="Q212" s="1" t="s">
        <v>697</v>
      </c>
      <c r="R212" s="1" t="s">
        <v>629</v>
      </c>
      <c r="S212" s="1" t="s">
        <v>528</v>
      </c>
      <c r="T212" s="1">
        <v>100</v>
      </c>
      <c r="U212" s="1" t="s">
        <v>529</v>
      </c>
      <c r="V212" s="5" t="s">
        <v>519</v>
      </c>
      <c r="W212" s="5" t="s">
        <v>606</v>
      </c>
      <c r="X212" s="5" t="str">
        <f>+IF(Contraloria[[#This Row],[FECHA DE TERMINACIÓN]]="","",TEXT(Contraloria[[#This Row],[FECHA DE TERMINACIÓN]],"AAAA"))</f>
        <v>2020</v>
      </c>
      <c r="Y212" s="1" t="str">
        <f>+IF(Contraloria[[#This Row],[FECHA DE TERMINACIÓN]]="","",TEXT(Contraloria[[#This Row],[FECHA DE TERMINACIÓN]],"MMMM"))</f>
        <v>marzo</v>
      </c>
      <c r="Z212" s="1" t="s">
        <v>40</v>
      </c>
      <c r="AA212" s="7" t="s">
        <v>496</v>
      </c>
    </row>
    <row r="213" spans="2:27" x14ac:dyDescent="0.35">
      <c r="B213" s="6">
        <v>124</v>
      </c>
      <c r="C213" s="1" t="s">
        <v>510</v>
      </c>
      <c r="D213" s="1" t="s">
        <v>25</v>
      </c>
      <c r="E213" s="1" t="s">
        <v>26</v>
      </c>
      <c r="F213" s="1" t="s">
        <v>27</v>
      </c>
      <c r="G213" s="1">
        <v>2019</v>
      </c>
      <c r="H213" s="1">
        <v>94</v>
      </c>
      <c r="I213" s="1" t="s">
        <v>698</v>
      </c>
      <c r="J213" s="1">
        <v>1</v>
      </c>
      <c r="K213" s="1" t="s">
        <v>29</v>
      </c>
      <c r="L213" s="1" t="s">
        <v>53</v>
      </c>
      <c r="M213" s="1" t="s">
        <v>31</v>
      </c>
      <c r="N213" s="1" t="s">
        <v>32</v>
      </c>
      <c r="O213" s="1" t="s">
        <v>699</v>
      </c>
      <c r="P213" s="1" t="s">
        <v>627</v>
      </c>
      <c r="Q213" s="1" t="s">
        <v>700</v>
      </c>
      <c r="R213" s="1" t="s">
        <v>629</v>
      </c>
      <c r="S213" s="1" t="s">
        <v>701</v>
      </c>
      <c r="T213" s="1">
        <v>100</v>
      </c>
      <c r="U213" s="1" t="s">
        <v>702</v>
      </c>
      <c r="V213" s="5" t="s">
        <v>519</v>
      </c>
      <c r="W213" s="5" t="s">
        <v>520</v>
      </c>
      <c r="X213" s="5" t="str">
        <f>+IF(Contraloria[[#This Row],[FECHA DE TERMINACIÓN]]="","",TEXT(Contraloria[[#This Row],[FECHA DE TERMINACIÓN]],"AAAA"))</f>
        <v>2019</v>
      </c>
      <c r="Y213" s="1" t="str">
        <f>+IF(Contraloria[[#This Row],[FECHA DE TERMINACIÓN]]="","",TEXT(Contraloria[[#This Row],[FECHA DE TERMINACIÓN]],"MMMM"))</f>
        <v>diciembre</v>
      </c>
      <c r="Z213" s="1" t="s">
        <v>40</v>
      </c>
      <c r="AA213" s="7" t="s">
        <v>496</v>
      </c>
    </row>
    <row r="214" spans="2:27" x14ac:dyDescent="0.35">
      <c r="B214" s="6">
        <v>130</v>
      </c>
      <c r="C214" s="1" t="s">
        <v>510</v>
      </c>
      <c r="D214" s="1" t="s">
        <v>25</v>
      </c>
      <c r="E214" s="1" t="s">
        <v>26</v>
      </c>
      <c r="F214" s="1" t="s">
        <v>27</v>
      </c>
      <c r="G214" s="1">
        <v>2019</v>
      </c>
      <c r="H214" s="1">
        <v>94</v>
      </c>
      <c r="I214" s="1" t="s">
        <v>705</v>
      </c>
      <c r="J214" s="1">
        <v>1</v>
      </c>
      <c r="K214" s="1" t="s">
        <v>29</v>
      </c>
      <c r="L214" s="1" t="s">
        <v>53</v>
      </c>
      <c r="M214" s="1" t="s">
        <v>31</v>
      </c>
      <c r="N214" s="1" t="s">
        <v>32</v>
      </c>
      <c r="O214" s="1" t="s">
        <v>718</v>
      </c>
      <c r="P214" s="1" t="s">
        <v>627</v>
      </c>
      <c r="Q214" s="1" t="s">
        <v>719</v>
      </c>
      <c r="R214" s="1" t="s">
        <v>629</v>
      </c>
      <c r="S214" s="1" t="s">
        <v>720</v>
      </c>
      <c r="T214" s="1">
        <v>100</v>
      </c>
      <c r="U214" s="1" t="s">
        <v>721</v>
      </c>
      <c r="V214" s="5" t="s">
        <v>519</v>
      </c>
      <c r="W214" s="5" t="s">
        <v>520</v>
      </c>
      <c r="X214" s="5" t="str">
        <f>+IF(Contraloria[[#This Row],[FECHA DE TERMINACIÓN]]="","",TEXT(Contraloria[[#This Row],[FECHA DE TERMINACIÓN]],"AAAA"))</f>
        <v>2019</v>
      </c>
      <c r="Y214" s="1" t="str">
        <f>+IF(Contraloria[[#This Row],[FECHA DE TERMINACIÓN]]="","",TEXT(Contraloria[[#This Row],[FECHA DE TERMINACIÓN]],"MMMM"))</f>
        <v>diciembre</v>
      </c>
      <c r="Z214" s="1" t="s">
        <v>40</v>
      </c>
      <c r="AA214" s="7" t="s">
        <v>496</v>
      </c>
    </row>
    <row r="215" spans="2:27" x14ac:dyDescent="0.35">
      <c r="B215" s="6">
        <v>144</v>
      </c>
      <c r="C215" s="1" t="s">
        <v>510</v>
      </c>
      <c r="D215" s="1" t="s">
        <v>25</v>
      </c>
      <c r="E215" s="1" t="s">
        <v>26</v>
      </c>
      <c r="F215" s="1" t="s">
        <v>27</v>
      </c>
      <c r="G215" s="1">
        <v>2019</v>
      </c>
      <c r="H215" s="1">
        <v>94</v>
      </c>
      <c r="I215" s="1" t="s">
        <v>780</v>
      </c>
      <c r="J215" s="1">
        <v>1</v>
      </c>
      <c r="K215" s="1" t="s">
        <v>29</v>
      </c>
      <c r="L215" s="1" t="s">
        <v>53</v>
      </c>
      <c r="M215" s="1" t="s">
        <v>31</v>
      </c>
      <c r="N215" s="1" t="s">
        <v>168</v>
      </c>
      <c r="O215" s="1" t="s">
        <v>781</v>
      </c>
      <c r="P215" s="1" t="s">
        <v>782</v>
      </c>
      <c r="Q215" s="1" t="s">
        <v>783</v>
      </c>
      <c r="R215" s="1" t="s">
        <v>784</v>
      </c>
      <c r="S215" s="1" t="s">
        <v>785</v>
      </c>
      <c r="T215" s="1">
        <v>100</v>
      </c>
      <c r="U215" s="1" t="s">
        <v>533</v>
      </c>
      <c r="V215" s="5" t="s">
        <v>519</v>
      </c>
      <c r="W215" s="5" t="s">
        <v>606</v>
      </c>
      <c r="X215" s="5" t="str">
        <f>+IF(Contraloria[[#This Row],[FECHA DE TERMINACIÓN]]="","",TEXT(Contraloria[[#This Row],[FECHA DE TERMINACIÓN]],"AAAA"))</f>
        <v>2020</v>
      </c>
      <c r="Y215" s="1" t="str">
        <f>+IF(Contraloria[[#This Row],[FECHA DE TERMINACIÓN]]="","",TEXT(Contraloria[[#This Row],[FECHA DE TERMINACIÓN]],"MMMM"))</f>
        <v>marzo</v>
      </c>
      <c r="Z215" s="1" t="s">
        <v>40</v>
      </c>
      <c r="AA215" s="7" t="s">
        <v>496</v>
      </c>
    </row>
    <row r="216" spans="2:27" x14ac:dyDescent="0.35">
      <c r="B216" s="6">
        <v>145</v>
      </c>
      <c r="C216" s="1" t="s">
        <v>538</v>
      </c>
      <c r="D216" s="1" t="s">
        <v>25</v>
      </c>
      <c r="E216" s="1" t="s">
        <v>26</v>
      </c>
      <c r="F216" s="1" t="s">
        <v>27</v>
      </c>
      <c r="G216" s="1">
        <v>2019</v>
      </c>
      <c r="H216" s="1">
        <v>134</v>
      </c>
      <c r="I216" s="1" t="s">
        <v>780</v>
      </c>
      <c r="J216" s="1">
        <v>1</v>
      </c>
      <c r="K216" s="1" t="s">
        <v>29</v>
      </c>
      <c r="L216" s="1" t="s">
        <v>43</v>
      </c>
      <c r="M216" s="1" t="s">
        <v>31</v>
      </c>
      <c r="N216" s="1" t="s">
        <v>32</v>
      </c>
      <c r="O216" s="1" t="s">
        <v>786</v>
      </c>
      <c r="P216" s="1" t="s">
        <v>678</v>
      </c>
      <c r="Q216" s="1" t="s">
        <v>679</v>
      </c>
      <c r="R216" s="1" t="s">
        <v>680</v>
      </c>
      <c r="S216" s="1" t="s">
        <v>681</v>
      </c>
      <c r="T216" s="1">
        <v>100</v>
      </c>
      <c r="U216" s="1" t="s">
        <v>544</v>
      </c>
      <c r="V216" s="5" t="s">
        <v>545</v>
      </c>
      <c r="W216" s="5" t="s">
        <v>551</v>
      </c>
      <c r="X216" s="5" t="str">
        <f>+IF(Contraloria[[#This Row],[FECHA DE TERMINACIÓN]]="","",TEXT(Contraloria[[#This Row],[FECHA DE TERMINACIÓN]],"AAAA"))</f>
        <v>2020</v>
      </c>
      <c r="Y216" s="1" t="str">
        <f>+IF(Contraloria[[#This Row],[FECHA DE TERMINACIÓN]]="","",TEXT(Contraloria[[#This Row],[FECHA DE TERMINACIÓN]],"MMMM"))</f>
        <v>noviembre</v>
      </c>
      <c r="Z216" s="1" t="s">
        <v>40</v>
      </c>
      <c r="AA216" s="7" t="s">
        <v>496</v>
      </c>
    </row>
    <row r="217" spans="2:27" x14ac:dyDescent="0.35">
      <c r="B217" s="6">
        <v>146</v>
      </c>
      <c r="C217" s="1" t="s">
        <v>538</v>
      </c>
      <c r="D217" s="1" t="s">
        <v>25</v>
      </c>
      <c r="E217" s="1" t="s">
        <v>26</v>
      </c>
      <c r="F217" s="1" t="s">
        <v>27</v>
      </c>
      <c r="G217" s="1">
        <v>2019</v>
      </c>
      <c r="H217" s="1">
        <v>134</v>
      </c>
      <c r="I217" s="1" t="s">
        <v>787</v>
      </c>
      <c r="J217" s="1">
        <v>1</v>
      </c>
      <c r="K217" s="1" t="s">
        <v>29</v>
      </c>
      <c r="L217" s="1" t="s">
        <v>43</v>
      </c>
      <c r="M217" s="1" t="s">
        <v>31</v>
      </c>
      <c r="N217" s="1" t="s">
        <v>32</v>
      </c>
      <c r="O217" s="1" t="s">
        <v>788</v>
      </c>
      <c r="P217" s="1" t="s">
        <v>789</v>
      </c>
      <c r="Q217" s="1" t="s">
        <v>790</v>
      </c>
      <c r="R217" s="1" t="s">
        <v>791</v>
      </c>
      <c r="S217" s="1" t="s">
        <v>792</v>
      </c>
      <c r="T217" s="1">
        <v>100</v>
      </c>
      <c r="U217" s="1" t="s">
        <v>793</v>
      </c>
      <c r="V217" s="5" t="s">
        <v>545</v>
      </c>
      <c r="W217" s="5" t="s">
        <v>551</v>
      </c>
      <c r="X217" s="5" t="str">
        <f>+IF(Contraloria[[#This Row],[FECHA DE TERMINACIÓN]]="","",TEXT(Contraloria[[#This Row],[FECHA DE TERMINACIÓN]],"AAAA"))</f>
        <v>2020</v>
      </c>
      <c r="Y217" s="1" t="str">
        <f>+IF(Contraloria[[#This Row],[FECHA DE TERMINACIÓN]]="","",TEXT(Contraloria[[#This Row],[FECHA DE TERMINACIÓN]],"MMMM"))</f>
        <v>noviembre</v>
      </c>
      <c r="Z217" s="1" t="s">
        <v>40</v>
      </c>
      <c r="AA217" s="7" t="s">
        <v>496</v>
      </c>
    </row>
    <row r="218" spans="2:27" x14ac:dyDescent="0.35">
      <c r="B218" s="6">
        <v>147</v>
      </c>
      <c r="C218" s="1" t="s">
        <v>510</v>
      </c>
      <c r="D218" s="1" t="s">
        <v>25</v>
      </c>
      <c r="E218" s="1" t="s">
        <v>26</v>
      </c>
      <c r="F218" s="1" t="s">
        <v>27</v>
      </c>
      <c r="G218" s="1">
        <v>2019</v>
      </c>
      <c r="H218" s="1">
        <v>94</v>
      </c>
      <c r="I218" s="1" t="s">
        <v>787</v>
      </c>
      <c r="J218" s="1">
        <v>1</v>
      </c>
      <c r="K218" s="1" t="s">
        <v>29</v>
      </c>
      <c r="L218" s="1" t="s">
        <v>53</v>
      </c>
      <c r="M218" s="1" t="s">
        <v>31</v>
      </c>
      <c r="N218" s="1" t="s">
        <v>168</v>
      </c>
      <c r="O218" s="1" t="s">
        <v>794</v>
      </c>
      <c r="P218" s="1" t="s">
        <v>795</v>
      </c>
      <c r="Q218" s="1" t="s">
        <v>796</v>
      </c>
      <c r="R218" s="1" t="s">
        <v>784</v>
      </c>
      <c r="S218" s="1" t="s">
        <v>797</v>
      </c>
      <c r="T218" s="1">
        <v>100</v>
      </c>
      <c r="U218" s="1" t="s">
        <v>798</v>
      </c>
      <c r="V218" s="5" t="s">
        <v>519</v>
      </c>
      <c r="W218" s="5" t="s">
        <v>520</v>
      </c>
      <c r="X218" s="5" t="str">
        <f>+IF(Contraloria[[#This Row],[FECHA DE TERMINACIÓN]]="","",TEXT(Contraloria[[#This Row],[FECHA DE TERMINACIÓN]],"AAAA"))</f>
        <v>2019</v>
      </c>
      <c r="Y218" s="1" t="str">
        <f>+IF(Contraloria[[#This Row],[FECHA DE TERMINACIÓN]]="","",TEXT(Contraloria[[#This Row],[FECHA DE TERMINACIÓN]],"MMMM"))</f>
        <v>diciembre</v>
      </c>
      <c r="Z218" s="1" t="s">
        <v>40</v>
      </c>
      <c r="AA218" s="7" t="s">
        <v>496</v>
      </c>
    </row>
    <row r="219" spans="2:27" x14ac:dyDescent="0.35">
      <c r="B219" s="6">
        <v>148</v>
      </c>
      <c r="C219" s="1" t="s">
        <v>510</v>
      </c>
      <c r="D219" s="1" t="s">
        <v>25</v>
      </c>
      <c r="E219" s="1" t="s">
        <v>26</v>
      </c>
      <c r="F219" s="1" t="s">
        <v>27</v>
      </c>
      <c r="G219" s="1">
        <v>2019</v>
      </c>
      <c r="H219" s="1">
        <v>94</v>
      </c>
      <c r="I219" s="1" t="s">
        <v>787</v>
      </c>
      <c r="J219" s="1">
        <v>2</v>
      </c>
      <c r="K219" s="1" t="s">
        <v>29</v>
      </c>
      <c r="L219" s="1" t="s">
        <v>53</v>
      </c>
      <c r="M219" s="1" t="s">
        <v>31</v>
      </c>
      <c r="N219" s="1" t="s">
        <v>168</v>
      </c>
      <c r="O219" s="1" t="s">
        <v>794</v>
      </c>
      <c r="P219" s="1" t="s">
        <v>799</v>
      </c>
      <c r="Q219" s="1" t="s">
        <v>800</v>
      </c>
      <c r="R219" s="1" t="s">
        <v>629</v>
      </c>
      <c r="S219" s="1" t="s">
        <v>801</v>
      </c>
      <c r="T219" s="1">
        <v>30</v>
      </c>
      <c r="U219" s="1" t="s">
        <v>802</v>
      </c>
      <c r="V219" s="5" t="s">
        <v>519</v>
      </c>
      <c r="W219" s="5" t="s">
        <v>803</v>
      </c>
      <c r="X219" s="5" t="str">
        <f>+IF(Contraloria[[#This Row],[FECHA DE TERMINACIÓN]]="","",TEXT(Contraloria[[#This Row],[FECHA DE TERMINACIÓN]],"AAAA"))</f>
        <v>2020</v>
      </c>
      <c r="Y219" s="1" t="str">
        <f>+IF(Contraloria[[#This Row],[FECHA DE TERMINACIÓN]]="","",TEXT(Contraloria[[#This Row],[FECHA DE TERMINACIÓN]],"MMMM"))</f>
        <v>enero</v>
      </c>
      <c r="Z219" s="1" t="s">
        <v>40</v>
      </c>
      <c r="AA219" s="7" t="s">
        <v>496</v>
      </c>
    </row>
    <row r="220" spans="2:27" x14ac:dyDescent="0.35">
      <c r="B220" s="6">
        <v>149</v>
      </c>
      <c r="C220" s="1" t="s">
        <v>510</v>
      </c>
      <c r="D220" s="1" t="s">
        <v>25</v>
      </c>
      <c r="E220" s="1" t="s">
        <v>26</v>
      </c>
      <c r="F220" s="1" t="s">
        <v>27</v>
      </c>
      <c r="G220" s="1">
        <v>2019</v>
      </c>
      <c r="H220" s="1">
        <v>94</v>
      </c>
      <c r="I220" s="1" t="s">
        <v>787</v>
      </c>
      <c r="J220" s="1">
        <v>3</v>
      </c>
      <c r="K220" s="1" t="s">
        <v>29</v>
      </c>
      <c r="L220" s="1" t="s">
        <v>53</v>
      </c>
      <c r="M220" s="1" t="s">
        <v>31</v>
      </c>
      <c r="N220" s="1" t="s">
        <v>168</v>
      </c>
      <c r="O220" s="1" t="s">
        <v>794</v>
      </c>
      <c r="P220" s="1" t="s">
        <v>804</v>
      </c>
      <c r="Q220" s="1" t="s">
        <v>805</v>
      </c>
      <c r="R220" s="1" t="s">
        <v>784</v>
      </c>
      <c r="S220" s="1" t="s">
        <v>528</v>
      </c>
      <c r="T220" s="1">
        <v>100</v>
      </c>
      <c r="U220" s="1" t="s">
        <v>529</v>
      </c>
      <c r="V220" s="5" t="s">
        <v>519</v>
      </c>
      <c r="W220" s="5" t="s">
        <v>803</v>
      </c>
      <c r="X220" s="5" t="str">
        <f>+IF(Contraloria[[#This Row],[FECHA DE TERMINACIÓN]]="","",TEXT(Contraloria[[#This Row],[FECHA DE TERMINACIÓN]],"AAAA"))</f>
        <v>2020</v>
      </c>
      <c r="Y220" s="1" t="str">
        <f>+IF(Contraloria[[#This Row],[FECHA DE TERMINACIÓN]]="","",TEXT(Contraloria[[#This Row],[FECHA DE TERMINACIÓN]],"MMMM"))</f>
        <v>enero</v>
      </c>
      <c r="Z220" s="1" t="s">
        <v>40</v>
      </c>
      <c r="AA220" s="7" t="s">
        <v>496</v>
      </c>
    </row>
    <row r="221" spans="2:27" x14ac:dyDescent="0.35">
      <c r="B221" s="6">
        <v>150</v>
      </c>
      <c r="C221" s="1" t="s">
        <v>538</v>
      </c>
      <c r="D221" s="1" t="s">
        <v>25</v>
      </c>
      <c r="E221" s="1" t="s">
        <v>26</v>
      </c>
      <c r="F221" s="1" t="s">
        <v>27</v>
      </c>
      <c r="G221" s="1">
        <v>2019</v>
      </c>
      <c r="H221" s="1">
        <v>134</v>
      </c>
      <c r="I221" s="1" t="s">
        <v>806</v>
      </c>
      <c r="J221" s="1">
        <v>1</v>
      </c>
      <c r="K221" s="1" t="s">
        <v>29</v>
      </c>
      <c r="L221" s="1" t="s">
        <v>43</v>
      </c>
      <c r="M221" s="1" t="s">
        <v>31</v>
      </c>
      <c r="N221" s="1" t="s">
        <v>32</v>
      </c>
      <c r="O221" s="1" t="s">
        <v>807</v>
      </c>
      <c r="P221" s="1" t="s">
        <v>540</v>
      </c>
      <c r="Q221" s="1" t="s">
        <v>541</v>
      </c>
      <c r="R221" s="1" t="s">
        <v>542</v>
      </c>
      <c r="S221" s="1" t="s">
        <v>543</v>
      </c>
      <c r="T221" s="1">
        <v>80</v>
      </c>
      <c r="U221" s="1" t="s">
        <v>544</v>
      </c>
      <c r="V221" s="5" t="s">
        <v>545</v>
      </c>
      <c r="W221" s="5" t="s">
        <v>546</v>
      </c>
      <c r="X221" s="5" t="str">
        <f>+IF(Contraloria[[#This Row],[FECHA DE TERMINACIÓN]]="","",TEXT(Contraloria[[#This Row],[FECHA DE TERMINACIÓN]],"AAAA"))</f>
        <v>2020</v>
      </c>
      <c r="Y221" s="1" t="str">
        <f>+IF(Contraloria[[#This Row],[FECHA DE TERMINACIÓN]]="","",TEXT(Contraloria[[#This Row],[FECHA DE TERMINACIÓN]],"MMMM"))</f>
        <v>octubre</v>
      </c>
      <c r="Z221" s="1" t="s">
        <v>40</v>
      </c>
      <c r="AA221" s="7" t="s">
        <v>496</v>
      </c>
    </row>
    <row r="222" spans="2:27" x14ac:dyDescent="0.35">
      <c r="B222" s="6">
        <v>151</v>
      </c>
      <c r="C222" s="1" t="s">
        <v>538</v>
      </c>
      <c r="D222" s="1" t="s">
        <v>25</v>
      </c>
      <c r="E222" s="1" t="s">
        <v>26</v>
      </c>
      <c r="F222" s="1" t="s">
        <v>27</v>
      </c>
      <c r="G222" s="1">
        <v>2019</v>
      </c>
      <c r="H222" s="1">
        <v>134</v>
      </c>
      <c r="I222" s="1" t="s">
        <v>806</v>
      </c>
      <c r="J222" s="1">
        <v>2</v>
      </c>
      <c r="K222" s="1" t="s">
        <v>29</v>
      </c>
      <c r="L222" s="1" t="s">
        <v>43</v>
      </c>
      <c r="M222" s="1" t="s">
        <v>31</v>
      </c>
      <c r="N222" s="1" t="s">
        <v>32</v>
      </c>
      <c r="O222" s="1" t="s">
        <v>807</v>
      </c>
      <c r="P222" s="1" t="s">
        <v>540</v>
      </c>
      <c r="Q222" s="1" t="s">
        <v>547</v>
      </c>
      <c r="R222" s="1" t="s">
        <v>542</v>
      </c>
      <c r="S222" s="1" t="s">
        <v>548</v>
      </c>
      <c r="T222" s="1">
        <v>100</v>
      </c>
      <c r="U222" s="1" t="s">
        <v>549</v>
      </c>
      <c r="V222" s="5" t="s">
        <v>550</v>
      </c>
      <c r="W222" s="5" t="s">
        <v>551</v>
      </c>
      <c r="X222" s="5" t="str">
        <f>+IF(Contraloria[[#This Row],[FECHA DE TERMINACIÓN]]="","",TEXT(Contraloria[[#This Row],[FECHA DE TERMINACIÓN]],"AAAA"))</f>
        <v>2020</v>
      </c>
      <c r="Y222" s="1" t="str">
        <f>+IF(Contraloria[[#This Row],[FECHA DE TERMINACIÓN]]="","",TEXT(Contraloria[[#This Row],[FECHA DE TERMINACIÓN]],"MMMM"))</f>
        <v>noviembre</v>
      </c>
      <c r="Z222" s="1" t="s">
        <v>40</v>
      </c>
      <c r="AA222" s="7" t="s">
        <v>496</v>
      </c>
    </row>
    <row r="223" spans="2:27" x14ac:dyDescent="0.35">
      <c r="B223" s="6">
        <v>170</v>
      </c>
      <c r="C223" s="1" t="s">
        <v>510</v>
      </c>
      <c r="D223" s="1" t="s">
        <v>25</v>
      </c>
      <c r="E223" s="1" t="s">
        <v>26</v>
      </c>
      <c r="F223" s="1" t="s">
        <v>27</v>
      </c>
      <c r="G223" s="1">
        <v>2019</v>
      </c>
      <c r="H223" s="1">
        <v>94</v>
      </c>
      <c r="I223" s="1" t="s">
        <v>874</v>
      </c>
      <c r="J223" s="1">
        <v>1</v>
      </c>
      <c r="K223" s="1" t="s">
        <v>29</v>
      </c>
      <c r="L223" s="1" t="s">
        <v>53</v>
      </c>
      <c r="M223" s="1" t="s">
        <v>201</v>
      </c>
      <c r="N223" s="1" t="s">
        <v>202</v>
      </c>
      <c r="O223" s="1" t="s">
        <v>875</v>
      </c>
      <c r="P223" s="1" t="s">
        <v>876</v>
      </c>
      <c r="Q223" s="1" t="s">
        <v>800</v>
      </c>
      <c r="R223" s="1" t="s">
        <v>629</v>
      </c>
      <c r="S223" s="1" t="s">
        <v>801</v>
      </c>
      <c r="T223" s="1">
        <v>30</v>
      </c>
      <c r="U223" s="1" t="s">
        <v>802</v>
      </c>
      <c r="V223" s="5" t="s">
        <v>519</v>
      </c>
      <c r="W223" s="5" t="s">
        <v>803</v>
      </c>
      <c r="X223" s="5" t="str">
        <f>+IF(Contraloria[[#This Row],[FECHA DE TERMINACIÓN]]="","",TEXT(Contraloria[[#This Row],[FECHA DE TERMINACIÓN]],"AAAA"))</f>
        <v>2020</v>
      </c>
      <c r="Y223" s="1" t="str">
        <f>+IF(Contraloria[[#This Row],[FECHA DE TERMINACIÓN]]="","",TEXT(Contraloria[[#This Row],[FECHA DE TERMINACIÓN]],"MMMM"))</f>
        <v>enero</v>
      </c>
      <c r="Z223" s="1" t="s">
        <v>40</v>
      </c>
      <c r="AA223" s="7" t="s">
        <v>496</v>
      </c>
    </row>
    <row r="224" spans="2:27" x14ac:dyDescent="0.35">
      <c r="B224" s="6">
        <v>175</v>
      </c>
      <c r="C224" s="1" t="s">
        <v>510</v>
      </c>
      <c r="D224" s="1" t="s">
        <v>25</v>
      </c>
      <c r="E224" s="1" t="s">
        <v>26</v>
      </c>
      <c r="F224" s="1" t="s">
        <v>27</v>
      </c>
      <c r="G224" s="1">
        <v>2019</v>
      </c>
      <c r="H224" s="1">
        <v>94</v>
      </c>
      <c r="I224" s="1" t="s">
        <v>887</v>
      </c>
      <c r="J224" s="1">
        <v>1</v>
      </c>
      <c r="K224" s="1" t="s">
        <v>29</v>
      </c>
      <c r="L224" s="1" t="s">
        <v>53</v>
      </c>
      <c r="M224" s="1" t="s">
        <v>201</v>
      </c>
      <c r="N224" s="1" t="s">
        <v>202</v>
      </c>
      <c r="O224" s="1" t="s">
        <v>897</v>
      </c>
      <c r="P224" s="1" t="s">
        <v>898</v>
      </c>
      <c r="Q224" s="1" t="s">
        <v>899</v>
      </c>
      <c r="R224" s="1" t="s">
        <v>601</v>
      </c>
      <c r="S224" s="1" t="s">
        <v>900</v>
      </c>
      <c r="T224" s="1">
        <v>100</v>
      </c>
      <c r="U224" s="1" t="s">
        <v>901</v>
      </c>
      <c r="V224" s="5" t="s">
        <v>519</v>
      </c>
      <c r="W224" s="5" t="s">
        <v>803</v>
      </c>
      <c r="X224" s="5" t="str">
        <f>+IF(Contraloria[[#This Row],[FECHA DE TERMINACIÓN]]="","",TEXT(Contraloria[[#This Row],[FECHA DE TERMINACIÓN]],"AAAA"))</f>
        <v>2020</v>
      </c>
      <c r="Y224" s="1" t="str">
        <f>+IF(Contraloria[[#This Row],[FECHA DE TERMINACIÓN]]="","",TEXT(Contraloria[[#This Row],[FECHA DE TERMINACIÓN]],"MMMM"))</f>
        <v>enero</v>
      </c>
      <c r="Z224" s="1" t="s">
        <v>40</v>
      </c>
      <c r="AA224" s="7" t="s">
        <v>496</v>
      </c>
    </row>
    <row r="225" spans="2:27" x14ac:dyDescent="0.35">
      <c r="B225" s="6">
        <v>176</v>
      </c>
      <c r="C225" s="1" t="s">
        <v>510</v>
      </c>
      <c r="D225" s="1" t="s">
        <v>25</v>
      </c>
      <c r="E225" s="1" t="s">
        <v>26</v>
      </c>
      <c r="F225" s="1" t="s">
        <v>27</v>
      </c>
      <c r="G225" s="1">
        <v>2019</v>
      </c>
      <c r="H225" s="1">
        <v>94</v>
      </c>
      <c r="I225" s="1" t="s">
        <v>887</v>
      </c>
      <c r="J225" s="1">
        <v>2</v>
      </c>
      <c r="K225" s="1" t="s">
        <v>29</v>
      </c>
      <c r="L225" s="1" t="s">
        <v>53</v>
      </c>
      <c r="M225" s="1" t="s">
        <v>201</v>
      </c>
      <c r="N225" s="1" t="s">
        <v>202</v>
      </c>
      <c r="O225" s="1" t="s">
        <v>897</v>
      </c>
      <c r="P225" s="1" t="s">
        <v>898</v>
      </c>
      <c r="Q225" s="1" t="s">
        <v>902</v>
      </c>
      <c r="R225" s="1" t="s">
        <v>601</v>
      </c>
      <c r="S225" s="1" t="s">
        <v>903</v>
      </c>
      <c r="T225" s="1">
        <v>100</v>
      </c>
      <c r="U225" s="1" t="s">
        <v>901</v>
      </c>
      <c r="V225" s="5" t="s">
        <v>519</v>
      </c>
      <c r="W225" s="5" t="s">
        <v>520</v>
      </c>
      <c r="X225" s="5" t="str">
        <f>+IF(Contraloria[[#This Row],[FECHA DE TERMINACIÓN]]="","",TEXT(Contraloria[[#This Row],[FECHA DE TERMINACIÓN]],"AAAA"))</f>
        <v>2019</v>
      </c>
      <c r="Y225" s="1" t="str">
        <f>+IF(Contraloria[[#This Row],[FECHA DE TERMINACIÓN]]="","",TEXT(Contraloria[[#This Row],[FECHA DE TERMINACIÓN]],"MMMM"))</f>
        <v>diciembre</v>
      </c>
      <c r="Z225" s="1" t="s">
        <v>40</v>
      </c>
      <c r="AA225" s="7" t="s">
        <v>496</v>
      </c>
    </row>
    <row r="226" spans="2:27" x14ac:dyDescent="0.35">
      <c r="B226" s="6">
        <v>191</v>
      </c>
      <c r="C226" s="1" t="s">
        <v>510</v>
      </c>
      <c r="D226" s="1" t="s">
        <v>25</v>
      </c>
      <c r="E226" s="1" t="s">
        <v>26</v>
      </c>
      <c r="F226" s="1" t="s">
        <v>27</v>
      </c>
      <c r="G226" s="1">
        <v>2019</v>
      </c>
      <c r="H226" s="1">
        <v>94</v>
      </c>
      <c r="I226" s="1" t="s">
        <v>958</v>
      </c>
      <c r="J226" s="1">
        <v>1</v>
      </c>
      <c r="K226" s="1" t="s">
        <v>29</v>
      </c>
      <c r="L226" s="1" t="s">
        <v>53</v>
      </c>
      <c r="M226" s="1" t="s">
        <v>246</v>
      </c>
      <c r="N226" s="1" t="s">
        <v>247</v>
      </c>
      <c r="O226" s="1" t="s">
        <v>964</v>
      </c>
      <c r="P226" s="1" t="s">
        <v>627</v>
      </c>
      <c r="Q226" s="1" t="s">
        <v>965</v>
      </c>
      <c r="R226" s="1" t="s">
        <v>601</v>
      </c>
      <c r="S226" s="1" t="s">
        <v>966</v>
      </c>
      <c r="T226" s="1">
        <v>100</v>
      </c>
      <c r="U226" s="1" t="s">
        <v>967</v>
      </c>
      <c r="V226" s="5" t="s">
        <v>519</v>
      </c>
      <c r="W226" s="5" t="s">
        <v>606</v>
      </c>
      <c r="X226" s="5" t="str">
        <f>+IF(Contraloria[[#This Row],[FECHA DE TERMINACIÓN]]="","",TEXT(Contraloria[[#This Row],[FECHA DE TERMINACIÓN]],"AAAA"))</f>
        <v>2020</v>
      </c>
      <c r="Y226" s="1" t="str">
        <f>+IF(Contraloria[[#This Row],[FECHA DE TERMINACIÓN]]="","",TEXT(Contraloria[[#This Row],[FECHA DE TERMINACIÓN]],"MMMM"))</f>
        <v>marzo</v>
      </c>
      <c r="Z226" s="1" t="s">
        <v>40</v>
      </c>
      <c r="AA226" s="7" t="s">
        <v>496</v>
      </c>
    </row>
    <row r="227" spans="2:27" x14ac:dyDescent="0.35">
      <c r="B227" s="6">
        <v>192</v>
      </c>
      <c r="C227" s="1" t="s">
        <v>510</v>
      </c>
      <c r="D227" s="1" t="s">
        <v>25</v>
      </c>
      <c r="E227" s="1" t="s">
        <v>26</v>
      </c>
      <c r="F227" s="1" t="s">
        <v>27</v>
      </c>
      <c r="G227" s="1">
        <v>2019</v>
      </c>
      <c r="H227" s="1">
        <v>94</v>
      </c>
      <c r="I227" s="1" t="s">
        <v>958</v>
      </c>
      <c r="J227" s="1">
        <v>2</v>
      </c>
      <c r="K227" s="1" t="s">
        <v>29</v>
      </c>
      <c r="L227" s="1" t="s">
        <v>53</v>
      </c>
      <c r="M227" s="1" t="s">
        <v>246</v>
      </c>
      <c r="N227" s="1" t="s">
        <v>247</v>
      </c>
      <c r="O227" s="1" t="s">
        <v>964</v>
      </c>
      <c r="P227" s="1" t="s">
        <v>627</v>
      </c>
      <c r="Q227" s="1" t="s">
        <v>968</v>
      </c>
      <c r="R227" s="1" t="s">
        <v>784</v>
      </c>
      <c r="S227" s="1" t="s">
        <v>969</v>
      </c>
      <c r="T227" s="1">
        <v>100</v>
      </c>
      <c r="U227" s="1" t="s">
        <v>970</v>
      </c>
      <c r="V227" s="5" t="s">
        <v>519</v>
      </c>
      <c r="W227" s="5" t="s">
        <v>520</v>
      </c>
      <c r="X227" s="5" t="str">
        <f>+IF(Contraloria[[#This Row],[FECHA DE TERMINACIÓN]]="","",TEXT(Contraloria[[#This Row],[FECHA DE TERMINACIÓN]],"AAAA"))</f>
        <v>2019</v>
      </c>
      <c r="Y227" s="1" t="str">
        <f>+IF(Contraloria[[#This Row],[FECHA DE TERMINACIÓN]]="","",TEXT(Contraloria[[#This Row],[FECHA DE TERMINACIÓN]],"MMMM"))</f>
        <v>diciembre</v>
      </c>
      <c r="Z227" s="1" t="s">
        <v>40</v>
      </c>
      <c r="AA227" s="7" t="s">
        <v>496</v>
      </c>
    </row>
    <row r="228" spans="2:27" x14ac:dyDescent="0.35">
      <c r="B228" s="6">
        <v>193</v>
      </c>
      <c r="C228" s="1" t="s">
        <v>971</v>
      </c>
      <c r="D228" s="1" t="s">
        <v>25</v>
      </c>
      <c r="E228" s="1" t="s">
        <v>26</v>
      </c>
      <c r="F228" s="1" t="s">
        <v>27</v>
      </c>
      <c r="G228" s="1">
        <v>2019</v>
      </c>
      <c r="H228" s="1">
        <v>114</v>
      </c>
      <c r="I228" s="1" t="s">
        <v>958</v>
      </c>
      <c r="J228" s="1">
        <v>1</v>
      </c>
      <c r="K228" s="1" t="s">
        <v>29</v>
      </c>
      <c r="L228" s="1" t="s">
        <v>43</v>
      </c>
      <c r="M228" s="1" t="s">
        <v>31</v>
      </c>
      <c r="N228" s="1" t="s">
        <v>32</v>
      </c>
      <c r="O228" s="1" t="s">
        <v>972</v>
      </c>
      <c r="P228" s="1" t="s">
        <v>973</v>
      </c>
      <c r="Q228" s="1" t="s">
        <v>974</v>
      </c>
      <c r="R228" s="1" t="s">
        <v>975</v>
      </c>
      <c r="S228" s="1" t="s">
        <v>624</v>
      </c>
      <c r="T228" s="1">
        <v>80</v>
      </c>
      <c r="U228" s="1" t="s">
        <v>976</v>
      </c>
      <c r="V228" s="5" t="s">
        <v>534</v>
      </c>
      <c r="W228" s="5" t="s">
        <v>977</v>
      </c>
      <c r="X228" s="5" t="str">
        <f>+IF(Contraloria[[#This Row],[FECHA DE TERMINACIÓN]]="","",TEXT(Contraloria[[#This Row],[FECHA DE TERMINACIÓN]],"AAAA"))</f>
        <v>2020</v>
      </c>
      <c r="Y228" s="1" t="str">
        <f>+IF(Contraloria[[#This Row],[FECHA DE TERMINACIÓN]]="","",TEXT(Contraloria[[#This Row],[FECHA DE TERMINACIÓN]],"MMMM"))</f>
        <v>agosto</v>
      </c>
      <c r="Z228" s="1" t="s">
        <v>40</v>
      </c>
      <c r="AA228" s="7" t="s">
        <v>496</v>
      </c>
    </row>
    <row r="229" spans="2:27" x14ac:dyDescent="0.35">
      <c r="B229" s="6">
        <v>194</v>
      </c>
      <c r="C229" s="1" t="s">
        <v>971</v>
      </c>
      <c r="D229" s="1" t="s">
        <v>25</v>
      </c>
      <c r="E229" s="1" t="s">
        <v>26</v>
      </c>
      <c r="F229" s="1" t="s">
        <v>27</v>
      </c>
      <c r="G229" s="1">
        <v>2019</v>
      </c>
      <c r="H229" s="1">
        <v>114</v>
      </c>
      <c r="I229" s="1" t="s">
        <v>958</v>
      </c>
      <c r="J229" s="1">
        <v>2</v>
      </c>
      <c r="K229" s="1" t="s">
        <v>29</v>
      </c>
      <c r="L229" s="1" t="s">
        <v>43</v>
      </c>
      <c r="M229" s="1" t="s">
        <v>31</v>
      </c>
      <c r="N229" s="1" t="s">
        <v>32</v>
      </c>
      <c r="O229" s="1" t="s">
        <v>972</v>
      </c>
      <c r="P229" s="1" t="s">
        <v>978</v>
      </c>
      <c r="Q229" s="1" t="s">
        <v>979</v>
      </c>
      <c r="R229" s="1" t="s">
        <v>980</v>
      </c>
      <c r="S229" s="1" t="s">
        <v>981</v>
      </c>
      <c r="T229" s="1">
        <v>80</v>
      </c>
      <c r="U229" s="1" t="s">
        <v>982</v>
      </c>
      <c r="V229" s="5" t="s">
        <v>534</v>
      </c>
      <c r="W229" s="5" t="s">
        <v>977</v>
      </c>
      <c r="X229" s="5" t="str">
        <f>+IF(Contraloria[[#This Row],[FECHA DE TERMINACIÓN]]="","",TEXT(Contraloria[[#This Row],[FECHA DE TERMINACIÓN]],"AAAA"))</f>
        <v>2020</v>
      </c>
      <c r="Y229" s="1" t="str">
        <f>+IF(Contraloria[[#This Row],[FECHA DE TERMINACIÓN]]="","",TEXT(Contraloria[[#This Row],[FECHA DE TERMINACIÓN]],"MMMM"))</f>
        <v>agosto</v>
      </c>
      <c r="Z229" s="1" t="s">
        <v>40</v>
      </c>
      <c r="AA229" s="7" t="s">
        <v>496</v>
      </c>
    </row>
    <row r="230" spans="2:27" x14ac:dyDescent="0.35">
      <c r="B230" s="6">
        <v>195</v>
      </c>
      <c r="C230" s="1" t="s">
        <v>971</v>
      </c>
      <c r="D230" s="1" t="s">
        <v>25</v>
      </c>
      <c r="E230" s="1" t="s">
        <v>26</v>
      </c>
      <c r="F230" s="1" t="s">
        <v>27</v>
      </c>
      <c r="G230" s="1">
        <v>2019</v>
      </c>
      <c r="H230" s="1">
        <v>114</v>
      </c>
      <c r="I230" s="1" t="s">
        <v>958</v>
      </c>
      <c r="J230" s="1">
        <v>3</v>
      </c>
      <c r="K230" s="1" t="s">
        <v>29</v>
      </c>
      <c r="L230" s="1" t="s">
        <v>43</v>
      </c>
      <c r="M230" s="1" t="s">
        <v>31</v>
      </c>
      <c r="N230" s="1" t="s">
        <v>32</v>
      </c>
      <c r="O230" s="1" t="s">
        <v>972</v>
      </c>
      <c r="P230" s="1" t="s">
        <v>983</v>
      </c>
      <c r="Q230" s="1" t="s">
        <v>984</v>
      </c>
      <c r="R230" s="1" t="s">
        <v>985</v>
      </c>
      <c r="S230" s="1" t="s">
        <v>624</v>
      </c>
      <c r="T230" s="1">
        <v>80</v>
      </c>
      <c r="U230" s="1" t="s">
        <v>986</v>
      </c>
      <c r="V230" s="5" t="s">
        <v>534</v>
      </c>
      <c r="W230" s="5" t="s">
        <v>977</v>
      </c>
      <c r="X230" s="5" t="str">
        <f>+IF(Contraloria[[#This Row],[FECHA DE TERMINACIÓN]]="","",TEXT(Contraloria[[#This Row],[FECHA DE TERMINACIÓN]],"AAAA"))</f>
        <v>2020</v>
      </c>
      <c r="Y230" s="1" t="str">
        <f>+IF(Contraloria[[#This Row],[FECHA DE TERMINACIÓN]]="","",TEXT(Contraloria[[#This Row],[FECHA DE TERMINACIÓN]],"MMMM"))</f>
        <v>agosto</v>
      </c>
      <c r="Z230" s="1" t="s">
        <v>40</v>
      </c>
      <c r="AA230" s="7" t="s">
        <v>496</v>
      </c>
    </row>
    <row r="231" spans="2:27" x14ac:dyDescent="0.35">
      <c r="B231" s="6">
        <v>196</v>
      </c>
      <c r="C231" s="1" t="s">
        <v>971</v>
      </c>
      <c r="D231" s="1" t="s">
        <v>25</v>
      </c>
      <c r="E231" s="1" t="s">
        <v>26</v>
      </c>
      <c r="F231" s="1" t="s">
        <v>27</v>
      </c>
      <c r="G231" s="1">
        <v>2019</v>
      </c>
      <c r="H231" s="1">
        <v>114</v>
      </c>
      <c r="I231" s="1" t="s">
        <v>987</v>
      </c>
      <c r="J231" s="1">
        <v>1</v>
      </c>
      <c r="K231" s="1" t="s">
        <v>29</v>
      </c>
      <c r="L231" s="1" t="s">
        <v>43</v>
      </c>
      <c r="M231" s="1" t="s">
        <v>31</v>
      </c>
      <c r="N231" s="1" t="s">
        <v>32</v>
      </c>
      <c r="O231" s="1" t="s">
        <v>988</v>
      </c>
      <c r="P231" s="1" t="s">
        <v>978</v>
      </c>
      <c r="Q231" s="1" t="s">
        <v>979</v>
      </c>
      <c r="R231" s="1" t="s">
        <v>980</v>
      </c>
      <c r="S231" s="1" t="s">
        <v>981</v>
      </c>
      <c r="T231" s="1">
        <v>80</v>
      </c>
      <c r="U231" s="1" t="s">
        <v>982</v>
      </c>
      <c r="V231" s="5" t="s">
        <v>534</v>
      </c>
      <c r="W231" s="5" t="s">
        <v>977</v>
      </c>
      <c r="X231" s="5" t="str">
        <f>+IF(Contraloria[[#This Row],[FECHA DE TERMINACIÓN]]="","",TEXT(Contraloria[[#This Row],[FECHA DE TERMINACIÓN]],"AAAA"))</f>
        <v>2020</v>
      </c>
      <c r="Y231" s="1" t="str">
        <f>+IF(Contraloria[[#This Row],[FECHA DE TERMINACIÓN]]="","",TEXT(Contraloria[[#This Row],[FECHA DE TERMINACIÓN]],"MMMM"))</f>
        <v>agosto</v>
      </c>
      <c r="Z231" s="1" t="s">
        <v>40</v>
      </c>
      <c r="AA231" s="7" t="s">
        <v>496</v>
      </c>
    </row>
    <row r="232" spans="2:27" x14ac:dyDescent="0.35">
      <c r="B232" s="6">
        <v>199</v>
      </c>
      <c r="C232" s="1" t="s">
        <v>971</v>
      </c>
      <c r="D232" s="1" t="s">
        <v>25</v>
      </c>
      <c r="E232" s="1" t="s">
        <v>26</v>
      </c>
      <c r="F232" s="1" t="s">
        <v>27</v>
      </c>
      <c r="G232" s="1">
        <v>2019</v>
      </c>
      <c r="H232" s="1">
        <v>114</v>
      </c>
      <c r="I232" s="1" t="s">
        <v>993</v>
      </c>
      <c r="J232" s="1">
        <v>1</v>
      </c>
      <c r="K232" s="1" t="s">
        <v>29</v>
      </c>
      <c r="L232" s="1" t="s">
        <v>43</v>
      </c>
      <c r="M232" s="1" t="s">
        <v>31</v>
      </c>
      <c r="N232" s="1" t="s">
        <v>32</v>
      </c>
      <c r="O232" s="1" t="s">
        <v>999</v>
      </c>
      <c r="P232" s="1" t="s">
        <v>983</v>
      </c>
      <c r="Q232" s="1" t="s">
        <v>984</v>
      </c>
      <c r="R232" s="1" t="s">
        <v>985</v>
      </c>
      <c r="S232" s="1" t="s">
        <v>624</v>
      </c>
      <c r="T232" s="1">
        <v>80</v>
      </c>
      <c r="U232" s="1" t="s">
        <v>986</v>
      </c>
      <c r="V232" s="5" t="s">
        <v>534</v>
      </c>
      <c r="W232" s="5" t="s">
        <v>977</v>
      </c>
      <c r="X232" s="5" t="str">
        <f>+IF(Contraloria[[#This Row],[FECHA DE TERMINACIÓN]]="","",TEXT(Contraloria[[#This Row],[FECHA DE TERMINACIÓN]],"AAAA"))</f>
        <v>2020</v>
      </c>
      <c r="Y232" s="1" t="str">
        <f>+IF(Contraloria[[#This Row],[FECHA DE TERMINACIÓN]]="","",TEXT(Contraloria[[#This Row],[FECHA DE TERMINACIÓN]],"MMMM"))</f>
        <v>agosto</v>
      </c>
      <c r="Z232" s="1" t="s">
        <v>40</v>
      </c>
      <c r="AA232" s="7" t="s">
        <v>496</v>
      </c>
    </row>
    <row r="233" spans="2:27" x14ac:dyDescent="0.35">
      <c r="B233" s="6">
        <v>200</v>
      </c>
      <c r="C233" s="1" t="s">
        <v>971</v>
      </c>
      <c r="D233" s="1" t="s">
        <v>25</v>
      </c>
      <c r="E233" s="1" t="s">
        <v>26</v>
      </c>
      <c r="F233" s="1" t="s">
        <v>27</v>
      </c>
      <c r="G233" s="1">
        <v>2019</v>
      </c>
      <c r="H233" s="1">
        <v>114</v>
      </c>
      <c r="I233" s="1" t="s">
        <v>993</v>
      </c>
      <c r="J233" s="1">
        <v>2</v>
      </c>
      <c r="K233" s="1" t="s">
        <v>29</v>
      </c>
      <c r="L233" s="1" t="s">
        <v>43</v>
      </c>
      <c r="M233" s="1" t="s">
        <v>31</v>
      </c>
      <c r="N233" s="1" t="s">
        <v>32</v>
      </c>
      <c r="O233" s="1" t="s">
        <v>999</v>
      </c>
      <c r="P233" s="1" t="s">
        <v>973</v>
      </c>
      <c r="Q233" s="1" t="s">
        <v>1000</v>
      </c>
      <c r="R233" s="1" t="s">
        <v>975</v>
      </c>
      <c r="S233" s="1" t="s">
        <v>624</v>
      </c>
      <c r="T233" s="1">
        <v>80</v>
      </c>
      <c r="U233" s="1" t="s">
        <v>976</v>
      </c>
      <c r="V233" s="5" t="s">
        <v>534</v>
      </c>
      <c r="W233" s="5" t="s">
        <v>977</v>
      </c>
      <c r="X233" s="5" t="str">
        <f>+IF(Contraloria[[#This Row],[FECHA DE TERMINACIÓN]]="","",TEXT(Contraloria[[#This Row],[FECHA DE TERMINACIÓN]],"AAAA"))</f>
        <v>2020</v>
      </c>
      <c r="Y233" s="1" t="str">
        <f>+IF(Contraloria[[#This Row],[FECHA DE TERMINACIÓN]]="","",TEXT(Contraloria[[#This Row],[FECHA DE TERMINACIÓN]],"MMMM"))</f>
        <v>agosto</v>
      </c>
      <c r="Z233" s="1" t="s">
        <v>40</v>
      </c>
      <c r="AA233" s="7" t="s">
        <v>496</v>
      </c>
    </row>
    <row r="234" spans="2:27" x14ac:dyDescent="0.35">
      <c r="B234" s="6">
        <v>201</v>
      </c>
      <c r="C234" s="1" t="s">
        <v>510</v>
      </c>
      <c r="D234" s="1" t="s">
        <v>25</v>
      </c>
      <c r="E234" s="1" t="s">
        <v>26</v>
      </c>
      <c r="F234" s="1" t="s">
        <v>27</v>
      </c>
      <c r="G234" s="1">
        <v>2019</v>
      </c>
      <c r="H234" s="1">
        <v>94</v>
      </c>
      <c r="I234" s="1" t="s">
        <v>993</v>
      </c>
      <c r="J234" s="1">
        <v>1</v>
      </c>
      <c r="K234" s="1" t="s">
        <v>29</v>
      </c>
      <c r="L234" s="1" t="s">
        <v>53</v>
      </c>
      <c r="M234" s="1" t="s">
        <v>246</v>
      </c>
      <c r="N234" s="1" t="s">
        <v>247</v>
      </c>
      <c r="O234" s="1" t="s">
        <v>1001</v>
      </c>
      <c r="P234" s="1" t="s">
        <v>1002</v>
      </c>
      <c r="Q234" s="1" t="s">
        <v>1003</v>
      </c>
      <c r="R234" s="1" t="s">
        <v>784</v>
      </c>
      <c r="S234" s="1" t="s">
        <v>1004</v>
      </c>
      <c r="T234" s="1">
        <v>100</v>
      </c>
      <c r="U234" s="1" t="s">
        <v>533</v>
      </c>
      <c r="V234" s="5" t="s">
        <v>519</v>
      </c>
      <c r="W234" s="5" t="s">
        <v>520</v>
      </c>
      <c r="X234" s="5" t="str">
        <f>+IF(Contraloria[[#This Row],[FECHA DE TERMINACIÓN]]="","",TEXT(Contraloria[[#This Row],[FECHA DE TERMINACIÓN]],"AAAA"))</f>
        <v>2019</v>
      </c>
      <c r="Y234" s="1" t="str">
        <f>+IF(Contraloria[[#This Row],[FECHA DE TERMINACIÓN]]="","",TEXT(Contraloria[[#This Row],[FECHA DE TERMINACIÓN]],"MMMM"))</f>
        <v>diciembre</v>
      </c>
      <c r="Z234" s="1" t="s">
        <v>40</v>
      </c>
      <c r="AA234" s="7" t="s">
        <v>496</v>
      </c>
    </row>
    <row r="235" spans="2:27" x14ac:dyDescent="0.35">
      <c r="B235" s="6">
        <v>202</v>
      </c>
      <c r="C235" s="1" t="s">
        <v>510</v>
      </c>
      <c r="D235" s="1" t="s">
        <v>25</v>
      </c>
      <c r="E235" s="1" t="s">
        <v>26</v>
      </c>
      <c r="F235" s="1" t="s">
        <v>27</v>
      </c>
      <c r="G235" s="1">
        <v>2019</v>
      </c>
      <c r="H235" s="1">
        <v>94</v>
      </c>
      <c r="I235" s="1" t="s">
        <v>1005</v>
      </c>
      <c r="J235" s="1">
        <v>1</v>
      </c>
      <c r="K235" s="1" t="s">
        <v>29</v>
      </c>
      <c r="L235" s="1" t="s">
        <v>53</v>
      </c>
      <c r="M235" s="1" t="s">
        <v>246</v>
      </c>
      <c r="N235" s="1" t="s">
        <v>247</v>
      </c>
      <c r="O235" s="1" t="s">
        <v>1006</v>
      </c>
      <c r="P235" s="1" t="s">
        <v>1007</v>
      </c>
      <c r="Q235" s="1" t="s">
        <v>1008</v>
      </c>
      <c r="R235" s="1" t="s">
        <v>1009</v>
      </c>
      <c r="S235" s="1" t="s">
        <v>1010</v>
      </c>
      <c r="T235" s="1">
        <v>100</v>
      </c>
      <c r="U235" s="1" t="s">
        <v>1011</v>
      </c>
      <c r="V235" s="5" t="s">
        <v>519</v>
      </c>
      <c r="W235" s="5" t="s">
        <v>520</v>
      </c>
      <c r="X235" s="5" t="str">
        <f>+IF(Contraloria[[#This Row],[FECHA DE TERMINACIÓN]]="","",TEXT(Contraloria[[#This Row],[FECHA DE TERMINACIÓN]],"AAAA"))</f>
        <v>2019</v>
      </c>
      <c r="Y235" s="1" t="str">
        <f>+IF(Contraloria[[#This Row],[FECHA DE TERMINACIÓN]]="","",TEXT(Contraloria[[#This Row],[FECHA DE TERMINACIÓN]],"MMMM"))</f>
        <v>diciembre</v>
      </c>
      <c r="Z235" s="1" t="s">
        <v>40</v>
      </c>
      <c r="AA235" s="7" t="s">
        <v>496</v>
      </c>
    </row>
    <row r="236" spans="2:27" x14ac:dyDescent="0.35">
      <c r="B236" s="6">
        <v>206</v>
      </c>
      <c r="C236" s="1" t="s">
        <v>510</v>
      </c>
      <c r="D236" s="1" t="s">
        <v>25</v>
      </c>
      <c r="E236" s="1" t="s">
        <v>26</v>
      </c>
      <c r="F236" s="1" t="s">
        <v>27</v>
      </c>
      <c r="G236" s="1">
        <v>2019</v>
      </c>
      <c r="H236" s="1">
        <v>94</v>
      </c>
      <c r="I236" s="1" t="s">
        <v>1016</v>
      </c>
      <c r="J236" s="1">
        <v>1</v>
      </c>
      <c r="K236" s="1" t="s">
        <v>29</v>
      </c>
      <c r="L236" s="1" t="s">
        <v>53</v>
      </c>
      <c r="M236" s="1" t="s">
        <v>246</v>
      </c>
      <c r="N236" s="1" t="s">
        <v>247</v>
      </c>
      <c r="O236" s="1" t="s">
        <v>1021</v>
      </c>
      <c r="P236" s="1" t="s">
        <v>514</v>
      </c>
      <c r="Q236" s="1" t="s">
        <v>536</v>
      </c>
      <c r="R236" s="1" t="s">
        <v>516</v>
      </c>
      <c r="S236" s="1" t="s">
        <v>537</v>
      </c>
      <c r="T236" s="1">
        <v>100</v>
      </c>
      <c r="U236" s="1" t="s">
        <v>533</v>
      </c>
      <c r="V236" s="5" t="s">
        <v>534</v>
      </c>
      <c r="W236" s="5" t="s">
        <v>535</v>
      </c>
      <c r="X236" s="5" t="str">
        <f>+IF(Contraloria[[#This Row],[FECHA DE TERMINACIÓN]]="","",TEXT(Contraloria[[#This Row],[FECHA DE TERMINACIÓN]],"AAAA"))</f>
        <v>2020</v>
      </c>
      <c r="Y236" s="1" t="str">
        <f>+IF(Contraloria[[#This Row],[FECHA DE TERMINACIÓN]]="","",TEXT(Contraloria[[#This Row],[FECHA DE TERMINACIÓN]],"MMMM"))</f>
        <v>marzo</v>
      </c>
      <c r="Z236" s="1" t="s">
        <v>40</v>
      </c>
      <c r="AA236" s="7" t="s">
        <v>496</v>
      </c>
    </row>
    <row r="237" spans="2:27" x14ac:dyDescent="0.35">
      <c r="B237" s="6">
        <v>213</v>
      </c>
      <c r="C237" s="1" t="s">
        <v>971</v>
      </c>
      <c r="D237" s="1" t="s">
        <v>25</v>
      </c>
      <c r="E237" s="1" t="s">
        <v>26</v>
      </c>
      <c r="F237" s="1" t="s">
        <v>27</v>
      </c>
      <c r="G237" s="1">
        <v>2019</v>
      </c>
      <c r="H237" s="1">
        <v>114</v>
      </c>
      <c r="I237" s="1" t="s">
        <v>1049</v>
      </c>
      <c r="J237" s="1">
        <v>1</v>
      </c>
      <c r="K237" s="1" t="s">
        <v>29</v>
      </c>
      <c r="L237" s="1" t="s">
        <v>43</v>
      </c>
      <c r="M237" s="1" t="s">
        <v>31</v>
      </c>
      <c r="N237" s="1" t="s">
        <v>32</v>
      </c>
      <c r="O237" s="1" t="s">
        <v>1050</v>
      </c>
      <c r="P237" s="1" t="s">
        <v>1051</v>
      </c>
      <c r="Q237" s="1" t="s">
        <v>1052</v>
      </c>
      <c r="R237" s="1" t="s">
        <v>791</v>
      </c>
      <c r="S237" s="1" t="s">
        <v>1053</v>
      </c>
      <c r="T237" s="1">
        <v>80</v>
      </c>
      <c r="U237" s="1" t="s">
        <v>982</v>
      </c>
      <c r="V237" s="5" t="s">
        <v>534</v>
      </c>
      <c r="W237" s="5" t="s">
        <v>977</v>
      </c>
      <c r="X237" s="5" t="str">
        <f>+IF(Contraloria[[#This Row],[FECHA DE TERMINACIÓN]]="","",TEXT(Contraloria[[#This Row],[FECHA DE TERMINACIÓN]],"AAAA"))</f>
        <v>2020</v>
      </c>
      <c r="Y237" s="1" t="str">
        <f>+IF(Contraloria[[#This Row],[FECHA DE TERMINACIÓN]]="","",TEXT(Contraloria[[#This Row],[FECHA DE TERMINACIÓN]],"MMMM"))</f>
        <v>agosto</v>
      </c>
      <c r="Z237" s="1" t="s">
        <v>40</v>
      </c>
      <c r="AA237" s="7" t="s">
        <v>496</v>
      </c>
    </row>
    <row r="238" spans="2:27" x14ac:dyDescent="0.35">
      <c r="B238" s="6">
        <v>214</v>
      </c>
      <c r="C238" s="1" t="s">
        <v>971</v>
      </c>
      <c r="D238" s="1" t="s">
        <v>25</v>
      </c>
      <c r="E238" s="1" t="s">
        <v>26</v>
      </c>
      <c r="F238" s="1" t="s">
        <v>27</v>
      </c>
      <c r="G238" s="1">
        <v>2019</v>
      </c>
      <c r="H238" s="1">
        <v>114</v>
      </c>
      <c r="I238" s="1" t="s">
        <v>1049</v>
      </c>
      <c r="J238" s="1">
        <v>2</v>
      </c>
      <c r="K238" s="1" t="s">
        <v>29</v>
      </c>
      <c r="L238" s="1" t="s">
        <v>43</v>
      </c>
      <c r="M238" s="1" t="s">
        <v>31</v>
      </c>
      <c r="N238" s="1" t="s">
        <v>32</v>
      </c>
      <c r="O238" s="1" t="s">
        <v>1050</v>
      </c>
      <c r="P238" s="1" t="s">
        <v>1054</v>
      </c>
      <c r="Q238" s="1" t="s">
        <v>1055</v>
      </c>
      <c r="R238" s="1" t="s">
        <v>1056</v>
      </c>
      <c r="S238" s="1" t="s">
        <v>1057</v>
      </c>
      <c r="T238" s="1">
        <v>80</v>
      </c>
      <c r="U238" s="1" t="s">
        <v>68</v>
      </c>
      <c r="V238" s="5" t="s">
        <v>534</v>
      </c>
      <c r="W238" s="5" t="s">
        <v>977</v>
      </c>
      <c r="X238" s="5" t="str">
        <f>+IF(Contraloria[[#This Row],[FECHA DE TERMINACIÓN]]="","",TEXT(Contraloria[[#This Row],[FECHA DE TERMINACIÓN]],"AAAA"))</f>
        <v>2020</v>
      </c>
      <c r="Y238" s="1" t="str">
        <f>+IF(Contraloria[[#This Row],[FECHA DE TERMINACIÓN]]="","",TEXT(Contraloria[[#This Row],[FECHA DE TERMINACIÓN]],"MMMM"))</f>
        <v>agosto</v>
      </c>
      <c r="Z238" s="1" t="s">
        <v>40</v>
      </c>
      <c r="AA238" s="7" t="s">
        <v>496</v>
      </c>
    </row>
    <row r="239" spans="2:27" x14ac:dyDescent="0.35">
      <c r="B239" s="6">
        <v>215</v>
      </c>
      <c r="C239" s="1" t="s">
        <v>971</v>
      </c>
      <c r="D239" s="1" t="s">
        <v>25</v>
      </c>
      <c r="E239" s="1" t="s">
        <v>26</v>
      </c>
      <c r="F239" s="1" t="s">
        <v>27</v>
      </c>
      <c r="G239" s="1">
        <v>2019</v>
      </c>
      <c r="H239" s="1">
        <v>114</v>
      </c>
      <c r="I239" s="1" t="s">
        <v>1049</v>
      </c>
      <c r="J239" s="1">
        <v>3</v>
      </c>
      <c r="K239" s="1" t="s">
        <v>29</v>
      </c>
      <c r="L239" s="1" t="s">
        <v>43</v>
      </c>
      <c r="M239" s="1" t="s">
        <v>31</v>
      </c>
      <c r="N239" s="1" t="s">
        <v>32</v>
      </c>
      <c r="O239" s="1" t="s">
        <v>1050</v>
      </c>
      <c r="P239" s="1" t="s">
        <v>1058</v>
      </c>
      <c r="Q239" s="1" t="s">
        <v>1059</v>
      </c>
      <c r="R239" s="1" t="s">
        <v>975</v>
      </c>
      <c r="S239" s="1" t="s">
        <v>577</v>
      </c>
      <c r="T239" s="1">
        <v>80</v>
      </c>
      <c r="U239" s="1" t="s">
        <v>982</v>
      </c>
      <c r="V239" s="5" t="s">
        <v>534</v>
      </c>
      <c r="W239" s="5" t="s">
        <v>977</v>
      </c>
      <c r="X239" s="5" t="str">
        <f>+IF(Contraloria[[#This Row],[FECHA DE TERMINACIÓN]]="","",TEXT(Contraloria[[#This Row],[FECHA DE TERMINACIÓN]],"AAAA"))</f>
        <v>2020</v>
      </c>
      <c r="Y239" s="1" t="str">
        <f>+IF(Contraloria[[#This Row],[FECHA DE TERMINACIÓN]]="","",TEXT(Contraloria[[#This Row],[FECHA DE TERMINACIÓN]],"MMMM"))</f>
        <v>agosto</v>
      </c>
      <c r="Z239" s="1" t="s">
        <v>40</v>
      </c>
      <c r="AA239" s="7" t="s">
        <v>496</v>
      </c>
    </row>
    <row r="240" spans="2:27" x14ac:dyDescent="0.35">
      <c r="B240" s="6">
        <v>216</v>
      </c>
      <c r="C240" s="1" t="s">
        <v>971</v>
      </c>
      <c r="D240" s="1" t="s">
        <v>25</v>
      </c>
      <c r="E240" s="1" t="s">
        <v>26</v>
      </c>
      <c r="F240" s="1" t="s">
        <v>27</v>
      </c>
      <c r="G240" s="1">
        <v>2019</v>
      </c>
      <c r="H240" s="1">
        <v>114</v>
      </c>
      <c r="I240" s="1" t="s">
        <v>1060</v>
      </c>
      <c r="J240" s="1">
        <v>1</v>
      </c>
      <c r="K240" s="1" t="s">
        <v>29</v>
      </c>
      <c r="L240" s="1" t="s">
        <v>43</v>
      </c>
      <c r="M240" s="1" t="s">
        <v>31</v>
      </c>
      <c r="N240" s="1" t="s">
        <v>32</v>
      </c>
      <c r="O240" s="1" t="s">
        <v>1061</v>
      </c>
      <c r="P240" s="1" t="s">
        <v>1062</v>
      </c>
      <c r="Q240" s="1" t="s">
        <v>1063</v>
      </c>
      <c r="R240" s="1" t="s">
        <v>975</v>
      </c>
      <c r="S240" s="1" t="s">
        <v>1064</v>
      </c>
      <c r="T240" s="1">
        <v>80</v>
      </c>
      <c r="U240" s="1" t="s">
        <v>1065</v>
      </c>
      <c r="V240" s="5" t="s">
        <v>534</v>
      </c>
      <c r="W240" s="5" t="s">
        <v>977</v>
      </c>
      <c r="X240" s="5" t="str">
        <f>+IF(Contraloria[[#This Row],[FECHA DE TERMINACIÓN]]="","",TEXT(Contraloria[[#This Row],[FECHA DE TERMINACIÓN]],"AAAA"))</f>
        <v>2020</v>
      </c>
      <c r="Y240" s="1" t="str">
        <f>+IF(Contraloria[[#This Row],[FECHA DE TERMINACIÓN]]="","",TEXT(Contraloria[[#This Row],[FECHA DE TERMINACIÓN]],"MMMM"))</f>
        <v>agosto</v>
      </c>
      <c r="Z240" s="1" t="s">
        <v>40</v>
      </c>
      <c r="AA240" s="7" t="s">
        <v>496</v>
      </c>
    </row>
    <row r="241" spans="2:27" x14ac:dyDescent="0.35">
      <c r="B241" s="6">
        <v>217</v>
      </c>
      <c r="C241" s="1" t="s">
        <v>971</v>
      </c>
      <c r="D241" s="1" t="s">
        <v>25</v>
      </c>
      <c r="E241" s="1" t="s">
        <v>26</v>
      </c>
      <c r="F241" s="1" t="s">
        <v>27</v>
      </c>
      <c r="G241" s="1">
        <v>2019</v>
      </c>
      <c r="H241" s="1">
        <v>114</v>
      </c>
      <c r="I241" s="1" t="s">
        <v>1060</v>
      </c>
      <c r="J241" s="1">
        <v>2</v>
      </c>
      <c r="K241" s="1" t="s">
        <v>29</v>
      </c>
      <c r="L241" s="1" t="s">
        <v>43</v>
      </c>
      <c r="M241" s="1" t="s">
        <v>31</v>
      </c>
      <c r="N241" s="1" t="s">
        <v>32</v>
      </c>
      <c r="O241" s="1" t="s">
        <v>1061</v>
      </c>
      <c r="P241" s="1" t="s">
        <v>1066</v>
      </c>
      <c r="Q241" s="1" t="s">
        <v>1067</v>
      </c>
      <c r="R241" s="1" t="s">
        <v>1068</v>
      </c>
      <c r="S241" s="1" t="s">
        <v>1069</v>
      </c>
      <c r="T241" s="1">
        <v>80</v>
      </c>
      <c r="U241" s="1" t="s">
        <v>967</v>
      </c>
      <c r="V241" s="5" t="s">
        <v>1070</v>
      </c>
      <c r="W241" s="5" t="s">
        <v>545</v>
      </c>
      <c r="X241" s="5" t="str">
        <f>+IF(Contraloria[[#This Row],[FECHA DE TERMINACIÓN]]="","",TEXT(Contraloria[[#This Row],[FECHA DE TERMINACIÓN]],"AAAA"))</f>
        <v>2020</v>
      </c>
      <c r="Y241" s="1" t="str">
        <f>+IF(Contraloria[[#This Row],[FECHA DE TERMINACIÓN]]="","",TEXT(Contraloria[[#This Row],[FECHA DE TERMINACIÓN]],"MMMM"))</f>
        <v>enero</v>
      </c>
      <c r="Z241" s="1" t="s">
        <v>40</v>
      </c>
      <c r="AA241" s="7" t="s">
        <v>496</v>
      </c>
    </row>
    <row r="242" spans="2:27" x14ac:dyDescent="0.35">
      <c r="B242" s="6">
        <v>218</v>
      </c>
      <c r="C242" s="1" t="s">
        <v>971</v>
      </c>
      <c r="D242" s="1" t="s">
        <v>25</v>
      </c>
      <c r="E242" s="1" t="s">
        <v>26</v>
      </c>
      <c r="F242" s="1" t="s">
        <v>27</v>
      </c>
      <c r="G242" s="1">
        <v>2019</v>
      </c>
      <c r="H242" s="1">
        <v>114</v>
      </c>
      <c r="I242" s="1" t="s">
        <v>1060</v>
      </c>
      <c r="J242" s="1">
        <v>3</v>
      </c>
      <c r="K242" s="1" t="s">
        <v>29</v>
      </c>
      <c r="L242" s="1" t="s">
        <v>43</v>
      </c>
      <c r="M242" s="1" t="s">
        <v>31</v>
      </c>
      <c r="N242" s="1" t="s">
        <v>32</v>
      </c>
      <c r="O242" s="1" t="s">
        <v>1061</v>
      </c>
      <c r="P242" s="1" t="s">
        <v>1071</v>
      </c>
      <c r="Q242" s="1" t="s">
        <v>1072</v>
      </c>
      <c r="R242" s="1" t="s">
        <v>975</v>
      </c>
      <c r="S242" s="1" t="s">
        <v>1073</v>
      </c>
      <c r="T242" s="1">
        <v>80</v>
      </c>
      <c r="U242" s="1" t="s">
        <v>91</v>
      </c>
      <c r="V242" s="5" t="s">
        <v>534</v>
      </c>
      <c r="W242" s="5" t="s">
        <v>977</v>
      </c>
      <c r="X242" s="5" t="str">
        <f>+IF(Contraloria[[#This Row],[FECHA DE TERMINACIÓN]]="","",TEXT(Contraloria[[#This Row],[FECHA DE TERMINACIÓN]],"AAAA"))</f>
        <v>2020</v>
      </c>
      <c r="Y242" s="1" t="str">
        <f>+IF(Contraloria[[#This Row],[FECHA DE TERMINACIÓN]]="","",TEXT(Contraloria[[#This Row],[FECHA DE TERMINACIÓN]],"MMMM"))</f>
        <v>agosto</v>
      </c>
      <c r="Z242" s="1" t="s">
        <v>40</v>
      </c>
      <c r="AA242" s="7" t="s">
        <v>496</v>
      </c>
    </row>
    <row r="243" spans="2:27" x14ac:dyDescent="0.35">
      <c r="B243" s="6">
        <v>219</v>
      </c>
      <c r="C243" s="1" t="s">
        <v>971</v>
      </c>
      <c r="D243" s="1" t="s">
        <v>25</v>
      </c>
      <c r="E243" s="1" t="s">
        <v>26</v>
      </c>
      <c r="F243" s="1" t="s">
        <v>27</v>
      </c>
      <c r="G243" s="1">
        <v>2019</v>
      </c>
      <c r="H243" s="1">
        <v>114</v>
      </c>
      <c r="I243" s="1" t="s">
        <v>1074</v>
      </c>
      <c r="J243" s="1">
        <v>1</v>
      </c>
      <c r="K243" s="1" t="s">
        <v>29</v>
      </c>
      <c r="L243" s="1" t="s">
        <v>43</v>
      </c>
      <c r="M243" s="1" t="s">
        <v>31</v>
      </c>
      <c r="N243" s="1" t="s">
        <v>32</v>
      </c>
      <c r="O243" s="1" t="s">
        <v>1075</v>
      </c>
      <c r="P243" s="1" t="s">
        <v>1076</v>
      </c>
      <c r="Q243" s="1" t="s">
        <v>1077</v>
      </c>
      <c r="R243" s="1" t="s">
        <v>601</v>
      </c>
      <c r="S243" s="1" t="s">
        <v>1078</v>
      </c>
      <c r="T243" s="1">
        <v>80</v>
      </c>
      <c r="U243" s="1" t="s">
        <v>91</v>
      </c>
      <c r="V243" s="5" t="s">
        <v>534</v>
      </c>
      <c r="W243" s="5" t="s">
        <v>977</v>
      </c>
      <c r="X243" s="5" t="str">
        <f>+IF(Contraloria[[#This Row],[FECHA DE TERMINACIÓN]]="","",TEXT(Contraloria[[#This Row],[FECHA DE TERMINACIÓN]],"AAAA"))</f>
        <v>2020</v>
      </c>
      <c r="Y243" s="1" t="str">
        <f>+IF(Contraloria[[#This Row],[FECHA DE TERMINACIÓN]]="","",TEXT(Contraloria[[#This Row],[FECHA DE TERMINACIÓN]],"MMMM"))</f>
        <v>agosto</v>
      </c>
      <c r="Z243" s="1" t="s">
        <v>40</v>
      </c>
      <c r="AA243" s="7" t="s">
        <v>496</v>
      </c>
    </row>
    <row r="244" spans="2:27" x14ac:dyDescent="0.35">
      <c r="B244" s="6">
        <v>220</v>
      </c>
      <c r="C244" s="1" t="s">
        <v>971</v>
      </c>
      <c r="D244" s="1" t="s">
        <v>25</v>
      </c>
      <c r="E244" s="1" t="s">
        <v>26</v>
      </c>
      <c r="F244" s="1" t="s">
        <v>27</v>
      </c>
      <c r="G244" s="1">
        <v>2019</v>
      </c>
      <c r="H244" s="1">
        <v>114</v>
      </c>
      <c r="I244" s="1" t="s">
        <v>1074</v>
      </c>
      <c r="J244" s="1">
        <v>2</v>
      </c>
      <c r="K244" s="1" t="s">
        <v>29</v>
      </c>
      <c r="L244" s="1" t="s">
        <v>43</v>
      </c>
      <c r="M244" s="1" t="s">
        <v>31</v>
      </c>
      <c r="N244" s="1" t="s">
        <v>32</v>
      </c>
      <c r="O244" s="1" t="s">
        <v>1075</v>
      </c>
      <c r="P244" s="1" t="s">
        <v>1066</v>
      </c>
      <c r="Q244" s="1" t="s">
        <v>1067</v>
      </c>
      <c r="R244" s="1" t="s">
        <v>1068</v>
      </c>
      <c r="S244" s="1" t="s">
        <v>1069</v>
      </c>
      <c r="T244" s="1">
        <v>80</v>
      </c>
      <c r="U244" s="1" t="s">
        <v>967</v>
      </c>
      <c r="V244" s="5" t="s">
        <v>1070</v>
      </c>
      <c r="W244" s="5" t="s">
        <v>545</v>
      </c>
      <c r="X244" s="5" t="str">
        <f>+IF(Contraloria[[#This Row],[FECHA DE TERMINACIÓN]]="","",TEXT(Contraloria[[#This Row],[FECHA DE TERMINACIÓN]],"AAAA"))</f>
        <v>2020</v>
      </c>
      <c r="Y244" s="1" t="str">
        <f>+IF(Contraloria[[#This Row],[FECHA DE TERMINACIÓN]]="","",TEXT(Contraloria[[#This Row],[FECHA DE TERMINACIÓN]],"MMMM"))</f>
        <v>enero</v>
      </c>
      <c r="Z244" s="1" t="s">
        <v>40</v>
      </c>
      <c r="AA244" s="7" t="s">
        <v>496</v>
      </c>
    </row>
    <row r="245" spans="2:27" x14ac:dyDescent="0.35">
      <c r="B245" s="6">
        <v>221</v>
      </c>
      <c r="C245" s="1" t="s">
        <v>971</v>
      </c>
      <c r="D245" s="1" t="s">
        <v>25</v>
      </c>
      <c r="E245" s="1" t="s">
        <v>26</v>
      </c>
      <c r="F245" s="1" t="s">
        <v>27</v>
      </c>
      <c r="G245" s="1">
        <v>2019</v>
      </c>
      <c r="H245" s="1">
        <v>114</v>
      </c>
      <c r="I245" s="1" t="s">
        <v>1074</v>
      </c>
      <c r="J245" s="1">
        <v>3</v>
      </c>
      <c r="K245" s="1" t="s">
        <v>29</v>
      </c>
      <c r="L245" s="1" t="s">
        <v>43</v>
      </c>
      <c r="M245" s="1" t="s">
        <v>31</v>
      </c>
      <c r="N245" s="1" t="s">
        <v>32</v>
      </c>
      <c r="O245" s="1" t="s">
        <v>1075</v>
      </c>
      <c r="P245" s="1" t="s">
        <v>1066</v>
      </c>
      <c r="Q245" s="1" t="s">
        <v>1079</v>
      </c>
      <c r="R245" s="1" t="s">
        <v>1068</v>
      </c>
      <c r="S245" s="1" t="s">
        <v>1080</v>
      </c>
      <c r="T245" s="1">
        <v>80</v>
      </c>
      <c r="U245" s="1" t="s">
        <v>91</v>
      </c>
      <c r="V245" s="5" t="s">
        <v>534</v>
      </c>
      <c r="W245" s="5" t="s">
        <v>977</v>
      </c>
      <c r="X245" s="5" t="str">
        <f>+IF(Contraloria[[#This Row],[FECHA DE TERMINACIÓN]]="","",TEXT(Contraloria[[#This Row],[FECHA DE TERMINACIÓN]],"AAAA"))</f>
        <v>2020</v>
      </c>
      <c r="Y245" s="1" t="str">
        <f>+IF(Contraloria[[#This Row],[FECHA DE TERMINACIÓN]]="","",TEXT(Contraloria[[#This Row],[FECHA DE TERMINACIÓN]],"MMMM"))</f>
        <v>agosto</v>
      </c>
      <c r="Z245" s="1" t="s">
        <v>40</v>
      </c>
      <c r="AA245" s="7" t="s">
        <v>496</v>
      </c>
    </row>
    <row r="246" spans="2:27" x14ac:dyDescent="0.35">
      <c r="B246" s="6">
        <v>222</v>
      </c>
      <c r="C246" s="1" t="s">
        <v>971</v>
      </c>
      <c r="D246" s="1" t="s">
        <v>25</v>
      </c>
      <c r="E246" s="1" t="s">
        <v>26</v>
      </c>
      <c r="F246" s="1" t="s">
        <v>27</v>
      </c>
      <c r="G246" s="1">
        <v>2019</v>
      </c>
      <c r="H246" s="1">
        <v>114</v>
      </c>
      <c r="I246" s="1" t="s">
        <v>1074</v>
      </c>
      <c r="J246" s="1">
        <v>4</v>
      </c>
      <c r="K246" s="1" t="s">
        <v>29</v>
      </c>
      <c r="L246" s="1" t="s">
        <v>43</v>
      </c>
      <c r="M246" s="1" t="s">
        <v>31</v>
      </c>
      <c r="N246" s="1" t="s">
        <v>32</v>
      </c>
      <c r="O246" s="1" t="s">
        <v>1075</v>
      </c>
      <c r="P246" s="1" t="s">
        <v>1066</v>
      </c>
      <c r="Q246" s="1" t="s">
        <v>1081</v>
      </c>
      <c r="R246" s="1" t="s">
        <v>985</v>
      </c>
      <c r="S246" s="1" t="s">
        <v>1082</v>
      </c>
      <c r="T246" s="1">
        <v>80</v>
      </c>
      <c r="U246" s="1" t="s">
        <v>967</v>
      </c>
      <c r="V246" s="5" t="s">
        <v>1070</v>
      </c>
      <c r="W246" s="5" t="s">
        <v>545</v>
      </c>
      <c r="X246" s="5" t="str">
        <f>+IF(Contraloria[[#This Row],[FECHA DE TERMINACIÓN]]="","",TEXT(Contraloria[[#This Row],[FECHA DE TERMINACIÓN]],"AAAA"))</f>
        <v>2020</v>
      </c>
      <c r="Y246" s="1" t="str">
        <f>+IF(Contraloria[[#This Row],[FECHA DE TERMINACIÓN]]="","",TEXT(Contraloria[[#This Row],[FECHA DE TERMINACIÓN]],"MMMM"))</f>
        <v>enero</v>
      </c>
      <c r="Z246" s="1" t="s">
        <v>40</v>
      </c>
      <c r="AA246" s="7" t="s">
        <v>496</v>
      </c>
    </row>
    <row r="247" spans="2:27" x14ac:dyDescent="0.35">
      <c r="B247" s="6">
        <v>223</v>
      </c>
      <c r="C247" s="1" t="s">
        <v>971</v>
      </c>
      <c r="D247" s="1" t="s">
        <v>25</v>
      </c>
      <c r="E247" s="1" t="s">
        <v>26</v>
      </c>
      <c r="F247" s="1" t="s">
        <v>27</v>
      </c>
      <c r="G247" s="1">
        <v>2019</v>
      </c>
      <c r="H247" s="1">
        <v>114</v>
      </c>
      <c r="I247" s="1" t="s">
        <v>1083</v>
      </c>
      <c r="J247" s="1">
        <v>1</v>
      </c>
      <c r="K247" s="1" t="s">
        <v>29</v>
      </c>
      <c r="L247" s="1" t="s">
        <v>43</v>
      </c>
      <c r="M247" s="1" t="s">
        <v>31</v>
      </c>
      <c r="N247" s="1" t="s">
        <v>32</v>
      </c>
      <c r="O247" s="1" t="s">
        <v>1084</v>
      </c>
      <c r="P247" s="1" t="s">
        <v>1054</v>
      </c>
      <c r="Q247" s="1" t="s">
        <v>1055</v>
      </c>
      <c r="R247" s="1" t="s">
        <v>1056</v>
      </c>
      <c r="S247" s="1" t="s">
        <v>1057</v>
      </c>
      <c r="T247" s="1">
        <v>80</v>
      </c>
      <c r="U247" s="1" t="s">
        <v>68</v>
      </c>
      <c r="V247" s="5" t="s">
        <v>534</v>
      </c>
      <c r="W247" s="5" t="s">
        <v>977</v>
      </c>
      <c r="X247" s="5" t="str">
        <f>+IF(Contraloria[[#This Row],[FECHA DE TERMINACIÓN]]="","",TEXT(Contraloria[[#This Row],[FECHA DE TERMINACIÓN]],"AAAA"))</f>
        <v>2020</v>
      </c>
      <c r="Y247" s="1" t="str">
        <f>+IF(Contraloria[[#This Row],[FECHA DE TERMINACIÓN]]="","",TEXT(Contraloria[[#This Row],[FECHA DE TERMINACIÓN]],"MMMM"))</f>
        <v>agosto</v>
      </c>
      <c r="Z247" s="1" t="s">
        <v>40</v>
      </c>
      <c r="AA247" s="7" t="s">
        <v>496</v>
      </c>
    </row>
    <row r="248" spans="2:27" x14ac:dyDescent="0.35">
      <c r="B248" s="6">
        <v>224</v>
      </c>
      <c r="C248" s="1" t="s">
        <v>971</v>
      </c>
      <c r="D248" s="1" t="s">
        <v>25</v>
      </c>
      <c r="E248" s="1" t="s">
        <v>26</v>
      </c>
      <c r="F248" s="1" t="s">
        <v>27</v>
      </c>
      <c r="G248" s="1">
        <v>2019</v>
      </c>
      <c r="H248" s="1">
        <v>114</v>
      </c>
      <c r="I248" s="1" t="s">
        <v>1083</v>
      </c>
      <c r="J248" s="1">
        <v>2</v>
      </c>
      <c r="K248" s="1" t="s">
        <v>29</v>
      </c>
      <c r="L248" s="1" t="s">
        <v>43</v>
      </c>
      <c r="M248" s="1" t="s">
        <v>31</v>
      </c>
      <c r="N248" s="1" t="s">
        <v>32</v>
      </c>
      <c r="O248" s="1" t="s">
        <v>1084</v>
      </c>
      <c r="P248" s="1" t="s">
        <v>1066</v>
      </c>
      <c r="Q248" s="1" t="s">
        <v>1085</v>
      </c>
      <c r="R248" s="1" t="s">
        <v>985</v>
      </c>
      <c r="S248" s="1" t="s">
        <v>1082</v>
      </c>
      <c r="T248" s="1">
        <v>80</v>
      </c>
      <c r="U248" s="1" t="s">
        <v>967</v>
      </c>
      <c r="V248" s="5" t="s">
        <v>1070</v>
      </c>
      <c r="W248" s="5" t="s">
        <v>545</v>
      </c>
      <c r="X248" s="5" t="str">
        <f>+IF(Contraloria[[#This Row],[FECHA DE TERMINACIÓN]]="","",TEXT(Contraloria[[#This Row],[FECHA DE TERMINACIÓN]],"AAAA"))</f>
        <v>2020</v>
      </c>
      <c r="Y248" s="1" t="str">
        <f>+IF(Contraloria[[#This Row],[FECHA DE TERMINACIÓN]]="","",TEXT(Contraloria[[#This Row],[FECHA DE TERMINACIÓN]],"MMMM"))</f>
        <v>enero</v>
      </c>
      <c r="Z248" s="1" t="s">
        <v>40</v>
      </c>
      <c r="AA248" s="7" t="s">
        <v>496</v>
      </c>
    </row>
    <row r="249" spans="2:27" x14ac:dyDescent="0.35">
      <c r="B249" s="6">
        <v>225</v>
      </c>
      <c r="C249" s="1" t="s">
        <v>971</v>
      </c>
      <c r="D249" s="1" t="s">
        <v>25</v>
      </c>
      <c r="E249" s="1" t="s">
        <v>26</v>
      </c>
      <c r="F249" s="1" t="s">
        <v>27</v>
      </c>
      <c r="G249" s="1">
        <v>2019</v>
      </c>
      <c r="H249" s="1">
        <v>114</v>
      </c>
      <c r="I249" s="1" t="s">
        <v>1083</v>
      </c>
      <c r="J249" s="1">
        <v>3</v>
      </c>
      <c r="K249" s="1" t="s">
        <v>29</v>
      </c>
      <c r="L249" s="1" t="s">
        <v>43</v>
      </c>
      <c r="M249" s="1" t="s">
        <v>31</v>
      </c>
      <c r="N249" s="1" t="s">
        <v>32</v>
      </c>
      <c r="O249" s="1" t="s">
        <v>1084</v>
      </c>
      <c r="P249" s="1" t="s">
        <v>1066</v>
      </c>
      <c r="Q249" s="1" t="s">
        <v>1067</v>
      </c>
      <c r="R249" s="1" t="s">
        <v>1068</v>
      </c>
      <c r="S249" s="1" t="s">
        <v>1069</v>
      </c>
      <c r="T249" s="1">
        <v>80</v>
      </c>
      <c r="U249" s="1" t="s">
        <v>967</v>
      </c>
      <c r="V249" s="5" t="s">
        <v>1070</v>
      </c>
      <c r="W249" s="5" t="s">
        <v>545</v>
      </c>
      <c r="X249" s="5" t="str">
        <f>+IF(Contraloria[[#This Row],[FECHA DE TERMINACIÓN]]="","",TEXT(Contraloria[[#This Row],[FECHA DE TERMINACIÓN]],"AAAA"))</f>
        <v>2020</v>
      </c>
      <c r="Y249" s="1" t="str">
        <f>+IF(Contraloria[[#This Row],[FECHA DE TERMINACIÓN]]="","",TEXT(Contraloria[[#This Row],[FECHA DE TERMINACIÓN]],"MMMM"))</f>
        <v>enero</v>
      </c>
      <c r="Z249" s="1" t="s">
        <v>40</v>
      </c>
      <c r="AA249" s="7" t="s">
        <v>496</v>
      </c>
    </row>
    <row r="250" spans="2:27" x14ac:dyDescent="0.35">
      <c r="B250" s="6">
        <v>226</v>
      </c>
      <c r="C250" s="1" t="s">
        <v>971</v>
      </c>
      <c r="D250" s="1" t="s">
        <v>25</v>
      </c>
      <c r="E250" s="1" t="s">
        <v>26</v>
      </c>
      <c r="F250" s="1" t="s">
        <v>27</v>
      </c>
      <c r="G250" s="1">
        <v>2019</v>
      </c>
      <c r="H250" s="1">
        <v>114</v>
      </c>
      <c r="I250" s="1" t="s">
        <v>1086</v>
      </c>
      <c r="J250" s="1">
        <v>1</v>
      </c>
      <c r="K250" s="1" t="s">
        <v>29</v>
      </c>
      <c r="L250" s="1" t="s">
        <v>43</v>
      </c>
      <c r="M250" s="1" t="s">
        <v>31</v>
      </c>
      <c r="N250" s="1" t="s">
        <v>32</v>
      </c>
      <c r="O250" s="1" t="s">
        <v>1087</v>
      </c>
      <c r="P250" s="1" t="s">
        <v>1088</v>
      </c>
      <c r="Q250" s="1" t="s">
        <v>1089</v>
      </c>
      <c r="R250" s="1" t="s">
        <v>1090</v>
      </c>
      <c r="S250" s="1" t="s">
        <v>1091</v>
      </c>
      <c r="T250" s="1">
        <v>80</v>
      </c>
      <c r="U250" s="1" t="s">
        <v>91</v>
      </c>
      <c r="V250" s="5" t="s">
        <v>534</v>
      </c>
      <c r="W250" s="5" t="s">
        <v>977</v>
      </c>
      <c r="X250" s="5" t="str">
        <f>+IF(Contraloria[[#This Row],[FECHA DE TERMINACIÓN]]="","",TEXT(Contraloria[[#This Row],[FECHA DE TERMINACIÓN]],"AAAA"))</f>
        <v>2020</v>
      </c>
      <c r="Y250" s="1" t="str">
        <f>+IF(Contraloria[[#This Row],[FECHA DE TERMINACIÓN]]="","",TEXT(Contraloria[[#This Row],[FECHA DE TERMINACIÓN]],"MMMM"))</f>
        <v>agosto</v>
      </c>
      <c r="Z250" s="1" t="s">
        <v>40</v>
      </c>
      <c r="AA250" s="7" t="s">
        <v>496</v>
      </c>
    </row>
    <row r="251" spans="2:27" x14ac:dyDescent="0.35">
      <c r="B251" s="6">
        <v>227</v>
      </c>
      <c r="C251" s="1" t="s">
        <v>971</v>
      </c>
      <c r="D251" s="1" t="s">
        <v>25</v>
      </c>
      <c r="E251" s="1" t="s">
        <v>26</v>
      </c>
      <c r="F251" s="1" t="s">
        <v>27</v>
      </c>
      <c r="G251" s="1">
        <v>2019</v>
      </c>
      <c r="H251" s="1">
        <v>114</v>
      </c>
      <c r="I251" s="1" t="s">
        <v>1086</v>
      </c>
      <c r="J251" s="1">
        <v>2</v>
      </c>
      <c r="K251" s="1" t="s">
        <v>29</v>
      </c>
      <c r="L251" s="1" t="s">
        <v>43</v>
      </c>
      <c r="M251" s="1" t="s">
        <v>31</v>
      </c>
      <c r="N251" s="1" t="s">
        <v>32</v>
      </c>
      <c r="O251" s="1" t="s">
        <v>1087</v>
      </c>
      <c r="P251" s="1" t="s">
        <v>1092</v>
      </c>
      <c r="Q251" s="1" t="s">
        <v>1093</v>
      </c>
      <c r="R251" s="1" t="s">
        <v>1090</v>
      </c>
      <c r="S251" s="1" t="s">
        <v>1078</v>
      </c>
      <c r="T251" s="1">
        <v>80</v>
      </c>
      <c r="U251" s="1" t="s">
        <v>1094</v>
      </c>
      <c r="V251" s="5" t="s">
        <v>534</v>
      </c>
      <c r="W251" s="5" t="s">
        <v>977</v>
      </c>
      <c r="X251" s="5" t="str">
        <f>+IF(Contraloria[[#This Row],[FECHA DE TERMINACIÓN]]="","",TEXT(Contraloria[[#This Row],[FECHA DE TERMINACIÓN]],"AAAA"))</f>
        <v>2020</v>
      </c>
      <c r="Y251" s="1" t="str">
        <f>+IF(Contraloria[[#This Row],[FECHA DE TERMINACIÓN]]="","",TEXT(Contraloria[[#This Row],[FECHA DE TERMINACIÓN]],"MMMM"))</f>
        <v>agosto</v>
      </c>
      <c r="Z251" s="1" t="s">
        <v>40</v>
      </c>
      <c r="AA251" s="7" t="s">
        <v>496</v>
      </c>
    </row>
    <row r="252" spans="2:27" x14ac:dyDescent="0.35">
      <c r="B252" s="6">
        <v>228</v>
      </c>
      <c r="C252" s="1" t="s">
        <v>971</v>
      </c>
      <c r="D252" s="1" t="s">
        <v>25</v>
      </c>
      <c r="E252" s="1" t="s">
        <v>26</v>
      </c>
      <c r="F252" s="1" t="s">
        <v>27</v>
      </c>
      <c r="G252" s="1">
        <v>2019</v>
      </c>
      <c r="H252" s="1">
        <v>114</v>
      </c>
      <c r="I252" s="1" t="s">
        <v>1086</v>
      </c>
      <c r="J252" s="1">
        <v>3</v>
      </c>
      <c r="K252" s="1" t="s">
        <v>29</v>
      </c>
      <c r="L252" s="1" t="s">
        <v>43</v>
      </c>
      <c r="M252" s="1" t="s">
        <v>31</v>
      </c>
      <c r="N252" s="1" t="s">
        <v>32</v>
      </c>
      <c r="O252" s="1" t="s">
        <v>1087</v>
      </c>
      <c r="P252" s="1" t="s">
        <v>983</v>
      </c>
      <c r="Q252" s="1" t="s">
        <v>984</v>
      </c>
      <c r="R252" s="1" t="s">
        <v>985</v>
      </c>
      <c r="S252" s="1" t="s">
        <v>624</v>
      </c>
      <c r="T252" s="1">
        <v>80</v>
      </c>
      <c r="U252" s="1" t="s">
        <v>986</v>
      </c>
      <c r="V252" s="5" t="s">
        <v>534</v>
      </c>
      <c r="W252" s="5" t="s">
        <v>977</v>
      </c>
      <c r="X252" s="5" t="str">
        <f>+IF(Contraloria[[#This Row],[FECHA DE TERMINACIÓN]]="","",TEXT(Contraloria[[#This Row],[FECHA DE TERMINACIÓN]],"AAAA"))</f>
        <v>2020</v>
      </c>
      <c r="Y252" s="1" t="str">
        <f>+IF(Contraloria[[#This Row],[FECHA DE TERMINACIÓN]]="","",TEXT(Contraloria[[#This Row],[FECHA DE TERMINACIÓN]],"MMMM"))</f>
        <v>agosto</v>
      </c>
      <c r="Z252" s="1" t="s">
        <v>40</v>
      </c>
      <c r="AA252" s="7" t="s">
        <v>496</v>
      </c>
    </row>
    <row r="253" spans="2:27" x14ac:dyDescent="0.35">
      <c r="B253" s="6">
        <v>229</v>
      </c>
      <c r="C253" s="1" t="s">
        <v>971</v>
      </c>
      <c r="D253" s="1" t="s">
        <v>25</v>
      </c>
      <c r="E253" s="1" t="s">
        <v>26</v>
      </c>
      <c r="F253" s="1" t="s">
        <v>27</v>
      </c>
      <c r="G253" s="1">
        <v>2019</v>
      </c>
      <c r="H253" s="1">
        <v>114</v>
      </c>
      <c r="I253" s="1" t="s">
        <v>1086</v>
      </c>
      <c r="J253" s="1">
        <v>4</v>
      </c>
      <c r="K253" s="1" t="s">
        <v>29</v>
      </c>
      <c r="L253" s="1" t="s">
        <v>43</v>
      </c>
      <c r="M253" s="1" t="s">
        <v>31</v>
      </c>
      <c r="N253" s="1" t="s">
        <v>32</v>
      </c>
      <c r="O253" s="1" t="s">
        <v>1087</v>
      </c>
      <c r="P253" s="1" t="s">
        <v>1095</v>
      </c>
      <c r="Q253" s="1" t="s">
        <v>1096</v>
      </c>
      <c r="R253" s="1" t="s">
        <v>985</v>
      </c>
      <c r="S253" s="1" t="s">
        <v>1097</v>
      </c>
      <c r="T253" s="1">
        <v>80</v>
      </c>
      <c r="U253" s="1" t="s">
        <v>91</v>
      </c>
      <c r="V253" s="5" t="s">
        <v>534</v>
      </c>
      <c r="W253" s="5" t="s">
        <v>977</v>
      </c>
      <c r="X253" s="5" t="str">
        <f>+IF(Contraloria[[#This Row],[FECHA DE TERMINACIÓN]]="","",TEXT(Contraloria[[#This Row],[FECHA DE TERMINACIÓN]],"AAAA"))</f>
        <v>2020</v>
      </c>
      <c r="Y253" s="1" t="str">
        <f>+IF(Contraloria[[#This Row],[FECHA DE TERMINACIÓN]]="","",TEXT(Contraloria[[#This Row],[FECHA DE TERMINACIÓN]],"MMMM"))</f>
        <v>agosto</v>
      </c>
      <c r="Z253" s="1" t="s">
        <v>40</v>
      </c>
      <c r="AA253" s="7" t="s">
        <v>496</v>
      </c>
    </row>
    <row r="254" spans="2:27" x14ac:dyDescent="0.35">
      <c r="B254" s="6">
        <v>230</v>
      </c>
      <c r="C254" s="1" t="s">
        <v>971</v>
      </c>
      <c r="D254" s="1" t="s">
        <v>25</v>
      </c>
      <c r="E254" s="1" t="s">
        <v>26</v>
      </c>
      <c r="F254" s="1" t="s">
        <v>27</v>
      </c>
      <c r="G254" s="1">
        <v>2019</v>
      </c>
      <c r="H254" s="1">
        <v>114</v>
      </c>
      <c r="I254" s="1" t="s">
        <v>1086</v>
      </c>
      <c r="J254" s="1">
        <v>5</v>
      </c>
      <c r="K254" s="1" t="s">
        <v>29</v>
      </c>
      <c r="L254" s="1" t="s">
        <v>43</v>
      </c>
      <c r="M254" s="1" t="s">
        <v>31</v>
      </c>
      <c r="N254" s="1" t="s">
        <v>32</v>
      </c>
      <c r="O254" s="1" t="s">
        <v>1087</v>
      </c>
      <c r="P254" s="1" t="s">
        <v>978</v>
      </c>
      <c r="Q254" s="1" t="s">
        <v>979</v>
      </c>
      <c r="R254" s="1" t="s">
        <v>980</v>
      </c>
      <c r="S254" s="1" t="s">
        <v>981</v>
      </c>
      <c r="T254" s="1">
        <v>80</v>
      </c>
      <c r="U254" s="1" t="s">
        <v>982</v>
      </c>
      <c r="V254" s="5" t="s">
        <v>534</v>
      </c>
      <c r="W254" s="5" t="s">
        <v>977</v>
      </c>
      <c r="X254" s="5" t="str">
        <f>+IF(Contraloria[[#This Row],[FECHA DE TERMINACIÓN]]="","",TEXT(Contraloria[[#This Row],[FECHA DE TERMINACIÓN]],"AAAA"))</f>
        <v>2020</v>
      </c>
      <c r="Y254" s="1" t="str">
        <f>+IF(Contraloria[[#This Row],[FECHA DE TERMINACIÓN]]="","",TEXT(Contraloria[[#This Row],[FECHA DE TERMINACIÓN]],"MMMM"))</f>
        <v>agosto</v>
      </c>
      <c r="Z254" s="1" t="s">
        <v>40</v>
      </c>
      <c r="AA254" s="7" t="s">
        <v>496</v>
      </c>
    </row>
    <row r="255" spans="2:27" x14ac:dyDescent="0.35">
      <c r="B255" s="6">
        <v>254</v>
      </c>
      <c r="C255" s="1" t="s">
        <v>510</v>
      </c>
      <c r="D255" s="1" t="s">
        <v>25</v>
      </c>
      <c r="E255" s="1" t="s">
        <v>26</v>
      </c>
      <c r="F255" s="1" t="s">
        <v>27</v>
      </c>
      <c r="G255" s="1">
        <v>2019</v>
      </c>
      <c r="H255" s="1">
        <v>94</v>
      </c>
      <c r="I255" s="1" t="s">
        <v>1176</v>
      </c>
      <c r="J255" s="1">
        <v>1</v>
      </c>
      <c r="K255" s="1" t="s">
        <v>29</v>
      </c>
      <c r="L255" s="1" t="s">
        <v>53</v>
      </c>
      <c r="M255" s="1" t="s">
        <v>31</v>
      </c>
      <c r="N255" s="1" t="s">
        <v>168</v>
      </c>
      <c r="O255" s="1" t="s">
        <v>1177</v>
      </c>
      <c r="P255" s="1" t="s">
        <v>1178</v>
      </c>
      <c r="Q255" s="1" t="s">
        <v>1179</v>
      </c>
      <c r="R255" s="1" t="s">
        <v>784</v>
      </c>
      <c r="S255" s="1" t="s">
        <v>1180</v>
      </c>
      <c r="T255" s="1">
        <v>100</v>
      </c>
      <c r="U255" s="1" t="s">
        <v>1181</v>
      </c>
      <c r="V255" s="5" t="s">
        <v>519</v>
      </c>
      <c r="W255" s="5" t="s">
        <v>520</v>
      </c>
      <c r="X255" s="5" t="str">
        <f>+IF(Contraloria[[#This Row],[FECHA DE TERMINACIÓN]]="","",TEXT(Contraloria[[#This Row],[FECHA DE TERMINACIÓN]],"AAAA"))</f>
        <v>2019</v>
      </c>
      <c r="Y255" s="1" t="str">
        <f>+IF(Contraloria[[#This Row],[FECHA DE TERMINACIÓN]]="","",TEXT(Contraloria[[#This Row],[FECHA DE TERMINACIÓN]],"MMMM"))</f>
        <v>diciembre</v>
      </c>
      <c r="Z255" s="1" t="s">
        <v>40</v>
      </c>
      <c r="AA255" s="7" t="s">
        <v>496</v>
      </c>
    </row>
    <row r="256" spans="2:27" x14ac:dyDescent="0.35">
      <c r="B256" s="6">
        <v>255</v>
      </c>
      <c r="C256" s="1" t="s">
        <v>510</v>
      </c>
      <c r="D256" s="1" t="s">
        <v>25</v>
      </c>
      <c r="E256" s="1" t="s">
        <v>26</v>
      </c>
      <c r="F256" s="1" t="s">
        <v>27</v>
      </c>
      <c r="G256" s="1">
        <v>2019</v>
      </c>
      <c r="H256" s="1">
        <v>94</v>
      </c>
      <c r="I256" s="1" t="s">
        <v>1176</v>
      </c>
      <c r="J256" s="1">
        <v>2</v>
      </c>
      <c r="K256" s="1" t="s">
        <v>29</v>
      </c>
      <c r="L256" s="1" t="s">
        <v>53</v>
      </c>
      <c r="M256" s="1" t="s">
        <v>31</v>
      </c>
      <c r="N256" s="1" t="s">
        <v>168</v>
      </c>
      <c r="O256" s="1" t="s">
        <v>1177</v>
      </c>
      <c r="P256" s="1" t="s">
        <v>1178</v>
      </c>
      <c r="Q256" s="1" t="s">
        <v>1182</v>
      </c>
      <c r="R256" s="1" t="s">
        <v>784</v>
      </c>
      <c r="S256" s="1" t="s">
        <v>1183</v>
      </c>
      <c r="T256" s="1">
        <v>100</v>
      </c>
      <c r="U256" s="1" t="s">
        <v>1181</v>
      </c>
      <c r="V256" s="5" t="s">
        <v>519</v>
      </c>
      <c r="W256" s="5" t="s">
        <v>520</v>
      </c>
      <c r="X256" s="5" t="str">
        <f>+IF(Contraloria[[#This Row],[FECHA DE TERMINACIÓN]]="","",TEXT(Contraloria[[#This Row],[FECHA DE TERMINACIÓN]],"AAAA"))</f>
        <v>2019</v>
      </c>
      <c r="Y256" s="1" t="str">
        <f>+IF(Contraloria[[#This Row],[FECHA DE TERMINACIÓN]]="","",TEXT(Contraloria[[#This Row],[FECHA DE TERMINACIÓN]],"MMMM"))</f>
        <v>diciembre</v>
      </c>
      <c r="Z256" s="1" t="s">
        <v>40</v>
      </c>
      <c r="AA256" s="7" t="s">
        <v>496</v>
      </c>
    </row>
    <row r="257" spans="2:27" x14ac:dyDescent="0.35">
      <c r="B257" s="6">
        <v>256</v>
      </c>
      <c r="C257" s="1" t="s">
        <v>510</v>
      </c>
      <c r="D257" s="1" t="s">
        <v>25</v>
      </c>
      <c r="E257" s="1" t="s">
        <v>26</v>
      </c>
      <c r="F257" s="1" t="s">
        <v>27</v>
      </c>
      <c r="G257" s="1">
        <v>2019</v>
      </c>
      <c r="H257" s="1">
        <v>94</v>
      </c>
      <c r="I257" s="1" t="s">
        <v>1184</v>
      </c>
      <c r="J257" s="1">
        <v>1</v>
      </c>
      <c r="K257" s="1" t="s">
        <v>29</v>
      </c>
      <c r="L257" s="1" t="s">
        <v>53</v>
      </c>
      <c r="M257" s="1" t="s">
        <v>31</v>
      </c>
      <c r="N257" s="1" t="s">
        <v>32</v>
      </c>
      <c r="O257" s="1" t="s">
        <v>1185</v>
      </c>
      <c r="P257" s="1" t="s">
        <v>1186</v>
      </c>
      <c r="Q257" s="1" t="s">
        <v>1187</v>
      </c>
      <c r="R257" s="1" t="s">
        <v>1090</v>
      </c>
      <c r="S257" s="1" t="s">
        <v>1188</v>
      </c>
      <c r="T257" s="1">
        <v>100</v>
      </c>
      <c r="U257" s="1" t="s">
        <v>1189</v>
      </c>
      <c r="V257" s="5" t="s">
        <v>519</v>
      </c>
      <c r="W257" s="5" t="s">
        <v>1190</v>
      </c>
      <c r="X257" s="5" t="str">
        <f>+IF(Contraloria[[#This Row],[FECHA DE TERMINACIÓN]]="","",TEXT(Contraloria[[#This Row],[FECHA DE TERMINACIÓN]],"AAAA"))</f>
        <v>2020</v>
      </c>
      <c r="Y257" s="1" t="str">
        <f>+IF(Contraloria[[#This Row],[FECHA DE TERMINACIÓN]]="","",TEXT(Contraloria[[#This Row],[FECHA DE TERMINACIÓN]],"MMMM"))</f>
        <v>mayo</v>
      </c>
      <c r="Z257" s="1" t="s">
        <v>40</v>
      </c>
      <c r="AA257" s="7" t="s">
        <v>496</v>
      </c>
    </row>
    <row r="258" spans="2:27" x14ac:dyDescent="0.35">
      <c r="B258" s="11">
        <v>257</v>
      </c>
      <c r="C258" s="12" t="s">
        <v>510</v>
      </c>
      <c r="D258" s="12" t="s">
        <v>25</v>
      </c>
      <c r="E258" s="12" t="s">
        <v>26</v>
      </c>
      <c r="F258" s="12" t="s">
        <v>27</v>
      </c>
      <c r="G258" s="12">
        <v>2019</v>
      </c>
      <c r="H258" s="12">
        <v>94</v>
      </c>
      <c r="I258" s="12" t="s">
        <v>1184</v>
      </c>
      <c r="J258" s="12">
        <v>2</v>
      </c>
      <c r="K258" s="12" t="s">
        <v>29</v>
      </c>
      <c r="L258" s="12" t="s">
        <v>53</v>
      </c>
      <c r="M258" s="12" t="s">
        <v>31</v>
      </c>
      <c r="N258" s="12" t="s">
        <v>32</v>
      </c>
      <c r="O258" s="12" t="s">
        <v>1185</v>
      </c>
      <c r="P258" s="12" t="s">
        <v>1186</v>
      </c>
      <c r="Q258" s="12" t="s">
        <v>1191</v>
      </c>
      <c r="R258" s="12" t="s">
        <v>601</v>
      </c>
      <c r="S258" s="12" t="s">
        <v>1192</v>
      </c>
      <c r="T258" s="12">
        <v>100</v>
      </c>
      <c r="U258" s="12" t="s">
        <v>1193</v>
      </c>
      <c r="V258" s="13" t="s">
        <v>519</v>
      </c>
      <c r="W258" s="13" t="s">
        <v>1190</v>
      </c>
      <c r="X258" s="13" t="str">
        <f>+IF(Contraloria[[#This Row],[FECHA DE TERMINACIÓN]]="","",TEXT(Contraloria[[#This Row],[FECHA DE TERMINACIÓN]],"AAAA"))</f>
        <v>2020</v>
      </c>
      <c r="Y258" s="12" t="str">
        <f>+IF(Contraloria[[#This Row],[FECHA DE TERMINACIÓN]]="","",TEXT(Contraloria[[#This Row],[FECHA DE TERMINACIÓN]],"MMMM"))</f>
        <v>mayo</v>
      </c>
      <c r="Z258" s="12" t="s">
        <v>40</v>
      </c>
      <c r="AA258" s="14" t="s">
        <v>496</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Hoja3</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dc:creator>
  <cp:lastModifiedBy>DAVID C</cp:lastModifiedBy>
  <dcterms:created xsi:type="dcterms:W3CDTF">2020-05-14T20:06:26Z</dcterms:created>
  <dcterms:modified xsi:type="dcterms:W3CDTF">2020-05-20T15:00:24Z</dcterms:modified>
</cp:coreProperties>
</file>